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drawings/drawing18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1e, 506b, 507b, 607c &amp; 906b JN1839\DataPacks\"/>
    </mc:Choice>
  </mc:AlternateContent>
  <xr:revisionPtr revIDLastSave="0" documentId="13_ncr:1_{1A19630E-6774-4A5D-BF3A-814FA409117D}" xr6:coauthVersionLast="47" xr6:coauthVersionMax="47" xr10:uidLastSave="{00000000-0000-0000-0000-000000000000}"/>
  <bookViews>
    <workbookView xWindow="-120" yWindow="-120" windowWidth="29040" windowHeight="15840" tabRatio="93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SQL" sheetId="47898" r:id="rId9"/>
    <sheet name="Pycnometry" sheetId="47899" r:id="rId10"/>
    <sheet name="IRC" sheetId="47900" r:id="rId11"/>
    <sheet name="ALK" sheetId="47901" r:id="rId12"/>
    <sheet name="4-Acid" sheetId="47902" r:id="rId13"/>
    <sheet name="PF ICP" sheetId="47903" r:id="rId14"/>
    <sheet name="Aqua Regia" sheetId="47904" r:id="rId15"/>
    <sheet name="Fusion XRF" sheetId="47905" r:id="rId16"/>
    <sheet name="Thermograv" sheetId="47906" r:id="rId17"/>
    <sheet name="Laser Ablation" sheetId="47907" r:id="rId18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/>
  <c r="J17" i="47895" s="1"/>
  <c r="J11" i="47895"/>
  <c r="J12" i="47895"/>
  <c r="J16" i="47895"/>
  <c r="J22" i="47895" l="1"/>
  <c r="J3" i="47895"/>
  <c r="J23" i="47895" s="1"/>
  <c r="J8" i="47895"/>
  <c r="J7" i="47895"/>
  <c r="J9" i="47895"/>
  <c r="J20" i="47895"/>
  <c r="J4" i="47895"/>
  <c r="J21" i="47895"/>
  <c r="J5" i="47895"/>
  <c r="J15" i="47895"/>
  <c r="J19" i="47895"/>
  <c r="J14" i="47895"/>
  <c r="J6" i="47895"/>
  <c r="J24" i="47895" s="1"/>
  <c r="J10" i="47895"/>
  <c r="J18" i="47895"/>
  <c r="J13" i="47895"/>
  <c r="J25" i="47895" l="1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66667C9-CCCF-483C-A1C4-5279E40E2A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F5D475BF-D7BE-42C7-BADB-1679478CD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31369CCE-C013-493F-8812-A81EF3B0B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098E16C7-637D-414E-B92B-019CE773B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85EB207-B79B-44D8-8DBD-9F004B9E3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EB6261C9-9C83-41F2-88B4-77E250B74E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22186D1-B9AF-4CAA-897C-FB5CEAA6A3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E9059BF-19A4-400A-84B3-CF2C2B3F8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BDA89B1-4648-4259-9992-522F9176F2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A69FA0CD-14DF-47B2-BA78-A9D03B46E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B6D62507-FF3F-4034-97F6-69FE37566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0BA554B-B2CD-494A-AD96-1AC6ACA960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D59F197-6757-4C52-B83B-4DC9E3E82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918B839-A60A-4B0B-BC4A-F4801804B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C6791791-8A07-4650-90C6-EB4D358FF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DC42247-0F21-48A2-A2D5-C07CF5655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9968DEE1-39F8-4945-9F7D-1F6D5E8F1A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5250EE8-3407-44C4-983F-AE76C45BA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14D55DA9-C27E-4695-BEC7-1093BDA45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6604248D-DB43-46AE-8B1E-32F7024BD8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11DDB54-C89C-43BF-A181-6775A2DA28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324D3AC-04BF-401E-8874-652AD58A31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B8E89BB7-592B-46CA-B93C-7114A0175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84C6B39-8AFF-4FDA-B37E-D71E5ACC4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6B492E8-2C57-48B2-A15E-D156785531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BF67AF46-264C-4A27-A7B7-2BBB58032B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BAA2CECF-5F2B-4909-94C3-F604942C85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9833D66-47D7-4AE0-8A35-202B936D3E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F573D1F-C06B-4436-B5CA-14B75110F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5E527B3A-4B32-45CC-B013-1D9C701EB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0763AB5-164B-4600-880A-7CFE71E88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BA68900-198A-42F9-8AF9-C60A5C4F5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D5788D24-BF80-4D29-8F52-BBD8B4B5DE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23C1F388-BC09-4D78-9A9F-9AD78E9B1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BED06811-7265-4074-8051-14B0764069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A9D4A476-484B-4D54-9636-59BB2945C5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EFFE232-6672-4517-9A52-B9514CA76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2A37208A-A613-4195-A762-AF4D56E53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F0116BF3-AACA-4AB3-B91F-4F7B28CE79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279CF18E-7F0B-4AA3-A2E4-C32CFDAE8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586AF37-7AE1-4D6D-A387-967AE2146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2AD62124-7005-4496-B75A-C39D5B92BB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70308F10-5EF2-4431-954E-9DDBFDF0B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8D984AC-F8EA-4A4F-9674-E37DBC05ED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F6289E8-B11F-4103-90B6-9532B5F2A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AFA2158-63D9-4C49-ADEE-BA22993F5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9B1FCC43-48AE-4B21-B901-E685673C6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C2436981-DFDE-4219-9646-353BC04B0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D89054D7-8EFB-478C-BEE9-5B5E89599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52115286-4FF7-46B4-9FA5-ACF3ED79A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1068DE78-B341-4CFF-884F-AE3F88FA5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B7429A5-E088-4405-910C-1C0DEE217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9F67BA5B-37F5-4A0A-A5DD-BF88203626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D69ABB7-D7EA-4646-9EF6-567F72D67F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DDA9E6F-4E05-4E3E-9F97-B8872235B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DDA69C4C-2C0E-4373-BDBA-D060220838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66821083-38DB-4AB6-89DA-696A046FA2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5B1AEBA3-556D-41D2-BA53-A3946F07AC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E76F2570-D5E1-47B5-999B-4F8AEABBA9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3EE4958F-7ED2-4DFC-98FE-84A732DA9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FBCCE890-9EE7-433A-9E53-F0DF7BA8BC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E66987DA-537A-421B-812E-044484FDA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AFF76A05-9F46-463F-835D-6CCA80C0F3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F493066-84EB-4C84-B82A-71B41F0EB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3948CFD0-27C8-4BB4-832D-84A141830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46C5453-E255-48FE-A2F4-43F87BE1C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1E90F8F3-F4F4-4623-9B92-AC45434B8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A234FA0A-78F7-4037-91FC-1C0BD241BB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2EE76B0E-DB68-44ED-B40B-FD064F55B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94DD7681-99E1-40AB-B1F8-05AEE0AFD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A207978C-E700-49FE-B054-E336C2019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5E80CB26-DFE6-435A-BD83-E0810A9435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6BC9A7E-3EF3-4ECE-9EAB-6543A8847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F3C20A39-BAE4-4E3E-A192-0E9DFFA17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F5BAA0C3-C9A2-4E25-8369-EB76823A93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BF94510-822B-4D5A-B59E-707076F04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F04C2A71-D4F3-45DF-B544-9B705BB801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44E6776A-C052-47F4-9561-B7DF34201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520B08D7-41B8-41B9-8050-99D0BE42E3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684AC8D-B0F6-4CA7-90E0-EB79AC046A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B4AC3F5-D207-4C81-B73A-CF1A3D302E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2D29B17-B02E-44CC-9183-DCC8001DB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CFA75D4-C87C-4089-BBE0-C3BCA37EFD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393074C-5251-4045-BCDE-6D160713A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20907A5-5867-4917-BE42-C3F5CDB42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827B951-5DBE-4AA4-A0A0-B52B4B04D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5D30A84-1FCE-4676-BD71-285749EC7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3D046B2-B72A-4F7F-84C8-5B0C5E741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AD050B4-9C7D-4475-B108-A182819401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3145D08-7AEC-4236-A06D-7D70FE96C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1B3F5DE6-A977-42DB-B1CB-9964212E0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649FB69-5B3D-482B-9811-3AA3424BE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8E7E7585-82E5-42F7-AE44-C517AB71A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33269573-AF8A-4235-83FB-F31520983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9297022B-814D-43FD-9832-07C6F4030B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1C55A09F-F964-45D2-A029-648B797E49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458B0EA5-B634-40C8-8DB6-1836C8E73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 xr:uid="{F68F1C79-AFFD-412D-96D9-21437ADDB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5" authorId="0" shapeId="0" xr:uid="{F3376388-63A1-4EF7-ADC9-6B5934678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 xr:uid="{AD31C9B7-5B1A-43D3-8945-CBA619DB7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2" authorId="0" shapeId="0" xr:uid="{CD998AB9-C8DD-40EA-B348-FA572AD84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 xr:uid="{C1B27635-08FF-41BE-8B81-57E1E33208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 xr:uid="{7F4337BC-0E9B-4A9B-836B-D91DC0398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 shapeId="0" xr:uid="{89C26321-0A88-4D45-B5F9-469E42595C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 xr:uid="{256D63DC-BDBC-40E1-A1C6-2E35C9394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 xr:uid="{55990AAC-F089-4209-8562-40A32CA99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B64E72C7-214A-4E20-A17A-EE13275F75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F7726728-D73A-4434-8BCA-2A17D9B78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2C3896DE-3D8C-4CA0-95D9-511F3C896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39C5DDD5-E3B7-4057-98F4-394C1A5115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DE554DF7-D92B-4D31-AFD0-76949C41D6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53E81E10-A3B4-4B1F-AE8D-C3CA84D05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A0829219-65C6-4832-A8FC-2ADA1BF8E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 xr:uid="{62B10EF1-2327-473C-9D72-D540B0E14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5CC21F06-3CB2-4452-9625-EF04DF329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3057B063-EE1F-4A99-9EAE-A16DB79C0A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7652365D-457C-43E5-BF35-3D6FB2070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E9C7A029-CD2C-4941-AEDF-82B34237FE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E10DFB69-8833-4D00-852B-54E389B28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EF36C44A-CC59-4965-81BA-0AD8FE98A3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72E37141-861A-43CD-AED5-9197EF3A1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9C176F16-2532-45EE-BE67-DA94922E7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63C17535-A688-4D69-907B-8E05405CF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A1688D50-4391-4C65-9802-3606802774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D8D51E53-7F1A-42A6-82B1-4977421ED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C7868620-EA99-40CC-B956-2A5430CC3A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D6FEEB0F-94A3-45DF-A201-1F4A36B61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5F6BE49-8660-4272-8D41-353A03157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A9FC0695-905E-401E-A578-79A6E7547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BE365124-3B29-4636-9332-BCEED26A7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79281ABC-1C23-4EBB-ACBB-8EA33314E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B6A8C367-785A-4344-8702-6F348098F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171D131D-0C94-413E-8E74-45E8E03B9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1EC73F4A-8E27-43D3-AA81-8EFB695778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02379649-5C27-4FE4-8132-2D1E7A270F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83A33AB9-C5C6-4026-BDFF-25FAC341B5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80A178C4-F28B-4C64-9B40-567EF0FC7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D6ED8247-54C6-44E2-A4BD-AEBD291ED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CDA150AE-F791-4319-9FAB-664FA757D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336BDB82-FA10-4838-A4A5-B5ED4ABB2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952D8EAC-CD73-4A08-B06F-5924D6D50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8689A0A2-E5F2-4D34-BD95-DD862A0B1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057E4A9-58B5-434E-B149-4375F1CDA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A0A93561-E931-464E-87BE-5FA49E5882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EAC3B92-04DD-4F91-9FBF-19CCA42E0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F31451BE-EA01-4F42-A273-579792454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B4387BF2-DFCE-4B54-A3BA-DA5B59498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AB6F8D68-F71E-453A-B61F-3C040A18DE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93FF6953-53EB-444C-96E0-E1529FB6E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C79E7299-F27B-4772-B7DF-111CB4DA1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E49B4819-59A3-441F-8D78-DC8F956B87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B8048932-51D9-4393-83C4-578B1F43D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E765B93-E7DE-49E6-B082-583E84E952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CDFFDB4-449A-4E94-8987-D61C7210CC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5346B0B-D14F-4885-BD44-6B58E73A1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AA2E53B-CDFE-4DB6-973D-832193BEF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45642D1-5D4E-44F0-A8ED-2ED39A09DC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524181B-9239-4770-B2BF-1272357A94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4C966AF-447A-4764-9D5D-1E689E5E5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07AD1C64-ADB0-4724-A999-47DE216AC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27C37A52-4ACF-4CFD-B770-EAD6B2DAA0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C1B58FFE-FA13-473E-8B47-4AE25ECB7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339491D-3D1B-47E0-B3F1-2F86F3CD5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C4999D4B-B0A7-4210-8E44-70A566824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2F3C5DFE-2EFE-4D9F-A713-BEFC586FAA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5E747C24-771E-493D-8E18-4E87AE18C6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B220078E-E730-43EC-99FE-BAD1BCBB2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A3E2012D-E9D2-48F8-A166-3422674C6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8CA2413-9F53-4E0C-9BBE-C4C0BEEC1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7641F4A6-85FC-46A4-B557-752AF83845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64D41812-6D15-499B-ABC8-00374016F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8BBB57AD-16EB-41C6-A53F-9F2C7A3BBE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5784B649-E66C-4E55-8E21-3DA7219AB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4378D05F-752C-43E0-8B1F-58EE09C6B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454EA398-B8ED-4706-B96F-176A84F0A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0EC94396-17FF-41B6-AEC3-78F133934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1AD29767-6AF2-4568-8977-E2B3ECD2D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8D3975EF-9D4F-4C5D-89E3-FF24FAAC6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07E74A9E-C8D1-456F-84A5-0FDDDF410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F9B60ED3-5758-4FFD-B3F8-7FC7A9E6B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7F46A10A-FDB6-493B-8CDD-04C888F821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A66640CE-3699-4210-BCBF-66B123048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9C77CD17-F676-486D-8866-B96A34BE84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4B4147C3-7F50-4154-BF31-766FA07C6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4B426F8B-57AC-4AE4-8EB0-96BC3924A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A33C5462-53BF-48DF-B8B8-A9E6BFAAF0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74BCF57D-AAC0-49B4-BDE8-DDF92F5E9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B3A53EFA-ACCE-409F-AAEB-77C9A50E70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92C9B1BB-D2BF-45E1-9EF0-29160BA9C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B1452528-44D0-49A1-B163-B22967B7A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DBB6AB9F-F98F-47ED-B26F-96A54A7378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5EA2202C-60D1-454D-8DBB-FECF45D37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3977C40D-D3E8-4D60-ACD7-80E0BCE2B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468C470B-6B2D-44D5-B541-5BD43EA82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A719774E-F6EF-45C5-96E8-1634EB8F4C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412FFE58-7562-4762-84B3-3BF1AFA87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6E23DC5F-ACF9-48B8-B394-5CE1AA2825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8A0669A2-8CBF-4292-B199-0F4EF8C3BD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EA65405B-DFFF-4A1A-9DB0-C94B0C924B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734E557D-1F4F-47A0-945A-C7BB4E11F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BC89DC21-50BF-4446-BA21-364A3D6BD2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967A49A6-EA0F-425B-83ED-D34346F01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3BEEE815-764A-4C8D-886F-9178835EE0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CBDD9A4A-C931-43A3-A4BE-DD1B1D962E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4FB854A5-56D3-4D2D-9F57-67798CC84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811066E4-84A6-4846-8A2D-1E2437D5E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5E083CCA-5C3E-4733-88F0-180F0E2905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6171D5EC-96FF-41E4-98E2-408E27AD61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9E938A20-5BED-4AC3-8FD5-97D81FA19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CEE803EA-4061-464F-97BF-3CE7940D0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67D39A30-EEF1-4C8B-896F-8613F9D093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BAFBD844-006F-4DD2-9DD1-D5C49AD40D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320A4601-7D68-4B36-BB1A-84C5F594C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2" authorId="0" shapeId="0" xr:uid="{35453C6F-3DBB-4A21-905E-6C52E854A0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E7D3F79E-69C2-40D0-A7ED-C2B805643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BEFAFC3-3613-4CC4-81FF-EB76DA22F4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9C0100D-16CB-444A-929E-15739361A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95C74B6C-FF42-4D8C-8227-78401957A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CB569B9E-3125-446C-892C-1CD5098667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475BF8B9-E081-47AF-B4FC-44D7F6CD0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26230D4C-028D-42BA-9C09-9851674952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758A4CB9-676A-452D-AA2B-82D86DB1D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9E9B377A-6E8E-4586-9EF6-FDE1664C41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1D6A4F38-4334-480A-A9C8-69D77DA52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6EF5FE41-F8C5-4DB3-97DD-E0E7F23FC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95E83BB9-D890-40A5-BBEA-96A8E4234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69C876D0-53CE-4257-B5F1-3509010D6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9B48BE19-536E-4030-8C55-2499B145B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68E7B379-8129-4C8B-9B30-79A60B410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35D61B93-1AA1-46DC-8560-3C20DF63E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86B41663-4975-4A05-A17A-F09DCFC0F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BF7AE145-A9B4-4F4C-8297-1AA7EB4D47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CF677C55-BC2C-4A28-8656-B407674F0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7BDD2848-480E-433D-8556-325976AA2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3260F82A-0AD7-4639-80F6-4AB74F09A8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627F4010-C7BA-4F98-AFF4-646C2A492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E8FA3BFE-07F3-4FF0-A203-E7E621949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90187DCA-CBA4-4A32-A7D1-5FBF53316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6B5F4DC7-998D-4176-B38B-740E0004C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2B8F0943-65B6-4463-B134-22C340DC9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0CAD9FD-BFEB-49BC-AC30-D8EF4C602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961A91B3-FC18-4AAF-B917-312DFEAEB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71EB0F08-AD6E-461C-8B3D-F1A9F2983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D2716849-CBD6-4E80-8E66-7A99E4555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099B9C97-A058-4A6A-8D13-F323CBF8EA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C4F7436C-3CA4-4486-9FE3-2B2210F10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D197BA1E-C1E4-45EA-A461-C2DD6A9F84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71712FB5-ED3E-4462-9637-5696CC2E8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8F35C7BC-C3E4-4183-81EE-567EEB5B1A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684D81C0-2CE7-4B1A-901F-FCE31D1CBB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6669A5FB-0F6C-463F-A961-FCF6CA72D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 shapeId="0" xr:uid="{C84033CD-21AF-4D73-B7D7-5757CE8B3F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 xr:uid="{37CF8E2E-C13E-44FB-B3C7-B76460A06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B56C9EC7-4B56-4756-B0B2-C69DF7E590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66549089-1C0C-420B-B78E-5BB651C0F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6BC0F3EF-9E28-424D-8CB8-27501123B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48C759AF-391C-459A-A98B-C08C7A36CD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ECD7C8A3-E8A5-431E-B8B9-5E980AABD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3B3C66A8-6F55-41DE-9F71-94FDCC409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 shapeId="0" xr:uid="{8C248574-9E9D-488E-8CB6-74AC8FB92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 shapeId="0" xr:uid="{3A83B3B1-4A64-4F70-845B-93F5E2C3E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 shapeId="0" xr:uid="{DDD99B3C-0D83-42E9-A529-C624E0325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 shapeId="0" xr:uid="{7BFC4D1D-9242-450B-A4A8-74D352D12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A0FD0826-9BE2-46C6-8788-898FD73CE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 shapeId="0" xr:uid="{DDED8035-B8DC-47F9-8FF3-C48F6A41CA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3EC06E1B-2101-4055-AB0E-81339B008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C9D28C59-896D-4E1F-BE5D-5B5F79D70B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808580F2-3B69-40A0-B147-F88004119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5EBC55B7-C7FB-4186-B73F-4EF691FED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D30537D2-B119-4107-99CA-E3B8B9948D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561C943B-ADD0-4072-8911-7F4AA77D0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57C31D76-0157-4C1A-9E29-0610D5097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93BBA41E-A52B-4A9C-AE27-A6424D4BB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D349B8B5-D98F-4B6D-8622-72F0AD8342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29871F51-2000-4439-98E5-403C5AE79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946FCA30-7CDC-4360-ACF9-E4CC5255DB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62299E6A-386E-4F60-B47E-9028F19FF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9F869878-435F-4E07-9F1C-565B4A7899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 xr:uid="{07622395-CE3E-4A25-B257-64DDB6FCF8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<sst xmlns="http://schemas.openxmlformats.org/spreadsheetml/2006/main" count="19004" uniqueCount="822">
  <si>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</si>
  <si>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</si>
  <si>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</si>
  <si>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</si>
  <si>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</si>
  <si>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</si>
  <si>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</si>
  <si>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</si>
  <si>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</si>
  <si>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</si>
  <si>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</si>
  <si>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</si>
  <si>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</si>
  <si>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</si>
  <si>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</si>
  <si>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</si>
  <si>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</si>
  <si>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</si>
  <si>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</si>
  <si>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</si>
  <si>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</si>
  <si>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</si>
  <si>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</si>
  <si>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</si>
  <si>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</si>
  <si>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</si>
  <si>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</si>
  <si>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</si>
  <si>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</si>
  <si>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</si>
  <si>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</si>
  <si>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</si>
  <si>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</si>
  <si>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</si>
  <si>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</si>
  <si>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</si>
  <si>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</si>
  <si>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</si>
  <si>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</si>
  <si>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</si>
  <si>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</si>
  <si>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</si>
  <si>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</si>
  <si>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</si>
  <si>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</si>
  <si>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</si>
  <si>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</si>
  <si>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</si>
  <si>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</si>
  <si>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</si>
  <si>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</si>
  <si>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</si>
  <si>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</si>
  <si>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</si>
  <si>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</si>
  <si>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</si>
  <si>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</si>
  <si>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</si>
  <si>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</si>
  <si>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</si>
  <si>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</si>
  <si>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</si>
  <si>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</si>
  <si>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</si>
  <si>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</si>
  <si>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</si>
  <si>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</si>
  <si>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</si>
  <si>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</si>
  <si>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</si>
  <si>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</si>
  <si>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</si>
  <si>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</si>
  <si>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</si>
  <si>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</si>
  <si>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</si>
  <si>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</si>
  <si>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</si>
  <si>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</si>
  <si>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</si>
  <si>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</si>
  <si>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</si>
  <si>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</si>
  <si>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</si>
  <si>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</si>
  <si>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</si>
  <si>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</si>
  <si>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</si>
  <si>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</si>
  <si>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</si>
  <si>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</si>
  <si>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</si>
  <si>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</si>
  <si>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</si>
  <si>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</si>
  <si>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</si>
  <si>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</si>
  <si>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</si>
  <si>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</si>
  <si>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</si>
  <si>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Au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</si>
  <si>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</si>
  <si>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</si>
  <si>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</si>
  <si>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</si>
  <si>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</si>
  <si>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</si>
  <si>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</si>
  <si>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</si>
  <si>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</si>
  <si>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</si>
  <si>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</si>
  <si>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</si>
  <si>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</si>
  <si>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</si>
  <si>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</si>
  <si>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</si>
  <si>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</si>
  <si>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</si>
  <si>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</si>
  <si>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</si>
  <si>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</si>
  <si>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</si>
  <si>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</si>
  <si>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</si>
  <si>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</si>
  <si>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</si>
  <si>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</si>
  <si>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</si>
  <si>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</si>
  <si>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</si>
  <si>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</si>
  <si>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</si>
  <si>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</si>
  <si>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</si>
  <si>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</si>
  <si>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</si>
  <si>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</si>
  <si>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</si>
  <si>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</si>
  <si>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</si>
  <si>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</si>
  <si>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</si>
  <si>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</si>
  <si>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</si>
  <si>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</si>
  <si>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</si>
  <si>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</si>
  <si>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</si>
  <si>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</si>
  <si>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</si>
  <si>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</si>
  <si>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</si>
  <si>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</si>
  <si>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</si>
  <si>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</si>
  <si>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</si>
  <si>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</si>
  <si>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</si>
  <si>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</si>
  <si>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</si>
  <si>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</si>
  <si>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</si>
  <si>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</si>
  <si>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</si>
  <si>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</si>
  <si>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</si>
  <si>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</si>
  <si>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</si>
  <si>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</si>
  <si>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</si>
  <si>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</si>
  <si>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</si>
  <si>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</si>
  <si>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</si>
  <si>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</si>
  <si>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</si>
  <si>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</si>
  <si>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</si>
  <si>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</si>
  <si>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</si>
  <si>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</si>
  <si>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</si>
  <si>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</si>
  <si>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</si>
  <si>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</si>
  <si>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</si>
  <si>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</si>
  <si>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</si>
  <si>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</si>
  <si>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</si>
  <si>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</si>
  <si>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</si>
  <si>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</si>
  <si>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</si>
  <si>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</si>
  <si>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</si>
  <si>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</si>
  <si>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</si>
  <si>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</si>
  <si>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</si>
  <si>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</si>
  <si>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</si>
  <si>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</si>
  <si>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</si>
  <si>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</si>
  <si>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</si>
  <si>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</si>
  <si>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</si>
  <si>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</si>
  <si>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</si>
  <si>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</si>
  <si>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</si>
  <si>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Pb Fire Assay</t>
  </si>
  <si>
    <t>&lt; 3</t>
  </si>
  <si>
    <t>Alkaline Leach</t>
  </si>
  <si>
    <t>S-(Sulphate)</t>
  </si>
  <si>
    <t>S-(Sulphide)</t>
  </si>
  <si>
    <t>&lt; 0.05</t>
  </si>
  <si>
    <t>Peroxide Fusion ICP</t>
  </si>
  <si>
    <t>Aqua Regia Digestion</t>
  </si>
  <si>
    <t>Cl</t>
  </si>
  <si>
    <t>Laser Ablation ICP-MS</t>
  </si>
  <si>
    <t>Aqua Regia Digestion (sample weights 10-50g)</t>
  </si>
  <si>
    <t>Sequential Leach</t>
  </si>
  <si>
    <t>Cu-Sol(CN)</t>
  </si>
  <si>
    <t>Cu-Tot(Calc)</t>
  </si>
  <si>
    <t>Gas / Liquid Pycnometry</t>
  </si>
  <si>
    <t>Unity</t>
  </si>
  <si>
    <t>Au, ppb</t>
  </si>
  <si>
    <t>Cu-Res(4A), wt.%</t>
  </si>
  <si>
    <t>Cu-Sol(CN), wt.%</t>
  </si>
  <si>
    <t>Cu-Tot(Calc), wt.%</t>
  </si>
  <si>
    <t>SG, Unity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</si>
  <si>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</si>
  <si>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</si>
  <si>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</si>
  <si>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</si>
  <si>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</si>
  <si>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</si>
  <si>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</si>
  <si>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</si>
  <si>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S, wt.%</t>
  </si>
  <si>
    <t>Sb, ppm</t>
  </si>
  <si>
    <t>Se, ppm</t>
  </si>
  <si>
    <t>Te, ppm</t>
  </si>
  <si>
    <t>W, ppm</t>
  </si>
  <si>
    <t>B,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</si>
  <si>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</si>
  <si>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</si>
  <si>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</si>
  <si>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</si>
  <si>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</si>
  <si>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</si>
  <si>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</si>
  <si>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</si>
  <si>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</si>
  <si>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</si>
  <si>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</si>
  <si>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</si>
  <si>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</si>
  <si>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</si>
  <si>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</si>
  <si>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</si>
  <si>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</si>
  <si>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</si>
  <si>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</si>
  <si>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</si>
  <si>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</si>
  <si>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</si>
  <si>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2.23</t>
  </si>
  <si>
    <t>2.24</t>
  </si>
  <si>
    <t>2.26</t>
  </si>
  <si>
    <t>2.27</t>
  </si>
  <si>
    <t>FA*MS</t>
  </si>
  <si>
    <t>FA*AAS</t>
  </si>
  <si>
    <t>FA*OES</t>
  </si>
  <si>
    <t>0.085g</t>
  </si>
  <si>
    <t>50g</t>
  </si>
  <si>
    <t>Mean</t>
  </si>
  <si>
    <t>Median</t>
  </si>
  <si>
    <t>Std Dev.</t>
  </si>
  <si>
    <t>PDM3</t>
  </si>
  <si>
    <t>Z-Score (Absolute)</t>
  </si>
  <si>
    <t>NA</t>
  </si>
  <si>
    <t>Results from laboratory 2.19 were removed due to their 10 ppb reading resolution.</t>
  </si>
  <si>
    <t>Indicative</t>
  </si>
  <si>
    <t>2.20</t>
  </si>
  <si>
    <t>2.22</t>
  </si>
  <si>
    <t>2.25</t>
  </si>
  <si>
    <t>AR*MS</t>
  </si>
  <si>
    <t>AR*AAS</t>
  </si>
  <si>
    <t>AR*OES</t>
  </si>
  <si>
    <t>AR*OES/MS</t>
  </si>
  <si>
    <t>15g</t>
  </si>
  <si>
    <t>10g</t>
  </si>
  <si>
    <t>Results from laboratories 2.02, 2.06 and 2.26 were removed due to their 10 ppb reading resolution.</t>
  </si>
  <si>
    <t>4A*AAS</t>
  </si>
  <si>
    <t>SQL-Tot*Calc</t>
  </si>
  <si>
    <t>SQL-Tot*AAS</t>
  </si>
  <si>
    <t>4A*OES/MS</t>
  </si>
  <si>
    <t>AL-NaCN*AAS</t>
  </si>
  <si>
    <t>NaCN*AAS</t>
  </si>
  <si>
    <t>CNL*AAS</t>
  </si>
  <si>
    <t>CNL*OES</t>
  </si>
  <si>
    <t>2.21</t>
  </si>
  <si>
    <t>AL-5S*OES</t>
  </si>
  <si>
    <t>AL-5S*AAS</t>
  </si>
  <si>
    <t>AL-5S*OES/AAS</t>
  </si>
  <si>
    <r>
      <t>Cu-Sol(H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SO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)</t>
    </r>
  </si>
  <si>
    <t>GASPYC</t>
  </si>
  <si>
    <t>LIQPYC</t>
  </si>
  <si>
    <t>3.01</t>
  </si>
  <si>
    <t>IRC-x*Calc</t>
  </si>
  <si>
    <t>--</t>
  </si>
  <si>
    <t>N.A.</t>
  </si>
  <si>
    <t>Na2CO3*IRC</t>
  </si>
  <si>
    <t>Na2CO3*GRAV</t>
  </si>
  <si>
    <t>4A*MS</t>
  </si>
  <si>
    <t>&lt; 0.5</t>
  </si>
  <si>
    <t>Results from laboratories 2.02, 2.17, 2.22, 2.25 and 2.26 were removed due to their 0.1 ppm reading resolution.</t>
  </si>
  <si>
    <t>Results from laboratories 2.02, 2.12, 2.14, 2.16, 2.19, 2.23 and 2.24 were removed due to their 1 ppm reading resolution.</t>
  </si>
  <si>
    <t>&gt; 2000</t>
  </si>
  <si>
    <t>Results from laboratories 2.04, 2.23, 2.24 and 2.27 were removed due to their 1 ppm reading resolution.</t>
  </si>
  <si>
    <t>Results from laboratories 2.16 and 2.19 were removed due to their 1 ppm reading resolution.</t>
  </si>
  <si>
    <t>Results from laboratory 2.17 were removed due to their 0.01 wt.% reading resolution.</t>
  </si>
  <si>
    <t>&lt; 0.3</t>
  </si>
  <si>
    <t>Results from laboratory 2.25 were removed due to their 0.1 ppm reading resolution.</t>
  </si>
  <si>
    <t>Results from laboratories 2.02, 2.16, 2.19 and 2.25 were removed due to their 1 ppm reading resolution.</t>
  </si>
  <si>
    <t>Results from laboratory 2.24 were removed due to their 1 ppm reading resolution.</t>
  </si>
  <si>
    <t>Results from laboratories 2.01, 2.02, 2.14 and 2.25 were removed due to their 0.1 ppm reading resolution.</t>
  </si>
  <si>
    <t>Results from laboratories 2.16, 2.19 and 2.25 were removed due to their 1 ppm reading resolution.</t>
  </si>
  <si>
    <t>Results from laboratories 2.19 and 2.22 were removed due to their 1 ppm reading resolution.</t>
  </si>
  <si>
    <t>Results from laboratories 2.02, 2.12, 2.16, 2.19 and 2.25 were removed due to their 1 ppm reading resolution.</t>
  </si>
  <si>
    <t>&lt; 0.002</t>
  </si>
  <si>
    <t>&lt; 0.04</t>
  </si>
  <si>
    <t>Results from laboratories 2.02, 2.20 and 2.25 were removed due to their 1 ppm reading resolution.</t>
  </si>
  <si>
    <t>&lt; 20</t>
  </si>
  <si>
    <t>Results from laboratory 2.25 were removed due to their 1 ppm reading resolution.</t>
  </si>
  <si>
    <t>Results from laboratories 2.04, 2.25 and 2.27 were removed due to their 0.1 ppm reading resolution.</t>
  </si>
  <si>
    <t>Results from laboratories 2.04, 2.17, 2.25 and 2.27 were removed due to their 0.1 ppm reading resolution.</t>
  </si>
  <si>
    <t>Results from laboratories 2.01, 2.02, 2.23 and 2.25 were removed due to their 0.1 ppm reading resolution.</t>
  </si>
  <si>
    <t>Results from laboratory 2.19 were removed due to their 1 ppm reading resolution.</t>
  </si>
  <si>
    <t>PF*OES/MS</t>
  </si>
  <si>
    <t>&lt; 30</t>
  </si>
  <si>
    <t>Results from laboratories 2.01, 2.02 and 2.12 were removed due to their 0.1 wt.% reading resolution.</t>
  </si>
  <si>
    <t>&lt; 70</t>
  </si>
  <si>
    <t>Results from laboratory 2.27 were removed due to their 10 ppm reading resolution.</t>
  </si>
  <si>
    <t>&lt; 300</t>
  </si>
  <si>
    <t>Results from laboratory 2.26 were removed due to their 1 ppm reading resolution.</t>
  </si>
  <si>
    <t>&lt; 8</t>
  </si>
  <si>
    <t>&gt; 30</t>
  </si>
  <si>
    <t>&lt; 6</t>
  </si>
  <si>
    <t>Results from laboratories 2.22, 2.24 and 2.26 were removed due to their 1 ppm reading resolution.</t>
  </si>
  <si>
    <t>Results from laboratories 2.02, 2.07, 2.08, 2.11 and 2.25 were removed due to their 10 ppm reading resolution._x000D_
Results from laboratory 2.27 were removed due to their 100 ppm reading resolution.</t>
  </si>
  <si>
    <t>01g</t>
  </si>
  <si>
    <t>0.5g</t>
  </si>
  <si>
    <t>0.25g</t>
  </si>
  <si>
    <t>0.2g</t>
  </si>
  <si>
    <t>0.1g</t>
  </si>
  <si>
    <t>Results from laboratories 2.13, 2.17 and 2.26 were removed due to their 0.1 ppm reading resolution.</t>
  </si>
  <si>
    <t>Results from laboratories 2.01, 2.02, 2.12, 2.13, 2.14, 2.16, 2.19 and 2.24 were removed due to their 1 ppm reading resolution.</t>
  </si>
  <si>
    <t>Results from laboratories 2.14, 2.16, 2.17, 2.24 and 2.25 were removed due to their 0.1 ppm reading resolution.</t>
  </si>
  <si>
    <t>Results from laboratories 2.13, 2.16 and 2.19 were removed due to their 1 ppm reading resolution.</t>
  </si>
  <si>
    <t>Results from laboratory 2.20 were removed due to their 0.1 ppm reading resolution.</t>
  </si>
  <si>
    <t>Results from laboratory 2.19 and 2.23 were removed due to their 1 ppm reading resolution.</t>
  </si>
  <si>
    <t>Results from laboratory 2.14 were removed due to their 0.1 ppm reading resolution.</t>
  </si>
  <si>
    <t>&lt; 0.005</t>
  </si>
  <si>
    <t>Results from laboratories 2.12, 2.14, 2.16, 2.19, 2.21, 2.22 and 2.24 were removed due to their 1 ppm reading resolution.</t>
  </si>
  <si>
    <t>Results from laboratories 2.01, 2.02, 2.09, 2.25 and 2.27 were removed due to their 0.01 wt.% reading resolution.</t>
  </si>
  <si>
    <t>Results from laboratories 2.02 and 2.25 were removed due to their 0.1 ppm reading resolution.</t>
  </si>
  <si>
    <t>Results from laboratories 2.02, 2.16 and 2.19 were removed due to their 1 ppm reading resolution.</t>
  </si>
  <si>
    <t>Results from laboratories 2.13, 2.16, 2.19 and 2.26 were removed due to their 1 ppm reading resolution.</t>
  </si>
  <si>
    <t>&lt; 0.001</t>
  </si>
  <si>
    <t>&lt; 0.02</t>
  </si>
  <si>
    <t>Results from laboratories 2.02 and 2.20 were removed due to their 1 ppm reading resolution.</t>
  </si>
  <si>
    <t>Results from laboratories 2.19 and 2.23 were removed due to their 1 ppm reading resolution.</t>
  </si>
  <si>
    <t>Results from laboratories 2.17 and 2.25 were removed due to their 0.1 ppm reading resolution.</t>
  </si>
  <si>
    <t>Results from laboratory 2.01 were removed due to their 0.1 ppm reading resolution.</t>
  </si>
  <si>
    <t>Results from laboratory 2.23 were removed due to their 0.01 ppm reading resolution.</t>
  </si>
  <si>
    <t>Results from laboratories 2.02, 2.14, 2.17, 2.24, 2.25 and 2.27 were removed due to their 0.1 ppm reading resolution.</t>
  </si>
  <si>
    <t>BV Geo</t>
  </si>
  <si>
    <t>&lt; 15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</si>
  <si>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</si>
  <si>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</si>
  <si>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</si>
  <si>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</si>
  <si>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</si>
  <si>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</si>
  <si>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</si>
  <si>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</si>
  <si>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</si>
  <si>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</si>
  <si>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</si>
  <si>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</si>
  <si>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</si>
  <si>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</si>
  <si>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</si>
  <si>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5% sulphuric acid laech with atomic absorption spectroscopy</t>
  </si>
  <si>
    <t>5% sulphuric acid leach with inductively coupled plasma optical emission spectroscopy</t>
  </si>
  <si>
    <t>5% sulphuric acid leach with AAS or ICP-OES finish</t>
  </si>
  <si>
    <t>sodium cyanide leach with atomic absorption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</si>
  <si>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</si>
  <si>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</si>
  <si>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</si>
  <si>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</si>
  <si>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</si>
  <si>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cyanide leach with atomic absorption spectroscopy</t>
  </si>
  <si>
    <t>cyanide leach with inductively coupled plasma optical emission spectroscopy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</si>
  <si>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</si>
  <si>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</si>
  <si>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</si>
  <si>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gas expansion pycnometry</t>
  </si>
  <si>
    <t>instrumental neutron activation analysis</t>
  </si>
  <si>
    <t>infrared combustion</t>
  </si>
  <si>
    <t>calculation by difference from IRC total value</t>
  </si>
  <si>
    <t>liquid pycnometry</t>
  </si>
  <si>
    <t>loss on ignition by thermogravimetric analysis</t>
  </si>
  <si>
    <t>sodium carbonate solution with Gravimetric finish</t>
  </si>
  <si>
    <t>sodium carbonate leach with infrared combustion</t>
  </si>
  <si>
    <t>sodium cyanide with AAS finish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</si>
  <si>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</si>
  <si>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</si>
  <si>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</si>
  <si>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sequential leach analysis for total value method calculation with AAS finish</t>
  </si>
  <si>
    <t>total value method calculated from sequential leach analysis</t>
  </si>
  <si>
    <t>Text Values:</t>
  </si>
  <si>
    <t>Not Analysed (Lab 2.04)</t>
  </si>
  <si>
    <t>Element Not Determined (Lab 2.14)</t>
  </si>
  <si>
    <t>Not Applicable (Lab 2.24)</t>
  </si>
  <si>
    <t>Not Applicable (Lab 2.27)</t>
  </si>
  <si>
    <t>Not Applicable (Lab 2.02)</t>
  </si>
  <si>
    <t>Not Applicable (Lab 2.23)</t>
  </si>
  <si>
    <t>Unable to report due to QC failure (Lab 2.26)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</si>
  <si>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</si>
  <si>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</si>
  <si>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</si>
  <si>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</si>
  <si>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</si>
  <si>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</si>
  <si>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</si>
  <si>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</si>
  <si>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</si>
  <si>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</si>
  <si>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</si>
  <si>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</si>
  <si>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Intertek, Cupang, Muntinlupa, Philippines</t>
  </si>
  <si>
    <t>Intertek, Perth, WA, Australia</t>
  </si>
  <si>
    <t>Intertek Minerals Ltd, Tarkwa, Western Region, Ghana</t>
  </si>
  <si>
    <t>Labwest Minerals Analysis, Perth, WA, Australia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</si>
  <si>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</si>
  <si>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</si>
  <si>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</si>
  <si>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SGS, Ankara, Anatolia, Turkey</t>
  </si>
  <si>
    <t>SGS, Randfontein, Gauteng, South Africa</t>
  </si>
  <si>
    <t>SGS Canada Inc., Vancouver, BC, Canada</t>
  </si>
  <si>
    <t>SGS de Mexico SA de CV, Cd. Industrial, Durango, Mexico</t>
  </si>
  <si>
    <t>SGS del Peru, Lima, Peru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</si>
  <si>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</si>
  <si>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</si>
  <si>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</si>
  <si>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</si>
  <si>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</si>
  <si>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</si>
  <si>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</si>
  <si>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</si>
  <si>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</si>
  <si>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</si>
  <si>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</si>
  <si>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</si>
  <si>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</si>
  <si>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Cu-Res(4A), Copper residual (post leach) (wt.%)</t>
  </si>
  <si>
    <t>Cu-Sol(CN), Copper soluble (cyanidation) (wt.%)</t>
  </si>
  <si>
    <r>
      <t>Cu-Sol(H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SO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), Copper soluble (sulphuric) (wt.%)</t>
    </r>
  </si>
  <si>
    <t>Cu-Tot(Calc), Copper total (calculated) (wt.%)</t>
  </si>
  <si>
    <t>SG, Specific Gravity (Unity)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</si>
  <si>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</si>
  <si>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</si>
  <si>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</si>
  <si>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</si>
  <si>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</si>
  <si>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</si>
  <si>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</si>
  <si>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</si>
  <si>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</si>
  <si>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</si>
  <si>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</si>
  <si>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</si>
  <si>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</si>
  <si>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</si>
  <si>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</si>
  <si>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</si>
  <si>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</si>
  <si>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</si>
  <si>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</si>
  <si>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</si>
  <si>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</si>
  <si>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</si>
  <si>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</si>
  <si>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</si>
  <si>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</si>
  <si>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</si>
  <si>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</si>
  <si>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</si>
  <si>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</si>
  <si>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</si>
  <si>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</si>
  <si>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</si>
  <si>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</si>
  <si>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</si>
  <si>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</si>
  <si>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</si>
  <si>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</si>
  <si>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</si>
  <si>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</si>
  <si>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</si>
  <si>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</si>
  <si>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</si>
  <si>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</si>
  <si>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</si>
  <si>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</si>
  <si>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</si>
  <si>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</si>
  <si>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</si>
  <si>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</si>
  <si>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</si>
  <si>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</si>
  <si>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</si>
  <si>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</si>
  <si>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</si>
  <si>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</si>
  <si>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</si>
  <si>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</si>
  <si>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</si>
  <si>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</si>
  <si>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</si>
  <si>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Si, Silicon (wt.%)</t>
  </si>
  <si>
    <t>B, Boron (ppm)</t>
  </si>
  <si>
    <r>
      <t>Cu-Sol(H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SO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),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</si>
  <si>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</si>
  <si>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906b (Certified Value 52.4 ppb)</t>
  </si>
  <si>
    <t>Analytical results for Pd in OREAS 906b (Indicative Value 2.17 ppb)</t>
  </si>
  <si>
    <t>Analytical results for Pt in OREAS 906b (Indicative Value &lt; 3 ppb)</t>
  </si>
  <si>
    <t>Analytical results for Au in OREAS 906b (Certified Value 51.8 ppb)</t>
  </si>
  <si>
    <t>Analytical results for Cu-Res(4A) in OREAS 906b (Certified Value 0.039 wt.%)</t>
  </si>
  <si>
    <t>Analytical results for Cu-Sol(CN) in OREAS 906b (Certified Value 0.015 wt.%)</t>
  </si>
  <si>
    <t>Analytical results for Cu-Sol(H2SO4) in OREAS 906b (Certified Value 0.26 wt.%)</t>
  </si>
  <si>
    <t>Analytical results for Cu-Tot(Calc) in OREAS 906b (Certified Value 0.313 wt.%)</t>
  </si>
  <si>
    <t>Analytical results for SG in OREAS 906b (Certified Value 2.74 Unity)</t>
  </si>
  <si>
    <t>Analytical results for C in OREAS 906b (Indicative Value 0.124 wt.%)</t>
  </si>
  <si>
    <t>Analytical results for S in OREAS 906b (Indicative Value 0.06 wt.%)</t>
  </si>
  <si>
    <t>Analytical results for S-(Sulphate) in OREAS 906b (Indicative Value 0.045 wt.%)</t>
  </si>
  <si>
    <t>Analytical results for S-(Sulphide) in OREAS 906b (Indicative Value &lt; 0.05 wt.%)</t>
  </si>
  <si>
    <t>Analytical results for Ag in OREAS 906b (Certified Value 0.709 ppm)</t>
  </si>
  <si>
    <t>Analytical results for Al in OREAS 906b (Certified Value 7.46 wt.%)</t>
  </si>
  <si>
    <t>Analytical results for As in OREAS 906b (Certified Value 13.7 ppm)</t>
  </si>
  <si>
    <t>Analytical results for B in OREAS 906b (Indicative Value &lt; 10 ppm)</t>
  </si>
  <si>
    <t>Analytical results for Ba in OREAS 906b (Certified Value 2819 ppm)</t>
  </si>
  <si>
    <t>Analytical results for Be in OREAS 906b (Certified Value 2.99 ppm)</t>
  </si>
  <si>
    <t>Analytical results for Bi in OREAS 906b (Certified Value 9.99 ppm)</t>
  </si>
  <si>
    <t>Analytical results for Ca in OREAS 906b (Certified Value 0.644 wt.%)</t>
  </si>
  <si>
    <t>Analytical results for Cd in OREAS 906b (Certified Value 0.42 ppm)</t>
  </si>
  <si>
    <t>Analytical results for Ce in OREAS 906b (Certified Value 92 ppm)</t>
  </si>
  <si>
    <t>Analytical results for Co in OREAS 906b (Certified Value 17.6 ppm)</t>
  </si>
  <si>
    <t>Analytical results for Cr in OREAS 906b (Certified Value 10.2 ppm)</t>
  </si>
  <si>
    <t>Analytical results for Cs in OREAS 906b (Certified Value 6.97 ppm)</t>
  </si>
  <si>
    <t>Analytical results for Cu in OREAS 906b (Certified Value 0.314 wt.%)</t>
  </si>
  <si>
    <t>Analytical results for Dy in OREAS 906b (Certified Value 3.71 ppm)</t>
  </si>
  <si>
    <t>Analytical results for Er in OREAS 906b (Certified Value 1.07 ppm)</t>
  </si>
  <si>
    <t>Analytical results for Eu in OREAS 906b (Certified Value 1.51 ppm)</t>
  </si>
  <si>
    <t>Analytical results for Fe in OREAS 906b (Certified Value 4.85 wt.%)</t>
  </si>
  <si>
    <t>Analytical results for Ga in OREAS 906b (Certified Value 28.1 ppm)</t>
  </si>
  <si>
    <t>Analytical results for Gd in OREAS 906b (Certified Value 5.9 ppm)</t>
  </si>
  <si>
    <t>Analytical results for Ge in OREAS 906b (Certified Value 0.21 ppm)</t>
  </si>
  <si>
    <t>Analytical results for Hf in OREAS 906b (Certified Value 7.15 ppm)</t>
  </si>
  <si>
    <t>Analytical results for Hg in OREAS 906b (Indicative Value &lt; 1 ppm)</t>
  </si>
  <si>
    <t>Analytical results for Ho in OREAS 906b (Certified Value 0.5 ppm)</t>
  </si>
  <si>
    <t>Analytical results for In in OREAS 906b (Certified Value 1.16 ppm)</t>
  </si>
  <si>
    <t>Analytical results for K in OREAS 906b (Certified Value 2.88 wt.%)</t>
  </si>
  <si>
    <t>Analytical results for La in OREAS 906b (Certified Value 45 ppm)</t>
  </si>
  <si>
    <t>Analytical results for Li in OREAS 906b (Certified Value 20.6 ppm)</t>
  </si>
  <si>
    <t>Analytical results for Lu in OREAS 906b (Certified Value 0.085 ppm)</t>
  </si>
  <si>
    <t>Analytical results for Mg in OREAS 906b (Certified Value 0.233 wt.%)</t>
  </si>
  <si>
    <t>Analytical results for Mn in OREAS 906b (Certified Value 0.032 wt.%)</t>
  </si>
  <si>
    <t>Analytical results for Mo in OREAS 906b (Certified Value 4.91 ppm)</t>
  </si>
  <si>
    <t>Analytical results for Na in OREAS 906b (Certified Value 2.63 wt.%)</t>
  </si>
  <si>
    <t>Analytical results for Nb in OREAS 906b (Certified Value 18.3 ppm)</t>
  </si>
  <si>
    <t>Analytical results for Nd in OREAS 906b (Certified Value 38.6 ppm)</t>
  </si>
  <si>
    <t>Analytical results for Ni in OREAS 906b (Certified Value 3.22 ppm)</t>
  </si>
  <si>
    <t>Analytical results for P in OREAS 906b (Certified Value 0.028 wt.%)</t>
  </si>
  <si>
    <t>Analytical results for Pb in OREAS 906b (Certified Value 31.7 ppm)</t>
  </si>
  <si>
    <t>Analytical results for Pr in OREAS 906b (Certified Value 10.2 ppm)</t>
  </si>
  <si>
    <t>Analytical results for Pt in OREAS 906b (Indicative Value 11.3 ppb)</t>
  </si>
  <si>
    <t>Analytical results for Rb in OREAS 906b (Certified Value 138 ppm)</t>
  </si>
  <si>
    <t>Analytical results for Re in OREAS 906b (Certified Value 0.002 ppm)</t>
  </si>
  <si>
    <t>Analytical results for S in OREAS 906b (Certified Value 0.044 wt.%)</t>
  </si>
  <si>
    <t>Analytical results for Sb in OREAS 906b (Certified Value 2.16 ppm)</t>
  </si>
  <si>
    <t>Analytical results for Sc in OREAS 906b (Certified Value 4.71 ppm)</t>
  </si>
  <si>
    <t>Analytical results for Se in OREAS 906b (Certified Value 5.11 ppm)</t>
  </si>
  <si>
    <t>Analytical results for Sm in OREAS 906b (Certified Value 7.37 ppm)</t>
  </si>
  <si>
    <t>Analytical results for Sn in OREAS 906b (Certified Value 4.24 ppm)</t>
  </si>
  <si>
    <t>Analytical results for Sr in OREAS 906b (Certified Value 165 ppm)</t>
  </si>
  <si>
    <t>Analytical results for Ta in OREAS 906b (Certified Value 1.37 ppm)</t>
  </si>
  <si>
    <t>Analytical results for Tb in OREAS 906b (Certified Value 0.79 ppm)</t>
  </si>
  <si>
    <t>Analytical results for Te in OREAS 906b (Certified Value 0.2 ppm)</t>
  </si>
  <si>
    <t>Analytical results for Th in OREAS 906b (Certified Value 14.8 ppm)</t>
  </si>
  <si>
    <t>Analytical results for Ti in OREAS 906b (Certified Value 0.111 wt.%)</t>
  </si>
  <si>
    <t>Analytical results for Tl in OREAS 906b (Certified Value 0.72 ppm)</t>
  </si>
  <si>
    <t>Analytical results for Tm in OREAS 906b (Certified Value 0.11 ppm)</t>
  </si>
  <si>
    <t>Analytical results for U in OREAS 906b (Certified Value 5.08 ppm)</t>
  </si>
  <si>
    <t>Analytical results for V in OREAS 906b (Certified Value 3.88 ppm)</t>
  </si>
  <si>
    <t>Analytical results for W in OREAS 906b (Certified Value 2.61 ppm)</t>
  </si>
  <si>
    <t>Analytical results for Y in OREAS 906b (Certified Value 15.8 ppm)</t>
  </si>
  <si>
    <t>Analytical results for Yb in OREAS 906b (Certified Value 0.61 ppm)</t>
  </si>
  <si>
    <t>Analytical results for Zn in OREAS 906b (Certified Value 147 ppm)</t>
  </si>
  <si>
    <t>Analytical results for Zr in OREAS 906b (Certified Value 267 ppm)</t>
  </si>
  <si>
    <t>Analytical results for Ag in OREAS 906b (Indicative Value 0.621 ppm)</t>
  </si>
  <si>
    <t>Analytical results for Al in OREAS 906b (Certified Value 7.57 wt.%)</t>
  </si>
  <si>
    <t>Analytical results for As in OREAS 906b (Indicative Value 14.4 ppm)</t>
  </si>
  <si>
    <t>Analytical results for B in OREAS 906b (Indicative Value 41.4 ppm)</t>
  </si>
  <si>
    <t>Analytical results for Ba in OREAS 906b (Certified Value 2841 ppm)</t>
  </si>
  <si>
    <t>Analytical results for Be in OREAS 906b (Certified Value 3.15 ppm)</t>
  </si>
  <si>
    <t>Analytical results for Bi in OREAS 906b (Certified Value 10.4 ppm)</t>
  </si>
  <si>
    <t>Analytical results for Ca in OREAS 906b (Certified Value 0.638 wt.%)</t>
  </si>
  <si>
    <t>Analytical results for Cd in OREAS 906b (Indicative Value 0.33 ppm)</t>
  </si>
  <si>
    <t>Analytical results for Ce in OREAS 906b (Certified Value 88 ppm)</t>
  </si>
  <si>
    <t>Analytical results for Co in OREAS 906b (Certified Value 17.5 ppm)</t>
  </si>
  <si>
    <t>Analytical results for Cr in OREAS 906b (Indicative Value 34.3 ppm)</t>
  </si>
  <si>
    <t>Analytical results for Cs in OREAS 906b (Certified Value 7.05 ppm)</t>
  </si>
  <si>
    <t>Analytical results for Cu in OREAS 906b (Certified Value 0.311 wt.%)</t>
  </si>
  <si>
    <t>Analytical results for Dy in OREAS 906b (Certified Value 3.74 ppm)</t>
  </si>
  <si>
    <t>Analytical results for Er in OREAS 906b (Certified Value 1.13 ppm)</t>
  </si>
  <si>
    <t>Analytical results for Fe in OREAS 906b (Certified Value 4.92 wt.%)</t>
  </si>
  <si>
    <t>Analytical results for Ga in OREAS 906b (Certified Value 28 ppm)</t>
  </si>
  <si>
    <t>Analytical results for Gd in OREAS 906b (Certified Value 6.05 ppm)</t>
  </si>
  <si>
    <t>Analytical results for Ge in OREAS 906b (Certified Value 1.74 ppm)</t>
  </si>
  <si>
    <t>Analytical results for Hf in OREAS 906b (Certified Value 6.91 ppm)</t>
  </si>
  <si>
    <t>Analytical results for Hg in OREAS 906b (Indicative Value &lt; 0.1 ppm)</t>
  </si>
  <si>
    <t>Analytical results for Ho in OREAS 906b (Certified Value 0.52 ppm)</t>
  </si>
  <si>
    <t>Analytical results for K in OREAS 906b (Certified Value 2.98 wt.%)</t>
  </si>
  <si>
    <t>Analytical results for La in OREAS 906b (Certified Value 44.2 ppm)</t>
  </si>
  <si>
    <t>Analytical results for Li in OREAS 906b (Certified Value 20.8 ppm)</t>
  </si>
  <si>
    <t>Analytical results for Lu in OREAS 906b (Indicative Value 0.069 ppm)</t>
  </si>
  <si>
    <t>Analytical results for Mo in OREAS 906b (Certified Value 5 ppm)</t>
  </si>
  <si>
    <t>Analytical results for Na in OREAS 906b (Indicative Value 0.833 wt.%)</t>
  </si>
  <si>
    <t>Analytical results for Nb in OREAS 906b (Certified Value 17.7 ppm)</t>
  </si>
  <si>
    <t>Analytical results for Nd in OREAS 906b (Certified Value 38.4 ppm)</t>
  </si>
  <si>
    <t>Analytical results for Ni in OREAS 906b (Indicative Value 8 ppm)</t>
  </si>
  <si>
    <t>Analytical results for P in OREAS 906b (Certified Value 0.029 wt.%)</t>
  </si>
  <si>
    <t>Analytical results for Pb in OREAS 906b (Certified Value 31.4 ppm)</t>
  </si>
  <si>
    <t>Analytical results for Rb in OREAS 906b (Certified Value 137 ppm)</t>
  </si>
  <si>
    <t>Analytical results for Re in OREAS 906b (Indicative Value 0.01 ppm)</t>
  </si>
  <si>
    <t>Analytical results for S in OREAS 906b (Indicative Value 0.047 wt.%)</t>
  </si>
  <si>
    <t>Analytical results for Sb in OREAS 906b (Certified Value 2.05 ppm)</t>
  </si>
  <si>
    <t>Analytical results for Sc in OREAS 906b (Indicative Value 6.33 ppm)</t>
  </si>
  <si>
    <t>Analytical results for Se in OREAS 906b (Indicative Value 5 ppm)</t>
  </si>
  <si>
    <t>Analytical results for Si in OREAS 906b (Certified Value 31.18 wt.%)</t>
  </si>
  <si>
    <t>Analytical results for Sm in OREAS 906b (Certified Value 7.13 ppm)</t>
  </si>
  <si>
    <t>Analytical results for Sn in OREAS 906b (Indicative Value 8.66 ppm)</t>
  </si>
  <si>
    <t>Analytical results for Sr in OREAS 906b (Certified Value 164 ppm)</t>
  </si>
  <si>
    <t>Analytical results for Ta in OREAS 906b (Certified Value 1.55 ppm)</t>
  </si>
  <si>
    <t>Analytical results for Te in OREAS 906b (Indicative Value 2.11 ppm)</t>
  </si>
  <si>
    <t>Analytical results for Th in OREAS 906b (Certified Value 14.7 ppm)</t>
  </si>
  <si>
    <t>Analytical results for Ti in OREAS 906b (Certified Value 0.115 wt.%)</t>
  </si>
  <si>
    <t>Analytical results for Tl in OREAS 906b (Certified Value 0.74 ppm)</t>
  </si>
  <si>
    <t>Analytical results for Tm in OREAS 906b (Certified Value 0.12 ppm)</t>
  </si>
  <si>
    <t>Analytical results for U in OREAS 906b (Certified Value 5.22 ppm)</t>
  </si>
  <si>
    <t>Analytical results for V in OREAS 906b (Indicative Value 5.63 ppm)</t>
  </si>
  <si>
    <t>Analytical results for W in OREAS 906b (Indicative Value 2.79 ppm)</t>
  </si>
  <si>
    <t>Analytical results for Y in OREAS 906b (Certified Value 16.4 ppm)</t>
  </si>
  <si>
    <t>Analytical results for Yb in OREAS 906b (Certified Value 0.68 ppm)</t>
  </si>
  <si>
    <t>Analytical results for Zn in OREAS 906b (Certified Value 153 ppm)</t>
  </si>
  <si>
    <t>Analytical results for Zr in OREAS 906b (Indicative Value 278 ppm)</t>
  </si>
  <si>
    <t>Analytical results for Ag in OREAS 906b (Certified Value 0.672 ppm)</t>
  </si>
  <si>
    <t>Analytical results for Al in OREAS 906b (Certified Value 0.575 wt.%)</t>
  </si>
  <si>
    <t>Analytical results for As in OREAS 906b (Certified Value 11.8 ppm)</t>
  </si>
  <si>
    <t>Analytical results for B in OREAS 906b (Certified Value &lt; 10 ppm)</t>
  </si>
  <si>
    <t>Analytical results for Ba in OREAS 906b (Certified Value 185 ppm)</t>
  </si>
  <si>
    <t>Analytical results for Be in OREAS 906b (Certified Value 0.85 ppm)</t>
  </si>
  <si>
    <t>Analytical results for Bi in OREAS 906b (Certified Value 9.91 ppm)</t>
  </si>
  <si>
    <t>Analytical results for Ca in OREAS 906b (Certified Value 0.363 wt.%)</t>
  </si>
  <si>
    <t>Analytical results for Cd in OREAS 906b (Certified Value 0.4 ppm)</t>
  </si>
  <si>
    <t>Analytical results for Ce in OREAS 906b (Certified Value 77 ppm)</t>
  </si>
  <si>
    <t>Analytical results for Co in OREAS 906b (Certified Value 15.8 ppm)</t>
  </si>
  <si>
    <t>Analytical results for Cr in OREAS 906b (Certified Value 10 ppm)</t>
  </si>
  <si>
    <t>Analytical results for Cs in OREAS 906b (Certified Value 0.98 ppm)</t>
  </si>
  <si>
    <t>Analytical results for Cu in OREAS 906b (Certified Value 0.316 wt.%)</t>
  </si>
  <si>
    <t>Analytical results for Dy in OREAS 906b (Indicative Value 1.8 ppm)</t>
  </si>
  <si>
    <t>Analytical results for Er in OREAS 906b (Indicative Value 0.47 ppm)</t>
  </si>
  <si>
    <t>Analytical results for Eu in OREAS 906b (Indicative Value 0.99 ppm)</t>
  </si>
  <si>
    <t>Analytical results for Fe in OREAS 906b (Certified Value 4.22 wt.%)</t>
  </si>
  <si>
    <t>Analytical results for Ga in OREAS 906b (Certified Value 7 ppm)</t>
  </si>
  <si>
    <t>Analytical results for Gd in OREAS 906b (Indicative Value 4.07 ppm)</t>
  </si>
  <si>
    <t>Analytical results for Ge in OREAS 906b (Certified Value 0.11 ppm)</t>
  </si>
  <si>
    <t>Analytical results for Hf in OREAS 906b (Certified Value 1.14 ppm)</t>
  </si>
  <si>
    <t>Analytical results for Hg in OREAS 906b (Indicative Value 0.015 ppm)</t>
  </si>
  <si>
    <t>Analytical results for Ho in OREAS 906b (Indicative Value 0.23 ppm)</t>
  </si>
  <si>
    <t>Analytical results for In in OREAS 906b (Certified Value 1.07 ppm)</t>
  </si>
  <si>
    <t>Analytical results for K in OREAS 906b (Certified Value 0.228 wt.%)</t>
  </si>
  <si>
    <t>Analytical results for La in OREAS 906b (Certified Value 37.6 ppm)</t>
  </si>
  <si>
    <t>Analytical results for Li in OREAS 906b (Certified Value 3.27 ppm)</t>
  </si>
  <si>
    <t>Analytical results for Lu in OREAS 906b (Indicative Value 0.031 ppm)</t>
  </si>
  <si>
    <t>Analytical results for Mg in OREAS 906b (Certified Value 0.097 wt.%)</t>
  </si>
  <si>
    <t>Analytical results for Mn in OREAS 906b (Certified Value 0.028 wt.%)</t>
  </si>
  <si>
    <t>Analytical results for Mo in OREAS 906b (Certified Value 4.47 ppm)</t>
  </si>
  <si>
    <t>Analytical results for Na in OREAS 906b (Certified Value 0.07 wt.%)</t>
  </si>
  <si>
    <t>Analytical results for Nb in OREAS 906b (Certified Value 0.47 ppm)</t>
  </si>
  <si>
    <t>Analytical results for Nd in OREAS 906b (Indicative Value 32 ppm)</t>
  </si>
  <si>
    <t>Analytical results for Ni in OREAS 906b (Certified Value 2.69 ppm)</t>
  </si>
  <si>
    <t>Analytical results for P in OREAS 906b (Certified Value 0.025 wt.%)</t>
  </si>
  <si>
    <t>Analytical results for Pb in OREAS 906b (Certified Value 16.9 ppm)</t>
  </si>
  <si>
    <t>Analytical results for Pd in OREAS 906b (Indicative Value &lt; 10 ppb)</t>
  </si>
  <si>
    <t>Analytical results for Pr in OREAS 906b (Indicative Value 8.68 ppm)</t>
  </si>
  <si>
    <t>Analytical results for Pt in OREAS 906b (Indicative Value 3.33 ppb)</t>
  </si>
  <si>
    <t>Analytical results for Rb in OREAS 906b (Certified Value 12.6 ppm)</t>
  </si>
  <si>
    <t>Analytical results for Re in OREAS 906b (Indicative Value 0.001 ppm)</t>
  </si>
  <si>
    <t>Analytical results for S in OREAS 906b (Certified Value 0.04 wt.%)</t>
  </si>
  <si>
    <t>Analytical results for Sb in OREAS 906b (Certified Value 1.26 ppm)</t>
  </si>
  <si>
    <t>Analytical results for Sc in OREAS 906b (Certified Value 1.39 ppm)</t>
  </si>
  <si>
    <t>Analytical results for Se in OREAS 906b (Certified Value 4.52 ppm)</t>
  </si>
  <si>
    <t>Analytical results for Sm in OREAS 906b (Indicative Value 5.34 ppm)</t>
  </si>
  <si>
    <t>Analytical results for Sn in OREAS 906b (Certified Value 1.32 ppm)</t>
  </si>
  <si>
    <t>Analytical results for Sr in OREAS 906b (Certified Value 10.8 ppm)</t>
  </si>
  <si>
    <t>Analytical results for Ta in OREAS 906b (Certified Value &lt; 0.01 ppm)</t>
  </si>
  <si>
    <t>Analytical results for Tb in OREAS 906b (Certified Value 0.43 ppm)</t>
  </si>
  <si>
    <t>Analytical results for Te in OREAS 906b (Certified Value 0.18 ppm)</t>
  </si>
  <si>
    <t>Analytical results for Th in OREAS 906b (Certified Value 8.32 ppm)</t>
  </si>
  <si>
    <t>Analytical results for Ti in OREAS 906b (Certified Value 0.015 wt.%)</t>
  </si>
  <si>
    <t>Analytical results for Tl in OREAS 906b (Certified Value 0.073 ppm)</t>
  </si>
  <si>
    <t>Analytical results for Tm in OREAS 906b (Indicative Value 0.043 ppm)</t>
  </si>
  <si>
    <t>Analytical results for U in OREAS 906b (Certified Value 2.23 ppm)</t>
  </si>
  <si>
    <t>Analytical results for V in OREAS 906b (Certified Value 2.01 ppm)</t>
  </si>
  <si>
    <t>Analytical results for W in OREAS 906b (Certified Value 0.66 ppm)</t>
  </si>
  <si>
    <t>Analytical results for Y in OREAS 906b (Certified Value 6.7 ppm)</t>
  </si>
  <si>
    <t>Analytical results for Yb in OREAS 906b (Certified Value 0.23 ppm)</t>
  </si>
  <si>
    <t>Analytical results for Zn in OREAS 906b (Certified Value 68 ppm)</t>
  </si>
  <si>
    <t>Analytical results for Zr in OREAS 906b (Certified Value 46.4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</si>
  <si>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906b (Indicative Value 14.58 wt.%)</t>
    </r>
  </si>
  <si>
    <t>Analytical results for As in OREAS 906b (Indicative Value 10 ppm)</t>
  </si>
  <si>
    <t>Analytical results for BaO in OREAS 906b (Indicative Value 3495 ppm)</t>
  </si>
  <si>
    <t>Analytical results for CaO in OREAS 906b (Indicative Value 0.9 wt.%)</t>
  </si>
  <si>
    <t>Analytical results for Cl in OREAS 906b (Indicative Value 125 ppm)</t>
  </si>
  <si>
    <t>Analytical results for Co in OREAS 906b (Indicative Value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</si>
  <si>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906b (Indicative Value 18.3 ppm)</t>
    </r>
  </si>
  <si>
    <t>Analytical results for Cu in OREAS 906b (Indicative Value 0.32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</si>
  <si>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906b (Indicative Value 7.21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</si>
  <si>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906b (Indicative Value 3.53 wt.%)</t>
    </r>
  </si>
  <si>
    <t>Analytical results for MgO in OREAS 906b (Indicative Value 0.405 wt.%)</t>
  </si>
  <si>
    <t>Analytical results for MnO in OREAS 906b (Indicative Value 0.04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</si>
  <si>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906b (Indicative Value 3.55 wt.%)</t>
    </r>
  </si>
  <si>
    <t>Analytical results for Ni in OREAS 906b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</si>
  <si>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906b (Indicative Value 0.063 wt.%)</t>
    </r>
  </si>
  <si>
    <t>Analytical results for Pb in OREAS 906b (Indicative Value 40 ppm)</t>
  </si>
  <si>
    <t>Analytical results for S in OREAS 906b (Indicative Value 0.045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</si>
  <si>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906b (Indicative Value 67 wt.%)</t>
    </r>
  </si>
  <si>
    <t>Analytical results for Sn in OREAS 906b (Indicative Value &lt; 10 ppm)</t>
  </si>
  <si>
    <t>Analytical results for Sr in OREAS 906b (Indicative Value 170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</si>
  <si>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906b (Indicative Value 0.2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</si>
  <si>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906b (Indicative Value 26.8 ppm)</t>
    </r>
  </si>
  <si>
    <t>Analytical results for Zn in OREAS 906b (Indicative Value 140 ppm)</t>
  </si>
  <si>
    <t>Analytical results for Zr in OREAS 906b (Indicative Value 285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</si>
  <si>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906b (Indicative Value 1.76 wt.%)</t>
    </r>
  </si>
  <si>
    <t>Analytical results for Ag in OREAS 906b (Indicative Value 0.7 ppm)</t>
  </si>
  <si>
    <t>Analytical results for As in OREAS 906b (Indicative Value 12.6 ppm)</t>
  </si>
  <si>
    <t>Analytical results for Ba in OREAS 906b (Indicative Value 2765 ppm)</t>
  </si>
  <si>
    <t>Analytical results for Be in OREAS 906b (Indicative Value 3.3 ppm)</t>
  </si>
  <si>
    <t>Analytical results for Bi in OREAS 906b (Indicative Value 10.3 ppm)</t>
  </si>
  <si>
    <t>Analytical results for Cd in OREAS 906b (Indicative Value 0.4 ppm)</t>
  </si>
  <si>
    <t>Analytical results for Ce in OREAS 906b (Indicative Value 91 ppm)</t>
  </si>
  <si>
    <t>Analytical results for Co in OREAS 906b (Indicative Value 18.1 ppm)</t>
  </si>
  <si>
    <t>Analytical results for Cr in OREAS 906b (Indicative Value 11.5 ppm)</t>
  </si>
  <si>
    <t>Analytical results for Cs in OREAS 906b (Indicative Value 6.83 ppm)</t>
  </si>
  <si>
    <t>Analytical results for Cu in OREAS 906b (Indicative Value 0.325 wt.%)</t>
  </si>
  <si>
    <t>Analytical results for Dy in OREAS 906b (Indicative Value 3.93 ppm)</t>
  </si>
  <si>
    <t>Analytical results for Er in OREAS 906b (Indicative Value 1.13 ppm)</t>
  </si>
  <si>
    <t>Analytical results for Eu in OREAS 906b (Indicative Value 1.47 ppm)</t>
  </si>
  <si>
    <t>Analytical results for Ga in OREAS 906b (Indicative Value 27 ppm)</t>
  </si>
  <si>
    <t>Analytical results for Gd in OREAS 906b (Indicative Value 5.99 ppm)</t>
  </si>
  <si>
    <t>Analytical results for Ge in OREAS 906b (Indicative Value 1.33 ppm)</t>
  </si>
  <si>
    <t>Analytical results for Hf in OREAS 906b (Indicative Value 7.71 ppm)</t>
  </si>
  <si>
    <t>Analytical results for Ho in OREAS 906b (Indicative Value 0.56 ppm)</t>
  </si>
  <si>
    <t>Analytical results for In in OREAS 906b (Indicative Value 1.03 ppm)</t>
  </si>
  <si>
    <t>Analytical results for La in OREAS 906b (Indicative Value 45.9 ppm)</t>
  </si>
  <si>
    <t>Analytical results for Lu in OREAS 906b (Indicative Value 0.085 ppm)</t>
  </si>
  <si>
    <t>Analytical results for Mn in OREAS 906b (Indicative Value 0.032 wt.%)</t>
  </si>
  <si>
    <t>Analytical results for Mo in OREAS 906b (Indicative Value 5 ppm)</t>
  </si>
  <si>
    <t>Analytical results for Nb in OREAS 906b (Indicative Value 19 ppm)</t>
  </si>
  <si>
    <t>Analytical results for Nd in OREAS 906b (Indicative Value 38.5 ppm)</t>
  </si>
  <si>
    <t>Analytical results for Ni in OREAS 906b (Indicative Value 5 ppm)</t>
  </si>
  <si>
    <t>Analytical results for Pb in OREAS 906b (Indicative Value 31 ppm)</t>
  </si>
  <si>
    <t>Analytical results for Pr in OREAS 906b (Indicative Value 10.7 ppm)</t>
  </si>
  <si>
    <t>Analytical results for Rb in OREAS 906b (Indicative Value 133 ppm)</t>
  </si>
  <si>
    <t>Analytical results for Re in OREAS 906b (Indicative Value &lt; 0.01 ppm)</t>
  </si>
  <si>
    <t>Analytical results for Sb in OREAS 906b (Indicative Value 2.1 ppm)</t>
  </si>
  <si>
    <t>Analytical results for Sc in OREAS 906b (Indicative Value 3.95 ppm)</t>
  </si>
  <si>
    <t>Analytical results for Se in OREAS 906b (Indicative Value &lt; 5 ppm)</t>
  </si>
  <si>
    <t>Analytical results for Sm in OREAS 906b (Indicative Value 7.69 ppm)</t>
  </si>
  <si>
    <t>Analytical results for Sn in OREAS 906b (Indicative Value 8.1 ppm)</t>
  </si>
  <si>
    <t>Analytical results for Sr in OREAS 906b (Indicative Value 161 ppm)</t>
  </si>
  <si>
    <t>Analytical results for Ta in OREAS 906b (Indicative Value 1.48 ppm)</t>
  </si>
  <si>
    <t>Analytical results for Tb in OREAS 906b (Indicative Value 0.85 ppm)</t>
  </si>
  <si>
    <t>Analytical results for Te in OREAS 906b (Indicative Value &lt; 0.2 ppm)</t>
  </si>
  <si>
    <t>Analytical results for Th in OREAS 906b (Indicative Value 14.6 ppm)</t>
  </si>
  <si>
    <t>Analytical results for Ti in OREAS 906b (Indicative Value 0.119 wt.%)</t>
  </si>
  <si>
    <t>Analytical results for Tl in OREAS 906b (Indicative Value 0.4 ppm)</t>
  </si>
  <si>
    <t>Analytical results for Tm in OREAS 906b (Indicative Value 0.14 ppm)</t>
  </si>
  <si>
    <t>Analytical results for U in OREAS 906b (Indicative Value 5.13 ppm)</t>
  </si>
  <si>
    <t>Analytical results for V in OREAS 906b (Indicative Value 4.8 ppm)</t>
  </si>
  <si>
    <t>Analytical results for W in OREAS 906b (Indicative Value 3.75 ppm)</t>
  </si>
  <si>
    <t>Analytical results for Y in OREAS 906b (Indicative Value 16.1 ppm)</t>
  </si>
  <si>
    <t>Analytical results for Yb in OREAS 906b (Indicative Value 0.71 ppm)</t>
  </si>
  <si>
    <t>Analytical results for Zn in OREAS 906b (Indicative Value 153 ppm)</t>
  </si>
  <si>
    <t>Analytical results for Zr in OREAS 906b (Indicative Value 284 ppm)</t>
  </si>
  <si>
    <t/>
  </si>
  <si>
    <t>Table 5. Participating Laboratory List used for OREAS 906b</t>
  </si>
  <si>
    <t>Table 4. Abbreviations used for OREAS 906b</t>
  </si>
  <si>
    <t>Table 3. Certified Values and Performance Gates for OREAS 906b</t>
  </si>
  <si>
    <t>Table 2. Indicative Values for OREAS 906b</t>
  </si>
  <si>
    <t>Table 1. Certified Values, Expanded Uncertainty and Tolerance Limits for OREAS 906b</t>
  </si>
  <si>
    <t>SI unit equivalents: ppb (parts per billion; 1 x 10-⁹) ≡ µg/kg; ppm (parts per million; 1 x 10-⁶) ≡ mg/kg; wt.% (weight per cent) ≡ % (mass fraction)</t>
  </si>
  <si>
    <t>ORE - Lab-Upscaled RSD Results for CRM: OREAS 906b (Execution: 1) - Analyte Au - (Gold) by INAA</t>
  </si>
  <si>
    <t>Cu-Res(4A)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</si>
</sst>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4" fillId="27" borderId="47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50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3" xfId="47" applyFont="1" applyBorder="1" applyAlignment="1">
      <alignment horizontal="center" vertical="center"/>
    </xf>
    <xf numFmtId="0" fontId="3" fillId="0" borderId="52" xfId="47" applyFont="1" applyBorder="1" applyAlignment="1">
      <alignment horizontal="center" vertical="center"/>
    </xf>
    <xf numFmtId="0" fontId="3" fillId="0" borderId="52" xfId="47" applyFont="1" applyBorder="1" applyAlignment="1">
      <alignment vertical="center"/>
    </xf>
    <xf numFmtId="2" fontId="3" fillId="0" borderId="52" xfId="47" applyNumberFormat="1" applyFont="1" applyBorder="1" applyAlignment="1">
      <alignment horizontal="center" vertical="center"/>
    </xf>
    <xf numFmtId="165" fontId="3" fillId="24" borderId="52" xfId="47" applyNumberFormat="1" applyFont="1" applyFill="1" applyBorder="1" applyAlignment="1">
      <alignment horizontal="right" vertical="center"/>
    </xf>
    <xf numFmtId="165" fontId="3" fillId="0" borderId="52" xfId="47" applyNumberFormat="1" applyFont="1" applyBorder="1" applyAlignment="1">
      <alignment vertical="center"/>
    </xf>
    <xf numFmtId="0" fontId="3" fillId="0" borderId="51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4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4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4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64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4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2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8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4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175</xdr:row>
      <xdr:rowOff>0</xdr:rowOff>
    </xdr:from>
    <xdr:to>
      <xdr:col>6</xdr:col>
      <xdr:colOff>629952</xdr:colOff>
      <xdr:row>179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71DD99-B369-686E-E3E2-C949EAE3A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50615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390576</xdr:colOff>
      <xdr:row>24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9DB8A3-E006-F9A9-2294-23A3184B0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65379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409818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76E1F7-E899-B5F2-6270-537F72119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7</xdr:col>
      <xdr:colOff>630509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AA7062-44F8-3B80-D50F-8F1CA9E55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1155</xdr:row>
      <xdr:rowOff>0</xdr:rowOff>
    </xdr:from>
    <xdr:to>
      <xdr:col>9</xdr:col>
      <xdr:colOff>341415</xdr:colOff>
      <xdr:row>1160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A77E4A-D8BE-DB92-88D5-257C302E4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90755549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1143</xdr:row>
      <xdr:rowOff>0</xdr:rowOff>
    </xdr:from>
    <xdr:to>
      <xdr:col>9</xdr:col>
      <xdr:colOff>372777</xdr:colOff>
      <xdr:row>1148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BB8547-5AF9-2D99-5CF3-1CF584C8E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8680725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9</xdr:col>
      <xdr:colOff>346855</xdr:colOff>
      <xdr:row>1178</xdr:row>
      <xdr:rowOff>100294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B86565-8DD7-84C0-E713-5C3E2845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8486487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312032-0CDE-400C-23AE-75F5BC744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CCEC7C-DC71-A278-A10F-7DA6CDA9B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D127D6-7DFC-0F83-B00E-F293A4720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10</xdr:col>
      <xdr:colOff>401352</xdr:colOff>
      <xdr:row>59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725CA8-8456-55A0-A035-4B895E617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12109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175</xdr:row>
      <xdr:rowOff>0</xdr:rowOff>
    </xdr:from>
    <xdr:to>
      <xdr:col>13</xdr:col>
      <xdr:colOff>144177</xdr:colOff>
      <xdr:row>179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BF6856-A70B-1295-BFD4-F66212D05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3413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2</xdr:col>
      <xdr:colOff>5116227</xdr:colOff>
      <xdr:row>63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E21AC7-1263-396B-399A-432718072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14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AB8375-F262-C4AB-D638-899A86A94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540882-205C-B5A8-6091-4EFF87587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381181</xdr:colOff>
      <xdr:row>75</xdr:row>
      <xdr:rowOff>99586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FACEF3-B779-C93D-75D6-7D5A0C491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118347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9</xdr:col>
      <xdr:colOff>375283</xdr:colOff>
      <xdr:row>39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BC46E0-13FF-4A36-D437-F2DFF7B3D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551447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8</xdr:col>
      <xdr:colOff>533969</xdr:colOff>
      <xdr:row>78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9E2F2B-E9A5-8269-E84F-E803569E3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236418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42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818</v>
      </c>
      <c r="C1" s="87"/>
      <c r="D1" s="87"/>
      <c r="E1" s="87"/>
      <c r="F1" s="87"/>
      <c r="G1" s="87"/>
      <c r="H1" s="71"/>
    </row>
    <row r="2" spans="1:8" ht="15.75" customHeight="1">
      <c r="A2" s="269"/>
      <c r="B2" s="267" t="s">
        <v>2</v>
      </c>
      <c r="C2" s="72" t="s">
        <v>67</v>
      </c>
      <c r="D2" s="265" t="s">
        <v>193</v>
      </c>
      <c r="E2" s="266"/>
      <c r="F2" s="265" t="s">
        <v>94</v>
      </c>
      <c r="G2" s="266"/>
      <c r="H2" s="79"/>
    </row>
    <row r="3" spans="1:8" ht="12.75">
      <c r="A3" s="269"/>
      <c r="B3" s="268"/>
      <c r="C3" s="70" t="s">
        <v>47</v>
      </c>
      <c r="D3" s="174" t="s">
        <v>68</v>
      </c>
      <c r="E3" s="38" t="s">
        <v>69</v>
      </c>
      <c r="F3" s="174" t="s">
        <v>68</v>
      </c>
      <c r="G3" s="38" t="s">
        <v>69</v>
      </c>
      <c r="H3" s="80"/>
    </row>
    <row r="4" spans="1:8" ht="15.75" customHeight="1">
      <c r="A4" s="89"/>
      <c r="B4" s="39" t="s">
        <v>213</v>
      </c>
      <c r="C4" s="176"/>
      <c r="D4" s="176"/>
      <c r="E4" s="176"/>
      <c r="F4" s="176"/>
      <c r="G4" s="175"/>
      <c r="H4" s="81"/>
    </row>
    <row r="5" spans="1:8" ht="15.75" customHeight="1">
      <c r="A5" s="89"/>
      <c r="B5" s="177" t="s">
        <v>470</v>
      </c>
      <c r="C5" s="241">
        <v>52.363766803489163</v>
      </c>
      <c r="D5" s="242">
        <v>50.671297259459671</v>
      </c>
      <c r="E5" s="243">
        <v>54.056236347518656</v>
      </c>
      <c r="F5" s="242">
        <v>50.69175511245799</v>
      </c>
      <c r="G5" s="243">
        <v>54.035778494520336</v>
      </c>
      <c r="H5" s="81"/>
    </row>
    <row r="6" spans="1:8" ht="15.75" customHeight="1">
      <c r="A6" s="89"/>
      <c r="B6" s="245" t="s">
        <v>223</v>
      </c>
      <c r="C6" s="162"/>
      <c r="D6" s="162"/>
      <c r="E6" s="162"/>
      <c r="F6" s="162"/>
      <c r="G6" s="244"/>
      <c r="H6" s="81"/>
    </row>
    <row r="7" spans="1:8" ht="15.75" customHeight="1">
      <c r="A7" s="89"/>
      <c r="B7" s="177" t="s">
        <v>470</v>
      </c>
      <c r="C7" s="241">
        <v>51.838354984870712</v>
      </c>
      <c r="D7" s="242">
        <v>49.591941612847648</v>
      </c>
      <c r="E7" s="243">
        <v>54.084768356893768</v>
      </c>
      <c r="F7" s="242">
        <v>50.025135972904252</v>
      </c>
      <c r="G7" s="243">
        <v>53.651573996837165</v>
      </c>
      <c r="H7" s="81"/>
    </row>
    <row r="8" spans="1:8" ht="15.75" customHeight="1">
      <c r="A8" s="89"/>
      <c r="B8" s="245" t="s">
        <v>224</v>
      </c>
      <c r="C8" s="162"/>
      <c r="D8" s="162"/>
      <c r="E8" s="162"/>
      <c r="F8" s="162"/>
      <c r="G8" s="244"/>
      <c r="H8" s="81"/>
    </row>
    <row r="9" spans="1:8" ht="15.75" customHeight="1">
      <c r="A9" s="89"/>
      <c r="B9" s="177" t="s">
        <v>471</v>
      </c>
      <c r="C9" s="239">
        <v>3.8742763141025642E-2</v>
      </c>
      <c r="D9" s="246">
        <v>3.672194874168918E-2</v>
      </c>
      <c r="E9" s="247">
        <v>4.0763577540362105E-2</v>
      </c>
      <c r="F9" s="246">
        <v>3.7591142628959295E-2</v>
      </c>
      <c r="G9" s="247">
        <v>3.9894383653091989E-2</v>
      </c>
      <c r="H9" s="81"/>
    </row>
    <row r="10" spans="1:8" ht="15.75" customHeight="1">
      <c r="A10" s="89"/>
      <c r="B10" s="177" t="s">
        <v>472</v>
      </c>
      <c r="C10" s="239">
        <v>1.540023188888889E-2</v>
      </c>
      <c r="D10" s="246">
        <v>1.3667122736129357E-2</v>
      </c>
      <c r="E10" s="247">
        <v>1.7133341041648424E-2</v>
      </c>
      <c r="F10" s="246">
        <v>1.4603298145295613E-2</v>
      </c>
      <c r="G10" s="247">
        <v>1.6197165632482167E-2</v>
      </c>
      <c r="H10" s="81"/>
    </row>
    <row r="11" spans="1:8" ht="15.75" customHeight="1">
      <c r="A11" s="89"/>
      <c r="B11" s="177" t="s">
        <v>473</v>
      </c>
      <c r="C11" s="239">
        <v>0.25974829736574073</v>
      </c>
      <c r="D11" s="246">
        <v>0.25207939869353707</v>
      </c>
      <c r="E11" s="247">
        <v>0.26741719603794439</v>
      </c>
      <c r="F11" s="246">
        <v>0.25647783882151215</v>
      </c>
      <c r="G11" s="247">
        <v>0.26301875590996932</v>
      </c>
      <c r="H11" s="81"/>
    </row>
    <row r="12" spans="1:8" ht="15.75" customHeight="1">
      <c r="A12" s="89"/>
      <c r="B12" s="177" t="s">
        <v>474</v>
      </c>
      <c r="C12" s="239">
        <v>0.31258445422259257</v>
      </c>
      <c r="D12" s="246">
        <v>0.30383164950378111</v>
      </c>
      <c r="E12" s="247">
        <v>0.32133725894140402</v>
      </c>
      <c r="F12" s="246">
        <v>0.30803131162834024</v>
      </c>
      <c r="G12" s="247">
        <v>0.31713759681684489</v>
      </c>
      <c r="H12" s="81"/>
    </row>
    <row r="13" spans="1:8" ht="15.75" customHeight="1">
      <c r="A13" s="89"/>
      <c r="B13" s="245" t="s">
        <v>227</v>
      </c>
      <c r="C13" s="162"/>
      <c r="D13" s="162"/>
      <c r="E13" s="162"/>
      <c r="F13" s="162"/>
      <c r="G13" s="244"/>
      <c r="H13" s="81"/>
    </row>
    <row r="14" spans="1:8" ht="15.75" customHeight="1">
      <c r="A14" s="89"/>
      <c r="B14" s="177" t="s">
        <v>475</v>
      </c>
      <c r="C14" s="250">
        <v>2.741254040159335</v>
      </c>
      <c r="D14" s="251">
        <v>2.7109011745690395</v>
      </c>
      <c r="E14" s="252">
        <v>2.7716069057496306</v>
      </c>
      <c r="F14" s="251">
        <v>2.723655281081081</v>
      </c>
      <c r="G14" s="252">
        <v>2.7588527992375891</v>
      </c>
      <c r="H14" s="81"/>
    </row>
    <row r="15" spans="1:8" ht="15.75" customHeight="1">
      <c r="A15" s="89"/>
      <c r="B15" s="245" t="s">
        <v>191</v>
      </c>
      <c r="C15" s="162"/>
      <c r="D15" s="162"/>
      <c r="E15" s="162"/>
      <c r="F15" s="162"/>
      <c r="G15" s="244"/>
      <c r="H15" s="81"/>
    </row>
    <row r="16" spans="1:8" ht="15.75" customHeight="1">
      <c r="A16" s="89"/>
      <c r="B16" s="177" t="s">
        <v>476</v>
      </c>
      <c r="C16" s="239">
        <v>0.70937209821728853</v>
      </c>
      <c r="D16" s="246">
        <v>0.66148072652229595</v>
      </c>
      <c r="E16" s="247">
        <v>0.75726346991228111</v>
      </c>
      <c r="F16" s="246">
        <v>0.68820244122224206</v>
      </c>
      <c r="G16" s="247">
        <v>0.730541755212335</v>
      </c>
      <c r="H16" s="81"/>
    </row>
    <row r="17" spans="1:8" ht="15.75" customHeight="1">
      <c r="A17" s="89"/>
      <c r="B17" s="177" t="s">
        <v>477</v>
      </c>
      <c r="C17" s="250">
        <v>7.4553974793749829</v>
      </c>
      <c r="D17" s="251">
        <v>7.2437995186497206</v>
      </c>
      <c r="E17" s="252">
        <v>7.6669954401002451</v>
      </c>
      <c r="F17" s="251">
        <v>7.3318292500956694</v>
      </c>
      <c r="G17" s="252">
        <v>7.5789657086542963</v>
      </c>
      <c r="H17" s="81"/>
    </row>
    <row r="18" spans="1:8" ht="15.75" customHeight="1">
      <c r="A18" s="89"/>
      <c r="B18" s="177" t="s">
        <v>478</v>
      </c>
      <c r="C18" s="241">
        <v>13.687406117759176</v>
      </c>
      <c r="D18" s="242">
        <v>12.581595335958642</v>
      </c>
      <c r="E18" s="243">
        <v>14.79321689955971</v>
      </c>
      <c r="F18" s="242">
        <v>13.195056312887369</v>
      </c>
      <c r="G18" s="243">
        <v>14.179755922630983</v>
      </c>
      <c r="H18" s="81"/>
    </row>
    <row r="19" spans="1:8" ht="15.75" customHeight="1">
      <c r="A19" s="89"/>
      <c r="B19" s="177" t="s">
        <v>479</v>
      </c>
      <c r="C19" s="240">
        <v>2819.2181652101576</v>
      </c>
      <c r="D19" s="254">
        <v>2733.6347831678545</v>
      </c>
      <c r="E19" s="255">
        <v>2904.8015472524608</v>
      </c>
      <c r="F19" s="254">
        <v>2755.004687409999</v>
      </c>
      <c r="G19" s="255">
        <v>2883.4316430103163</v>
      </c>
      <c r="H19" s="81"/>
    </row>
    <row r="20" spans="1:8" ht="15.75" customHeight="1">
      <c r="A20" s="89"/>
      <c r="B20" s="177" t="s">
        <v>480</v>
      </c>
      <c r="C20" s="250">
        <v>2.9860055818202285</v>
      </c>
      <c r="D20" s="251">
        <v>2.812526227669049</v>
      </c>
      <c r="E20" s="252">
        <v>3.1594849359714079</v>
      </c>
      <c r="F20" s="251">
        <v>2.8919397856425517</v>
      </c>
      <c r="G20" s="252">
        <v>3.0800713779979052</v>
      </c>
      <c r="H20" s="81"/>
    </row>
    <row r="21" spans="1:8" ht="15.75" customHeight="1">
      <c r="A21" s="89"/>
      <c r="B21" s="177" t="s">
        <v>481</v>
      </c>
      <c r="C21" s="250">
        <v>9.9929987672785003</v>
      </c>
      <c r="D21" s="251">
        <v>9.6049688538568692</v>
      </c>
      <c r="E21" s="252">
        <v>10.381028680700132</v>
      </c>
      <c r="F21" s="251">
        <v>9.745835663702012</v>
      </c>
      <c r="G21" s="252">
        <v>10.240161870854989</v>
      </c>
      <c r="H21" s="81"/>
    </row>
    <row r="22" spans="1:8" ht="15.75" customHeight="1">
      <c r="A22" s="89"/>
      <c r="B22" s="177" t="s">
        <v>482</v>
      </c>
      <c r="C22" s="239">
        <v>0.64418698092172755</v>
      </c>
      <c r="D22" s="246">
        <v>0.62721951583749835</v>
      </c>
      <c r="E22" s="247">
        <v>0.66115444600595674</v>
      </c>
      <c r="F22" s="246">
        <v>0.63299817073808629</v>
      </c>
      <c r="G22" s="247">
        <v>0.65537579110536881</v>
      </c>
      <c r="H22" s="81"/>
    </row>
    <row r="23" spans="1:8" ht="15.75" customHeight="1">
      <c r="A23" s="89"/>
      <c r="B23" s="177" t="s">
        <v>483</v>
      </c>
      <c r="C23" s="250">
        <v>0.41753109625579943</v>
      </c>
      <c r="D23" s="251">
        <v>0.37190204365140989</v>
      </c>
      <c r="E23" s="252">
        <v>0.46316014886018897</v>
      </c>
      <c r="F23" s="251">
        <v>0.38269535134985022</v>
      </c>
      <c r="G23" s="252">
        <v>0.45236684116174863</v>
      </c>
      <c r="H23" s="81"/>
    </row>
    <row r="24" spans="1:8" ht="15.75" customHeight="1">
      <c r="A24" s="89"/>
      <c r="B24" s="177" t="s">
        <v>484</v>
      </c>
      <c r="C24" s="240">
        <v>92.193179977879765</v>
      </c>
      <c r="D24" s="254">
        <v>88.110071608045544</v>
      </c>
      <c r="E24" s="255">
        <v>96.276288347713987</v>
      </c>
      <c r="F24" s="254">
        <v>89.613760246798734</v>
      </c>
      <c r="G24" s="255">
        <v>94.772599708960797</v>
      </c>
      <c r="H24" s="81"/>
    </row>
    <row r="25" spans="1:8" ht="15.75" customHeight="1">
      <c r="A25" s="89"/>
      <c r="B25" s="177" t="s">
        <v>485</v>
      </c>
      <c r="C25" s="241">
        <v>17.581689380413746</v>
      </c>
      <c r="D25" s="242">
        <v>16.914541914331</v>
      </c>
      <c r="E25" s="243">
        <v>18.248836846496491</v>
      </c>
      <c r="F25" s="242">
        <v>17.124597164268387</v>
      </c>
      <c r="G25" s="243">
        <v>18.038781596559105</v>
      </c>
      <c r="H25" s="81"/>
    </row>
    <row r="26" spans="1:8" ht="15.75" customHeight="1">
      <c r="A26" s="89"/>
      <c r="B26" s="177" t="s">
        <v>486</v>
      </c>
      <c r="C26" s="241">
        <v>10.178148792990246</v>
      </c>
      <c r="D26" s="242">
        <v>8.7120433518941667</v>
      </c>
      <c r="E26" s="243">
        <v>11.644254234086326</v>
      </c>
      <c r="F26" s="242">
        <v>9.3525886599876706</v>
      </c>
      <c r="G26" s="243">
        <v>11.003708925992822</v>
      </c>
      <c r="H26" s="81"/>
    </row>
    <row r="27" spans="1:8" ht="15.75" customHeight="1">
      <c r="A27" s="89"/>
      <c r="B27" s="177" t="s">
        <v>487</v>
      </c>
      <c r="C27" s="250">
        <v>6.9700440025026431</v>
      </c>
      <c r="D27" s="251">
        <v>6.7304669301295501</v>
      </c>
      <c r="E27" s="252">
        <v>7.2096210748757361</v>
      </c>
      <c r="F27" s="251">
        <v>6.8171535223559898</v>
      </c>
      <c r="G27" s="252">
        <v>7.1229344826492964</v>
      </c>
      <c r="H27" s="81"/>
    </row>
    <row r="28" spans="1:8" ht="15.75" customHeight="1">
      <c r="A28" s="89"/>
      <c r="B28" s="177" t="s">
        <v>488</v>
      </c>
      <c r="C28" s="239">
        <v>0.31434282945733921</v>
      </c>
      <c r="D28" s="246">
        <v>0.30695105823841795</v>
      </c>
      <c r="E28" s="247">
        <v>0.32173460067626047</v>
      </c>
      <c r="F28" s="246">
        <v>0.30879840035243289</v>
      </c>
      <c r="G28" s="247">
        <v>0.31988725856224554</v>
      </c>
      <c r="H28" s="81"/>
    </row>
    <row r="29" spans="1:8" ht="15.75" customHeight="1">
      <c r="A29" s="89"/>
      <c r="B29" s="177" t="s">
        <v>489</v>
      </c>
      <c r="C29" s="250">
        <v>3.705021906780511</v>
      </c>
      <c r="D29" s="251">
        <v>3.3856154798283007</v>
      </c>
      <c r="E29" s="252">
        <v>4.0244283337327218</v>
      </c>
      <c r="F29" s="251">
        <v>3.5592721807460945</v>
      </c>
      <c r="G29" s="252">
        <v>3.8507716328149275</v>
      </c>
      <c r="H29" s="82"/>
    </row>
    <row r="30" spans="1:8" ht="15.75" customHeight="1">
      <c r="A30" s="89"/>
      <c r="B30" s="177" t="s">
        <v>490</v>
      </c>
      <c r="C30" s="250">
        <v>1.0734477507939695</v>
      </c>
      <c r="D30" s="251">
        <v>0.93349798931061145</v>
      </c>
      <c r="E30" s="252">
        <v>1.2133975122773275</v>
      </c>
      <c r="F30" s="251">
        <v>1.0035579293280539</v>
      </c>
      <c r="G30" s="252">
        <v>1.1433375722598851</v>
      </c>
      <c r="H30" s="81"/>
    </row>
    <row r="31" spans="1:8" ht="15.75" customHeight="1">
      <c r="A31" s="89"/>
      <c r="B31" s="177" t="s">
        <v>491</v>
      </c>
      <c r="C31" s="250">
        <v>1.5052379935423503</v>
      </c>
      <c r="D31" s="251">
        <v>1.2940701062241078</v>
      </c>
      <c r="E31" s="252">
        <v>1.7164058808605929</v>
      </c>
      <c r="F31" s="251">
        <v>1.4313562061923941</v>
      </c>
      <c r="G31" s="252">
        <v>1.5791197808923065</v>
      </c>
      <c r="H31" s="81"/>
    </row>
    <row r="32" spans="1:8" ht="15.75" customHeight="1">
      <c r="A32" s="89"/>
      <c r="B32" s="177" t="s">
        <v>492</v>
      </c>
      <c r="C32" s="250">
        <v>4.8529118479078166</v>
      </c>
      <c r="D32" s="251">
        <v>4.7556419182557654</v>
      </c>
      <c r="E32" s="252">
        <v>4.9501817775598678</v>
      </c>
      <c r="F32" s="251">
        <v>4.7892012875168888</v>
      </c>
      <c r="G32" s="252">
        <v>4.9166224082987444</v>
      </c>
      <c r="H32" s="81"/>
    </row>
    <row r="33" spans="1:8" ht="15.75" customHeight="1">
      <c r="A33" s="89"/>
      <c r="B33" s="177" t="s">
        <v>493</v>
      </c>
      <c r="C33" s="241">
        <v>28.132866504444397</v>
      </c>
      <c r="D33" s="242">
        <v>27.183848521862572</v>
      </c>
      <c r="E33" s="243">
        <v>29.081884487026223</v>
      </c>
      <c r="F33" s="242">
        <v>27.360951330700832</v>
      </c>
      <c r="G33" s="243">
        <v>28.904781678187963</v>
      </c>
      <c r="H33" s="81"/>
    </row>
    <row r="34" spans="1:8" ht="15.75" customHeight="1">
      <c r="A34" s="89"/>
      <c r="B34" s="177" t="s">
        <v>494</v>
      </c>
      <c r="C34" s="250">
        <v>5.902598272729711</v>
      </c>
      <c r="D34" s="251">
        <v>5.2459449409087506</v>
      </c>
      <c r="E34" s="252">
        <v>6.5592516045506715</v>
      </c>
      <c r="F34" s="251">
        <v>5.5721603395013553</v>
      </c>
      <c r="G34" s="252">
        <v>6.2330362059580668</v>
      </c>
      <c r="H34" s="81"/>
    </row>
    <row r="35" spans="1:8" ht="15.75" customHeight="1">
      <c r="A35" s="89"/>
      <c r="B35" s="177" t="s">
        <v>495</v>
      </c>
      <c r="C35" s="250">
        <v>0.20723739694371796</v>
      </c>
      <c r="D35" s="251">
        <v>0.1542382701982663</v>
      </c>
      <c r="E35" s="252">
        <v>0.26023652368916961</v>
      </c>
      <c r="F35" s="251">
        <v>0.19616624773774835</v>
      </c>
      <c r="G35" s="252">
        <v>0.21830854614968756</v>
      </c>
      <c r="H35" s="81"/>
    </row>
    <row r="36" spans="1:8" ht="15.75" customHeight="1">
      <c r="A36" s="89"/>
      <c r="B36" s="177" t="s">
        <v>496</v>
      </c>
      <c r="C36" s="250">
        <v>7.1515927556597401</v>
      </c>
      <c r="D36" s="251">
        <v>6.7891261228489181</v>
      </c>
      <c r="E36" s="252">
        <v>7.514059388470562</v>
      </c>
      <c r="F36" s="251">
        <v>6.9264385950035683</v>
      </c>
      <c r="G36" s="252">
        <v>7.3767469163159118</v>
      </c>
      <c r="H36" s="81"/>
    </row>
    <row r="37" spans="1:8" ht="15.75" customHeight="1">
      <c r="A37" s="89"/>
      <c r="B37" s="177" t="s">
        <v>497</v>
      </c>
      <c r="C37" s="250">
        <v>0.50291367711328172</v>
      </c>
      <c r="D37" s="251">
        <v>0.43426071150729584</v>
      </c>
      <c r="E37" s="252">
        <v>0.5715666427192676</v>
      </c>
      <c r="F37" s="251">
        <v>0.47601797827380532</v>
      </c>
      <c r="G37" s="252">
        <v>0.52980937595275812</v>
      </c>
      <c r="H37" s="81"/>
    </row>
    <row r="38" spans="1:8" ht="15.75" customHeight="1">
      <c r="A38" s="89"/>
      <c r="B38" s="177" t="s">
        <v>498</v>
      </c>
      <c r="C38" s="250">
        <v>1.1595040894582733</v>
      </c>
      <c r="D38" s="251">
        <v>1.0983692243809369</v>
      </c>
      <c r="E38" s="252">
        <v>1.2206389545356098</v>
      </c>
      <c r="F38" s="251">
        <v>1.1288245365733718</v>
      </c>
      <c r="G38" s="252">
        <v>1.1901836423431749</v>
      </c>
      <c r="H38" s="81"/>
    </row>
    <row r="39" spans="1:8" ht="15.75" customHeight="1">
      <c r="A39" s="89"/>
      <c r="B39" s="177" t="s">
        <v>499</v>
      </c>
      <c r="C39" s="250">
        <v>2.8847530127200751</v>
      </c>
      <c r="D39" s="251">
        <v>2.8125871346082749</v>
      </c>
      <c r="E39" s="252">
        <v>2.9569188908318753</v>
      </c>
      <c r="F39" s="251">
        <v>2.819802605954576</v>
      </c>
      <c r="G39" s="252">
        <v>2.9497034194855742</v>
      </c>
      <c r="H39" s="81"/>
    </row>
    <row r="40" spans="1:8" ht="15.75" customHeight="1">
      <c r="A40" s="89"/>
      <c r="B40" s="177" t="s">
        <v>500</v>
      </c>
      <c r="C40" s="241">
        <v>44.969077891714548</v>
      </c>
      <c r="D40" s="242">
        <v>42.922925789784152</v>
      </c>
      <c r="E40" s="243">
        <v>47.015229993644944</v>
      </c>
      <c r="F40" s="242">
        <v>43.746335904979091</v>
      </c>
      <c r="G40" s="243">
        <v>46.191819878450005</v>
      </c>
      <c r="H40" s="81"/>
    </row>
    <row r="41" spans="1:8" ht="15.75" customHeight="1">
      <c r="A41" s="89"/>
      <c r="B41" s="177" t="s">
        <v>501</v>
      </c>
      <c r="C41" s="241">
        <v>20.593891743691703</v>
      </c>
      <c r="D41" s="242">
        <v>19.622077072048448</v>
      </c>
      <c r="E41" s="243">
        <v>21.565706415334958</v>
      </c>
      <c r="F41" s="242">
        <v>20.048452987240193</v>
      </c>
      <c r="G41" s="243">
        <v>21.139330500143213</v>
      </c>
      <c r="H41" s="81"/>
    </row>
    <row r="42" spans="1:8" ht="15.75" customHeight="1">
      <c r="A42" s="89"/>
      <c r="B42" s="177" t="s">
        <v>502</v>
      </c>
      <c r="C42" s="239">
        <v>8.4998305187343026E-2</v>
      </c>
      <c r="D42" s="246">
        <v>7.4831343545512477E-2</v>
      </c>
      <c r="E42" s="247">
        <v>9.5165266829173575E-2</v>
      </c>
      <c r="F42" s="246" t="s">
        <v>95</v>
      </c>
      <c r="G42" s="247" t="s">
        <v>95</v>
      </c>
      <c r="H42" s="81"/>
    </row>
    <row r="43" spans="1:8" ht="15.75" customHeight="1">
      <c r="A43" s="89"/>
      <c r="B43" s="177" t="s">
        <v>503</v>
      </c>
      <c r="C43" s="239">
        <v>0.2330447322853739</v>
      </c>
      <c r="D43" s="246">
        <v>0.22237827292895557</v>
      </c>
      <c r="E43" s="247">
        <v>0.24371119164179222</v>
      </c>
      <c r="F43" s="246">
        <v>0.22780722623100513</v>
      </c>
      <c r="G43" s="247">
        <v>0.23828223833974266</v>
      </c>
      <c r="H43" s="81"/>
    </row>
    <row r="44" spans="1:8" ht="15.75" customHeight="1">
      <c r="A44" s="89"/>
      <c r="B44" s="177" t="s">
        <v>504</v>
      </c>
      <c r="C44" s="239">
        <v>3.2118536189013898E-2</v>
      </c>
      <c r="D44" s="246">
        <v>3.0898631100479901E-2</v>
      </c>
      <c r="E44" s="247">
        <v>3.3338441277547898E-2</v>
      </c>
      <c r="F44" s="246">
        <v>3.1330636006637332E-2</v>
      </c>
      <c r="G44" s="247">
        <v>3.2906436371390464E-2</v>
      </c>
      <c r="H44" s="81"/>
    </row>
    <row r="45" spans="1:8" ht="15.75" customHeight="1">
      <c r="A45" s="89"/>
      <c r="B45" s="177" t="s">
        <v>505</v>
      </c>
      <c r="C45" s="250">
        <v>4.9124998880964084</v>
      </c>
      <c r="D45" s="251">
        <v>4.5680834416461096</v>
      </c>
      <c r="E45" s="252">
        <v>5.2569163345467071</v>
      </c>
      <c r="F45" s="251">
        <v>4.7356679828386232</v>
      </c>
      <c r="G45" s="252">
        <v>5.0893317933541935</v>
      </c>
      <c r="H45" s="81"/>
    </row>
    <row r="46" spans="1:8" ht="15.75" customHeight="1">
      <c r="A46" s="89"/>
      <c r="B46" s="177" t="s">
        <v>506</v>
      </c>
      <c r="C46" s="250">
        <v>2.6258914169517196</v>
      </c>
      <c r="D46" s="251">
        <v>2.5487750573340544</v>
      </c>
      <c r="E46" s="252">
        <v>2.7030077765693847</v>
      </c>
      <c r="F46" s="251">
        <v>2.5777511040496219</v>
      </c>
      <c r="G46" s="252">
        <v>2.6740317298538172</v>
      </c>
      <c r="H46" s="83"/>
    </row>
    <row r="47" spans="1:8" ht="15.75" customHeight="1">
      <c r="A47" s="89"/>
      <c r="B47" s="177" t="s">
        <v>507</v>
      </c>
      <c r="C47" s="241">
        <v>18.264210321726228</v>
      </c>
      <c r="D47" s="242">
        <v>17.458173823773038</v>
      </c>
      <c r="E47" s="243">
        <v>19.070246819679419</v>
      </c>
      <c r="F47" s="242">
        <v>17.601492202265614</v>
      </c>
      <c r="G47" s="243">
        <v>18.926928441186842</v>
      </c>
      <c r="H47" s="83"/>
    </row>
    <row r="48" spans="1:8" ht="15.75" customHeight="1">
      <c r="A48" s="89"/>
      <c r="B48" s="177" t="s">
        <v>508</v>
      </c>
      <c r="C48" s="241">
        <v>38.61776481102784</v>
      </c>
      <c r="D48" s="242">
        <v>35.081545552673781</v>
      </c>
      <c r="E48" s="243">
        <v>42.153984069381899</v>
      </c>
      <c r="F48" s="242">
        <v>37.672815445243351</v>
      </c>
      <c r="G48" s="243">
        <v>39.562714176812328</v>
      </c>
      <c r="H48" s="81"/>
    </row>
    <row r="49" spans="1:8" ht="15.75" customHeight="1">
      <c r="A49" s="89"/>
      <c r="B49" s="177" t="s">
        <v>509</v>
      </c>
      <c r="C49" s="250">
        <v>3.224717624326304</v>
      </c>
      <c r="D49" s="251">
        <v>2.8307594099045712</v>
      </c>
      <c r="E49" s="252">
        <v>3.6186758387480369</v>
      </c>
      <c r="F49" s="251">
        <v>3.0053521043602345</v>
      </c>
      <c r="G49" s="252">
        <v>3.4440831442923736</v>
      </c>
      <c r="H49" s="81"/>
    </row>
    <row r="50" spans="1:8" ht="15.75" customHeight="1">
      <c r="A50" s="89"/>
      <c r="B50" s="177" t="s">
        <v>510</v>
      </c>
      <c r="C50" s="239">
        <v>2.8073914318455684E-2</v>
      </c>
      <c r="D50" s="246">
        <v>2.7020776348272352E-2</v>
      </c>
      <c r="E50" s="247">
        <v>2.9127052288639016E-2</v>
      </c>
      <c r="F50" s="246">
        <v>2.6829956638529613E-2</v>
      </c>
      <c r="G50" s="247">
        <v>2.9317871998381755E-2</v>
      </c>
      <c r="H50" s="81"/>
    </row>
    <row r="51" spans="1:8" ht="15.75" customHeight="1">
      <c r="A51" s="89"/>
      <c r="B51" s="177" t="s">
        <v>511</v>
      </c>
      <c r="C51" s="241">
        <v>31.698824294170961</v>
      </c>
      <c r="D51" s="242">
        <v>30.22202726777488</v>
      </c>
      <c r="E51" s="243">
        <v>33.175621320567039</v>
      </c>
      <c r="F51" s="242">
        <v>30.604013442312983</v>
      </c>
      <c r="G51" s="243">
        <v>32.79363514602894</v>
      </c>
      <c r="H51" s="81"/>
    </row>
    <row r="52" spans="1:8" ht="15.75" customHeight="1">
      <c r="A52" s="89"/>
      <c r="B52" s="177" t="s">
        <v>512</v>
      </c>
      <c r="C52" s="241">
        <v>10.197151755428127</v>
      </c>
      <c r="D52" s="242">
        <v>9.3927121597603556</v>
      </c>
      <c r="E52" s="243">
        <v>11.001591351095898</v>
      </c>
      <c r="F52" s="242">
        <v>9.8306146387199895</v>
      </c>
      <c r="G52" s="243">
        <v>10.563688872136265</v>
      </c>
      <c r="H52" s="81"/>
    </row>
    <row r="53" spans="1:8" ht="15.75" customHeight="1">
      <c r="A53" s="89"/>
      <c r="B53" s="177" t="s">
        <v>513</v>
      </c>
      <c r="C53" s="240">
        <v>138.47996682015082</v>
      </c>
      <c r="D53" s="254">
        <v>133.3215971111517</v>
      </c>
      <c r="E53" s="255">
        <v>143.63833652914994</v>
      </c>
      <c r="F53" s="254">
        <v>135.07190670296896</v>
      </c>
      <c r="G53" s="255">
        <v>141.88802693733268</v>
      </c>
      <c r="H53" s="81"/>
    </row>
    <row r="54" spans="1:8" ht="15.75" customHeight="1">
      <c r="A54" s="89"/>
      <c r="B54" s="177" t="s">
        <v>514</v>
      </c>
      <c r="C54" s="239">
        <v>2.2145833333333332E-3</v>
      </c>
      <c r="D54" s="246">
        <v>1.2391144670300578E-3</v>
      </c>
      <c r="E54" s="247">
        <v>3.1900521996366085E-3</v>
      </c>
      <c r="F54" s="246" t="s">
        <v>95</v>
      </c>
      <c r="G54" s="247" t="s">
        <v>95</v>
      </c>
      <c r="H54" s="81"/>
    </row>
    <row r="55" spans="1:8" ht="15.75" customHeight="1">
      <c r="A55" s="89"/>
      <c r="B55" s="177" t="s">
        <v>515</v>
      </c>
      <c r="C55" s="239">
        <v>4.4262906924108808E-2</v>
      </c>
      <c r="D55" s="246">
        <v>4.1726911109627056E-2</v>
      </c>
      <c r="E55" s="247">
        <v>4.679890273859056E-2</v>
      </c>
      <c r="F55" s="246">
        <v>4.2716290306317316E-2</v>
      </c>
      <c r="G55" s="247">
        <v>4.58095235419003E-2</v>
      </c>
      <c r="H55" s="81"/>
    </row>
    <row r="56" spans="1:8" ht="15.75" customHeight="1">
      <c r="A56" s="89"/>
      <c r="B56" s="177" t="s">
        <v>516</v>
      </c>
      <c r="C56" s="250">
        <v>2.1561731715281129</v>
      </c>
      <c r="D56" s="251">
        <v>2.0290071840641066</v>
      </c>
      <c r="E56" s="252">
        <v>2.2833391589921193</v>
      </c>
      <c r="F56" s="251">
        <v>2.0359280456339062</v>
      </c>
      <c r="G56" s="252">
        <v>2.2764182974223197</v>
      </c>
      <c r="H56" s="81"/>
    </row>
    <row r="57" spans="1:8" ht="15.75" customHeight="1">
      <c r="A57" s="89"/>
      <c r="B57" s="177" t="s">
        <v>517</v>
      </c>
      <c r="C57" s="250">
        <v>4.7134715223732035</v>
      </c>
      <c r="D57" s="251">
        <v>4.3380585090117103</v>
      </c>
      <c r="E57" s="252">
        <v>5.0888845357346968</v>
      </c>
      <c r="F57" s="251">
        <v>4.5773188929901529</v>
      </c>
      <c r="G57" s="252">
        <v>4.8496241517562542</v>
      </c>
      <c r="H57" s="81"/>
    </row>
    <row r="58" spans="1:8" ht="15.75" customHeight="1">
      <c r="A58" s="89"/>
      <c r="B58" s="177" t="s">
        <v>518</v>
      </c>
      <c r="C58" s="250">
        <v>5.1088087867765708</v>
      </c>
      <c r="D58" s="251">
        <v>4.3147398748966364</v>
      </c>
      <c r="E58" s="252">
        <v>5.9028776986565052</v>
      </c>
      <c r="F58" s="251">
        <v>4.8796964028206222</v>
      </c>
      <c r="G58" s="252">
        <v>5.3379211707325194</v>
      </c>
      <c r="H58" s="81"/>
    </row>
    <row r="59" spans="1:8" ht="15.75" customHeight="1">
      <c r="A59" s="89"/>
      <c r="B59" s="177" t="s">
        <v>519</v>
      </c>
      <c r="C59" s="250">
        <v>7.3708034237080593</v>
      </c>
      <c r="D59" s="251">
        <v>6.8781178235354368</v>
      </c>
      <c r="E59" s="252">
        <v>7.8634890238806818</v>
      </c>
      <c r="F59" s="251">
        <v>7.0169380535142212</v>
      </c>
      <c r="G59" s="252">
        <v>7.7246687939018974</v>
      </c>
      <c r="H59" s="81"/>
    </row>
    <row r="60" spans="1:8" ht="15.75" customHeight="1">
      <c r="A60" s="89"/>
      <c r="B60" s="177" t="s">
        <v>520</v>
      </c>
      <c r="C60" s="250">
        <v>4.2394466525069152</v>
      </c>
      <c r="D60" s="251">
        <v>3.9610788816474711</v>
      </c>
      <c r="E60" s="252">
        <v>4.5178144233663593</v>
      </c>
      <c r="F60" s="251">
        <v>4.0524920964440909</v>
      </c>
      <c r="G60" s="252">
        <v>4.4264012085697395</v>
      </c>
      <c r="H60" s="81"/>
    </row>
    <row r="61" spans="1:8" ht="15.75" customHeight="1">
      <c r="A61" s="89"/>
      <c r="B61" s="177" t="s">
        <v>521</v>
      </c>
      <c r="C61" s="240">
        <v>164.7967954126045</v>
      </c>
      <c r="D61" s="254">
        <v>159.51170280220796</v>
      </c>
      <c r="E61" s="255">
        <v>170.08188802300103</v>
      </c>
      <c r="F61" s="254">
        <v>161.46888215991191</v>
      </c>
      <c r="G61" s="255">
        <v>168.12470866529708</v>
      </c>
      <c r="H61" s="81"/>
    </row>
    <row r="62" spans="1:8" ht="15.75" customHeight="1">
      <c r="A62" s="89"/>
      <c r="B62" s="177" t="s">
        <v>522</v>
      </c>
      <c r="C62" s="250">
        <v>1.36538188043102</v>
      </c>
      <c r="D62" s="251">
        <v>1.2686186349972775</v>
      </c>
      <c r="E62" s="252">
        <v>1.4621451258647626</v>
      </c>
      <c r="F62" s="251">
        <v>1.3036192105323103</v>
      </c>
      <c r="G62" s="252">
        <v>1.4271445503297298</v>
      </c>
      <c r="H62" s="81"/>
    </row>
    <row r="63" spans="1:8" ht="15.75" customHeight="1">
      <c r="A63" s="89"/>
      <c r="B63" s="177" t="s">
        <v>523</v>
      </c>
      <c r="C63" s="250">
        <v>0.79156069885777158</v>
      </c>
      <c r="D63" s="251">
        <v>0.74753228270943417</v>
      </c>
      <c r="E63" s="252">
        <v>0.835589115006109</v>
      </c>
      <c r="F63" s="251">
        <v>0.75784417961466555</v>
      </c>
      <c r="G63" s="252">
        <v>0.82527721810087762</v>
      </c>
      <c r="H63" s="81"/>
    </row>
    <row r="64" spans="1:8" ht="15.75" customHeight="1">
      <c r="A64" s="89"/>
      <c r="B64" s="177" t="s">
        <v>524</v>
      </c>
      <c r="C64" s="250">
        <v>0.20005246244238423</v>
      </c>
      <c r="D64" s="251">
        <v>0.16084752137224489</v>
      </c>
      <c r="E64" s="252">
        <v>0.23925740351252356</v>
      </c>
      <c r="F64" s="251">
        <v>0.16479075711602414</v>
      </c>
      <c r="G64" s="252">
        <v>0.23531416776874431</v>
      </c>
      <c r="H64" s="81"/>
    </row>
    <row r="65" spans="1:8" ht="15.75" customHeight="1">
      <c r="A65" s="89"/>
      <c r="B65" s="177" t="s">
        <v>525</v>
      </c>
      <c r="C65" s="241">
        <v>14.827472697867263</v>
      </c>
      <c r="D65" s="242">
        <v>14.049337929722151</v>
      </c>
      <c r="E65" s="243">
        <v>15.605607466012374</v>
      </c>
      <c r="F65" s="242">
        <v>14.235734301839912</v>
      </c>
      <c r="G65" s="243">
        <v>15.419211093894614</v>
      </c>
      <c r="H65" s="81"/>
    </row>
    <row r="66" spans="1:8" ht="15.75" customHeight="1">
      <c r="A66" s="89"/>
      <c r="B66" s="177" t="s">
        <v>526</v>
      </c>
      <c r="C66" s="239">
        <v>0.11060162551127456</v>
      </c>
      <c r="D66" s="246">
        <v>0.10701911815078928</v>
      </c>
      <c r="E66" s="247">
        <v>0.11418413287175984</v>
      </c>
      <c r="F66" s="246">
        <v>0.10755966786251842</v>
      </c>
      <c r="G66" s="247">
        <v>0.1136435831600307</v>
      </c>
      <c r="H66" s="81"/>
    </row>
    <row r="67" spans="1:8" ht="15.75" customHeight="1">
      <c r="A67" s="89"/>
      <c r="B67" s="177" t="s">
        <v>527</v>
      </c>
      <c r="C67" s="250">
        <v>0.72109851050980311</v>
      </c>
      <c r="D67" s="251">
        <v>0.69206440965743932</v>
      </c>
      <c r="E67" s="252">
        <v>0.75013261136216691</v>
      </c>
      <c r="F67" s="251">
        <v>0.69657691875630257</v>
      </c>
      <c r="G67" s="252">
        <v>0.74562010226330366</v>
      </c>
      <c r="H67" s="81"/>
    </row>
    <row r="68" spans="1:8" ht="15.75" customHeight="1">
      <c r="A68" s="89"/>
      <c r="B68" s="177" t="s">
        <v>528</v>
      </c>
      <c r="C68" s="250">
        <v>0.10679452713756928</v>
      </c>
      <c r="D68" s="251">
        <v>8.7481398390859555E-2</v>
      </c>
      <c r="E68" s="252">
        <v>0.126107655884279</v>
      </c>
      <c r="F68" s="251" t="s">
        <v>95</v>
      </c>
      <c r="G68" s="252" t="s">
        <v>95</v>
      </c>
      <c r="H68" s="81"/>
    </row>
    <row r="69" spans="1:8" ht="15.75" customHeight="1">
      <c r="A69" s="89"/>
      <c r="B69" s="177" t="s">
        <v>529</v>
      </c>
      <c r="C69" s="250">
        <v>5.082743430428982</v>
      </c>
      <c r="D69" s="251">
        <v>4.8618290284995815</v>
      </c>
      <c r="E69" s="252">
        <v>5.3036578323583825</v>
      </c>
      <c r="F69" s="251">
        <v>4.9505286559140753</v>
      </c>
      <c r="G69" s="252">
        <v>5.2149582049438887</v>
      </c>
      <c r="H69" s="81"/>
    </row>
    <row r="70" spans="1:8" ht="15.75" customHeight="1">
      <c r="A70" s="89"/>
      <c r="B70" s="177" t="s">
        <v>530</v>
      </c>
      <c r="C70" s="250">
        <v>3.8836326144811335</v>
      </c>
      <c r="D70" s="251">
        <v>3.2788023904359842</v>
      </c>
      <c r="E70" s="252">
        <v>4.4884628385262832</v>
      </c>
      <c r="F70" s="251">
        <v>3.7535045918046928</v>
      </c>
      <c r="G70" s="252">
        <v>4.0137606371575743</v>
      </c>
      <c r="H70" s="81"/>
    </row>
    <row r="71" spans="1:8" ht="15.75" customHeight="1">
      <c r="A71" s="89"/>
      <c r="B71" s="177" t="s">
        <v>531</v>
      </c>
      <c r="C71" s="250">
        <v>2.6106700762238639</v>
      </c>
      <c r="D71" s="251">
        <v>2.4483069689063486</v>
      </c>
      <c r="E71" s="252">
        <v>2.7730331835413793</v>
      </c>
      <c r="F71" s="251">
        <v>2.4592927518047922</v>
      </c>
      <c r="G71" s="252">
        <v>2.7620474006429356</v>
      </c>
      <c r="H71" s="81"/>
    </row>
    <row r="72" spans="1:8" ht="15.75" customHeight="1">
      <c r="A72" s="89"/>
      <c r="B72" s="177" t="s">
        <v>532</v>
      </c>
      <c r="C72" s="241">
        <v>15.789397047800156</v>
      </c>
      <c r="D72" s="242">
        <v>15.138029303427214</v>
      </c>
      <c r="E72" s="243">
        <v>16.440764792173098</v>
      </c>
      <c r="F72" s="242">
        <v>15.349072021622391</v>
      </c>
      <c r="G72" s="243">
        <v>16.229722073977921</v>
      </c>
      <c r="H72" s="81"/>
    </row>
    <row r="73" spans="1:8" ht="15.75" customHeight="1">
      <c r="A73" s="89"/>
      <c r="B73" s="177" t="s">
        <v>533</v>
      </c>
      <c r="C73" s="250">
        <v>0.61109769120144475</v>
      </c>
      <c r="D73" s="251">
        <v>0.52579598980762388</v>
      </c>
      <c r="E73" s="252">
        <v>0.69639939259526562</v>
      </c>
      <c r="F73" s="251">
        <v>0.56523250787419155</v>
      </c>
      <c r="G73" s="252">
        <v>0.65696287452869795</v>
      </c>
      <c r="H73" s="81"/>
    </row>
    <row r="74" spans="1:8" ht="15.75" customHeight="1">
      <c r="A74" s="89"/>
      <c r="B74" s="177" t="s">
        <v>534</v>
      </c>
      <c r="C74" s="240">
        <v>146.85356505701489</v>
      </c>
      <c r="D74" s="254">
        <v>142.14056019269421</v>
      </c>
      <c r="E74" s="255">
        <v>151.56656992133557</v>
      </c>
      <c r="F74" s="254">
        <v>144.18150028697943</v>
      </c>
      <c r="G74" s="255">
        <v>149.52562982705035</v>
      </c>
      <c r="H74" s="81"/>
    </row>
    <row r="75" spans="1:8" ht="15.75" customHeight="1">
      <c r="A75" s="89"/>
      <c r="B75" s="177" t="s">
        <v>535</v>
      </c>
      <c r="C75" s="240">
        <v>267.45454118102896</v>
      </c>
      <c r="D75" s="254">
        <v>258.94200791271862</v>
      </c>
      <c r="E75" s="255">
        <v>275.96707444933929</v>
      </c>
      <c r="F75" s="254">
        <v>261.94716712762579</v>
      </c>
      <c r="G75" s="255">
        <v>272.96191523443213</v>
      </c>
      <c r="H75" s="81"/>
    </row>
    <row r="76" spans="1:8" ht="15.75" customHeight="1">
      <c r="A76" s="89"/>
      <c r="B76" s="245" t="s">
        <v>219</v>
      </c>
      <c r="C76" s="162"/>
      <c r="D76" s="162"/>
      <c r="E76" s="162"/>
      <c r="F76" s="162"/>
      <c r="G76" s="244"/>
      <c r="H76" s="81"/>
    </row>
    <row r="77" spans="1:8" ht="15.75" customHeight="1">
      <c r="A77" s="89"/>
      <c r="B77" s="177" t="s">
        <v>477</v>
      </c>
      <c r="C77" s="250">
        <v>7.5710274701570626</v>
      </c>
      <c r="D77" s="251">
        <v>7.3312918962110674</v>
      </c>
      <c r="E77" s="252">
        <v>7.8107630441030578</v>
      </c>
      <c r="F77" s="251">
        <v>7.4572663267264829</v>
      </c>
      <c r="G77" s="252">
        <v>7.6847886135876422</v>
      </c>
      <c r="H77" s="81"/>
    </row>
    <row r="78" spans="1:8" ht="15.75" customHeight="1">
      <c r="A78" s="89"/>
      <c r="B78" s="177" t="s">
        <v>479</v>
      </c>
      <c r="C78" s="240">
        <v>2841.4352709882482</v>
      </c>
      <c r="D78" s="254">
        <v>2717.5644012773382</v>
      </c>
      <c r="E78" s="255">
        <v>2965.3061406991583</v>
      </c>
      <c r="F78" s="254">
        <v>2802.4180024166189</v>
      </c>
      <c r="G78" s="255">
        <v>2880.4525395598776</v>
      </c>
      <c r="H78" s="81"/>
    </row>
    <row r="79" spans="1:8" ht="15.75" customHeight="1">
      <c r="A79" s="89"/>
      <c r="B79" s="177" t="s">
        <v>480</v>
      </c>
      <c r="C79" s="250">
        <v>3.1471855020011863</v>
      </c>
      <c r="D79" s="251">
        <v>2.5029985173139337</v>
      </c>
      <c r="E79" s="252">
        <v>3.7913724866884388</v>
      </c>
      <c r="F79" s="251" t="s">
        <v>95</v>
      </c>
      <c r="G79" s="252" t="s">
        <v>95</v>
      </c>
      <c r="H79" s="81"/>
    </row>
    <row r="80" spans="1:8" ht="15.75" customHeight="1">
      <c r="A80" s="89"/>
      <c r="B80" s="177" t="s">
        <v>481</v>
      </c>
      <c r="C80" s="241">
        <v>10.440673873067469</v>
      </c>
      <c r="D80" s="242">
        <v>9.5593682029221672</v>
      </c>
      <c r="E80" s="243">
        <v>11.321979543212771</v>
      </c>
      <c r="F80" s="242">
        <v>10.085029026244362</v>
      </c>
      <c r="G80" s="243">
        <v>10.796318719890577</v>
      </c>
      <c r="H80" s="81"/>
    </row>
    <row r="81" spans="1:8" ht="15.75" customHeight="1">
      <c r="A81" s="89"/>
      <c r="B81" s="177" t="s">
        <v>482</v>
      </c>
      <c r="C81" s="239">
        <v>0.63822260510264606</v>
      </c>
      <c r="D81" s="246">
        <v>0.6006974713665193</v>
      </c>
      <c r="E81" s="247">
        <v>0.67574773883877282</v>
      </c>
      <c r="F81" s="246">
        <v>0.61500924019251491</v>
      </c>
      <c r="G81" s="247">
        <v>0.66143597001277721</v>
      </c>
      <c r="H81" s="81"/>
    </row>
    <row r="82" spans="1:8" ht="15.75" customHeight="1">
      <c r="A82" s="89"/>
      <c r="B82" s="177" t="s">
        <v>484</v>
      </c>
      <c r="C82" s="240">
        <v>87.779791666666668</v>
      </c>
      <c r="D82" s="254">
        <v>79.731638534258764</v>
      </c>
      <c r="E82" s="255">
        <v>95.827944799074572</v>
      </c>
      <c r="F82" s="254">
        <v>84.816926434614189</v>
      </c>
      <c r="G82" s="255">
        <v>90.742656898719147</v>
      </c>
      <c r="H82" s="81"/>
    </row>
    <row r="83" spans="1:8" ht="15.75" customHeight="1">
      <c r="A83" s="89"/>
      <c r="B83" s="177" t="s">
        <v>485</v>
      </c>
      <c r="C83" s="241">
        <v>17.545151363012714</v>
      </c>
      <c r="D83" s="242">
        <v>15.860518940861871</v>
      </c>
      <c r="E83" s="243">
        <v>19.229783785163558</v>
      </c>
      <c r="F83" s="242">
        <v>16.959908665151715</v>
      </c>
      <c r="G83" s="243">
        <v>18.130394060873712</v>
      </c>
      <c r="H83" s="81"/>
    </row>
    <row r="84" spans="1:8" ht="15.75" customHeight="1">
      <c r="A84" s="89"/>
      <c r="B84" s="177" t="s">
        <v>487</v>
      </c>
      <c r="C84" s="250">
        <v>7.0490018735593187</v>
      </c>
      <c r="D84" s="251">
        <v>6.531576894495716</v>
      </c>
      <c r="E84" s="252">
        <v>7.5664268526229215</v>
      </c>
      <c r="F84" s="251">
        <v>6.8260389416147191</v>
      </c>
      <c r="G84" s="252">
        <v>7.2719648055039183</v>
      </c>
      <c r="H84" s="81"/>
    </row>
    <row r="85" spans="1:8" ht="15.75" customHeight="1">
      <c r="A85" s="89"/>
      <c r="B85" s="177" t="s">
        <v>488</v>
      </c>
      <c r="C85" s="239">
        <v>0.31092209828046691</v>
      </c>
      <c r="D85" s="246">
        <v>0.29958340086836038</v>
      </c>
      <c r="E85" s="247">
        <v>0.32226079569257343</v>
      </c>
      <c r="F85" s="246">
        <v>0.30449497893985272</v>
      </c>
      <c r="G85" s="247">
        <v>0.31734921762108109</v>
      </c>
      <c r="H85" s="81"/>
    </row>
    <row r="86" spans="1:8" ht="15.75" customHeight="1">
      <c r="A86" s="89"/>
      <c r="B86" s="177" t="s">
        <v>489</v>
      </c>
      <c r="C86" s="250">
        <v>3.7446666666666664</v>
      </c>
      <c r="D86" s="251">
        <v>3.2373764693919727</v>
      </c>
      <c r="E86" s="252">
        <v>4.2519568639413601</v>
      </c>
      <c r="F86" s="251">
        <v>3.5669217678120315</v>
      </c>
      <c r="G86" s="252">
        <v>3.9224115655213012</v>
      </c>
      <c r="H86" s="81"/>
    </row>
    <row r="87" spans="1:8" ht="15.75" customHeight="1">
      <c r="A87" s="89"/>
      <c r="B87" s="177" t="s">
        <v>490</v>
      </c>
      <c r="C87" s="250">
        <v>1.1260555555555556</v>
      </c>
      <c r="D87" s="251">
        <v>0.89896101194645361</v>
      </c>
      <c r="E87" s="252">
        <v>1.3531500991646577</v>
      </c>
      <c r="F87" s="251">
        <v>1.0528361374396673</v>
      </c>
      <c r="G87" s="252">
        <v>1.1992749736714439</v>
      </c>
      <c r="H87" s="81"/>
    </row>
    <row r="88" spans="1:8" ht="15.75" customHeight="1">
      <c r="A88" s="89"/>
      <c r="B88" s="177" t="s">
        <v>491</v>
      </c>
      <c r="C88" s="250">
        <v>1.5121111111111112</v>
      </c>
      <c r="D88" s="251">
        <v>1.3886895346525134</v>
      </c>
      <c r="E88" s="252">
        <v>1.6355326875697089</v>
      </c>
      <c r="F88" s="251">
        <v>1.447502430070934</v>
      </c>
      <c r="G88" s="252">
        <v>1.5767197921512883</v>
      </c>
      <c r="H88" s="81"/>
    </row>
    <row r="89" spans="1:8" ht="15.75" customHeight="1">
      <c r="A89" s="89"/>
      <c r="B89" s="177" t="s">
        <v>492</v>
      </c>
      <c r="C89" s="250">
        <v>4.9153989030754195</v>
      </c>
      <c r="D89" s="251">
        <v>4.7158835610279395</v>
      </c>
      <c r="E89" s="252">
        <v>5.1149142451228995</v>
      </c>
      <c r="F89" s="251">
        <v>4.8465673115297969</v>
      </c>
      <c r="G89" s="252">
        <v>4.9842304946210421</v>
      </c>
      <c r="H89" s="81"/>
    </row>
    <row r="90" spans="1:8" ht="15.75" customHeight="1">
      <c r="A90" s="89"/>
      <c r="B90" s="177" t="s">
        <v>493</v>
      </c>
      <c r="C90" s="241">
        <v>28.043964881817967</v>
      </c>
      <c r="D90" s="242">
        <v>26.038955503959535</v>
      </c>
      <c r="E90" s="243">
        <v>30.048974259676399</v>
      </c>
      <c r="F90" s="242">
        <v>26.773464060303503</v>
      </c>
      <c r="G90" s="243">
        <v>29.314465703332431</v>
      </c>
      <c r="H90" s="81"/>
    </row>
    <row r="91" spans="1:8" ht="15.75" customHeight="1">
      <c r="A91" s="89"/>
      <c r="B91" s="177" t="s">
        <v>494</v>
      </c>
      <c r="C91" s="250">
        <v>6.0504761904761901</v>
      </c>
      <c r="D91" s="251">
        <v>5.4300180845866937</v>
      </c>
      <c r="E91" s="252">
        <v>6.6709342963656866</v>
      </c>
      <c r="F91" s="251">
        <v>5.7107248934118076</v>
      </c>
      <c r="G91" s="252">
        <v>6.3902274875405727</v>
      </c>
      <c r="H91" s="81"/>
    </row>
    <row r="92" spans="1:8" ht="15.75" customHeight="1">
      <c r="A92" s="89"/>
      <c r="B92" s="177" t="s">
        <v>495</v>
      </c>
      <c r="C92" s="250">
        <v>1.7395576128737193</v>
      </c>
      <c r="D92" s="251">
        <v>0.95997023886855948</v>
      </c>
      <c r="E92" s="252">
        <v>2.5191449868788793</v>
      </c>
      <c r="F92" s="251" t="s">
        <v>95</v>
      </c>
      <c r="G92" s="252" t="s">
        <v>95</v>
      </c>
      <c r="H92" s="81"/>
    </row>
    <row r="93" spans="1:8" ht="15.75" customHeight="1">
      <c r="A93" s="89"/>
      <c r="B93" s="177" t="s">
        <v>496</v>
      </c>
      <c r="C93" s="250">
        <v>6.9066666666666681</v>
      </c>
      <c r="D93" s="251">
        <v>5.9104947932452996</v>
      </c>
      <c r="E93" s="252">
        <v>7.9028385400880365</v>
      </c>
      <c r="F93" s="251" t="s">
        <v>95</v>
      </c>
      <c r="G93" s="252" t="s">
        <v>95</v>
      </c>
      <c r="H93" s="81"/>
    </row>
    <row r="94" spans="1:8" ht="15.75" customHeight="1">
      <c r="A94" s="89"/>
      <c r="B94" s="177" t="s">
        <v>497</v>
      </c>
      <c r="C94" s="250">
        <v>0.52095238095238094</v>
      </c>
      <c r="D94" s="251">
        <v>0.42641207475777909</v>
      </c>
      <c r="E94" s="252">
        <v>0.6154926871469828</v>
      </c>
      <c r="F94" s="251">
        <v>0.47758942057199727</v>
      </c>
      <c r="G94" s="252">
        <v>0.56431534133276462</v>
      </c>
      <c r="H94" s="81"/>
    </row>
    <row r="95" spans="1:8" ht="15.75" customHeight="1">
      <c r="A95" s="89"/>
      <c r="B95" s="177" t="s">
        <v>498</v>
      </c>
      <c r="C95" s="250">
        <v>1.1642491389799492</v>
      </c>
      <c r="D95" s="251">
        <v>0.99593982542342185</v>
      </c>
      <c r="E95" s="252">
        <v>1.3325584525364764</v>
      </c>
      <c r="F95" s="251" t="s">
        <v>95</v>
      </c>
      <c r="G95" s="252" t="s">
        <v>95</v>
      </c>
      <c r="H95" s="81"/>
    </row>
    <row r="96" spans="1:8" ht="15.75" customHeight="1">
      <c r="A96" s="89"/>
      <c r="B96" s="177" t="s">
        <v>499</v>
      </c>
      <c r="C96" s="250">
        <v>2.9834080579998901</v>
      </c>
      <c r="D96" s="251">
        <v>2.8533200227647062</v>
      </c>
      <c r="E96" s="252">
        <v>3.1134960932350739</v>
      </c>
      <c r="F96" s="251">
        <v>2.9146843133638889</v>
      </c>
      <c r="G96" s="252">
        <v>3.0521318026358912</v>
      </c>
      <c r="H96" s="81"/>
    </row>
    <row r="97" spans="1:8" ht="15.75" customHeight="1">
      <c r="A97" s="89"/>
      <c r="B97" s="177" t="s">
        <v>500</v>
      </c>
      <c r="C97" s="241">
        <v>44.21875</v>
      </c>
      <c r="D97" s="242">
        <v>41.567739623245146</v>
      </c>
      <c r="E97" s="243">
        <v>46.869760376754854</v>
      </c>
      <c r="F97" s="242">
        <v>42.316972231781492</v>
      </c>
      <c r="G97" s="243">
        <v>46.120527768218508</v>
      </c>
      <c r="H97" s="81"/>
    </row>
    <row r="98" spans="1:8" ht="15.75" customHeight="1">
      <c r="A98" s="89"/>
      <c r="B98" s="177" t="s">
        <v>501</v>
      </c>
      <c r="C98" s="241">
        <v>20.823333333333331</v>
      </c>
      <c r="D98" s="242">
        <v>18.7690158837163</v>
      </c>
      <c r="E98" s="243">
        <v>22.877650782950361</v>
      </c>
      <c r="F98" s="242">
        <v>19.058314707960076</v>
      </c>
      <c r="G98" s="243">
        <v>22.588351958706586</v>
      </c>
      <c r="H98" s="81"/>
    </row>
    <row r="99" spans="1:8" ht="15.75" customHeight="1">
      <c r="A99" s="89"/>
      <c r="B99" s="177" t="s">
        <v>503</v>
      </c>
      <c r="C99" s="239">
        <v>0.23284960244764591</v>
      </c>
      <c r="D99" s="246">
        <v>0.22104842792150586</v>
      </c>
      <c r="E99" s="247">
        <v>0.24465077697378596</v>
      </c>
      <c r="F99" s="246">
        <v>0.22459930652562532</v>
      </c>
      <c r="G99" s="247">
        <v>0.2410998983696665</v>
      </c>
      <c r="H99" s="81"/>
    </row>
    <row r="100" spans="1:8" ht="15.75" customHeight="1">
      <c r="A100" s="89"/>
      <c r="B100" s="177" t="s">
        <v>504</v>
      </c>
      <c r="C100" s="239">
        <v>3.2175831082624499E-2</v>
      </c>
      <c r="D100" s="246">
        <v>3.0719583888547349E-2</v>
      </c>
      <c r="E100" s="247">
        <v>3.363207827670165E-2</v>
      </c>
      <c r="F100" s="246">
        <v>3.1490220122909161E-2</v>
      </c>
      <c r="G100" s="247">
        <v>3.2861442042339838E-2</v>
      </c>
      <c r="H100" s="81"/>
    </row>
    <row r="101" spans="1:8" ht="15.75" customHeight="1">
      <c r="A101" s="89"/>
      <c r="B101" s="177" t="s">
        <v>505</v>
      </c>
      <c r="C101" s="250">
        <v>4.9994306217580844</v>
      </c>
      <c r="D101" s="251">
        <v>3.8815391186098784</v>
      </c>
      <c r="E101" s="252">
        <v>6.1173221249062903</v>
      </c>
      <c r="F101" s="251" t="s">
        <v>95</v>
      </c>
      <c r="G101" s="252" t="s">
        <v>95</v>
      </c>
      <c r="H101" s="81"/>
    </row>
    <row r="102" spans="1:8" ht="15.75" customHeight="1">
      <c r="A102" s="89"/>
      <c r="B102" s="177" t="s">
        <v>507</v>
      </c>
      <c r="C102" s="241">
        <v>17.668686366855926</v>
      </c>
      <c r="D102" s="242">
        <v>14.586109748547855</v>
      </c>
      <c r="E102" s="243">
        <v>20.751262985163997</v>
      </c>
      <c r="F102" s="242">
        <v>16.507981110124589</v>
      </c>
      <c r="G102" s="243">
        <v>18.829391623587263</v>
      </c>
      <c r="H102" s="81"/>
    </row>
    <row r="103" spans="1:8" ht="15.75" customHeight="1">
      <c r="A103" s="89"/>
      <c r="B103" s="177" t="s">
        <v>508</v>
      </c>
      <c r="C103" s="241">
        <v>38.359791666666659</v>
      </c>
      <c r="D103" s="242">
        <v>34.094308700764572</v>
      </c>
      <c r="E103" s="243">
        <v>42.625274632568747</v>
      </c>
      <c r="F103" s="242">
        <v>36.287593638365358</v>
      </c>
      <c r="G103" s="243">
        <v>40.43198969496796</v>
      </c>
      <c r="H103" s="81"/>
    </row>
    <row r="104" spans="1:8" ht="15.75" customHeight="1">
      <c r="A104" s="89"/>
      <c r="B104" s="177" t="s">
        <v>510</v>
      </c>
      <c r="C104" s="239">
        <v>2.888558665140965E-2</v>
      </c>
      <c r="D104" s="246">
        <v>2.5018445029249485E-2</v>
      </c>
      <c r="E104" s="247">
        <v>3.2752728273569814E-2</v>
      </c>
      <c r="F104" s="246" t="s">
        <v>95</v>
      </c>
      <c r="G104" s="247" t="s">
        <v>95</v>
      </c>
      <c r="H104" s="81"/>
    </row>
    <row r="105" spans="1:8" ht="15.75" customHeight="1">
      <c r="A105" s="89"/>
      <c r="B105" s="177" t="s">
        <v>511</v>
      </c>
      <c r="C105" s="241">
        <v>31.370897256313995</v>
      </c>
      <c r="D105" s="242">
        <v>27.193593421828254</v>
      </c>
      <c r="E105" s="243">
        <v>35.548201090799736</v>
      </c>
      <c r="F105" s="242">
        <v>29.086674761929945</v>
      </c>
      <c r="G105" s="243">
        <v>33.655119750698042</v>
      </c>
      <c r="H105" s="81"/>
    </row>
    <row r="106" spans="1:8" ht="15.75" customHeight="1">
      <c r="A106" s="89"/>
      <c r="B106" s="177" t="s">
        <v>512</v>
      </c>
      <c r="C106" s="241">
        <v>10.153666666666668</v>
      </c>
      <c r="D106" s="242">
        <v>8.4961355763156767</v>
      </c>
      <c r="E106" s="243">
        <v>11.811197757017659</v>
      </c>
      <c r="F106" s="242">
        <v>9.7880781652366196</v>
      </c>
      <c r="G106" s="243">
        <v>10.519255168096716</v>
      </c>
      <c r="H106" s="81"/>
    </row>
    <row r="107" spans="1:8" ht="15.75" customHeight="1">
      <c r="A107" s="89"/>
      <c r="B107" s="177" t="s">
        <v>513</v>
      </c>
      <c r="C107" s="240">
        <v>137.14978892601641</v>
      </c>
      <c r="D107" s="254">
        <v>132.80418472858133</v>
      </c>
      <c r="E107" s="255">
        <v>141.49539312345149</v>
      </c>
      <c r="F107" s="254">
        <v>134.32914089216038</v>
      </c>
      <c r="G107" s="255">
        <v>139.97043695987244</v>
      </c>
      <c r="H107" s="81"/>
    </row>
    <row r="108" spans="1:8" ht="15.75" customHeight="1">
      <c r="A108" s="89"/>
      <c r="B108" s="177" t="s">
        <v>516</v>
      </c>
      <c r="C108" s="250">
        <v>2.0450275565246345</v>
      </c>
      <c r="D108" s="251">
        <v>1.6970559932004836</v>
      </c>
      <c r="E108" s="252">
        <v>2.3929991198487857</v>
      </c>
      <c r="F108" s="251">
        <v>1.8280404462928517</v>
      </c>
      <c r="G108" s="252">
        <v>2.2620146667564174</v>
      </c>
      <c r="H108" s="81"/>
    </row>
    <row r="109" spans="1:8" ht="15.75" customHeight="1">
      <c r="A109" s="89"/>
      <c r="B109" s="177" t="s">
        <v>536</v>
      </c>
      <c r="C109" s="250">
        <v>31.176969529065911</v>
      </c>
      <c r="D109" s="251">
        <v>30.287662650986309</v>
      </c>
      <c r="E109" s="252">
        <v>32.066276407145509</v>
      </c>
      <c r="F109" s="251">
        <v>30.752826242040832</v>
      </c>
      <c r="G109" s="252">
        <v>31.601112816090989</v>
      </c>
      <c r="H109" s="81"/>
    </row>
    <row r="110" spans="1:8" ht="15.75" customHeight="1">
      <c r="A110" s="89"/>
      <c r="B110" s="177" t="s">
        <v>519</v>
      </c>
      <c r="C110" s="250">
        <v>7.1319047619047629</v>
      </c>
      <c r="D110" s="251">
        <v>6.3300907985276353</v>
      </c>
      <c r="E110" s="252">
        <v>7.9337187252818904</v>
      </c>
      <c r="F110" s="251">
        <v>6.6208630765106351</v>
      </c>
      <c r="G110" s="252">
        <v>7.6429464472988906</v>
      </c>
      <c r="H110" s="81"/>
    </row>
    <row r="111" spans="1:8" ht="15.75" customHeight="1">
      <c r="A111" s="89"/>
      <c r="B111" s="177" t="s">
        <v>521</v>
      </c>
      <c r="C111" s="240">
        <v>163.61811744623208</v>
      </c>
      <c r="D111" s="254">
        <v>153.50901450374147</v>
      </c>
      <c r="E111" s="255">
        <v>173.72722038872269</v>
      </c>
      <c r="F111" s="254">
        <v>159.78177053091241</v>
      </c>
      <c r="G111" s="255">
        <v>167.45446436155174</v>
      </c>
      <c r="H111" s="81"/>
    </row>
    <row r="112" spans="1:8" ht="15.75" customHeight="1">
      <c r="A112" s="89"/>
      <c r="B112" s="177" t="s">
        <v>522</v>
      </c>
      <c r="C112" s="250">
        <v>1.5537470306580909</v>
      </c>
      <c r="D112" s="251">
        <v>1.0647719573494117</v>
      </c>
      <c r="E112" s="252">
        <v>2.0427221039667702</v>
      </c>
      <c r="F112" s="251">
        <v>1.3997494707015377</v>
      </c>
      <c r="G112" s="252">
        <v>1.7077445906146442</v>
      </c>
      <c r="H112" s="81"/>
    </row>
    <row r="113" spans="1:8" ht="15.75" customHeight="1">
      <c r="A113" s="89"/>
      <c r="B113" s="177" t="s">
        <v>523</v>
      </c>
      <c r="C113" s="250">
        <v>0.78633333333333333</v>
      </c>
      <c r="D113" s="251">
        <v>0.67003002101900333</v>
      </c>
      <c r="E113" s="252">
        <v>0.90263664564766333</v>
      </c>
      <c r="F113" s="251">
        <v>0.72033278830855874</v>
      </c>
      <c r="G113" s="252">
        <v>0.85233387835810792</v>
      </c>
      <c r="H113" s="81"/>
    </row>
    <row r="114" spans="1:8" ht="15.75" customHeight="1">
      <c r="A114" s="89"/>
      <c r="B114" s="177" t="s">
        <v>525</v>
      </c>
      <c r="C114" s="241">
        <v>14.730208281486776</v>
      </c>
      <c r="D114" s="242">
        <v>13.701804915435828</v>
      </c>
      <c r="E114" s="243">
        <v>15.758611647537725</v>
      </c>
      <c r="F114" s="242">
        <v>14.274132590416507</v>
      </c>
      <c r="G114" s="243">
        <v>15.186283972557046</v>
      </c>
      <c r="H114" s="81"/>
    </row>
    <row r="115" spans="1:8" ht="15.75" customHeight="1">
      <c r="A115" s="89"/>
      <c r="B115" s="177" t="s">
        <v>526</v>
      </c>
      <c r="C115" s="239">
        <v>0.11487896681200868</v>
      </c>
      <c r="D115" s="246">
        <v>0.10633918975757466</v>
      </c>
      <c r="E115" s="247">
        <v>0.12341874386644271</v>
      </c>
      <c r="F115" s="246">
        <v>0.10399685770369707</v>
      </c>
      <c r="G115" s="247">
        <v>0.12576107592032029</v>
      </c>
      <c r="H115" s="81"/>
    </row>
    <row r="116" spans="1:8" ht="15.75" customHeight="1">
      <c r="A116" s="89"/>
      <c r="B116" s="177" t="s">
        <v>527</v>
      </c>
      <c r="C116" s="250">
        <v>0.73882544626173074</v>
      </c>
      <c r="D116" s="251">
        <v>0.6216685091877916</v>
      </c>
      <c r="E116" s="252">
        <v>0.85598238333566989</v>
      </c>
      <c r="F116" s="251" t="s">
        <v>95</v>
      </c>
      <c r="G116" s="252" t="s">
        <v>95</v>
      </c>
      <c r="H116" s="81"/>
    </row>
    <row r="117" spans="1:8" ht="15.75" customHeight="1">
      <c r="A117" s="89"/>
      <c r="B117" s="177" t="s">
        <v>528</v>
      </c>
      <c r="C117" s="250">
        <v>0.1225</v>
      </c>
      <c r="D117" s="251">
        <v>9.7720241998673546E-2</v>
      </c>
      <c r="E117" s="252">
        <v>0.14727975800132645</v>
      </c>
      <c r="F117" s="251" t="s">
        <v>95</v>
      </c>
      <c r="G117" s="252" t="s">
        <v>95</v>
      </c>
      <c r="H117" s="81"/>
    </row>
    <row r="118" spans="1:8" ht="15.75" customHeight="1">
      <c r="A118" s="89"/>
      <c r="B118" s="177" t="s">
        <v>529</v>
      </c>
      <c r="C118" s="250">
        <v>5.2216242089973202</v>
      </c>
      <c r="D118" s="251">
        <v>4.9930800605836252</v>
      </c>
      <c r="E118" s="252">
        <v>5.4501683574110151</v>
      </c>
      <c r="F118" s="251">
        <v>5.0138812162352728</v>
      </c>
      <c r="G118" s="252">
        <v>5.4293672017593675</v>
      </c>
      <c r="H118" s="81"/>
    </row>
    <row r="119" spans="1:8" ht="15.75" customHeight="1">
      <c r="A119" s="89"/>
      <c r="B119" s="177" t="s">
        <v>532</v>
      </c>
      <c r="C119" s="241">
        <v>16.380325824512493</v>
      </c>
      <c r="D119" s="242">
        <v>13.770737227643497</v>
      </c>
      <c r="E119" s="243">
        <v>18.989914421381489</v>
      </c>
      <c r="F119" s="242">
        <v>15.730698479682303</v>
      </c>
      <c r="G119" s="243">
        <v>17.029953169342683</v>
      </c>
      <c r="H119" s="81"/>
    </row>
    <row r="120" spans="1:8" ht="15.75" customHeight="1">
      <c r="A120" s="89"/>
      <c r="B120" s="177" t="s">
        <v>533</v>
      </c>
      <c r="C120" s="250">
        <v>0.67944444444444452</v>
      </c>
      <c r="D120" s="251">
        <v>0.53567238999048772</v>
      </c>
      <c r="E120" s="252">
        <v>0.82321649889840132</v>
      </c>
      <c r="F120" s="251" t="s">
        <v>95</v>
      </c>
      <c r="G120" s="252" t="s">
        <v>95</v>
      </c>
      <c r="H120" s="81"/>
    </row>
    <row r="121" spans="1:8" ht="15.75" customHeight="1">
      <c r="A121" s="89"/>
      <c r="B121" s="177" t="s">
        <v>534</v>
      </c>
      <c r="C121" s="240">
        <v>153.24936260185271</v>
      </c>
      <c r="D121" s="254">
        <v>131.82145954865166</v>
      </c>
      <c r="E121" s="255">
        <v>174.67726565505376</v>
      </c>
      <c r="F121" s="254">
        <v>145.08840501538197</v>
      </c>
      <c r="G121" s="255">
        <v>161.41032018832345</v>
      </c>
      <c r="H121" s="81"/>
    </row>
    <row r="122" spans="1:8" ht="15.75" customHeight="1">
      <c r="A122" s="89"/>
      <c r="B122" s="245" t="s">
        <v>220</v>
      </c>
      <c r="C122" s="162"/>
      <c r="D122" s="162"/>
      <c r="E122" s="162"/>
      <c r="F122" s="162"/>
      <c r="G122" s="244"/>
      <c r="H122" s="81"/>
    </row>
    <row r="123" spans="1:8" ht="15.75" customHeight="1">
      <c r="A123" s="89"/>
      <c r="B123" s="177" t="s">
        <v>476</v>
      </c>
      <c r="C123" s="239">
        <v>0.67161529242643547</v>
      </c>
      <c r="D123" s="246">
        <v>0.63283975233148082</v>
      </c>
      <c r="E123" s="247">
        <v>0.71039083252139013</v>
      </c>
      <c r="F123" s="246">
        <v>0.64055679804509602</v>
      </c>
      <c r="G123" s="247">
        <v>0.70267378680777492</v>
      </c>
      <c r="H123" s="81"/>
    </row>
    <row r="124" spans="1:8" ht="15.75" customHeight="1">
      <c r="A124" s="89"/>
      <c r="B124" s="177" t="s">
        <v>477</v>
      </c>
      <c r="C124" s="239">
        <v>0.57522092178746642</v>
      </c>
      <c r="D124" s="246">
        <v>0.54540670104004629</v>
      </c>
      <c r="E124" s="247">
        <v>0.60503514253488655</v>
      </c>
      <c r="F124" s="246">
        <v>0.55873163403592707</v>
      </c>
      <c r="G124" s="247">
        <v>0.59171020953900577</v>
      </c>
      <c r="H124" s="81"/>
    </row>
    <row r="125" spans="1:8" ht="15.75" customHeight="1">
      <c r="A125" s="89"/>
      <c r="B125" s="177" t="s">
        <v>478</v>
      </c>
      <c r="C125" s="241">
        <v>11.840375452009313</v>
      </c>
      <c r="D125" s="242">
        <v>11.15430452939669</v>
      </c>
      <c r="E125" s="243">
        <v>12.526446374621937</v>
      </c>
      <c r="F125" s="242">
        <v>11.372173961644863</v>
      </c>
      <c r="G125" s="243">
        <v>12.308576942373763</v>
      </c>
      <c r="H125" s="81"/>
    </row>
    <row r="126" spans="1:8" ht="15.75" customHeight="1">
      <c r="A126" s="89"/>
      <c r="B126" s="177" t="s">
        <v>537</v>
      </c>
      <c r="C126" s="241" t="s">
        <v>97</v>
      </c>
      <c r="D126" s="242" t="s">
        <v>95</v>
      </c>
      <c r="E126" s="243" t="s">
        <v>95</v>
      </c>
      <c r="F126" s="242" t="s">
        <v>95</v>
      </c>
      <c r="G126" s="243" t="s">
        <v>95</v>
      </c>
      <c r="H126" s="81"/>
    </row>
    <row r="127" spans="1:8" ht="15.75" customHeight="1">
      <c r="A127" s="89"/>
      <c r="B127" s="177" t="s">
        <v>479</v>
      </c>
      <c r="C127" s="240">
        <v>184.81513287270184</v>
      </c>
      <c r="D127" s="254">
        <v>172.63487137556038</v>
      </c>
      <c r="E127" s="255">
        <v>196.9953943698433</v>
      </c>
      <c r="F127" s="254">
        <v>178.81280870300927</v>
      </c>
      <c r="G127" s="255">
        <v>190.81745704239441</v>
      </c>
      <c r="H127" s="81"/>
    </row>
    <row r="128" spans="1:8" ht="15.75" customHeight="1">
      <c r="A128" s="89"/>
      <c r="B128" s="177" t="s">
        <v>480</v>
      </c>
      <c r="C128" s="250">
        <v>0.84691792539318955</v>
      </c>
      <c r="D128" s="251">
        <v>0.80234443308422509</v>
      </c>
      <c r="E128" s="252">
        <v>0.89149141770215401</v>
      </c>
      <c r="F128" s="251">
        <v>0.81628805721553743</v>
      </c>
      <c r="G128" s="252">
        <v>0.87754779357084167</v>
      </c>
      <c r="H128" s="81"/>
    </row>
    <row r="129" spans="1:8" ht="15.75" customHeight="1">
      <c r="A129" s="89"/>
      <c r="B129" s="177" t="s">
        <v>481</v>
      </c>
      <c r="C129" s="250">
        <v>9.9094619570523488</v>
      </c>
      <c r="D129" s="251">
        <v>9.5849848192684224</v>
      </c>
      <c r="E129" s="252">
        <v>10.233939094836275</v>
      </c>
      <c r="F129" s="251">
        <v>9.6502224017475999</v>
      </c>
      <c r="G129" s="252">
        <v>10.168701512357098</v>
      </c>
      <c r="H129" s="81"/>
    </row>
    <row r="130" spans="1:8" ht="15.75" customHeight="1">
      <c r="A130" s="89"/>
      <c r="B130" s="177" t="s">
        <v>482</v>
      </c>
      <c r="C130" s="239">
        <v>0.36287514931610504</v>
      </c>
      <c r="D130" s="246">
        <v>0.35081324541400366</v>
      </c>
      <c r="E130" s="247">
        <v>0.37493705321820642</v>
      </c>
      <c r="F130" s="246">
        <v>0.35564187564687305</v>
      </c>
      <c r="G130" s="247">
        <v>0.37010842298533703</v>
      </c>
      <c r="H130" s="81"/>
    </row>
    <row r="131" spans="1:8" ht="15.75" customHeight="1">
      <c r="A131" s="89"/>
      <c r="B131" s="177" t="s">
        <v>483</v>
      </c>
      <c r="C131" s="250">
        <v>0.40095873999084386</v>
      </c>
      <c r="D131" s="251">
        <v>0.36880527090119897</v>
      </c>
      <c r="E131" s="252">
        <v>0.43311220908048875</v>
      </c>
      <c r="F131" s="251">
        <v>0.37206024488374267</v>
      </c>
      <c r="G131" s="252">
        <v>0.42985723509794505</v>
      </c>
      <c r="H131" s="81"/>
    </row>
    <row r="132" spans="1:8" ht="15.75" customHeight="1">
      <c r="A132" s="89"/>
      <c r="B132" s="177" t="s">
        <v>484</v>
      </c>
      <c r="C132" s="240">
        <v>76.583478672807601</v>
      </c>
      <c r="D132" s="254">
        <v>73.249025729946695</v>
      </c>
      <c r="E132" s="255">
        <v>79.917931615668508</v>
      </c>
      <c r="F132" s="254">
        <v>75.039278626084567</v>
      </c>
      <c r="G132" s="255">
        <v>78.127678719530635</v>
      </c>
      <c r="H132" s="81"/>
    </row>
    <row r="133" spans="1:8" ht="15.75" customHeight="1">
      <c r="A133" s="89"/>
      <c r="B133" s="177" t="s">
        <v>485</v>
      </c>
      <c r="C133" s="241">
        <v>15.83592166637214</v>
      </c>
      <c r="D133" s="242">
        <v>15.1666488672239</v>
      </c>
      <c r="E133" s="243">
        <v>16.505194465520379</v>
      </c>
      <c r="F133" s="242">
        <v>15.449839495521227</v>
      </c>
      <c r="G133" s="243">
        <v>16.222003837223053</v>
      </c>
      <c r="H133" s="81"/>
    </row>
    <row r="134" spans="1:8" ht="15.75" customHeight="1">
      <c r="A134" s="89"/>
      <c r="B134" s="177" t="s">
        <v>486</v>
      </c>
      <c r="C134" s="241">
        <v>10.029020225150845</v>
      </c>
      <c r="D134" s="242">
        <v>9.0306431725415628</v>
      </c>
      <c r="E134" s="243">
        <v>11.027397277760127</v>
      </c>
      <c r="F134" s="242">
        <v>9.3102324949832749</v>
      </c>
      <c r="G134" s="243">
        <v>10.747807955318414</v>
      </c>
      <c r="H134" s="81"/>
    </row>
    <row r="135" spans="1:8" ht="15.75" customHeight="1">
      <c r="A135" s="89"/>
      <c r="B135" s="177" t="s">
        <v>487</v>
      </c>
      <c r="C135" s="250">
        <v>0.97597073229249309</v>
      </c>
      <c r="D135" s="251">
        <v>0.8842422026250597</v>
      </c>
      <c r="E135" s="252">
        <v>1.0676992619599264</v>
      </c>
      <c r="F135" s="251">
        <v>0.94582481076601466</v>
      </c>
      <c r="G135" s="252">
        <v>1.0061166538189716</v>
      </c>
      <c r="H135" s="81"/>
    </row>
    <row r="136" spans="1:8" ht="15.75" customHeight="1">
      <c r="A136" s="89"/>
      <c r="B136" s="177" t="s">
        <v>488</v>
      </c>
      <c r="C136" s="239">
        <v>0.31608480147847068</v>
      </c>
      <c r="D136" s="246">
        <v>0.30742883966057877</v>
      </c>
      <c r="E136" s="247">
        <v>0.32474076329636259</v>
      </c>
      <c r="F136" s="246">
        <v>0.31207834578292409</v>
      </c>
      <c r="G136" s="247">
        <v>0.32009125717401726</v>
      </c>
      <c r="H136" s="81"/>
    </row>
    <row r="137" spans="1:8" ht="15.75" customHeight="1">
      <c r="A137" s="89"/>
      <c r="B137" s="177" t="s">
        <v>492</v>
      </c>
      <c r="C137" s="250">
        <v>4.2175608583300583</v>
      </c>
      <c r="D137" s="251">
        <v>4.0882359597597224</v>
      </c>
      <c r="E137" s="252">
        <v>4.3468857569003942</v>
      </c>
      <c r="F137" s="251">
        <v>4.1482913416714595</v>
      </c>
      <c r="G137" s="252">
        <v>4.2868303749886572</v>
      </c>
      <c r="H137" s="81"/>
    </row>
    <row r="138" spans="1:8" ht="15.75" customHeight="1">
      <c r="A138" s="89"/>
      <c r="B138" s="177" t="s">
        <v>493</v>
      </c>
      <c r="C138" s="250">
        <v>6.9987299539092795</v>
      </c>
      <c r="D138" s="251">
        <v>6.6376890149761305</v>
      </c>
      <c r="E138" s="252">
        <v>7.3597708928424286</v>
      </c>
      <c r="F138" s="251">
        <v>6.7696131928036731</v>
      </c>
      <c r="G138" s="252">
        <v>7.227846715014886</v>
      </c>
      <c r="H138" s="81"/>
    </row>
    <row r="139" spans="1:8" ht="15.75" customHeight="1">
      <c r="A139" s="89"/>
      <c r="B139" s="177" t="s">
        <v>495</v>
      </c>
      <c r="C139" s="250">
        <v>0.10833333333333334</v>
      </c>
      <c r="D139" s="251">
        <v>7.4081868171560636E-2</v>
      </c>
      <c r="E139" s="252">
        <v>0.14258479849510602</v>
      </c>
      <c r="F139" s="251" t="s">
        <v>95</v>
      </c>
      <c r="G139" s="252" t="s">
        <v>95</v>
      </c>
      <c r="H139" s="81"/>
    </row>
    <row r="140" spans="1:8" ht="15.75" customHeight="1">
      <c r="A140" s="89"/>
      <c r="B140" s="177" t="s">
        <v>496</v>
      </c>
      <c r="C140" s="250">
        <v>1.1360137423997705</v>
      </c>
      <c r="D140" s="251">
        <v>1.0299931031985639</v>
      </c>
      <c r="E140" s="252">
        <v>1.2420343816009771</v>
      </c>
      <c r="F140" s="251">
        <v>1.0870754020718378</v>
      </c>
      <c r="G140" s="252">
        <v>1.1849520827277031</v>
      </c>
      <c r="H140" s="81"/>
    </row>
    <row r="141" spans="1:8" ht="15.75" customHeight="1">
      <c r="A141" s="89"/>
      <c r="B141" s="177" t="s">
        <v>498</v>
      </c>
      <c r="C141" s="250">
        <v>1.0702994922487106</v>
      </c>
      <c r="D141" s="251">
        <v>1.0323130481902993</v>
      </c>
      <c r="E141" s="252">
        <v>1.1082859363071218</v>
      </c>
      <c r="F141" s="251">
        <v>1.0354634144935699</v>
      </c>
      <c r="G141" s="252">
        <v>1.1051355700038512</v>
      </c>
      <c r="H141" s="81"/>
    </row>
    <row r="142" spans="1:8" ht="15.75" customHeight="1">
      <c r="A142" s="89"/>
      <c r="B142" s="177" t="s">
        <v>499</v>
      </c>
      <c r="C142" s="239">
        <v>0.22817830190697233</v>
      </c>
      <c r="D142" s="246">
        <v>0.21449122054175737</v>
      </c>
      <c r="E142" s="247">
        <v>0.24186538327218729</v>
      </c>
      <c r="F142" s="246">
        <v>0.22010826127522309</v>
      </c>
      <c r="G142" s="247">
        <v>0.23624834253872157</v>
      </c>
      <c r="H142" s="81"/>
    </row>
    <row r="143" spans="1:8" ht="15.75" customHeight="1">
      <c r="A143" s="89"/>
      <c r="B143" s="177" t="s">
        <v>500</v>
      </c>
      <c r="C143" s="241">
        <v>37.588429299277081</v>
      </c>
      <c r="D143" s="242">
        <v>35.775317288045123</v>
      </c>
      <c r="E143" s="243">
        <v>39.401541310509039</v>
      </c>
      <c r="F143" s="242">
        <v>36.687567663104062</v>
      </c>
      <c r="G143" s="243">
        <v>38.4892909354501</v>
      </c>
      <c r="H143" s="81"/>
    </row>
    <row r="144" spans="1:8" ht="15.75" customHeight="1">
      <c r="A144" s="89"/>
      <c r="B144" s="177" t="s">
        <v>501</v>
      </c>
      <c r="C144" s="250">
        <v>3.2670197637120539</v>
      </c>
      <c r="D144" s="251">
        <v>2.9544895729420171</v>
      </c>
      <c r="E144" s="252">
        <v>3.5795499544820908</v>
      </c>
      <c r="F144" s="251">
        <v>3.0621733528809614</v>
      </c>
      <c r="G144" s="252">
        <v>3.4718661745431465</v>
      </c>
      <c r="H144" s="81"/>
    </row>
    <row r="145" spans="1:8" ht="15.75" customHeight="1">
      <c r="A145" s="89"/>
      <c r="B145" s="177" t="s">
        <v>503</v>
      </c>
      <c r="C145" s="239">
        <v>9.7013996013110032E-2</v>
      </c>
      <c r="D145" s="246">
        <v>9.0146679622832238E-2</v>
      </c>
      <c r="E145" s="247">
        <v>0.10388131240338783</v>
      </c>
      <c r="F145" s="246">
        <v>9.4608999983914074E-2</v>
      </c>
      <c r="G145" s="247">
        <v>9.941899204230599E-2</v>
      </c>
      <c r="H145" s="81"/>
    </row>
    <row r="146" spans="1:8" ht="15.75" customHeight="1">
      <c r="A146" s="89"/>
      <c r="B146" s="177" t="s">
        <v>504</v>
      </c>
      <c r="C146" s="239">
        <v>2.8375137666437903E-2</v>
      </c>
      <c r="D146" s="246">
        <v>2.7504849180427102E-2</v>
      </c>
      <c r="E146" s="247">
        <v>2.9245426152448704E-2</v>
      </c>
      <c r="F146" s="246">
        <v>2.7869115237263632E-2</v>
      </c>
      <c r="G146" s="247">
        <v>2.8881160095612174E-2</v>
      </c>
      <c r="H146" s="81"/>
    </row>
    <row r="147" spans="1:8" ht="15.75" customHeight="1">
      <c r="A147" s="89"/>
      <c r="B147" s="177" t="s">
        <v>505</v>
      </c>
      <c r="C147" s="250">
        <v>4.4653928724199305</v>
      </c>
      <c r="D147" s="251">
        <v>4.2272336112189883</v>
      </c>
      <c r="E147" s="252">
        <v>4.7035521336208728</v>
      </c>
      <c r="F147" s="251">
        <v>4.287491424977385</v>
      </c>
      <c r="G147" s="252">
        <v>4.6432943198624761</v>
      </c>
      <c r="H147" s="81"/>
    </row>
    <row r="148" spans="1:8" ht="15.75" customHeight="1">
      <c r="A148" s="89"/>
      <c r="B148" s="177" t="s">
        <v>506</v>
      </c>
      <c r="C148" s="239">
        <v>6.9706281113253291E-2</v>
      </c>
      <c r="D148" s="246">
        <v>6.1952463924676106E-2</v>
      </c>
      <c r="E148" s="247">
        <v>7.7460098301830468E-2</v>
      </c>
      <c r="F148" s="246">
        <v>6.6982370973429767E-2</v>
      </c>
      <c r="G148" s="247">
        <v>7.2430191253076814E-2</v>
      </c>
      <c r="H148" s="81"/>
    </row>
    <row r="149" spans="1:8" ht="15.75" customHeight="1">
      <c r="A149" s="89"/>
      <c r="B149" s="177" t="s">
        <v>507</v>
      </c>
      <c r="C149" s="250">
        <v>0.46901631427002732</v>
      </c>
      <c r="D149" s="251">
        <v>0.35578676662144004</v>
      </c>
      <c r="E149" s="252">
        <v>0.5822458619186146</v>
      </c>
      <c r="F149" s="251">
        <v>0.43521085281507366</v>
      </c>
      <c r="G149" s="252">
        <v>0.50282177572498099</v>
      </c>
      <c r="H149" s="81"/>
    </row>
    <row r="150" spans="1:8" ht="15.75" customHeight="1">
      <c r="A150" s="89"/>
      <c r="B150" s="177" t="s">
        <v>509</v>
      </c>
      <c r="C150" s="250">
        <v>2.6921059597560544</v>
      </c>
      <c r="D150" s="251">
        <v>2.388457166302659</v>
      </c>
      <c r="E150" s="252">
        <v>2.9957547532094497</v>
      </c>
      <c r="F150" s="251">
        <v>2.5018045464052103</v>
      </c>
      <c r="G150" s="252">
        <v>2.8824073731068984</v>
      </c>
      <c r="H150" s="81"/>
    </row>
    <row r="151" spans="1:8" ht="15.75" customHeight="1">
      <c r="A151" s="89"/>
      <c r="B151" s="177" t="s">
        <v>510</v>
      </c>
      <c r="C151" s="239">
        <v>2.4513671050846158E-2</v>
      </c>
      <c r="D151" s="246">
        <v>2.3462105513753138E-2</v>
      </c>
      <c r="E151" s="247">
        <v>2.5565236587939178E-2</v>
      </c>
      <c r="F151" s="246">
        <v>2.3640005892527235E-2</v>
      </c>
      <c r="G151" s="247">
        <v>2.5387336209165081E-2</v>
      </c>
      <c r="H151" s="81"/>
    </row>
    <row r="152" spans="1:8" ht="15.75" customHeight="1">
      <c r="A152" s="89"/>
      <c r="B152" s="177" t="s">
        <v>511</v>
      </c>
      <c r="C152" s="241">
        <v>16.871864030836164</v>
      </c>
      <c r="D152" s="242">
        <v>16.036477078083237</v>
      </c>
      <c r="E152" s="243">
        <v>17.707250983589091</v>
      </c>
      <c r="F152" s="242">
        <v>16.42248228313775</v>
      </c>
      <c r="G152" s="243">
        <v>17.321245778534578</v>
      </c>
      <c r="H152" s="81"/>
    </row>
    <row r="153" spans="1:8" ht="15.75" customHeight="1">
      <c r="A153" s="89"/>
      <c r="B153" s="177" t="s">
        <v>513</v>
      </c>
      <c r="C153" s="241">
        <v>12.569167444141055</v>
      </c>
      <c r="D153" s="242">
        <v>11.568827302410247</v>
      </c>
      <c r="E153" s="243">
        <v>13.569507585871863</v>
      </c>
      <c r="F153" s="242">
        <v>11.959284921969763</v>
      </c>
      <c r="G153" s="243">
        <v>13.179049966312347</v>
      </c>
      <c r="H153" s="81"/>
    </row>
    <row r="154" spans="1:8" ht="15.75" customHeight="1">
      <c r="A154" s="89"/>
      <c r="B154" s="177" t="s">
        <v>515</v>
      </c>
      <c r="C154" s="239">
        <v>4.0410639468130165E-2</v>
      </c>
      <c r="D154" s="246">
        <v>3.8408467088092361E-2</v>
      </c>
      <c r="E154" s="247">
        <v>4.2412811848167968E-2</v>
      </c>
      <c r="F154" s="246">
        <v>3.9111059552032319E-2</v>
      </c>
      <c r="G154" s="247">
        <v>4.171021938422801E-2</v>
      </c>
      <c r="H154" s="81"/>
    </row>
    <row r="155" spans="1:8" ht="15.75" customHeight="1">
      <c r="A155" s="89"/>
      <c r="B155" s="177" t="s">
        <v>516</v>
      </c>
      <c r="C155" s="250">
        <v>1.2629728921763705</v>
      </c>
      <c r="D155" s="251">
        <v>1.1786157249534979</v>
      </c>
      <c r="E155" s="252">
        <v>1.3473300593992432</v>
      </c>
      <c r="F155" s="251">
        <v>1.2221574176775609</v>
      </c>
      <c r="G155" s="252">
        <v>1.3037883666751802</v>
      </c>
      <c r="H155" s="81"/>
    </row>
    <row r="156" spans="1:8" ht="15.75" customHeight="1">
      <c r="A156" s="89"/>
      <c r="B156" s="177" t="s">
        <v>517</v>
      </c>
      <c r="C156" s="250">
        <v>1.3916007932541354</v>
      </c>
      <c r="D156" s="251">
        <v>1.2652015347954166</v>
      </c>
      <c r="E156" s="252">
        <v>1.5180000517128542</v>
      </c>
      <c r="F156" s="251" t="s">
        <v>95</v>
      </c>
      <c r="G156" s="252" t="s">
        <v>95</v>
      </c>
      <c r="H156" s="81"/>
    </row>
    <row r="157" spans="1:8" ht="15.75" customHeight="1">
      <c r="A157" s="89"/>
      <c r="B157" s="177" t="s">
        <v>518</v>
      </c>
      <c r="C157" s="250">
        <v>4.5199258400585212</v>
      </c>
      <c r="D157" s="251">
        <v>4.0417546817842629</v>
      </c>
      <c r="E157" s="252">
        <v>4.9980969983327794</v>
      </c>
      <c r="F157" s="251">
        <v>4.2419101638242376</v>
      </c>
      <c r="G157" s="252">
        <v>4.7979415162928047</v>
      </c>
      <c r="H157" s="81"/>
    </row>
    <row r="158" spans="1:8" ht="15.75" customHeight="1">
      <c r="A158" s="89"/>
      <c r="B158" s="177" t="s">
        <v>520</v>
      </c>
      <c r="C158" s="250">
        <v>1.3193200462099151</v>
      </c>
      <c r="D158" s="251">
        <v>1.2315334213764997</v>
      </c>
      <c r="E158" s="252">
        <v>1.4071066710433304</v>
      </c>
      <c r="F158" s="251">
        <v>1.2728039079052829</v>
      </c>
      <c r="G158" s="252">
        <v>1.3658361845145472</v>
      </c>
      <c r="H158" s="81"/>
    </row>
    <row r="159" spans="1:8" ht="15.75" customHeight="1">
      <c r="A159" s="89"/>
      <c r="B159" s="177" t="s">
        <v>521</v>
      </c>
      <c r="C159" s="241">
        <v>10.767721586138965</v>
      </c>
      <c r="D159" s="242">
        <v>10.340690713088035</v>
      </c>
      <c r="E159" s="243">
        <v>11.194752459189894</v>
      </c>
      <c r="F159" s="242">
        <v>10.400389592489232</v>
      </c>
      <c r="G159" s="243">
        <v>11.135053579788698</v>
      </c>
      <c r="H159" s="81"/>
    </row>
    <row r="160" spans="1:8" ht="15.75" customHeight="1">
      <c r="A160" s="89"/>
      <c r="B160" s="177" t="s">
        <v>522</v>
      </c>
      <c r="C160" s="239" t="s">
        <v>111</v>
      </c>
      <c r="D160" s="246" t="s">
        <v>95</v>
      </c>
      <c r="E160" s="247" t="s">
        <v>95</v>
      </c>
      <c r="F160" s="246" t="s">
        <v>95</v>
      </c>
      <c r="G160" s="247" t="s">
        <v>95</v>
      </c>
      <c r="H160" s="81"/>
    </row>
    <row r="161" spans="1:8" ht="15.75" customHeight="1">
      <c r="A161" s="89"/>
      <c r="B161" s="177" t="s">
        <v>523</v>
      </c>
      <c r="C161" s="250">
        <v>0.4320625276896683</v>
      </c>
      <c r="D161" s="251">
        <v>0.37150194249044421</v>
      </c>
      <c r="E161" s="252">
        <v>0.49262311288889238</v>
      </c>
      <c r="F161" s="251">
        <v>0.40977237129314065</v>
      </c>
      <c r="G161" s="252">
        <v>0.45435268408619595</v>
      </c>
      <c r="H161" s="81"/>
    </row>
    <row r="162" spans="1:8" ht="15.75" customHeight="1">
      <c r="A162" s="89"/>
      <c r="B162" s="177" t="s">
        <v>524</v>
      </c>
      <c r="C162" s="250">
        <v>0.17517663527093824</v>
      </c>
      <c r="D162" s="251">
        <v>0.13615105830642829</v>
      </c>
      <c r="E162" s="252">
        <v>0.21420221223544819</v>
      </c>
      <c r="F162" s="251" t="s">
        <v>95</v>
      </c>
      <c r="G162" s="252" t="s">
        <v>95</v>
      </c>
      <c r="H162" s="81"/>
    </row>
    <row r="163" spans="1:8" ht="15.75" customHeight="1">
      <c r="A163" s="89"/>
      <c r="B163" s="177" t="s">
        <v>525</v>
      </c>
      <c r="C163" s="250">
        <v>8.3231108168271728</v>
      </c>
      <c r="D163" s="251">
        <v>7.8301224105236438</v>
      </c>
      <c r="E163" s="252">
        <v>8.8160992231307027</v>
      </c>
      <c r="F163" s="251">
        <v>8.0971183555469413</v>
      </c>
      <c r="G163" s="252">
        <v>8.5491032781074043</v>
      </c>
      <c r="H163" s="81"/>
    </row>
    <row r="164" spans="1:8" ht="15.75" customHeight="1">
      <c r="A164" s="89"/>
      <c r="B164" s="177" t="s">
        <v>526</v>
      </c>
      <c r="C164" s="239">
        <v>1.5324277117068923E-2</v>
      </c>
      <c r="D164" s="246">
        <v>1.3674557141722745E-2</v>
      </c>
      <c r="E164" s="247">
        <v>1.6973997092415101E-2</v>
      </c>
      <c r="F164" s="246">
        <v>1.4275205380393778E-2</v>
      </c>
      <c r="G164" s="247">
        <v>1.6373348853744068E-2</v>
      </c>
      <c r="H164" s="81"/>
    </row>
    <row r="165" spans="1:8" ht="15.75" customHeight="1">
      <c r="A165" s="89"/>
      <c r="B165" s="177" t="s">
        <v>527</v>
      </c>
      <c r="C165" s="239">
        <v>7.2655199206473162E-2</v>
      </c>
      <c r="D165" s="246">
        <v>6.2956883111593934E-2</v>
      </c>
      <c r="E165" s="247">
        <v>8.235351530135239E-2</v>
      </c>
      <c r="F165" s="246" t="s">
        <v>95</v>
      </c>
      <c r="G165" s="247" t="s">
        <v>95</v>
      </c>
      <c r="H165" s="81"/>
    </row>
    <row r="166" spans="1:8" ht="15.75" customHeight="1">
      <c r="A166" s="89"/>
      <c r="B166" s="177" t="s">
        <v>529</v>
      </c>
      <c r="C166" s="250">
        <v>2.2311667301107869</v>
      </c>
      <c r="D166" s="251">
        <v>2.0842229770616467</v>
      </c>
      <c r="E166" s="252">
        <v>2.3781104831599271</v>
      </c>
      <c r="F166" s="251">
        <v>2.1522181455538232</v>
      </c>
      <c r="G166" s="252">
        <v>2.3101153146677507</v>
      </c>
      <c r="H166" s="81"/>
    </row>
    <row r="167" spans="1:8" ht="15.75" customHeight="1">
      <c r="A167" s="89"/>
      <c r="B167" s="177" t="s">
        <v>530</v>
      </c>
      <c r="C167" s="250">
        <v>2.0126505833939001</v>
      </c>
      <c r="D167" s="251">
        <v>1.8987136754783489</v>
      </c>
      <c r="E167" s="252">
        <v>2.1265874913094511</v>
      </c>
      <c r="F167" s="251" t="s">
        <v>95</v>
      </c>
      <c r="G167" s="252" t="s">
        <v>95</v>
      </c>
      <c r="H167" s="81"/>
    </row>
    <row r="168" spans="1:8" ht="15.75" customHeight="1">
      <c r="A168" s="89"/>
      <c r="B168" s="177" t="s">
        <v>531</v>
      </c>
      <c r="C168" s="250">
        <v>0.6622801911598728</v>
      </c>
      <c r="D168" s="251">
        <v>0.55991465370696014</v>
      </c>
      <c r="E168" s="252">
        <v>0.76464572861278546</v>
      </c>
      <c r="F168" s="251">
        <v>0.59916216569434422</v>
      </c>
      <c r="G168" s="252">
        <v>0.72539821662540138</v>
      </c>
      <c r="H168" s="81"/>
    </row>
    <row r="169" spans="1:8" ht="15.75" customHeight="1">
      <c r="A169" s="89"/>
      <c r="B169" s="177" t="s">
        <v>532</v>
      </c>
      <c r="C169" s="250">
        <v>6.6992949993447706</v>
      </c>
      <c r="D169" s="251">
        <v>6.2191464316199392</v>
      </c>
      <c r="E169" s="252">
        <v>7.179443567069602</v>
      </c>
      <c r="F169" s="251">
        <v>6.49235877650238</v>
      </c>
      <c r="G169" s="252">
        <v>6.9062312221871611</v>
      </c>
      <c r="H169" s="81"/>
    </row>
    <row r="170" spans="1:8" ht="15.75" customHeight="1">
      <c r="A170" s="89"/>
      <c r="B170" s="177" t="s">
        <v>533</v>
      </c>
      <c r="C170" s="250">
        <v>0.23386992405334042</v>
      </c>
      <c r="D170" s="251">
        <v>0.19816938106915599</v>
      </c>
      <c r="E170" s="252">
        <v>0.26957046703752485</v>
      </c>
      <c r="F170" s="251" t="s">
        <v>95</v>
      </c>
      <c r="G170" s="252" t="s">
        <v>95</v>
      </c>
      <c r="H170" s="81"/>
    </row>
    <row r="171" spans="1:8" ht="15.75" customHeight="1">
      <c r="A171" s="89"/>
      <c r="B171" s="177" t="s">
        <v>534</v>
      </c>
      <c r="C171" s="240">
        <v>67.547142121895362</v>
      </c>
      <c r="D171" s="254">
        <v>65.082669588117909</v>
      </c>
      <c r="E171" s="255">
        <v>70.011614655672815</v>
      </c>
      <c r="F171" s="254">
        <v>65.347536247944461</v>
      </c>
      <c r="G171" s="255">
        <v>69.746747995846263</v>
      </c>
      <c r="H171" s="81"/>
    </row>
    <row r="172" spans="1:8" ht="15.75" customHeight="1">
      <c r="A172" s="89"/>
      <c r="B172" s="198" t="s">
        <v>535</v>
      </c>
      <c r="C172" s="258">
        <v>46.383276143102513</v>
      </c>
      <c r="D172" s="259">
        <v>43.333656073701405</v>
      </c>
      <c r="E172" s="260">
        <v>49.432896212503621</v>
      </c>
      <c r="F172" s="259">
        <v>44.788388780016454</v>
      </c>
      <c r="G172" s="260">
        <v>47.978163506188572</v>
      </c>
      <c r="H172" s="81"/>
    </row>
    <row r="173" spans="1:8" ht="15.75" customHeight="1">
      <c r="B173" s="261" t="s">
        <v>819</v>
      </c>
    </row>
    <row r="174" spans="1:8" ht="15.75" customHeight="1">
      <c r="A174" s="1"/>
      <c r="B174"/>
      <c r="C174"/>
      <c r="D174"/>
      <c r="E174"/>
      <c r="F174"/>
      <c r="G174"/>
    </row>
    <row r="175" spans="1:8" ht="15.75" customHeight="1">
      <c r="A175" s="1"/>
      <c r="B175"/>
      <c r="C175"/>
      <c r="D175"/>
      <c r="E175"/>
      <c r="F175"/>
      <c r="G175"/>
    </row>
  </sheetData>
  <dataConsolidate/>
  <mergeCells count="4">
    <mergeCell ref="F2:G2"/>
    <mergeCell ref="B2:B3"/>
    <mergeCell ref="A2:A3"/>
    <mergeCell ref="D2:E2"/>
  </mergeCells>
  <conditionalFormatting sqref="A4:G4 A5 A6:G6 A7 A8:G8 A9:A12 A13:G13 A14 A15:G15 A16:A75 A76:G76 A77:A121 A122:G122 A123:A172">
    <cfRule type="expression" dxfId="43" priority="331">
      <formula>IF(CertVal_IsBlnkRow*CertVal_IsBlnkRowNext=1,TRUE,FALSE)</formula>
    </cfRule>
  </conditionalFormatting>
  <conditionalFormatting sqref="B5:G172">
    <cfRule type="expression" dxfId="42" priority="1">
      <formula>IF(CertVal_IsBlnkRow*CertVal_IsBlnkRowNext=1,TRUE,FALSE)</formula>
    </cfRule>
  </conditionalFormatting>
  <hyperlinks>
    <hyperlink ref="B5" location="'Fire Assay'!$A$1" display="'Fire Assay'!$A$1" xr:uid="{FC82EBCB-218B-4C93-B0C5-6D84BD92EF5D}"/>
    <hyperlink ref="B7" location="'AR Digest 10-50g'!$A$1" display="'AR Digest 10-50g'!$A$1" xr:uid="{6D093259-A920-427A-95F1-63C7CF7ED84E}"/>
    <hyperlink ref="B9" location="'SQL'!$A$1" display="'SQL'!$A$1" xr:uid="{09FEC45A-C54F-4C92-92A4-86B324C5A59B}"/>
    <hyperlink ref="B10" location="'SQL'!$A$18" display="'SQL'!$A$18" xr:uid="{316FADA6-0FE6-4FDF-A196-8299DDAEEC70}"/>
    <hyperlink ref="B11" location="'SQL'!$A$58" display="'SQL'!$A$58" xr:uid="{E87F4A16-C52D-491E-821B-021C532413B9}"/>
    <hyperlink ref="B12" location="'SQL'!$A$76" display="'SQL'!$A$76" xr:uid="{6129F640-9BB2-4A3C-ACAB-5D371D5C10AB}"/>
    <hyperlink ref="B14" location="'Pycnometry'!$A$1" display="'Pycnometry'!$A$1" xr:uid="{F1A27AC8-C31E-4902-B11B-6F27682456DB}"/>
    <hyperlink ref="B16" location="'4-Acid'!$A$1" display="'4-Acid'!$A$1" xr:uid="{451775DC-675A-408E-B65A-2414E7CCC106}"/>
    <hyperlink ref="B17" location="'4-Acid'!$A$41" display="'4-Acid'!$A$41" xr:uid="{2FC399FB-6F0E-4DA0-8A29-BF29D8EF6CE4}"/>
    <hyperlink ref="B18" location="'4-Acid'!$A$59" display="'4-Acid'!$A$59" xr:uid="{6BE80900-B116-42F1-96D8-18E14502B1F9}"/>
    <hyperlink ref="B19" location="'4-Acid'!$A$96" display="'4-Acid'!$A$96" xr:uid="{AA7D4D47-5E08-4074-BB3C-08D08E1CED3F}"/>
    <hyperlink ref="B20" location="'4-Acid'!$A$114" display="'4-Acid'!$A$114" xr:uid="{D880E4CF-F2EC-4C5F-8258-DCF28911E6F6}"/>
    <hyperlink ref="B21" location="'4-Acid'!$A$133" display="'4-Acid'!$A$133" xr:uid="{7E6CDF5E-9228-4E93-9B6F-201451639D09}"/>
    <hyperlink ref="B22" location="'4-Acid'!$A$152" display="'4-Acid'!$A$152" xr:uid="{26D0B9F6-9FB2-4FFA-9C32-EA1C5A2CC83A}"/>
    <hyperlink ref="B23" location="'4-Acid'!$A$171" display="'4-Acid'!$A$171" xr:uid="{5FDB259A-D634-42F8-AA31-978C9741A072}"/>
    <hyperlink ref="B24" location="'4-Acid'!$A$190" display="'4-Acid'!$A$190" xr:uid="{D1892D33-A507-4013-BDC9-D1D7F8D83B22}"/>
    <hyperlink ref="B25" location="'4-Acid'!$A$208" display="'4-Acid'!$A$208" xr:uid="{30BB022C-DFF4-4C35-931C-C32AD1880335}"/>
    <hyperlink ref="B26" location="'4-Acid'!$A$227" display="'4-Acid'!$A$227" xr:uid="{0B4AD3FC-5C6A-49E0-BE4E-6D8131E175B2}"/>
    <hyperlink ref="B27" location="'4-Acid'!$A$245" display="'4-Acid'!$A$245" xr:uid="{26479EF8-0DCD-4F86-8577-AF0D5B69F94E}"/>
    <hyperlink ref="B28" location="'4-Acid'!$A$264" display="'4-Acid'!$A$264" xr:uid="{C3BACB81-F71B-43DA-9F8B-9D7B1BB76AFF}"/>
    <hyperlink ref="B29" location="'4-Acid'!$A$282" display="'4-Acid'!$A$282" xr:uid="{FF3B8ADE-F4F0-45D6-8A76-B44B8776F976}"/>
    <hyperlink ref="B30" location="'4-Acid'!$A$300" display="'4-Acid'!$A$300" xr:uid="{11172C84-0CFD-4B14-9447-287FAC020E01}"/>
    <hyperlink ref="B31" location="'4-Acid'!$A$318" display="'4-Acid'!$A$318" xr:uid="{3FBBE4B8-D803-4273-80C3-7388DB1503EF}"/>
    <hyperlink ref="B32" location="'4-Acid'!$A$336" display="'4-Acid'!$A$336" xr:uid="{3512A919-8DAE-478C-93DF-B5F7BD96D32B}"/>
    <hyperlink ref="B33" location="'4-Acid'!$A$354" display="'4-Acid'!$A$354" xr:uid="{144A1E87-A873-4F95-9D46-2D2158D1B795}"/>
    <hyperlink ref="B34" location="'4-Acid'!$A$372" display="'4-Acid'!$A$372" xr:uid="{C7D85809-86F4-4092-A1F6-84DE6257F047}"/>
    <hyperlink ref="B35" location="'4-Acid'!$A$390" display="'4-Acid'!$A$390" xr:uid="{46F4DE50-A463-4E93-B317-848E7B5D831E}"/>
    <hyperlink ref="B36" location="'4-Acid'!$A$409" display="'4-Acid'!$A$409" xr:uid="{2E128247-08B6-4805-99BE-B332B166FEAD}"/>
    <hyperlink ref="B37" location="'4-Acid'!$A$445" display="'4-Acid'!$A$445" xr:uid="{F059A634-0C2C-47D0-8B1A-EF2B96919E39}"/>
    <hyperlink ref="B38" location="'4-Acid'!$A$463" display="'4-Acid'!$A$463" xr:uid="{508EAC68-4BD9-4FF3-A466-6986D04198DB}"/>
    <hyperlink ref="B39" location="'4-Acid'!$A$481" display="'4-Acid'!$A$481" xr:uid="{8FEA1400-AC70-4534-9426-6299B047D071}"/>
    <hyperlink ref="B40" location="'4-Acid'!$A$499" display="'4-Acid'!$A$499" xr:uid="{C95D7F52-54B8-4B9D-A3CB-9BA73BBF5DFC}"/>
    <hyperlink ref="B41" location="'4-Acid'!$A$517" display="'4-Acid'!$A$517" xr:uid="{409E2963-7689-4C9A-9F4C-8D32DB69BFCF}"/>
    <hyperlink ref="B42" location="'4-Acid'!$A$535" display="'4-Acid'!$A$535" xr:uid="{6F32CAE3-513F-45D4-9C78-2626AF7401BF}"/>
    <hyperlink ref="B43" location="'4-Acid'!$A$553" display="'4-Acid'!$A$553" xr:uid="{4B23335F-D8D2-4EE3-9683-F2878DC743DC}"/>
    <hyperlink ref="B44" location="'4-Acid'!$A$571" display="'4-Acid'!$A$571" xr:uid="{E3DF3EC1-AD6D-4A88-9EBA-928400EBDBDC}"/>
    <hyperlink ref="B45" location="'4-Acid'!$A$589" display="'4-Acid'!$A$589" xr:uid="{D5F43FDE-6F95-4691-B816-AB92BD0B668E}"/>
    <hyperlink ref="B46" location="'4-Acid'!$A$608" display="'4-Acid'!$A$608" xr:uid="{82DC49FB-A7F9-4022-8AEB-EF03D0B66284}"/>
    <hyperlink ref="B47" location="'4-Acid'!$A$626" display="'4-Acid'!$A$626" xr:uid="{4B4A8824-2BD2-4AD9-B925-4A63EBE4C460}"/>
    <hyperlink ref="B48" location="'4-Acid'!$A$645" display="'4-Acid'!$A$645" xr:uid="{0DDFA3C9-FBF4-4D2A-AE86-F6A2BDD8B3F3}"/>
    <hyperlink ref="B49" location="'4-Acid'!$A$663" display="'4-Acid'!$A$663" xr:uid="{C843FC92-06D0-4889-80B9-30F442E18CE2}"/>
    <hyperlink ref="B50" location="'4-Acid'!$A$682" display="'4-Acid'!$A$682" xr:uid="{84B9F3CF-7EA6-4ECA-ADD2-1248E52873DB}"/>
    <hyperlink ref="B51" location="'4-Acid'!$A$700" display="'4-Acid'!$A$700" xr:uid="{7D83C747-6050-4B6F-8A51-41F7632A92BD}"/>
    <hyperlink ref="B52" location="'4-Acid'!$A$718" display="'4-Acid'!$A$718" xr:uid="{6D1C58D2-2A3B-4074-B2CC-A7F84C9925E1}"/>
    <hyperlink ref="B53" location="'4-Acid'!$A$754" display="'4-Acid'!$A$754" xr:uid="{BA742A97-1DB2-4810-86E7-5B891BBE5779}"/>
    <hyperlink ref="B54" location="'4-Acid'!$A$772" display="'4-Acid'!$A$772" xr:uid="{1CD56550-D919-4A58-8B53-1DD625BC7446}"/>
    <hyperlink ref="B55" location="'4-Acid'!$A$790" display="'4-Acid'!$A$790" xr:uid="{90AFDC66-883E-4389-BBE1-AC8848F32974}"/>
    <hyperlink ref="B56" location="'4-Acid'!$A$808" display="'4-Acid'!$A$808" xr:uid="{25F7B995-2496-473D-9FE6-F21E99189DBB}"/>
    <hyperlink ref="B57" location="'4-Acid'!$A$826" display="'4-Acid'!$A$826" xr:uid="{0D0CE253-0373-4900-940F-DE9C4487D3EE}"/>
    <hyperlink ref="B58" location="'4-Acid'!$A$845" display="'4-Acid'!$A$845" xr:uid="{B6E9EBBF-D146-483B-87BA-AEF4EB2B5788}"/>
    <hyperlink ref="B59" location="'4-Acid'!$A$863" display="'4-Acid'!$A$863" xr:uid="{99DEACEA-2E4A-445F-B5E8-89C2B1A7CD60}"/>
    <hyperlink ref="B60" location="'4-Acid'!$A$881" display="'4-Acid'!$A$881" xr:uid="{E2828728-DC8B-4C43-9DD9-5709526414CB}"/>
    <hyperlink ref="B61" location="'4-Acid'!$A$900" display="'4-Acid'!$A$900" xr:uid="{CC2B6C48-D399-4B04-8ADB-2592979D21AC}"/>
    <hyperlink ref="B62" location="'4-Acid'!$A$918" display="'4-Acid'!$A$918" xr:uid="{BD2BE80E-FFD2-43E2-9B48-2DD89522AE81}"/>
    <hyperlink ref="B63" location="'4-Acid'!$A$937" display="'4-Acid'!$A$937" xr:uid="{E98666C5-84D0-491E-AFDC-D224DAA58927}"/>
    <hyperlink ref="B64" location="'4-Acid'!$A$956" display="'4-Acid'!$A$956" xr:uid="{58A3607E-BDD6-4E0B-BE3C-5F9D6C22A117}"/>
    <hyperlink ref="B65" location="'4-Acid'!$A$975" display="'4-Acid'!$A$975" xr:uid="{985B0883-8F6F-4C7B-BE56-A1314F8FA8B1}"/>
    <hyperlink ref="B66" location="'4-Acid'!$A$994" display="'4-Acid'!$A$994" xr:uid="{7D732BE1-A55E-4847-8910-3BCAA438969D}"/>
    <hyperlink ref="B67" location="'4-Acid'!$A$1012" display="'4-Acid'!$A$1012" xr:uid="{7B4E31C9-3018-438C-9CC8-3A6815D06D5B}"/>
    <hyperlink ref="B68" location="'4-Acid'!$A$1030" display="'4-Acid'!$A$1030" xr:uid="{85CE3630-C7CA-498A-B9E2-FFAE460B2256}"/>
    <hyperlink ref="B69" location="'4-Acid'!$A$1048" display="'4-Acid'!$A$1048" xr:uid="{6552DF3D-B0D8-40A8-A905-B478EC70AEA9}"/>
    <hyperlink ref="B70" location="'4-Acid'!$A$1066" display="'4-Acid'!$A$1066" xr:uid="{429E2094-FF29-4D5F-ADB1-FDCEF54BF43E}"/>
    <hyperlink ref="B71" location="'4-Acid'!$A$1084" display="'4-Acid'!$A$1084" xr:uid="{7232EA82-0DCF-4A9E-AAF5-CB312192B997}"/>
    <hyperlink ref="B72" location="'4-Acid'!$A$1103" display="'4-Acid'!$A$1103" xr:uid="{93891132-AEA4-40FA-B71D-0977051C0EC5}"/>
    <hyperlink ref="B73" location="'4-Acid'!$A$1122" display="'4-Acid'!$A$1122" xr:uid="{BADD2EBB-F1BE-4CBC-8938-43AED9CC1BAE}"/>
    <hyperlink ref="B74" location="'4-Acid'!$A$1140" display="'4-Acid'!$A$1140" xr:uid="{8425B4A9-3F35-421B-B79B-36752E79BC68}"/>
    <hyperlink ref="B75" location="'4-Acid'!$A$1158" display="'4-Acid'!$A$1158" xr:uid="{CC700D65-8CCB-4F32-8CB3-1295BE08FE4A}"/>
    <hyperlink ref="B77" location="'PF ICP'!$A$18" display="'PF ICP'!$A$18" xr:uid="{0BA72000-35A0-4700-A426-4EB2BB39192F}"/>
    <hyperlink ref="B78" location="'PF ICP'!$A$94" display="'PF ICP'!$A$94" xr:uid="{B5FE8BA2-FC91-4FB0-A0A6-1F0F504F7163}"/>
    <hyperlink ref="B79" location="'PF ICP'!$A$112" display="'PF ICP'!$A$112" xr:uid="{AD4651C4-5913-4E29-A9EC-0E73AC6D554E}"/>
    <hyperlink ref="B80" location="'PF ICP'!$A$130" display="'PF ICP'!$A$130" xr:uid="{20215FAA-6318-4DE7-9C62-2754DB425681}"/>
    <hyperlink ref="B81" location="'PF ICP'!$A$149" display="'PF ICP'!$A$149" xr:uid="{9511BBD7-5154-447F-8E4A-1E9FCA7581ED}"/>
    <hyperlink ref="B82" location="'PF ICP'!$A$186" display="'PF ICP'!$A$186" xr:uid="{84C04EC9-9E67-4357-A79B-11FA131AC45E}"/>
    <hyperlink ref="B83" location="'PF ICP'!$A$204" display="'PF ICP'!$A$204" xr:uid="{FFB66418-34FD-41F8-8BEB-F644B0EE19B4}"/>
    <hyperlink ref="B84" location="'PF ICP'!$A$240" display="'PF ICP'!$A$240" xr:uid="{9225EF28-148C-4AB2-ACAE-C73F51193722}"/>
    <hyperlink ref="B85" location="'PF ICP'!$A$258" display="'PF ICP'!$A$258" xr:uid="{78E40C9C-E250-4211-8D57-56431A18AD06}"/>
    <hyperlink ref="B86" location="'PF ICP'!$A$276" display="'PF ICP'!$A$276" xr:uid="{C91895F2-3C24-4D86-864A-0C1C030932F1}"/>
    <hyperlink ref="B87" location="'PF ICP'!$A$294" display="'PF ICP'!$A$294" xr:uid="{26A1FA60-55C4-4344-968A-A16533A83B29}"/>
    <hyperlink ref="B88" location="'PF ICP'!$A$312" display="'PF ICP'!$A$312" xr:uid="{F60FB3D2-DFF9-4774-AEF8-125D6ECD2ED8}"/>
    <hyperlink ref="B89" location="'PF ICP'!$A$330" display="'PF ICP'!$A$330" xr:uid="{B6D9006A-0C01-4326-A207-F9D603CC691E}"/>
    <hyperlink ref="B90" location="'PF ICP'!$A$348" display="'PF ICP'!$A$348" xr:uid="{BC84187A-F04F-4E19-B91E-6B4E3B83FA01}"/>
    <hyperlink ref="B91" location="'PF ICP'!$A$366" display="'PF ICP'!$A$366" xr:uid="{6C990F97-9289-423A-A60C-D0E9A6DB65E6}"/>
    <hyperlink ref="B92" location="'PF ICP'!$A$384" display="'PF ICP'!$A$384" xr:uid="{DCC2643D-B051-4585-BB99-8FEC2BD6F325}"/>
    <hyperlink ref="B93" location="'PF ICP'!$A$402" display="'PF ICP'!$A$402" xr:uid="{C4E05881-8D67-4150-85BD-A1FF27674B16}"/>
    <hyperlink ref="B94" location="'PF ICP'!$A$438" display="'PF ICP'!$A$438" xr:uid="{2D09CD9C-44E4-462A-9E08-CDA7BDED0838}"/>
    <hyperlink ref="B95" location="'PF ICP'!$A$456" display="'PF ICP'!$A$456" xr:uid="{E101F68D-901E-4664-85BA-8D5B69793FDC}"/>
    <hyperlink ref="B96" location="'PF ICP'!$A$474" display="'PF ICP'!$A$474" xr:uid="{83051510-9992-46E0-837A-799562A249D7}"/>
    <hyperlink ref="B97" location="'PF ICP'!$A$492" display="'PF ICP'!$A$492" xr:uid="{2ED71CD4-0FD8-460B-8F89-8EB6E78AF62A}"/>
    <hyperlink ref="B98" location="'PF ICP'!$A$510" display="'PF ICP'!$A$510" xr:uid="{8A3B5AED-F53F-47A5-8B7D-7BFEB220F032}"/>
    <hyperlink ref="B99" location="'PF ICP'!$A$547" display="'PF ICP'!$A$547" xr:uid="{655F4379-2B55-4F1C-98FC-566A3091F06B}"/>
    <hyperlink ref="B100" location="'PF ICP'!$A$565" display="'PF ICP'!$A$565" xr:uid="{71202BD1-8F58-4B45-84E7-7F5738489E92}"/>
    <hyperlink ref="B101" location="'PF ICP'!$A$583" display="'PF ICP'!$A$583" xr:uid="{18791F72-90E2-4D99-9B58-FBB735048B81}"/>
    <hyperlink ref="B102" location="'PF ICP'!$A$619" display="'PF ICP'!$A$619" xr:uid="{BA867078-BA5A-4DB9-9AF9-3BA2D9C14C3D}"/>
    <hyperlink ref="B103" location="'PF ICP'!$A$637" display="'PF ICP'!$A$637" xr:uid="{D0D72E36-96FB-4CB5-9C22-4444C0ACA4E3}"/>
    <hyperlink ref="B104" location="'PF ICP'!$A$673" display="'PF ICP'!$A$673" xr:uid="{3BE3FF6C-64D9-436B-97C2-CD60B86CE10D}"/>
    <hyperlink ref="B105" location="'PF ICP'!$A$691" display="'PF ICP'!$A$691" xr:uid="{4E53162E-756F-4832-9838-51255368D4A6}"/>
    <hyperlink ref="B106" location="'PF ICP'!$A$709" display="'PF ICP'!$A$709" xr:uid="{F835BA1A-BD07-4F76-9982-198EFABBB5A5}"/>
    <hyperlink ref="B107" location="'PF ICP'!$A$728" display="'PF ICP'!$A$728" xr:uid="{6E776CEA-126A-41C2-8154-23D54C9A41DA}"/>
    <hyperlink ref="B108" location="'PF ICP'!$A$782" display="'PF ICP'!$A$782" xr:uid="{68E7EFE0-A8EE-476C-B218-38A95B701CE6}"/>
    <hyperlink ref="B109" location="'PF ICP'!$A$837" display="'PF ICP'!$A$837" xr:uid="{897DB18E-303C-4B7D-96DD-5A080781F564}"/>
    <hyperlink ref="B110" location="'PF ICP'!$A$855" display="'PF ICP'!$A$855" xr:uid="{82DF7754-DC74-4AE8-B53D-0B26DFC623F7}"/>
    <hyperlink ref="B111" location="'PF ICP'!$A$892" display="'PF ICP'!$A$892" xr:uid="{0BE1755D-6FE3-4E07-8C2A-A5FA22AF012B}"/>
    <hyperlink ref="B112" location="'PF ICP'!$A$910" display="'PF ICP'!$A$910" xr:uid="{65AFBEF6-E3D4-47A8-92B3-78A716D05BA6}"/>
    <hyperlink ref="B113" location="'PF ICP'!$A$928" display="'PF ICP'!$A$928" xr:uid="{C20FC86B-EFEA-4E69-9432-30D3E1096E4D}"/>
    <hyperlink ref="B114" location="'PF ICP'!$A$964" display="'PF ICP'!$A$964" xr:uid="{F83EEAE2-9D77-4F72-8814-FB982C4B79EF}"/>
    <hyperlink ref="B115" location="'PF ICP'!$A$982" display="'PF ICP'!$A$982" xr:uid="{AA92AC7D-A8BB-4122-89DF-A39BC580DB52}"/>
    <hyperlink ref="B116" location="'PF ICP'!$A$1000" display="'PF ICP'!$A$1000" xr:uid="{8AEB5C0F-2123-41E1-99B8-0F924A62B802}"/>
    <hyperlink ref="B117" location="'PF ICP'!$A$1018" display="'PF ICP'!$A$1018" xr:uid="{1AF188A3-B999-4CFF-A0F1-815A9113BAC3}"/>
    <hyperlink ref="B118" location="'PF ICP'!$A$1036" display="'PF ICP'!$A$1036" xr:uid="{9DBB20F3-0F65-412E-8FE1-1A2321BC5A3E}"/>
    <hyperlink ref="B119" location="'PF ICP'!$A$1090" display="'PF ICP'!$A$1090" xr:uid="{56D1A7EE-0BF6-4315-B8E7-4F0824D21AE2}"/>
    <hyperlink ref="B120" location="'PF ICP'!$A$1109" display="'PF ICP'!$A$1109" xr:uid="{6A052602-9CD7-4F17-BF4A-98D08C327E2F}"/>
    <hyperlink ref="B121" location="'PF ICP'!$A$1127" display="'PF ICP'!$A$1127" xr:uid="{2A54EE62-BA01-4C7F-A99C-1C8D1381CF3E}"/>
    <hyperlink ref="B123" location="'Aqua Regia'!$A$1" display="'Aqua Regia'!$A$1" xr:uid="{877D543A-2051-4B15-B567-B15079BF5A95}"/>
    <hyperlink ref="B124" location="'Aqua Regia'!$A$41" display="'Aqua Regia'!$A$41" xr:uid="{CAB66249-3F64-4826-90F5-FF9F432FB90D}"/>
    <hyperlink ref="B125" location="'Aqua Regia'!$A$59" display="'Aqua Regia'!$A$59" xr:uid="{767EAE46-E0F7-4A22-93CF-8309F6189151}"/>
    <hyperlink ref="B126" location="'Aqua Regia'!$A$78" display="'Aqua Regia'!$A$78" xr:uid="{5135E2B6-8A7D-4A9F-904C-C8DA4DCDB7AA}"/>
    <hyperlink ref="B127" location="'Aqua Regia'!$A$96" display="'Aqua Regia'!$A$96" xr:uid="{CA7D3F6D-52B3-4650-B27A-5DBDA5015184}"/>
    <hyperlink ref="B128" location="'Aqua Regia'!$A$114" display="'Aqua Regia'!$A$114" xr:uid="{BFB60FD3-874B-479E-9FE0-6676B8053FB6}"/>
    <hyperlink ref="B129" location="'Aqua Regia'!$A$133" display="'Aqua Regia'!$A$133" xr:uid="{280A5DD1-116B-4F37-AAEA-D9B14D72311C}"/>
    <hyperlink ref="B130" location="'Aqua Regia'!$A$152" display="'Aqua Regia'!$A$152" xr:uid="{84C16CAA-CB4F-4082-A4EE-084437BEACCC}"/>
    <hyperlink ref="B131" location="'Aqua Regia'!$A$170" display="'Aqua Regia'!$A$170" xr:uid="{0D9A83F1-AF05-41E3-B05F-3E062260DA48}"/>
    <hyperlink ref="B132" location="'Aqua Regia'!$A$188" display="'Aqua Regia'!$A$188" xr:uid="{FDF411DD-9C83-40B2-982D-4E801710607D}"/>
    <hyperlink ref="B133" location="'Aqua Regia'!$A$206" display="'Aqua Regia'!$A$206" xr:uid="{84FD7266-B27D-40AD-824A-7245AA0AED65}"/>
    <hyperlink ref="B134" location="'Aqua Regia'!$A$225" display="'Aqua Regia'!$A$225" xr:uid="{2FFF9157-B99A-47EC-99B0-1EADB0B80217}"/>
    <hyperlink ref="B135" location="'Aqua Regia'!$A$243" display="'Aqua Regia'!$A$243" xr:uid="{B0DB9CCB-BAE1-474E-A196-95955D74FFE8}"/>
    <hyperlink ref="B136" location="'Aqua Regia'!$A$262" display="'Aqua Regia'!$A$262" xr:uid="{D3330BA4-32CE-4F21-B6FA-770C0E38D4F3}"/>
    <hyperlink ref="B137" location="'Aqua Regia'!$A$334" display="'Aqua Regia'!$A$334" xr:uid="{CBBEE9BE-388E-40ED-A7FE-CCDAA3E7ED53}"/>
    <hyperlink ref="B138" location="'Aqua Regia'!$A$352" display="'Aqua Regia'!$A$352" xr:uid="{2DBDBE0D-B6C2-4D94-A830-08A2C860EB2B}"/>
    <hyperlink ref="B139" location="'Aqua Regia'!$A$389" display="'Aqua Regia'!$A$389" xr:uid="{4AEBCBA4-0856-4BC7-9077-7B84EC7918CF}"/>
    <hyperlink ref="B140" location="'Aqua Regia'!$A$408" display="'Aqua Regia'!$A$408" xr:uid="{CF2246DA-E81B-4B63-8806-F13345F81936}"/>
    <hyperlink ref="B141" location="'Aqua Regia'!$A$462" display="'Aqua Regia'!$A$462" xr:uid="{D827DF0F-9714-4B8B-BF47-BCAE8923C16E}"/>
    <hyperlink ref="B142" location="'Aqua Regia'!$A$480" display="'Aqua Regia'!$A$480" xr:uid="{233E476B-BD69-423F-A0AE-41A32F9DF0FF}"/>
    <hyperlink ref="B143" location="'Aqua Regia'!$A$498" display="'Aqua Regia'!$A$498" xr:uid="{6E0157FC-1464-4C0F-9B3D-7FD508EBCCFB}"/>
    <hyperlink ref="B144" location="'Aqua Regia'!$A$516" display="'Aqua Regia'!$A$516" xr:uid="{A850544C-C62E-4E2E-8873-95AB15EDF455}"/>
    <hyperlink ref="B145" location="'Aqua Regia'!$A$553" display="'Aqua Regia'!$A$553" xr:uid="{CB6E9627-2EDC-4900-A80D-B89737220666}"/>
    <hyperlink ref="B146" location="'Aqua Regia'!$A$572" display="'Aqua Regia'!$A$572" xr:uid="{CF1357D5-0E2C-4FD2-A66E-0F187C525A3A}"/>
    <hyperlink ref="B147" location="'Aqua Regia'!$A$590" display="'Aqua Regia'!$A$590" xr:uid="{5ED3C88B-09C3-4D23-99AE-C10F84BDEABB}"/>
    <hyperlink ref="B148" location="'Aqua Regia'!$A$609" display="'Aqua Regia'!$A$609" xr:uid="{AE7BB4AD-2A36-4A27-A2E5-92D1ADDE5D3E}"/>
    <hyperlink ref="B149" location="'Aqua Regia'!$A$627" display="'Aqua Regia'!$A$627" xr:uid="{BB2534D2-169C-4A9B-ADAE-DDAA79D12EC5}"/>
    <hyperlink ref="B150" location="'Aqua Regia'!$A$664" display="'Aqua Regia'!$A$664" xr:uid="{76584E18-A9E3-4CB5-AFA5-2A55DB986177}"/>
    <hyperlink ref="B151" location="'Aqua Regia'!$A$683" display="'Aqua Regia'!$A$683" xr:uid="{66AFD6DB-777C-45C7-BEAE-DF9087B6313F}"/>
    <hyperlink ref="B152" location="'Aqua Regia'!$A$701" display="'Aqua Regia'!$A$701" xr:uid="{D007D4C9-4463-4306-AF0B-3513E3A11A81}"/>
    <hyperlink ref="B153" location="'Aqua Regia'!$A$774" display="'Aqua Regia'!$A$774" xr:uid="{E000E009-BBE7-4059-8463-BECCAF883E40}"/>
    <hyperlink ref="B154" location="'Aqua Regia'!$A$810" display="'Aqua Regia'!$A$810" xr:uid="{D0F7A97B-663C-44AB-AC9D-B803DADEAF42}"/>
    <hyperlink ref="B155" location="'Aqua Regia'!$A$828" display="'Aqua Regia'!$A$828" xr:uid="{C754F3F1-879A-4217-957C-4BA97ACE27C4}"/>
    <hyperlink ref="B156" location="'Aqua Regia'!$A$846" display="'Aqua Regia'!$A$846" xr:uid="{EF58568C-EAC5-4D48-861F-4154A7386B38}"/>
    <hyperlink ref="B157" location="'Aqua Regia'!$A$865" display="'Aqua Regia'!$A$865" xr:uid="{B55ED78D-BBB9-490F-AB80-A8212AEDC51D}"/>
    <hyperlink ref="B158" location="'Aqua Regia'!$A$901" display="'Aqua Regia'!$A$901" xr:uid="{174B79DE-1166-4156-A162-1076430EE65B}"/>
    <hyperlink ref="B159" location="'Aqua Regia'!$A$919" display="'Aqua Regia'!$A$919" xr:uid="{65F9EE7F-7BF5-45DA-9AE1-86C56706C4A2}"/>
    <hyperlink ref="B160" location="'Aqua Regia'!$A$938" display="'Aqua Regia'!$A$938" xr:uid="{F278D65F-6479-4D50-AE17-6EEAA0450E78}"/>
    <hyperlink ref="B161" location="'Aqua Regia'!$A$956" display="'Aqua Regia'!$A$956" xr:uid="{7122D9E8-E2C5-42E0-A7EA-50838A236C0B}"/>
    <hyperlink ref="B162" location="'Aqua Regia'!$A$975" display="'Aqua Regia'!$A$975" xr:uid="{780091DB-AF1F-4DA3-8691-E89B92DE1D7A}"/>
    <hyperlink ref="B163" location="'Aqua Regia'!$A$994" display="'Aqua Regia'!$A$994" xr:uid="{7CB3E95A-4F37-4584-AE0B-B36AB507E60B}"/>
    <hyperlink ref="B164" location="'Aqua Regia'!$A$1012" display="'Aqua Regia'!$A$1012" xr:uid="{52B2B6B5-0FAA-48D3-803F-C4BBA7106456}"/>
    <hyperlink ref="B165" location="'Aqua Regia'!$A$1030" display="'Aqua Regia'!$A$1030" xr:uid="{D8DC4F26-B498-40B6-AA9E-C839ABBF8418}"/>
    <hyperlink ref="B166" location="'Aqua Regia'!$A$1067" display="'Aqua Regia'!$A$1067" xr:uid="{3F8FFB4B-F30B-43C6-BEE6-62EBE4241D93}"/>
    <hyperlink ref="B167" location="'Aqua Regia'!$A$1085" display="'Aqua Regia'!$A$1085" xr:uid="{513BB18F-E284-42F3-83E4-47EEDB8F2773}"/>
    <hyperlink ref="B168" location="'Aqua Regia'!$A$1103" display="'Aqua Regia'!$A$1103" xr:uid="{14A87EF1-C9BA-47C1-B155-D64BA527A4D1}"/>
    <hyperlink ref="B169" location="'Aqua Regia'!$A$1122" display="'Aqua Regia'!$A$1122" xr:uid="{2586B86C-BEC5-4DDF-812F-3A74127FA4A8}"/>
    <hyperlink ref="B170" location="'Aqua Regia'!$A$1140" display="'Aqua Regia'!$A$1140" xr:uid="{9DC117B8-D1B5-4B44-9171-7C181238BA20}"/>
    <hyperlink ref="B171" location="'Aqua Regia'!$A$1158" display="'Aqua Regia'!$A$1158" xr:uid="{446BB4EA-4435-49C1-BBED-F9E28510E77D}"/>
    <hyperlink ref="B172" location="'Aqua Regia'!$A$1176" display="'Aqua Regia'!$A$1176" xr:uid="{67EA5B59-9F11-45D6-9125-5A5E877974B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42B20-DBD3-40BC-B1FD-4380B7BB61CF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548</v>
      </c>
      <c r="BM1" s="27" t="s">
        <v>67</v>
      </c>
    </row>
    <row r="2" spans="1:66" ht="15">
      <c r="A2" s="24" t="s">
        <v>129</v>
      </c>
      <c r="B2" s="18" t="s">
        <v>116</v>
      </c>
      <c r="C2" s="15" t="s">
        <v>117</v>
      </c>
      <c r="D2" s="16" t="s">
        <v>248</v>
      </c>
      <c r="E2" s="17" t="s">
        <v>248</v>
      </c>
      <c r="F2" s="17" t="s">
        <v>248</v>
      </c>
      <c r="G2" s="17" t="s">
        <v>248</v>
      </c>
      <c r="H2" s="17" t="s">
        <v>248</v>
      </c>
      <c r="I2" s="17" t="s">
        <v>248</v>
      </c>
      <c r="J2" s="17" t="s">
        <v>248</v>
      </c>
      <c r="K2" s="17" t="s">
        <v>248</v>
      </c>
      <c r="L2" s="17" t="s">
        <v>248</v>
      </c>
      <c r="M2" s="17" t="s">
        <v>248</v>
      </c>
      <c r="N2" s="17" t="s">
        <v>248</v>
      </c>
      <c r="O2" s="17" t="s">
        <v>248</v>
      </c>
      <c r="P2" s="17" t="s">
        <v>248</v>
      </c>
      <c r="Q2" s="17" t="s">
        <v>248</v>
      </c>
      <c r="R2" s="17" t="s">
        <v>248</v>
      </c>
      <c r="S2" s="17" t="s">
        <v>248</v>
      </c>
      <c r="T2" s="17" t="s">
        <v>248</v>
      </c>
      <c r="U2" s="17" t="s">
        <v>248</v>
      </c>
      <c r="V2" s="17" t="s">
        <v>248</v>
      </c>
      <c r="W2" s="17" t="s">
        <v>248</v>
      </c>
      <c r="X2" s="150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48" t="s">
        <v>251</v>
      </c>
      <c r="E3" s="149" t="s">
        <v>252</v>
      </c>
      <c r="F3" s="149" t="s">
        <v>253</v>
      </c>
      <c r="G3" s="149" t="s">
        <v>254</v>
      </c>
      <c r="H3" s="149" t="s">
        <v>255</v>
      </c>
      <c r="I3" s="149" t="s">
        <v>256</v>
      </c>
      <c r="J3" s="149" t="s">
        <v>257</v>
      </c>
      <c r="K3" s="149" t="s">
        <v>259</v>
      </c>
      <c r="L3" s="149" t="s">
        <v>262</v>
      </c>
      <c r="M3" s="149" t="s">
        <v>264</v>
      </c>
      <c r="N3" s="149" t="s">
        <v>265</v>
      </c>
      <c r="O3" s="149" t="s">
        <v>267</v>
      </c>
      <c r="P3" s="149" t="s">
        <v>268</v>
      </c>
      <c r="Q3" s="149" t="s">
        <v>269</v>
      </c>
      <c r="R3" s="149" t="s">
        <v>305</v>
      </c>
      <c r="S3" s="149" t="s">
        <v>288</v>
      </c>
      <c r="T3" s="149" t="s">
        <v>271</v>
      </c>
      <c r="U3" s="149" t="s">
        <v>289</v>
      </c>
      <c r="V3" s="149" t="s">
        <v>272</v>
      </c>
      <c r="W3" s="149" t="s">
        <v>273</v>
      </c>
      <c r="X3" s="150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228</v>
      </c>
    </row>
    <row r="4" spans="1:66">
      <c r="A4" s="29"/>
      <c r="B4" s="19"/>
      <c r="C4" s="9"/>
      <c r="D4" s="10" t="s">
        <v>310</v>
      </c>
      <c r="E4" s="11" t="s">
        <v>310</v>
      </c>
      <c r="F4" s="11" t="s">
        <v>310</v>
      </c>
      <c r="G4" s="11" t="s">
        <v>310</v>
      </c>
      <c r="H4" s="11" t="s">
        <v>310</v>
      </c>
      <c r="I4" s="11" t="s">
        <v>310</v>
      </c>
      <c r="J4" s="11" t="s">
        <v>311</v>
      </c>
      <c r="K4" s="11" t="s">
        <v>311</v>
      </c>
      <c r="L4" s="11" t="s">
        <v>310</v>
      </c>
      <c r="M4" s="11" t="s">
        <v>310</v>
      </c>
      <c r="N4" s="11" t="s">
        <v>310</v>
      </c>
      <c r="O4" s="11" t="s">
        <v>310</v>
      </c>
      <c r="P4" s="11" t="s">
        <v>310</v>
      </c>
      <c r="Q4" s="11" t="s">
        <v>310</v>
      </c>
      <c r="R4" s="11" t="s">
        <v>310</v>
      </c>
      <c r="S4" s="11" t="s">
        <v>310</v>
      </c>
      <c r="T4" s="11" t="s">
        <v>310</v>
      </c>
      <c r="U4" s="11" t="s">
        <v>310</v>
      </c>
      <c r="V4" s="11" t="s">
        <v>310</v>
      </c>
      <c r="W4" s="11" t="s">
        <v>310</v>
      </c>
      <c r="X4" s="150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150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2.75</v>
      </c>
      <c r="E6" s="21">
        <v>2.7</v>
      </c>
      <c r="F6" s="21">
        <v>2.7692499999999995</v>
      </c>
      <c r="G6" s="21">
        <v>2.77</v>
      </c>
      <c r="H6" s="21">
        <v>2.7378999999999998</v>
      </c>
      <c r="I6" s="21">
        <v>2.82</v>
      </c>
      <c r="J6" s="21">
        <v>2.63</v>
      </c>
      <c r="K6" s="144">
        <v>2.59</v>
      </c>
      <c r="L6" s="21">
        <v>2.79</v>
      </c>
      <c r="M6" s="21">
        <v>2.7</v>
      </c>
      <c r="N6" s="21">
        <v>2.7465292900306761</v>
      </c>
      <c r="O6" s="144">
        <v>2.5499999999999998</v>
      </c>
      <c r="P6" s="21">
        <v>2.6501453872587839</v>
      </c>
      <c r="Q6" s="21">
        <v>2.75</v>
      </c>
      <c r="R6" s="21">
        <v>2.76</v>
      </c>
      <c r="S6" s="21">
        <v>2.73</v>
      </c>
      <c r="T6" s="21">
        <v>2.69</v>
      </c>
      <c r="U6" s="21">
        <v>2.77</v>
      </c>
      <c r="V6" s="21">
        <v>2.8</v>
      </c>
      <c r="W6" s="21">
        <v>2.77</v>
      </c>
      <c r="X6" s="150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2.75</v>
      </c>
      <c r="E7" s="11">
        <v>2.7</v>
      </c>
      <c r="F7" s="11">
        <v>2.7893899999999996</v>
      </c>
      <c r="G7" s="11">
        <v>2.77</v>
      </c>
      <c r="H7" s="11">
        <v>2.7311999999999999</v>
      </c>
      <c r="I7" s="11">
        <v>2.81</v>
      </c>
      <c r="J7" s="11">
        <v>2.71</v>
      </c>
      <c r="K7" s="146">
        <v>2.67</v>
      </c>
      <c r="L7" s="11">
        <v>2.76</v>
      </c>
      <c r="M7" s="11">
        <v>2.72</v>
      </c>
      <c r="N7" s="11">
        <v>2.7738022486360792</v>
      </c>
      <c r="O7" s="146">
        <v>2.59</v>
      </c>
      <c r="P7" s="11">
        <v>2.6542229282499394</v>
      </c>
      <c r="Q7" s="11">
        <v>2.75</v>
      </c>
      <c r="R7" s="11">
        <v>2.76</v>
      </c>
      <c r="S7" s="11">
        <v>2.71</v>
      </c>
      <c r="T7" s="11">
        <v>2.63</v>
      </c>
      <c r="U7" s="11">
        <v>2.78</v>
      </c>
      <c r="V7" s="11">
        <v>2.79</v>
      </c>
      <c r="W7" s="11">
        <v>2.76</v>
      </c>
      <c r="X7" s="150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2.75</v>
      </c>
      <c r="E8" s="11">
        <v>2.69</v>
      </c>
      <c r="F8" s="11">
        <v>2.7893899999999996</v>
      </c>
      <c r="G8" s="11">
        <v>2.78</v>
      </c>
      <c r="H8" s="11">
        <v>2.7557999999999998</v>
      </c>
      <c r="I8" s="11">
        <v>2.82</v>
      </c>
      <c r="J8" s="11">
        <v>2.65</v>
      </c>
      <c r="K8" s="146">
        <v>2.65</v>
      </c>
      <c r="L8" s="11">
        <v>2.77</v>
      </c>
      <c r="M8" s="11">
        <v>2.71</v>
      </c>
      <c r="N8" s="11">
        <v>2.779229142258925</v>
      </c>
      <c r="O8" s="146">
        <v>2.54</v>
      </c>
      <c r="P8" s="145">
        <v>2.5156798795785331</v>
      </c>
      <c r="Q8" s="11">
        <v>2.76</v>
      </c>
      <c r="R8" s="11">
        <v>2.76</v>
      </c>
      <c r="S8" s="11">
        <v>2.73</v>
      </c>
      <c r="T8" s="11">
        <v>2.64</v>
      </c>
      <c r="U8" s="11">
        <v>2.78</v>
      </c>
      <c r="V8" s="11">
        <v>2.77</v>
      </c>
      <c r="W8" s="11">
        <v>2.76</v>
      </c>
      <c r="X8" s="150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2.76</v>
      </c>
      <c r="E9" s="11">
        <v>2.71</v>
      </c>
      <c r="F9" s="11">
        <v>2.7692499999999995</v>
      </c>
      <c r="G9" s="11">
        <v>2.78</v>
      </c>
      <c r="H9" s="11">
        <v>2.7292000000000001</v>
      </c>
      <c r="I9" s="11">
        <v>2.82</v>
      </c>
      <c r="J9" s="11">
        <v>2.63</v>
      </c>
      <c r="K9" s="146">
        <v>2.65</v>
      </c>
      <c r="L9" s="11">
        <v>2.77</v>
      </c>
      <c r="M9" s="11">
        <v>2.71</v>
      </c>
      <c r="N9" s="11">
        <v>2.7610757911566726</v>
      </c>
      <c r="O9" s="146">
        <v>2.6</v>
      </c>
      <c r="P9" s="145">
        <v>2.5681148276303873</v>
      </c>
      <c r="Q9" s="11">
        <v>2.75</v>
      </c>
      <c r="R9" s="11">
        <v>2.75</v>
      </c>
      <c r="S9" s="11">
        <v>2.71</v>
      </c>
      <c r="T9" s="11">
        <v>2.61</v>
      </c>
      <c r="U9" s="11">
        <v>2.78</v>
      </c>
      <c r="V9" s="11">
        <v>2.81</v>
      </c>
      <c r="W9" s="11">
        <v>2.76</v>
      </c>
      <c r="X9" s="150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2.741254040159335</v>
      </c>
      <c r="BN9" s="27"/>
    </row>
    <row r="10" spans="1:66">
      <c r="A10" s="29"/>
      <c r="B10" s="19">
        <v>1</v>
      </c>
      <c r="C10" s="9">
        <v>5</v>
      </c>
      <c r="D10" s="11">
        <v>2.76</v>
      </c>
      <c r="E10" s="11">
        <v>2.7</v>
      </c>
      <c r="F10" s="11">
        <v>2.8</v>
      </c>
      <c r="G10" s="11">
        <v>2.79</v>
      </c>
      <c r="H10" s="11">
        <v>2.7496</v>
      </c>
      <c r="I10" s="11">
        <v>2.82</v>
      </c>
      <c r="J10" s="11">
        <v>2.69</v>
      </c>
      <c r="K10" s="146">
        <v>2.56</v>
      </c>
      <c r="L10" s="11">
        <v>2.79</v>
      </c>
      <c r="M10" s="11">
        <v>2.7</v>
      </c>
      <c r="N10" s="11">
        <v>2.7612399960300391</v>
      </c>
      <c r="O10" s="146">
        <v>2.6</v>
      </c>
      <c r="P10" s="11">
        <v>2.6661356697198908</v>
      </c>
      <c r="Q10" s="11">
        <v>2.75</v>
      </c>
      <c r="R10" s="11">
        <v>2.76</v>
      </c>
      <c r="S10" s="11">
        <v>2.69</v>
      </c>
      <c r="T10" s="11">
        <v>2.67</v>
      </c>
      <c r="U10" s="11">
        <v>2.77</v>
      </c>
      <c r="V10" s="11">
        <v>2.78</v>
      </c>
      <c r="W10" s="11">
        <v>2.76</v>
      </c>
      <c r="X10" s="150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16</v>
      </c>
    </row>
    <row r="11" spans="1:66">
      <c r="A11" s="29"/>
      <c r="B11" s="19">
        <v>1</v>
      </c>
      <c r="C11" s="9">
        <v>6</v>
      </c>
      <c r="D11" s="11">
        <v>2.76</v>
      </c>
      <c r="E11" s="11">
        <v>2.7</v>
      </c>
      <c r="F11" s="11">
        <v>2.7591799999999997</v>
      </c>
      <c r="G11" s="11">
        <v>2.77</v>
      </c>
      <c r="H11" s="11">
        <v>2.7381000000000002</v>
      </c>
      <c r="I11" s="11">
        <v>2.8</v>
      </c>
      <c r="J11" s="11">
        <v>2.68</v>
      </c>
      <c r="K11" s="146">
        <v>2.64</v>
      </c>
      <c r="L11" s="11">
        <v>2.78</v>
      </c>
      <c r="M11" s="11">
        <v>2.69</v>
      </c>
      <c r="N11" s="11">
        <v>2.7592778984346538</v>
      </c>
      <c r="O11" s="146">
        <v>2.5499999999999998</v>
      </c>
      <c r="P11" s="11">
        <v>2.666843995212143</v>
      </c>
      <c r="Q11" s="11">
        <v>2.75</v>
      </c>
      <c r="R11" s="11">
        <v>2.75</v>
      </c>
      <c r="S11" s="11">
        <v>2.73</v>
      </c>
      <c r="T11" s="11">
        <v>2.7</v>
      </c>
      <c r="U11" s="11">
        <v>2.77</v>
      </c>
      <c r="V11" s="11">
        <v>2.78</v>
      </c>
      <c r="W11" s="11">
        <v>2.76</v>
      </c>
      <c r="X11" s="150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279</v>
      </c>
      <c r="C12" s="12"/>
      <c r="D12" s="22">
        <v>2.7550000000000003</v>
      </c>
      <c r="E12" s="22">
        <v>2.6999999999999997</v>
      </c>
      <c r="F12" s="22">
        <v>2.7794099999999999</v>
      </c>
      <c r="G12" s="22">
        <v>2.7766666666666668</v>
      </c>
      <c r="H12" s="22">
        <v>2.7402999999999995</v>
      </c>
      <c r="I12" s="22">
        <v>2.8149999999999999</v>
      </c>
      <c r="J12" s="22">
        <v>2.665</v>
      </c>
      <c r="K12" s="22">
        <v>2.6266666666666669</v>
      </c>
      <c r="L12" s="22">
        <v>2.7766666666666668</v>
      </c>
      <c r="M12" s="22">
        <v>2.7050000000000001</v>
      </c>
      <c r="N12" s="22">
        <v>2.7635257277578411</v>
      </c>
      <c r="O12" s="22">
        <v>2.5716666666666668</v>
      </c>
      <c r="P12" s="22">
        <v>2.6201904479416132</v>
      </c>
      <c r="Q12" s="22">
        <v>2.7516666666666665</v>
      </c>
      <c r="R12" s="22">
        <v>2.7566666666666664</v>
      </c>
      <c r="S12" s="22">
        <v>2.7166666666666663</v>
      </c>
      <c r="T12" s="22">
        <v>2.6566666666666667</v>
      </c>
      <c r="U12" s="22">
        <v>2.7749999999999999</v>
      </c>
      <c r="V12" s="22">
        <v>2.7883333333333336</v>
      </c>
      <c r="W12" s="22">
        <v>2.7616666666666667</v>
      </c>
      <c r="X12" s="150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280</v>
      </c>
      <c r="C13" s="28"/>
      <c r="D13" s="11">
        <v>2.7549999999999999</v>
      </c>
      <c r="E13" s="11">
        <v>2.7</v>
      </c>
      <c r="F13" s="11">
        <v>2.7793199999999993</v>
      </c>
      <c r="G13" s="11">
        <v>2.7749999999999999</v>
      </c>
      <c r="H13" s="11">
        <v>2.738</v>
      </c>
      <c r="I13" s="11">
        <v>2.82</v>
      </c>
      <c r="J13" s="11">
        <v>2.665</v>
      </c>
      <c r="K13" s="11">
        <v>2.645</v>
      </c>
      <c r="L13" s="11">
        <v>2.7749999999999999</v>
      </c>
      <c r="M13" s="11">
        <v>2.7050000000000001</v>
      </c>
      <c r="N13" s="11">
        <v>2.7611578935933556</v>
      </c>
      <c r="O13" s="11">
        <v>2.57</v>
      </c>
      <c r="P13" s="11">
        <v>2.6521841577543617</v>
      </c>
      <c r="Q13" s="11">
        <v>2.75</v>
      </c>
      <c r="R13" s="11">
        <v>2.76</v>
      </c>
      <c r="S13" s="11">
        <v>2.7199999999999998</v>
      </c>
      <c r="T13" s="11">
        <v>2.6550000000000002</v>
      </c>
      <c r="U13" s="11">
        <v>2.7749999999999999</v>
      </c>
      <c r="V13" s="11">
        <v>2.7850000000000001</v>
      </c>
      <c r="W13" s="11">
        <v>2.76</v>
      </c>
      <c r="X13" s="150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281</v>
      </c>
      <c r="C14" s="28"/>
      <c r="D14" s="23">
        <v>5.4772255750515442E-3</v>
      </c>
      <c r="E14" s="23">
        <v>6.324555320336764E-3</v>
      </c>
      <c r="F14" s="23">
        <v>1.5740730605661259E-2</v>
      </c>
      <c r="G14" s="23">
        <v>8.1649658092772318E-3</v>
      </c>
      <c r="H14" s="23">
        <v>1.0424586322727594E-2</v>
      </c>
      <c r="I14" s="23">
        <v>8.3666002653407373E-3</v>
      </c>
      <c r="J14" s="23">
        <v>3.3316662497915414E-2</v>
      </c>
      <c r="K14" s="23">
        <v>4.2268979957726271E-2</v>
      </c>
      <c r="L14" s="23">
        <v>1.2110601416390027E-2</v>
      </c>
      <c r="M14" s="23">
        <v>1.0488088481701546E-2</v>
      </c>
      <c r="N14" s="23">
        <v>1.1578893009327518E-2</v>
      </c>
      <c r="O14" s="23">
        <v>2.7868739954771373E-2</v>
      </c>
      <c r="P14" s="23">
        <v>6.3209736770506578E-2</v>
      </c>
      <c r="Q14" s="23">
        <v>4.082482904638543E-3</v>
      </c>
      <c r="R14" s="23">
        <v>5.1639777949431124E-3</v>
      </c>
      <c r="S14" s="23">
        <v>1.6329931618554536E-2</v>
      </c>
      <c r="T14" s="23">
        <v>3.5590260840104436E-2</v>
      </c>
      <c r="U14" s="23">
        <v>5.4772255750515442E-3</v>
      </c>
      <c r="V14" s="23">
        <v>1.4719601443879774E-2</v>
      </c>
      <c r="W14" s="23">
        <v>4.0824829046387243E-3</v>
      </c>
      <c r="X14" s="220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54"/>
    </row>
    <row r="15" spans="1:66">
      <c r="A15" s="29"/>
      <c r="B15" s="3" t="s">
        <v>87</v>
      </c>
      <c r="C15" s="28"/>
      <c r="D15" s="13">
        <v>1.9881036570060049E-3</v>
      </c>
      <c r="E15" s="13">
        <v>2.342427896421024E-3</v>
      </c>
      <c r="F15" s="13">
        <v>5.6633352422497075E-3</v>
      </c>
      <c r="G15" s="13">
        <v>2.9405639169065661E-3</v>
      </c>
      <c r="H15" s="13">
        <v>3.8041770327072203E-3</v>
      </c>
      <c r="I15" s="13">
        <v>2.9721492949700665E-3</v>
      </c>
      <c r="J15" s="13">
        <v>1.2501561912913852E-2</v>
      </c>
      <c r="K15" s="13">
        <v>1.6092251252941472E-2</v>
      </c>
      <c r="L15" s="13">
        <v>4.361561134354151E-3</v>
      </c>
      <c r="M15" s="13">
        <v>3.8772970357491853E-3</v>
      </c>
      <c r="N15" s="13">
        <v>4.1898987561523214E-3</v>
      </c>
      <c r="O15" s="13">
        <v>1.0836839904642142E-2</v>
      </c>
      <c r="P15" s="13">
        <v>2.4124100147057365E-2</v>
      </c>
      <c r="Q15" s="13">
        <v>1.4836400622550733E-3</v>
      </c>
      <c r="R15" s="13">
        <v>1.8732688494352283E-3</v>
      </c>
      <c r="S15" s="13">
        <v>6.0110177737010568E-3</v>
      </c>
      <c r="T15" s="13">
        <v>1.3396585008822246E-2</v>
      </c>
      <c r="U15" s="13">
        <v>1.9737749820005566E-3</v>
      </c>
      <c r="V15" s="13">
        <v>5.2789963337285493E-3</v>
      </c>
      <c r="W15" s="13">
        <v>1.4782677989035814E-3</v>
      </c>
      <c r="X15" s="150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282</v>
      </c>
      <c r="C16" s="28"/>
      <c r="D16" s="13">
        <v>5.014478643455611E-3</v>
      </c>
      <c r="E16" s="13">
        <v>-1.5049331275016509E-2</v>
      </c>
      <c r="F16" s="13">
        <v>1.3919162281817332E-2</v>
      </c>
      <c r="G16" s="13">
        <v>1.2918403762853581E-2</v>
      </c>
      <c r="H16" s="13">
        <v>-3.4803055293630702E-4</v>
      </c>
      <c r="I16" s="13">
        <v>2.6902271281788348E-2</v>
      </c>
      <c r="J16" s="13">
        <v>-2.7817210314043939E-2</v>
      </c>
      <c r="K16" s="13">
        <v>-4.1801077832978817E-2</v>
      </c>
      <c r="L16" s="13">
        <v>1.2918403762853581E-2</v>
      </c>
      <c r="M16" s="13">
        <v>-1.3225348555155336E-2</v>
      </c>
      <c r="N16" s="13">
        <v>8.1246346643639722E-3</v>
      </c>
      <c r="O16" s="13">
        <v>-6.1864887751450826E-2</v>
      </c>
      <c r="P16" s="13">
        <v>-4.4163580041886585E-2</v>
      </c>
      <c r="Q16" s="13">
        <v>3.7984901635479407E-3</v>
      </c>
      <c r="R16" s="13">
        <v>5.6224728834091131E-3</v>
      </c>
      <c r="S16" s="13">
        <v>-8.9693888754796003E-3</v>
      </c>
      <c r="T16" s="13">
        <v>-3.0857181513812448E-2</v>
      </c>
      <c r="U16" s="13">
        <v>1.2310409522899635E-2</v>
      </c>
      <c r="V16" s="13">
        <v>1.7174363442529428E-2</v>
      </c>
      <c r="W16" s="13">
        <v>7.4464556032702856E-3</v>
      </c>
      <c r="X16" s="150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283</v>
      </c>
      <c r="C17" s="46"/>
      <c r="D17" s="44">
        <v>0.04</v>
      </c>
      <c r="E17" s="44">
        <v>1.18</v>
      </c>
      <c r="F17" s="44">
        <v>0.57999999999999996</v>
      </c>
      <c r="G17" s="44">
        <v>0.52</v>
      </c>
      <c r="H17" s="44">
        <v>0.28999999999999998</v>
      </c>
      <c r="I17" s="44">
        <v>1.36</v>
      </c>
      <c r="J17" s="44">
        <v>1.95</v>
      </c>
      <c r="K17" s="44">
        <v>2.8</v>
      </c>
      <c r="L17" s="44">
        <v>0.52</v>
      </c>
      <c r="M17" s="44">
        <v>1.07</v>
      </c>
      <c r="N17" s="44">
        <v>0.23</v>
      </c>
      <c r="O17" s="44">
        <v>4.01</v>
      </c>
      <c r="P17" s="44">
        <v>2.94</v>
      </c>
      <c r="Q17" s="44">
        <v>0.04</v>
      </c>
      <c r="R17" s="44">
        <v>7.0000000000000007E-2</v>
      </c>
      <c r="S17" s="44">
        <v>0.81</v>
      </c>
      <c r="T17" s="44">
        <v>2.13</v>
      </c>
      <c r="U17" s="44">
        <v>0.48</v>
      </c>
      <c r="V17" s="44">
        <v>0.77</v>
      </c>
      <c r="W17" s="44">
        <v>0.18</v>
      </c>
      <c r="X17" s="150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W11">
    <cfRule type="expression" dxfId="26" priority="3">
      <formula>AND($B6&lt;&gt;$B5,NOT(ISBLANK(INDIRECT(Anlyt_LabRefThisCol))))</formula>
    </cfRule>
  </conditionalFormatting>
  <conditionalFormatting sqref="C2:W17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BF5F-6669-4D61-B6F6-79280A6972B2}">
  <sheetPr codeName="Sheet1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6" width="11.28515625" style="2" bestFit="1" customWidth="1"/>
    <col min="7" max="10" width="11.140625" style="2" bestFit="1" customWidth="1"/>
    <col min="11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549</v>
      </c>
      <c r="BM1" s="27" t="s">
        <v>286</v>
      </c>
    </row>
    <row r="2" spans="1:66" ht="15">
      <c r="A2" s="24" t="s">
        <v>115</v>
      </c>
      <c r="B2" s="18" t="s">
        <v>116</v>
      </c>
      <c r="C2" s="15" t="s">
        <v>117</v>
      </c>
      <c r="D2" s="16" t="s">
        <v>248</v>
      </c>
      <c r="E2" s="17" t="s">
        <v>248</v>
      </c>
      <c r="F2" s="17" t="s">
        <v>248</v>
      </c>
      <c r="G2" s="15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48" t="s">
        <v>256</v>
      </c>
      <c r="E3" s="149" t="s">
        <v>288</v>
      </c>
      <c r="F3" s="149" t="s">
        <v>312</v>
      </c>
      <c r="G3" s="15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1" t="s">
        <v>313</v>
      </c>
      <c r="F4" s="11" t="s">
        <v>102</v>
      </c>
      <c r="G4" s="15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15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8">
        <v>0.12</v>
      </c>
      <c r="E6" s="218"/>
      <c r="F6" s="218">
        <v>0.11</v>
      </c>
      <c r="G6" s="220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3">
        <v>0.13</v>
      </c>
      <c r="E7" s="23"/>
      <c r="F7" s="23">
        <v>0.14000000000000001</v>
      </c>
      <c r="G7" s="220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3</v>
      </c>
    </row>
    <row r="8" spans="1:66">
      <c r="A8" s="29"/>
      <c r="B8" s="19">
        <v>1</v>
      </c>
      <c r="C8" s="9">
        <v>3</v>
      </c>
      <c r="D8" s="23">
        <v>0.12</v>
      </c>
      <c r="E8" s="23"/>
      <c r="F8" s="23"/>
      <c r="G8" s="220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19">
        <v>1</v>
      </c>
      <c r="C9" s="9">
        <v>4</v>
      </c>
      <c r="D9" s="23">
        <v>0.12</v>
      </c>
      <c r="E9" s="23"/>
      <c r="F9" s="23"/>
      <c r="G9" s="220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0.12416666666666699</v>
      </c>
      <c r="BN9" s="27"/>
    </row>
    <row r="10" spans="1:66">
      <c r="A10" s="29"/>
      <c r="B10" s="19">
        <v>1</v>
      </c>
      <c r="C10" s="9">
        <v>5</v>
      </c>
      <c r="D10" s="23">
        <v>0.12</v>
      </c>
      <c r="E10" s="23"/>
      <c r="F10" s="23"/>
      <c r="G10" s="220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9</v>
      </c>
    </row>
    <row r="11" spans="1:66">
      <c r="A11" s="29"/>
      <c r="B11" s="19">
        <v>1</v>
      </c>
      <c r="C11" s="9">
        <v>6</v>
      </c>
      <c r="D11" s="23">
        <v>0.13</v>
      </c>
      <c r="E11" s="23"/>
      <c r="F11" s="23"/>
      <c r="G11" s="220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54"/>
    </row>
    <row r="12" spans="1:66">
      <c r="A12" s="29"/>
      <c r="B12" s="20" t="s">
        <v>279</v>
      </c>
      <c r="C12" s="12"/>
      <c r="D12" s="225">
        <v>0.12333333333333334</v>
      </c>
      <c r="E12" s="225" t="s">
        <v>813</v>
      </c>
      <c r="F12" s="225">
        <v>0.125</v>
      </c>
      <c r="G12" s="220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54"/>
    </row>
    <row r="13" spans="1:66">
      <c r="A13" s="29"/>
      <c r="B13" s="3" t="s">
        <v>280</v>
      </c>
      <c r="C13" s="28"/>
      <c r="D13" s="23">
        <v>0.12</v>
      </c>
      <c r="E13" s="23" t="s">
        <v>813</v>
      </c>
      <c r="F13" s="23">
        <v>0.125</v>
      </c>
      <c r="G13" s="220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54"/>
    </row>
    <row r="14" spans="1:66">
      <c r="A14" s="29"/>
      <c r="B14" s="3" t="s">
        <v>281</v>
      </c>
      <c r="C14" s="28"/>
      <c r="D14" s="23">
        <v>5.1639777949432277E-3</v>
      </c>
      <c r="E14" s="23" t="s">
        <v>813</v>
      </c>
      <c r="F14" s="23">
        <v>2.1213203435596566E-2</v>
      </c>
      <c r="G14" s="220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54"/>
    </row>
    <row r="15" spans="1:66">
      <c r="A15" s="29"/>
      <c r="B15" s="3" t="s">
        <v>87</v>
      </c>
      <c r="C15" s="28"/>
      <c r="D15" s="13">
        <v>4.1870090229269415E-2</v>
      </c>
      <c r="E15" s="13" t="s">
        <v>813</v>
      </c>
      <c r="F15" s="13">
        <v>0.16970562748477253</v>
      </c>
      <c r="G15" s="15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282</v>
      </c>
      <c r="C16" s="28"/>
      <c r="D16" s="13">
        <v>-6.7114093959756982E-3</v>
      </c>
      <c r="E16" s="13" t="s">
        <v>813</v>
      </c>
      <c r="F16" s="13">
        <v>6.7114093959705912E-3</v>
      </c>
      <c r="G16" s="15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283</v>
      </c>
      <c r="C17" s="46"/>
      <c r="D17" s="44">
        <v>0.67</v>
      </c>
      <c r="E17" s="44" t="s">
        <v>284</v>
      </c>
      <c r="F17" s="44">
        <v>0.67</v>
      </c>
      <c r="G17" s="15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BM18" s="53"/>
    </row>
    <row r="19" spans="1:65" ht="15">
      <c r="B19" s="8" t="s">
        <v>550</v>
      </c>
      <c r="BM19" s="27" t="s">
        <v>286</v>
      </c>
    </row>
    <row r="20" spans="1:65" ht="15">
      <c r="A20" s="24" t="s">
        <v>60</v>
      </c>
      <c r="B20" s="18" t="s">
        <v>116</v>
      </c>
      <c r="C20" s="15" t="s">
        <v>117</v>
      </c>
      <c r="D20" s="16" t="s">
        <v>248</v>
      </c>
      <c r="E20" s="17" t="s">
        <v>248</v>
      </c>
      <c r="F20" s="17" t="s">
        <v>248</v>
      </c>
      <c r="G20" s="17" t="s">
        <v>248</v>
      </c>
      <c r="H20" s="17" t="s">
        <v>248</v>
      </c>
      <c r="I20" s="17" t="s">
        <v>248</v>
      </c>
      <c r="J20" s="17" t="s">
        <v>248</v>
      </c>
      <c r="K20" s="17" t="s">
        <v>248</v>
      </c>
      <c r="L20" s="150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249</v>
      </c>
      <c r="C21" s="9" t="s">
        <v>249</v>
      </c>
      <c r="D21" s="148" t="s">
        <v>252</v>
      </c>
      <c r="E21" s="149" t="s">
        <v>254</v>
      </c>
      <c r="F21" s="149" t="s">
        <v>256</v>
      </c>
      <c r="G21" s="149" t="s">
        <v>264</v>
      </c>
      <c r="H21" s="149" t="s">
        <v>288</v>
      </c>
      <c r="I21" s="149" t="s">
        <v>271</v>
      </c>
      <c r="J21" s="149" t="s">
        <v>273</v>
      </c>
      <c r="K21" s="149" t="s">
        <v>312</v>
      </c>
      <c r="L21" s="150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102</v>
      </c>
      <c r="E22" s="11" t="s">
        <v>313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50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150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8" t="s">
        <v>284</v>
      </c>
      <c r="E24" s="218" t="s">
        <v>99</v>
      </c>
      <c r="F24" s="218">
        <v>0.05</v>
      </c>
      <c r="G24" s="218" t="s">
        <v>314</v>
      </c>
      <c r="H24" s="218"/>
      <c r="I24" s="218" t="s">
        <v>315</v>
      </c>
      <c r="J24" s="218" t="s">
        <v>315</v>
      </c>
      <c r="K24" s="218">
        <v>0.06</v>
      </c>
      <c r="L24" s="220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1</v>
      </c>
    </row>
    <row r="25" spans="1:65">
      <c r="A25" s="29"/>
      <c r="B25" s="19">
        <v>1</v>
      </c>
      <c r="C25" s="9">
        <v>2</v>
      </c>
      <c r="D25" s="23" t="s">
        <v>284</v>
      </c>
      <c r="E25" s="23" t="s">
        <v>99</v>
      </c>
      <c r="F25" s="23">
        <v>0.05</v>
      </c>
      <c r="G25" s="23" t="s">
        <v>314</v>
      </c>
      <c r="H25" s="23"/>
      <c r="I25" s="23" t="s">
        <v>315</v>
      </c>
      <c r="J25" s="23" t="s">
        <v>315</v>
      </c>
      <c r="K25" s="23">
        <v>0.08</v>
      </c>
      <c r="L25" s="220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2">
        <v>3</v>
      </c>
    </row>
    <row r="26" spans="1:65">
      <c r="A26" s="29"/>
      <c r="B26" s="19">
        <v>1</v>
      </c>
      <c r="C26" s="9">
        <v>3</v>
      </c>
      <c r="D26" s="23" t="s">
        <v>284</v>
      </c>
      <c r="E26" s="23" t="s">
        <v>99</v>
      </c>
      <c r="F26" s="23">
        <v>0.05</v>
      </c>
      <c r="G26" s="23" t="s">
        <v>314</v>
      </c>
      <c r="H26" s="23"/>
      <c r="I26" s="23" t="s">
        <v>315</v>
      </c>
      <c r="J26" s="23" t="s">
        <v>315</v>
      </c>
      <c r="K26" s="23"/>
      <c r="L26" s="220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2">
        <v>16</v>
      </c>
    </row>
    <row r="27" spans="1:65">
      <c r="A27" s="29"/>
      <c r="B27" s="19">
        <v>1</v>
      </c>
      <c r="C27" s="9">
        <v>4</v>
      </c>
      <c r="D27" s="23" t="s">
        <v>284</v>
      </c>
      <c r="E27" s="23" t="s">
        <v>99</v>
      </c>
      <c r="F27" s="23">
        <v>0.05</v>
      </c>
      <c r="G27" s="23" t="s">
        <v>314</v>
      </c>
      <c r="H27" s="23"/>
      <c r="I27" s="23" t="s">
        <v>315</v>
      </c>
      <c r="J27" s="23" t="s">
        <v>315</v>
      </c>
      <c r="K27" s="23"/>
      <c r="L27" s="220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2">
        <v>0.06</v>
      </c>
    </row>
    <row r="28" spans="1:65">
      <c r="A28" s="29"/>
      <c r="B28" s="19">
        <v>1</v>
      </c>
      <c r="C28" s="9">
        <v>5</v>
      </c>
      <c r="D28" s="23" t="s">
        <v>284</v>
      </c>
      <c r="E28" s="23" t="s">
        <v>99</v>
      </c>
      <c r="F28" s="23">
        <v>0.05</v>
      </c>
      <c r="G28" s="23" t="s">
        <v>314</v>
      </c>
      <c r="H28" s="23"/>
      <c r="I28" s="23" t="s">
        <v>315</v>
      </c>
      <c r="J28" s="23" t="s">
        <v>315</v>
      </c>
      <c r="K28" s="23"/>
      <c r="L28" s="220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2">
        <v>9</v>
      </c>
    </row>
    <row r="29" spans="1:65">
      <c r="A29" s="29"/>
      <c r="B29" s="19">
        <v>1</v>
      </c>
      <c r="C29" s="9">
        <v>6</v>
      </c>
      <c r="D29" s="23" t="s">
        <v>284</v>
      </c>
      <c r="E29" s="23" t="s">
        <v>99</v>
      </c>
      <c r="F29" s="23">
        <v>0.05</v>
      </c>
      <c r="G29" s="23" t="s">
        <v>314</v>
      </c>
      <c r="H29" s="23"/>
      <c r="I29" s="23" t="s">
        <v>315</v>
      </c>
      <c r="J29" s="23" t="s">
        <v>315</v>
      </c>
      <c r="K29" s="23"/>
      <c r="L29" s="220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54"/>
    </row>
    <row r="30" spans="1:65">
      <c r="A30" s="29"/>
      <c r="B30" s="20" t="s">
        <v>279</v>
      </c>
      <c r="C30" s="12"/>
      <c r="D30" s="225" t="s">
        <v>813</v>
      </c>
      <c r="E30" s="225" t="s">
        <v>813</v>
      </c>
      <c r="F30" s="225">
        <v>4.9999999999999996E-2</v>
      </c>
      <c r="G30" s="225" t="s">
        <v>813</v>
      </c>
      <c r="H30" s="225" t="s">
        <v>813</v>
      </c>
      <c r="I30" s="225" t="s">
        <v>813</v>
      </c>
      <c r="J30" s="225" t="s">
        <v>813</v>
      </c>
      <c r="K30" s="225">
        <v>7.0000000000000007E-2</v>
      </c>
      <c r="L30" s="220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54"/>
    </row>
    <row r="31" spans="1:65">
      <c r="A31" s="29"/>
      <c r="B31" s="3" t="s">
        <v>280</v>
      </c>
      <c r="C31" s="28"/>
      <c r="D31" s="23" t="s">
        <v>813</v>
      </c>
      <c r="E31" s="23" t="s">
        <v>813</v>
      </c>
      <c r="F31" s="23">
        <v>0.05</v>
      </c>
      <c r="G31" s="23" t="s">
        <v>813</v>
      </c>
      <c r="H31" s="23" t="s">
        <v>813</v>
      </c>
      <c r="I31" s="23" t="s">
        <v>813</v>
      </c>
      <c r="J31" s="23" t="s">
        <v>813</v>
      </c>
      <c r="K31" s="23">
        <v>7.0000000000000007E-2</v>
      </c>
      <c r="L31" s="220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  <c r="AU31" s="221"/>
      <c r="AV31" s="221"/>
      <c r="AW31" s="221"/>
      <c r="AX31" s="221"/>
      <c r="AY31" s="221"/>
      <c r="AZ31" s="221"/>
      <c r="BA31" s="221"/>
      <c r="BB31" s="221"/>
      <c r="BC31" s="221"/>
      <c r="BD31" s="221"/>
      <c r="BE31" s="221"/>
      <c r="BF31" s="221"/>
      <c r="BG31" s="221"/>
      <c r="BH31" s="221"/>
      <c r="BI31" s="221"/>
      <c r="BJ31" s="221"/>
      <c r="BK31" s="221"/>
      <c r="BL31" s="221"/>
      <c r="BM31" s="54"/>
    </row>
    <row r="32" spans="1:65">
      <c r="A32" s="29"/>
      <c r="B32" s="3" t="s">
        <v>281</v>
      </c>
      <c r="C32" s="28"/>
      <c r="D32" s="23" t="s">
        <v>813</v>
      </c>
      <c r="E32" s="23" t="s">
        <v>813</v>
      </c>
      <c r="F32" s="23">
        <v>7.6011774306101464E-18</v>
      </c>
      <c r="G32" s="23" t="s">
        <v>813</v>
      </c>
      <c r="H32" s="23" t="s">
        <v>813</v>
      </c>
      <c r="I32" s="23" t="s">
        <v>813</v>
      </c>
      <c r="J32" s="23" t="s">
        <v>813</v>
      </c>
      <c r="K32" s="23">
        <v>1.4142135623730907E-2</v>
      </c>
      <c r="L32" s="220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54"/>
    </row>
    <row r="33" spans="1:65">
      <c r="A33" s="29"/>
      <c r="B33" s="3" t="s">
        <v>87</v>
      </c>
      <c r="C33" s="28"/>
      <c r="D33" s="13" t="s">
        <v>813</v>
      </c>
      <c r="E33" s="13" t="s">
        <v>813</v>
      </c>
      <c r="F33" s="13">
        <v>1.5202354861220294E-16</v>
      </c>
      <c r="G33" s="13" t="s">
        <v>813</v>
      </c>
      <c r="H33" s="13" t="s">
        <v>813</v>
      </c>
      <c r="I33" s="13" t="s">
        <v>813</v>
      </c>
      <c r="J33" s="13" t="s">
        <v>813</v>
      </c>
      <c r="K33" s="13">
        <v>0.20203050891044153</v>
      </c>
      <c r="L33" s="150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282</v>
      </c>
      <c r="C34" s="28"/>
      <c r="D34" s="13" t="s">
        <v>813</v>
      </c>
      <c r="E34" s="13" t="s">
        <v>813</v>
      </c>
      <c r="F34" s="13">
        <v>-0.16666666666666674</v>
      </c>
      <c r="G34" s="13" t="s">
        <v>813</v>
      </c>
      <c r="H34" s="13" t="s">
        <v>813</v>
      </c>
      <c r="I34" s="13" t="s">
        <v>813</v>
      </c>
      <c r="J34" s="13" t="s">
        <v>813</v>
      </c>
      <c r="K34" s="13">
        <v>0.16666666666666674</v>
      </c>
      <c r="L34" s="150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283</v>
      </c>
      <c r="C35" s="46"/>
      <c r="D35" s="44" t="s">
        <v>284</v>
      </c>
      <c r="E35" s="44" t="s">
        <v>284</v>
      </c>
      <c r="F35" s="44">
        <v>0.67</v>
      </c>
      <c r="G35" s="44" t="s">
        <v>284</v>
      </c>
      <c r="H35" s="44" t="s">
        <v>284</v>
      </c>
      <c r="I35" s="44" t="s">
        <v>284</v>
      </c>
      <c r="J35" s="44" t="s">
        <v>284</v>
      </c>
      <c r="K35" s="44">
        <v>0.67</v>
      </c>
      <c r="L35" s="150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F11 B24:K29">
    <cfRule type="expression" dxfId="23" priority="6">
      <formula>AND($B6&lt;&gt;$B5,NOT(ISBLANK(INDIRECT(Anlyt_LabRefThisCol))))</formula>
    </cfRule>
  </conditionalFormatting>
  <conditionalFormatting sqref="C2:F17 C20:K35">
    <cfRule type="expression" dxfId="22" priority="4" stopIfTrue="1">
      <formula>AND(ISBLANK(INDIRECT(Anlyt_LabRefLastCol)),ISBLANK(INDIRECT(Anlyt_LabRefThisCol)))</formula>
    </cfRule>
    <cfRule type="expression" dxfId="21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F57E-F3AC-41B2-B5DC-3BA1E3ED5489}">
  <sheetPr codeName="Sheet16"/>
  <dimension ref="A1:BN119"/>
  <sheetViews>
    <sheetView zoomScaleNormal="100" workbookViewId="0"/>
  </sheetViews>
  <sheetFormatPr defaultColWidth="9.140625" defaultRowHeight="12.75"/>
  <cols>
    <col min="1" max="1" width="13.85546875" bestFit="1" customWidth="1"/>
    <col min="2" max="2" width="10.85546875" style="2" bestFit="1" customWidth="1"/>
    <col min="3" max="3" width="9.42578125" style="2" bestFit="1" customWidth="1"/>
    <col min="4" max="10" width="15.28515625" style="2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551</v>
      </c>
      <c r="BM1" s="27" t="s">
        <v>286</v>
      </c>
    </row>
    <row r="2" spans="1:66" ht="15">
      <c r="A2" s="24" t="s">
        <v>216</v>
      </c>
      <c r="B2" s="18" t="s">
        <v>116</v>
      </c>
      <c r="C2" s="15" t="s">
        <v>117</v>
      </c>
      <c r="D2" s="16" t="s">
        <v>248</v>
      </c>
      <c r="E2" s="17" t="s">
        <v>248</v>
      </c>
      <c r="F2" s="17" t="s">
        <v>248</v>
      </c>
      <c r="G2" s="17" t="s">
        <v>248</v>
      </c>
      <c r="H2" s="17" t="s">
        <v>248</v>
      </c>
      <c r="I2" s="17" t="s">
        <v>248</v>
      </c>
      <c r="J2" s="17" t="s">
        <v>248</v>
      </c>
      <c r="K2" s="15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48" t="s">
        <v>252</v>
      </c>
      <c r="E3" s="149" t="s">
        <v>254</v>
      </c>
      <c r="F3" s="149" t="s">
        <v>256</v>
      </c>
      <c r="G3" s="149" t="s">
        <v>264</v>
      </c>
      <c r="H3" s="149" t="s">
        <v>288</v>
      </c>
      <c r="I3" s="149" t="s">
        <v>271</v>
      </c>
      <c r="J3" s="149" t="s">
        <v>273</v>
      </c>
      <c r="K3" s="15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316</v>
      </c>
      <c r="E4" s="11" t="s">
        <v>313</v>
      </c>
      <c r="F4" s="11" t="s">
        <v>316</v>
      </c>
      <c r="G4" s="11" t="s">
        <v>316</v>
      </c>
      <c r="H4" s="11" t="s">
        <v>313</v>
      </c>
      <c r="I4" s="11" t="s">
        <v>316</v>
      </c>
      <c r="J4" s="11" t="s">
        <v>317</v>
      </c>
      <c r="K4" s="15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150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8" t="s">
        <v>284</v>
      </c>
      <c r="E6" s="218" t="s">
        <v>99</v>
      </c>
      <c r="F6" s="226">
        <v>0.5</v>
      </c>
      <c r="G6" s="218" t="s">
        <v>314</v>
      </c>
      <c r="H6" s="218"/>
      <c r="I6" s="218" t="s">
        <v>315</v>
      </c>
      <c r="J6" s="218" t="s">
        <v>315</v>
      </c>
      <c r="K6" s="220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3" t="s">
        <v>284</v>
      </c>
      <c r="E7" s="23" t="s">
        <v>99</v>
      </c>
      <c r="F7" s="23">
        <v>0.05</v>
      </c>
      <c r="G7" s="23" t="s">
        <v>314</v>
      </c>
      <c r="H7" s="23"/>
      <c r="I7" s="23" t="s">
        <v>315</v>
      </c>
      <c r="J7" s="23" t="s">
        <v>315</v>
      </c>
      <c r="K7" s="220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5</v>
      </c>
    </row>
    <row r="8" spans="1:66">
      <c r="A8" s="29"/>
      <c r="B8" s="19">
        <v>1</v>
      </c>
      <c r="C8" s="9">
        <v>3</v>
      </c>
      <c r="D8" s="23" t="s">
        <v>284</v>
      </c>
      <c r="E8" s="23" t="s">
        <v>99</v>
      </c>
      <c r="F8" s="23">
        <v>0.05</v>
      </c>
      <c r="G8" s="23" t="s">
        <v>314</v>
      </c>
      <c r="H8" s="23"/>
      <c r="I8" s="23" t="s">
        <v>315</v>
      </c>
      <c r="J8" s="23" t="s">
        <v>315</v>
      </c>
      <c r="K8" s="220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19">
        <v>1</v>
      </c>
      <c r="C9" s="9">
        <v>4</v>
      </c>
      <c r="D9" s="23" t="s">
        <v>284</v>
      </c>
      <c r="E9" s="23" t="s">
        <v>99</v>
      </c>
      <c r="F9" s="23" t="s">
        <v>218</v>
      </c>
      <c r="G9" s="23" t="s">
        <v>314</v>
      </c>
      <c r="H9" s="23"/>
      <c r="I9" s="23" t="s">
        <v>315</v>
      </c>
      <c r="J9" s="23" t="s">
        <v>315</v>
      </c>
      <c r="K9" s="220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4.4999999999999998E-2</v>
      </c>
      <c r="BN9" s="27"/>
    </row>
    <row r="10" spans="1:66">
      <c r="A10" s="29"/>
      <c r="B10" s="19">
        <v>1</v>
      </c>
      <c r="C10" s="9">
        <v>5</v>
      </c>
      <c r="D10" s="23" t="s">
        <v>284</v>
      </c>
      <c r="E10" s="23" t="s">
        <v>99</v>
      </c>
      <c r="F10" s="23">
        <v>0.05</v>
      </c>
      <c r="G10" s="23" t="s">
        <v>314</v>
      </c>
      <c r="H10" s="23"/>
      <c r="I10" s="23" t="s">
        <v>315</v>
      </c>
      <c r="J10" s="23" t="s">
        <v>315</v>
      </c>
      <c r="K10" s="220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11</v>
      </c>
    </row>
    <row r="11" spans="1:66">
      <c r="A11" s="29"/>
      <c r="B11" s="19">
        <v>1</v>
      </c>
      <c r="C11" s="9">
        <v>6</v>
      </c>
      <c r="D11" s="23" t="s">
        <v>284</v>
      </c>
      <c r="E11" s="23" t="s">
        <v>99</v>
      </c>
      <c r="F11" s="23">
        <v>0.05</v>
      </c>
      <c r="G11" s="23" t="s">
        <v>314</v>
      </c>
      <c r="H11" s="23"/>
      <c r="I11" s="23" t="s">
        <v>315</v>
      </c>
      <c r="J11" s="23" t="s">
        <v>315</v>
      </c>
      <c r="K11" s="220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54"/>
    </row>
    <row r="12" spans="1:66">
      <c r="A12" s="29"/>
      <c r="B12" s="20" t="s">
        <v>279</v>
      </c>
      <c r="C12" s="12"/>
      <c r="D12" s="225" t="s">
        <v>813</v>
      </c>
      <c r="E12" s="225" t="s">
        <v>813</v>
      </c>
      <c r="F12" s="225">
        <v>0.14000000000000004</v>
      </c>
      <c r="G12" s="225" t="s">
        <v>813</v>
      </c>
      <c r="H12" s="225" t="s">
        <v>813</v>
      </c>
      <c r="I12" s="225" t="s">
        <v>813</v>
      </c>
      <c r="J12" s="225" t="s">
        <v>813</v>
      </c>
      <c r="K12" s="220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54"/>
    </row>
    <row r="13" spans="1:66">
      <c r="A13" s="29"/>
      <c r="B13" s="3" t="s">
        <v>280</v>
      </c>
      <c r="C13" s="28"/>
      <c r="D13" s="23" t="s">
        <v>813</v>
      </c>
      <c r="E13" s="23" t="s">
        <v>813</v>
      </c>
      <c r="F13" s="23">
        <v>0.05</v>
      </c>
      <c r="G13" s="23" t="s">
        <v>813</v>
      </c>
      <c r="H13" s="23" t="s">
        <v>813</v>
      </c>
      <c r="I13" s="23" t="s">
        <v>813</v>
      </c>
      <c r="J13" s="23" t="s">
        <v>813</v>
      </c>
      <c r="K13" s="220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54"/>
    </row>
    <row r="14" spans="1:66">
      <c r="A14" s="29"/>
      <c r="B14" s="3" t="s">
        <v>281</v>
      </c>
      <c r="C14" s="28"/>
      <c r="D14" s="23" t="s">
        <v>813</v>
      </c>
      <c r="E14" s="23" t="s">
        <v>813</v>
      </c>
      <c r="F14" s="23">
        <v>0.20124611797498104</v>
      </c>
      <c r="G14" s="23" t="s">
        <v>813</v>
      </c>
      <c r="H14" s="23" t="s">
        <v>813</v>
      </c>
      <c r="I14" s="23" t="s">
        <v>813</v>
      </c>
      <c r="J14" s="23" t="s">
        <v>813</v>
      </c>
      <c r="K14" s="220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54"/>
    </row>
    <row r="15" spans="1:66">
      <c r="A15" s="29"/>
      <c r="B15" s="3" t="s">
        <v>87</v>
      </c>
      <c r="C15" s="28"/>
      <c r="D15" s="13" t="s">
        <v>813</v>
      </c>
      <c r="E15" s="13" t="s">
        <v>813</v>
      </c>
      <c r="F15" s="13">
        <v>1.4374722712498642</v>
      </c>
      <c r="G15" s="13" t="s">
        <v>813</v>
      </c>
      <c r="H15" s="13" t="s">
        <v>813</v>
      </c>
      <c r="I15" s="13" t="s">
        <v>813</v>
      </c>
      <c r="J15" s="13" t="s">
        <v>813</v>
      </c>
      <c r="K15" s="150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282</v>
      </c>
      <c r="C16" s="28"/>
      <c r="D16" s="13" t="s">
        <v>813</v>
      </c>
      <c r="E16" s="13" t="s">
        <v>813</v>
      </c>
      <c r="F16" s="13">
        <v>2.111111111111112</v>
      </c>
      <c r="G16" s="13" t="s">
        <v>813</v>
      </c>
      <c r="H16" s="13" t="s">
        <v>813</v>
      </c>
      <c r="I16" s="13" t="s">
        <v>813</v>
      </c>
      <c r="J16" s="13" t="s">
        <v>813</v>
      </c>
      <c r="K16" s="15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283</v>
      </c>
      <c r="C17" s="46"/>
      <c r="D17" s="44" t="s">
        <v>284</v>
      </c>
      <c r="E17" s="44" t="s">
        <v>284</v>
      </c>
      <c r="F17" s="44" t="s">
        <v>284</v>
      </c>
      <c r="G17" s="44" t="s">
        <v>284</v>
      </c>
      <c r="H17" s="44" t="s">
        <v>284</v>
      </c>
      <c r="I17" s="44" t="s">
        <v>284</v>
      </c>
      <c r="J17" s="44" t="s">
        <v>284</v>
      </c>
      <c r="K17" s="15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3"/>
    </row>
    <row r="19" spans="1:65" ht="15">
      <c r="B19" s="8" t="s">
        <v>552</v>
      </c>
      <c r="BM19" s="27" t="s">
        <v>286</v>
      </c>
    </row>
    <row r="20" spans="1:65" ht="15">
      <c r="A20" s="24" t="s">
        <v>217</v>
      </c>
      <c r="B20" s="18" t="s">
        <v>116</v>
      </c>
      <c r="C20" s="15" t="s">
        <v>117</v>
      </c>
      <c r="D20" s="16" t="s">
        <v>248</v>
      </c>
      <c r="E20" s="17" t="s">
        <v>248</v>
      </c>
      <c r="F20" s="17" t="s">
        <v>248</v>
      </c>
      <c r="G20" s="17" t="s">
        <v>248</v>
      </c>
      <c r="H20" s="17" t="s">
        <v>248</v>
      </c>
      <c r="I20" s="17" t="s">
        <v>248</v>
      </c>
      <c r="J20" s="15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249</v>
      </c>
      <c r="C21" s="9" t="s">
        <v>249</v>
      </c>
      <c r="D21" s="148" t="s">
        <v>254</v>
      </c>
      <c r="E21" s="149" t="s">
        <v>256</v>
      </c>
      <c r="F21" s="149" t="s">
        <v>264</v>
      </c>
      <c r="G21" s="149" t="s">
        <v>288</v>
      </c>
      <c r="H21" s="149" t="s">
        <v>271</v>
      </c>
      <c r="I21" s="149" t="s">
        <v>273</v>
      </c>
      <c r="J21" s="15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313</v>
      </c>
      <c r="E22" s="11" t="s">
        <v>316</v>
      </c>
      <c r="F22" s="11" t="s">
        <v>316</v>
      </c>
      <c r="G22" s="11" t="s">
        <v>313</v>
      </c>
      <c r="H22" s="11" t="s">
        <v>316</v>
      </c>
      <c r="I22" s="11" t="s">
        <v>313</v>
      </c>
      <c r="J22" s="15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15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8" t="s">
        <v>99</v>
      </c>
      <c r="E24" s="219" t="s">
        <v>218</v>
      </c>
      <c r="F24" s="218" t="s">
        <v>314</v>
      </c>
      <c r="G24" s="218"/>
      <c r="H24" s="218" t="s">
        <v>315</v>
      </c>
      <c r="I24" s="218" t="s">
        <v>315</v>
      </c>
      <c r="J24" s="220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1</v>
      </c>
    </row>
    <row r="25" spans="1:65">
      <c r="A25" s="29"/>
      <c r="B25" s="19">
        <v>1</v>
      </c>
      <c r="C25" s="9">
        <v>2</v>
      </c>
      <c r="D25" s="23" t="s">
        <v>99</v>
      </c>
      <c r="E25" s="223" t="s">
        <v>218</v>
      </c>
      <c r="F25" s="23" t="s">
        <v>314</v>
      </c>
      <c r="G25" s="23"/>
      <c r="H25" s="23" t="s">
        <v>315</v>
      </c>
      <c r="I25" s="23" t="s">
        <v>315</v>
      </c>
      <c r="J25" s="220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2">
        <v>5</v>
      </c>
    </row>
    <row r="26" spans="1:65">
      <c r="A26" s="29"/>
      <c r="B26" s="19">
        <v>1</v>
      </c>
      <c r="C26" s="9">
        <v>3</v>
      </c>
      <c r="D26" s="23" t="s">
        <v>99</v>
      </c>
      <c r="E26" s="223" t="s">
        <v>218</v>
      </c>
      <c r="F26" s="23" t="s">
        <v>314</v>
      </c>
      <c r="G26" s="23"/>
      <c r="H26" s="23" t="s">
        <v>315</v>
      </c>
      <c r="I26" s="23" t="s">
        <v>315</v>
      </c>
      <c r="J26" s="220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2">
        <v>16</v>
      </c>
    </row>
    <row r="27" spans="1:65">
      <c r="A27" s="29"/>
      <c r="B27" s="19">
        <v>1</v>
      </c>
      <c r="C27" s="9">
        <v>4</v>
      </c>
      <c r="D27" s="23" t="s">
        <v>99</v>
      </c>
      <c r="E27" s="223" t="s">
        <v>218</v>
      </c>
      <c r="F27" s="23" t="s">
        <v>314</v>
      </c>
      <c r="G27" s="23"/>
      <c r="H27" s="23" t="s">
        <v>315</v>
      </c>
      <c r="I27" s="23" t="s">
        <v>315</v>
      </c>
      <c r="J27" s="220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2" t="s">
        <v>218</v>
      </c>
    </row>
    <row r="28" spans="1:65">
      <c r="A28" s="29"/>
      <c r="B28" s="19">
        <v>1</v>
      </c>
      <c r="C28" s="9">
        <v>5</v>
      </c>
      <c r="D28" s="23" t="s">
        <v>99</v>
      </c>
      <c r="E28" s="223" t="s">
        <v>218</v>
      </c>
      <c r="F28" s="23" t="s">
        <v>314</v>
      </c>
      <c r="G28" s="23"/>
      <c r="H28" s="23" t="s">
        <v>315</v>
      </c>
      <c r="I28" s="23" t="s">
        <v>315</v>
      </c>
      <c r="J28" s="220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2">
        <v>11</v>
      </c>
    </row>
    <row r="29" spans="1:65">
      <c r="A29" s="29"/>
      <c r="B29" s="19">
        <v>1</v>
      </c>
      <c r="C29" s="9">
        <v>6</v>
      </c>
      <c r="D29" s="23" t="s">
        <v>99</v>
      </c>
      <c r="E29" s="223" t="s">
        <v>218</v>
      </c>
      <c r="F29" s="23" t="s">
        <v>314</v>
      </c>
      <c r="G29" s="23"/>
      <c r="H29" s="23" t="s">
        <v>315</v>
      </c>
      <c r="I29" s="23" t="s">
        <v>315</v>
      </c>
      <c r="J29" s="220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54"/>
    </row>
    <row r="30" spans="1:65">
      <c r="A30" s="29"/>
      <c r="B30" s="20" t="s">
        <v>279</v>
      </c>
      <c r="C30" s="12"/>
      <c r="D30" s="225" t="s">
        <v>813</v>
      </c>
      <c r="E30" s="225" t="s">
        <v>813</v>
      </c>
      <c r="F30" s="225" t="s">
        <v>813</v>
      </c>
      <c r="G30" s="225" t="s">
        <v>813</v>
      </c>
      <c r="H30" s="225" t="s">
        <v>813</v>
      </c>
      <c r="I30" s="225" t="s">
        <v>813</v>
      </c>
      <c r="J30" s="220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54"/>
    </row>
    <row r="31" spans="1:65">
      <c r="A31" s="29"/>
      <c r="B31" s="3" t="s">
        <v>280</v>
      </c>
      <c r="C31" s="28"/>
      <c r="D31" s="23" t="s">
        <v>813</v>
      </c>
      <c r="E31" s="23" t="s">
        <v>813</v>
      </c>
      <c r="F31" s="23" t="s">
        <v>813</v>
      </c>
      <c r="G31" s="23" t="s">
        <v>813</v>
      </c>
      <c r="H31" s="23" t="s">
        <v>813</v>
      </c>
      <c r="I31" s="23" t="s">
        <v>813</v>
      </c>
      <c r="J31" s="220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  <c r="AU31" s="221"/>
      <c r="AV31" s="221"/>
      <c r="AW31" s="221"/>
      <c r="AX31" s="221"/>
      <c r="AY31" s="221"/>
      <c r="AZ31" s="221"/>
      <c r="BA31" s="221"/>
      <c r="BB31" s="221"/>
      <c r="BC31" s="221"/>
      <c r="BD31" s="221"/>
      <c r="BE31" s="221"/>
      <c r="BF31" s="221"/>
      <c r="BG31" s="221"/>
      <c r="BH31" s="221"/>
      <c r="BI31" s="221"/>
      <c r="BJ31" s="221"/>
      <c r="BK31" s="221"/>
      <c r="BL31" s="221"/>
      <c r="BM31" s="54"/>
    </row>
    <row r="32" spans="1:65">
      <c r="A32" s="29"/>
      <c r="B32" s="3" t="s">
        <v>281</v>
      </c>
      <c r="C32" s="28"/>
      <c r="D32" s="23" t="s">
        <v>813</v>
      </c>
      <c r="E32" s="23" t="s">
        <v>813</v>
      </c>
      <c r="F32" s="23" t="s">
        <v>813</v>
      </c>
      <c r="G32" s="23" t="s">
        <v>813</v>
      </c>
      <c r="H32" s="23" t="s">
        <v>813</v>
      </c>
      <c r="I32" s="23" t="s">
        <v>813</v>
      </c>
      <c r="J32" s="220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54"/>
    </row>
    <row r="33" spans="1:65">
      <c r="A33" s="29"/>
      <c r="B33" s="3" t="s">
        <v>87</v>
      </c>
      <c r="C33" s="28"/>
      <c r="D33" s="13" t="s">
        <v>813</v>
      </c>
      <c r="E33" s="13" t="s">
        <v>813</v>
      </c>
      <c r="F33" s="13" t="s">
        <v>813</v>
      </c>
      <c r="G33" s="13" t="s">
        <v>813</v>
      </c>
      <c r="H33" s="13" t="s">
        <v>813</v>
      </c>
      <c r="I33" s="13" t="s">
        <v>813</v>
      </c>
      <c r="J33" s="15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282</v>
      </c>
      <c r="C34" s="28"/>
      <c r="D34" s="13" t="s">
        <v>813</v>
      </c>
      <c r="E34" s="13" t="s">
        <v>813</v>
      </c>
      <c r="F34" s="13" t="s">
        <v>813</v>
      </c>
      <c r="G34" s="13" t="s">
        <v>813</v>
      </c>
      <c r="H34" s="13" t="s">
        <v>813</v>
      </c>
      <c r="I34" s="13" t="s">
        <v>813</v>
      </c>
      <c r="J34" s="15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283</v>
      </c>
      <c r="C35" s="46"/>
      <c r="D35" s="44" t="s">
        <v>284</v>
      </c>
      <c r="E35" s="44" t="s">
        <v>284</v>
      </c>
      <c r="F35" s="44" t="s">
        <v>284</v>
      </c>
      <c r="G35" s="44" t="s">
        <v>284</v>
      </c>
      <c r="H35" s="44" t="s">
        <v>284</v>
      </c>
      <c r="I35" s="44" t="s">
        <v>284</v>
      </c>
      <c r="J35" s="15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J11 B24:I29">
    <cfRule type="expression" dxfId="20" priority="6">
      <formula>AND($B6&lt;&gt;$B5,NOT(ISBLANK(INDIRECT(Anlyt_LabRefThisCol))))</formula>
    </cfRule>
  </conditionalFormatting>
  <conditionalFormatting sqref="C2:J17 C20:I35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D2ECE-EDBD-4850-A152-339D86C7232E}">
  <sheetPr codeName="Sheet17"/>
  <dimension ref="A1:BN1237"/>
  <sheetViews>
    <sheetView zoomScale="82" zoomScaleNormal="82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553</v>
      </c>
      <c r="BM1" s="27" t="s">
        <v>67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248</v>
      </c>
      <c r="E2" s="17" t="s">
        <v>248</v>
      </c>
      <c r="F2" s="17" t="s">
        <v>248</v>
      </c>
      <c r="G2" s="17" t="s">
        <v>248</v>
      </c>
      <c r="H2" s="17" t="s">
        <v>248</v>
      </c>
      <c r="I2" s="17" t="s">
        <v>248</v>
      </c>
      <c r="J2" s="17" t="s">
        <v>248</v>
      </c>
      <c r="K2" s="17" t="s">
        <v>248</v>
      </c>
      <c r="L2" s="17" t="s">
        <v>248</v>
      </c>
      <c r="M2" s="17" t="s">
        <v>248</v>
      </c>
      <c r="N2" s="17" t="s">
        <v>248</v>
      </c>
      <c r="O2" s="17" t="s">
        <v>248</v>
      </c>
      <c r="P2" s="17" t="s">
        <v>248</v>
      </c>
      <c r="Q2" s="17" t="s">
        <v>248</v>
      </c>
      <c r="R2" s="17" t="s">
        <v>248</v>
      </c>
      <c r="S2" s="17" t="s">
        <v>248</v>
      </c>
      <c r="T2" s="17" t="s">
        <v>248</v>
      </c>
      <c r="U2" s="17" t="s">
        <v>248</v>
      </c>
      <c r="V2" s="17" t="s">
        <v>248</v>
      </c>
      <c r="W2" s="17" t="s">
        <v>248</v>
      </c>
      <c r="X2" s="17" t="s">
        <v>248</v>
      </c>
      <c r="Y2" s="17" t="s">
        <v>248</v>
      </c>
      <c r="Z2" s="17" t="s">
        <v>248</v>
      </c>
      <c r="AA2" s="17" t="s">
        <v>248</v>
      </c>
      <c r="AB2" s="17" t="s">
        <v>248</v>
      </c>
      <c r="AC2" s="150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48" t="s">
        <v>251</v>
      </c>
      <c r="E3" s="149" t="s">
        <v>252</v>
      </c>
      <c r="F3" s="149" t="s">
        <v>253</v>
      </c>
      <c r="G3" s="149" t="s">
        <v>254</v>
      </c>
      <c r="H3" s="149" t="s">
        <v>256</v>
      </c>
      <c r="I3" s="149" t="s">
        <v>257</v>
      </c>
      <c r="J3" s="149" t="s">
        <v>258</v>
      </c>
      <c r="K3" s="149" t="s">
        <v>259</v>
      </c>
      <c r="L3" s="149" t="s">
        <v>260</v>
      </c>
      <c r="M3" s="149" t="s">
        <v>261</v>
      </c>
      <c r="N3" s="149" t="s">
        <v>262</v>
      </c>
      <c r="O3" s="149" t="s">
        <v>263</v>
      </c>
      <c r="P3" s="149" t="s">
        <v>264</v>
      </c>
      <c r="Q3" s="149" t="s">
        <v>265</v>
      </c>
      <c r="R3" s="149" t="s">
        <v>266</v>
      </c>
      <c r="S3" s="149" t="s">
        <v>267</v>
      </c>
      <c r="T3" s="149" t="s">
        <v>268</v>
      </c>
      <c r="U3" s="149" t="s">
        <v>269</v>
      </c>
      <c r="V3" s="149" t="s">
        <v>287</v>
      </c>
      <c r="W3" s="149" t="s">
        <v>288</v>
      </c>
      <c r="X3" s="149" t="s">
        <v>270</v>
      </c>
      <c r="Y3" s="149" t="s">
        <v>271</v>
      </c>
      <c r="Z3" s="149" t="s">
        <v>289</v>
      </c>
      <c r="AA3" s="149" t="s">
        <v>272</v>
      </c>
      <c r="AB3" s="149" t="s">
        <v>273</v>
      </c>
      <c r="AC3" s="150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318</v>
      </c>
      <c r="E4" s="11" t="s">
        <v>318</v>
      </c>
      <c r="F4" s="11" t="s">
        <v>120</v>
      </c>
      <c r="G4" s="11" t="s">
        <v>318</v>
      </c>
      <c r="H4" s="11" t="s">
        <v>318</v>
      </c>
      <c r="I4" s="11" t="s">
        <v>300</v>
      </c>
      <c r="J4" s="11" t="s">
        <v>300</v>
      </c>
      <c r="K4" s="11" t="s">
        <v>300</v>
      </c>
      <c r="L4" s="11" t="s">
        <v>300</v>
      </c>
      <c r="M4" s="11" t="s">
        <v>300</v>
      </c>
      <c r="N4" s="11" t="s">
        <v>318</v>
      </c>
      <c r="O4" s="11" t="s">
        <v>318</v>
      </c>
      <c r="P4" s="11" t="s">
        <v>300</v>
      </c>
      <c r="Q4" s="11" t="s">
        <v>318</v>
      </c>
      <c r="R4" s="11" t="s">
        <v>120</v>
      </c>
      <c r="S4" s="11" t="s">
        <v>300</v>
      </c>
      <c r="T4" s="11" t="s">
        <v>120</v>
      </c>
      <c r="U4" s="11" t="s">
        <v>300</v>
      </c>
      <c r="V4" s="11" t="s">
        <v>300</v>
      </c>
      <c r="W4" s="11" t="s">
        <v>120</v>
      </c>
      <c r="X4" s="11" t="s">
        <v>300</v>
      </c>
      <c r="Y4" s="11" t="s">
        <v>300</v>
      </c>
      <c r="Z4" s="11" t="s">
        <v>300</v>
      </c>
      <c r="AA4" s="11" t="s">
        <v>318</v>
      </c>
      <c r="AB4" s="11" t="s">
        <v>300</v>
      </c>
      <c r="AC4" s="150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150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8">
        <v>0.8</v>
      </c>
      <c r="E6" s="219">
        <v>0.7</v>
      </c>
      <c r="F6" s="218">
        <v>0.75081965560982999</v>
      </c>
      <c r="G6" s="218">
        <v>0.68100000000000005</v>
      </c>
      <c r="H6" s="219">
        <v>0.6</v>
      </c>
      <c r="I6" s="218">
        <v>0.68</v>
      </c>
      <c r="J6" s="219">
        <v>0.57999999999999996</v>
      </c>
      <c r="K6" s="218">
        <v>0.7</v>
      </c>
      <c r="L6" s="218">
        <v>0.68</v>
      </c>
      <c r="M6" s="218">
        <v>0.72</v>
      </c>
      <c r="N6" s="218">
        <v>0.72</v>
      </c>
      <c r="O6" s="219">
        <v>1.04</v>
      </c>
      <c r="P6" s="218">
        <v>0.72</v>
      </c>
      <c r="Q6" s="218">
        <v>0.72534803429358929</v>
      </c>
      <c r="R6" s="219" t="s">
        <v>108</v>
      </c>
      <c r="S6" s="219">
        <v>0.9</v>
      </c>
      <c r="T6" s="218"/>
      <c r="U6" s="219" t="s">
        <v>319</v>
      </c>
      <c r="V6" s="218">
        <v>0.7</v>
      </c>
      <c r="W6" s="219">
        <v>0.7</v>
      </c>
      <c r="X6" s="218">
        <v>0.68799999999999994</v>
      </c>
      <c r="Y6" s="218">
        <v>0.76</v>
      </c>
      <c r="Z6" s="219">
        <v>1.4</v>
      </c>
      <c r="AA6" s="219">
        <v>0.7</v>
      </c>
      <c r="AB6" s="218">
        <v>0.71200000000000008</v>
      </c>
      <c r="AC6" s="220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3">
        <v>0.76</v>
      </c>
      <c r="E7" s="223">
        <v>0.7</v>
      </c>
      <c r="F7" s="23">
        <v>0.75153361831480925</v>
      </c>
      <c r="G7" s="23">
        <v>0.68299999999999994</v>
      </c>
      <c r="H7" s="223">
        <v>0.61</v>
      </c>
      <c r="I7" s="23">
        <v>0.66</v>
      </c>
      <c r="J7" s="223">
        <v>0.54</v>
      </c>
      <c r="K7" s="23">
        <v>0.68</v>
      </c>
      <c r="L7" s="23">
        <v>0.74</v>
      </c>
      <c r="M7" s="23">
        <v>0.65</v>
      </c>
      <c r="N7" s="23">
        <v>0.72</v>
      </c>
      <c r="O7" s="223">
        <v>0.98</v>
      </c>
      <c r="P7" s="23">
        <v>0.66</v>
      </c>
      <c r="Q7" s="23">
        <v>0.77211074936032686</v>
      </c>
      <c r="R7" s="223" t="s">
        <v>108</v>
      </c>
      <c r="S7" s="223">
        <v>0.9</v>
      </c>
      <c r="T7" s="23"/>
      <c r="U7" s="223" t="s">
        <v>319</v>
      </c>
      <c r="V7" s="23">
        <v>0.67</v>
      </c>
      <c r="W7" s="223">
        <v>0.7</v>
      </c>
      <c r="X7" s="23">
        <v>0.66700000000000004</v>
      </c>
      <c r="Y7" s="23">
        <v>0.76</v>
      </c>
      <c r="Z7" s="223">
        <v>1.1000000000000001</v>
      </c>
      <c r="AA7" s="223">
        <v>0.7</v>
      </c>
      <c r="AB7" s="23">
        <v>0.66300000000000003</v>
      </c>
      <c r="AC7" s="220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9</v>
      </c>
    </row>
    <row r="8" spans="1:66">
      <c r="A8" s="29"/>
      <c r="B8" s="19">
        <v>1</v>
      </c>
      <c r="C8" s="9">
        <v>3</v>
      </c>
      <c r="D8" s="23">
        <v>0.73</v>
      </c>
      <c r="E8" s="223">
        <v>0.7</v>
      </c>
      <c r="F8" s="23">
        <v>0.73554805711332905</v>
      </c>
      <c r="G8" s="23">
        <v>0.67999999999999994</v>
      </c>
      <c r="H8" s="223">
        <v>0.61</v>
      </c>
      <c r="I8" s="23">
        <v>0.73</v>
      </c>
      <c r="J8" s="223">
        <v>0.53</v>
      </c>
      <c r="K8" s="224">
        <v>1.68</v>
      </c>
      <c r="L8" s="23">
        <v>0.7</v>
      </c>
      <c r="M8" s="23">
        <v>0.68</v>
      </c>
      <c r="N8" s="23">
        <v>0.72</v>
      </c>
      <c r="O8" s="223">
        <v>1.0900000000000001</v>
      </c>
      <c r="P8" s="23">
        <v>0.69</v>
      </c>
      <c r="Q8" s="23">
        <v>0.72535515803331929</v>
      </c>
      <c r="R8" s="223" t="s">
        <v>108</v>
      </c>
      <c r="S8" s="223">
        <v>0.8</v>
      </c>
      <c r="T8" s="23"/>
      <c r="U8" s="223" t="s">
        <v>319</v>
      </c>
      <c r="V8" s="23">
        <v>0.69</v>
      </c>
      <c r="W8" s="223">
        <v>0.8</v>
      </c>
      <c r="X8" s="23">
        <v>0.66900000000000004</v>
      </c>
      <c r="Y8" s="23">
        <v>0.75</v>
      </c>
      <c r="Z8" s="223">
        <v>1.3</v>
      </c>
      <c r="AA8" s="223">
        <v>0.6</v>
      </c>
      <c r="AB8" s="23">
        <v>0.68400000000000005</v>
      </c>
      <c r="AC8" s="220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19">
        <v>1</v>
      </c>
      <c r="C9" s="9">
        <v>4</v>
      </c>
      <c r="D9" s="23">
        <v>0.75</v>
      </c>
      <c r="E9" s="223">
        <v>0.7</v>
      </c>
      <c r="F9" s="23">
        <v>0.73312098007941484</v>
      </c>
      <c r="G9" s="23">
        <v>0.69699999999999995</v>
      </c>
      <c r="H9" s="223">
        <v>0.6</v>
      </c>
      <c r="I9" s="23">
        <v>0.71</v>
      </c>
      <c r="J9" s="223">
        <v>0.49</v>
      </c>
      <c r="K9" s="23">
        <v>0.7</v>
      </c>
      <c r="L9" s="23">
        <v>0.75</v>
      </c>
      <c r="M9" s="23">
        <v>0.68</v>
      </c>
      <c r="N9" s="23">
        <v>0.68</v>
      </c>
      <c r="O9" s="223">
        <v>1</v>
      </c>
      <c r="P9" s="23">
        <v>0.69</v>
      </c>
      <c r="Q9" s="23">
        <v>0.72317576718320142</v>
      </c>
      <c r="R9" s="223" t="s">
        <v>108</v>
      </c>
      <c r="S9" s="223">
        <v>0.9</v>
      </c>
      <c r="T9" s="23"/>
      <c r="U9" s="223" t="s">
        <v>319</v>
      </c>
      <c r="V9" s="23">
        <v>0.72</v>
      </c>
      <c r="W9" s="223">
        <v>0.8</v>
      </c>
      <c r="X9" s="23">
        <v>0.68200000000000005</v>
      </c>
      <c r="Y9" s="23">
        <v>0.76</v>
      </c>
      <c r="Z9" s="223">
        <v>1.3</v>
      </c>
      <c r="AA9" s="223">
        <v>0.7</v>
      </c>
      <c r="AB9" s="23">
        <v>0.63100000000000001</v>
      </c>
      <c r="AC9" s="220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0.70937209821728853</v>
      </c>
      <c r="BN9" s="27"/>
    </row>
    <row r="10" spans="1:66">
      <c r="A10" s="29"/>
      <c r="B10" s="19">
        <v>1</v>
      </c>
      <c r="C10" s="9">
        <v>5</v>
      </c>
      <c r="D10" s="23">
        <v>0.72</v>
      </c>
      <c r="E10" s="223">
        <v>0.7</v>
      </c>
      <c r="F10" s="23">
        <v>0.74900741567161644</v>
      </c>
      <c r="G10" s="23">
        <v>0.66800000000000004</v>
      </c>
      <c r="H10" s="223">
        <v>0.61</v>
      </c>
      <c r="I10" s="23">
        <v>0.74</v>
      </c>
      <c r="J10" s="223">
        <v>0.53</v>
      </c>
      <c r="K10" s="23">
        <v>0.68</v>
      </c>
      <c r="L10" s="23">
        <v>0.75</v>
      </c>
      <c r="M10" s="23">
        <v>0.65</v>
      </c>
      <c r="N10" s="23">
        <v>0.69</v>
      </c>
      <c r="O10" s="224">
        <v>1.24</v>
      </c>
      <c r="P10" s="23">
        <v>0.69</v>
      </c>
      <c r="Q10" s="23">
        <v>0.75842909109113232</v>
      </c>
      <c r="R10" s="223" t="s">
        <v>108</v>
      </c>
      <c r="S10" s="223">
        <v>0.9</v>
      </c>
      <c r="T10" s="23"/>
      <c r="U10" s="223" t="s">
        <v>319</v>
      </c>
      <c r="V10" s="23">
        <v>0.72</v>
      </c>
      <c r="W10" s="223">
        <v>0.8</v>
      </c>
      <c r="X10" s="23">
        <v>0.68400000000000005</v>
      </c>
      <c r="Y10" s="23">
        <v>0.76</v>
      </c>
      <c r="Z10" s="223">
        <v>1.4</v>
      </c>
      <c r="AA10" s="223">
        <v>0.7</v>
      </c>
      <c r="AB10" s="23">
        <v>0.68299999999999994</v>
      </c>
      <c r="AC10" s="220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18</v>
      </c>
    </row>
    <row r="11" spans="1:66">
      <c r="A11" s="29"/>
      <c r="B11" s="19">
        <v>1</v>
      </c>
      <c r="C11" s="9">
        <v>6</v>
      </c>
      <c r="D11" s="23">
        <v>0.75</v>
      </c>
      <c r="E11" s="223">
        <v>0.7</v>
      </c>
      <c r="F11" s="23">
        <v>0.74168505562054043</v>
      </c>
      <c r="G11" s="23">
        <v>0.71599999999999997</v>
      </c>
      <c r="H11" s="223">
        <v>0.61</v>
      </c>
      <c r="I11" s="23">
        <v>0.72</v>
      </c>
      <c r="J11" s="223">
        <v>0.5</v>
      </c>
      <c r="K11" s="23">
        <v>0.7</v>
      </c>
      <c r="L11" s="23">
        <v>0.69</v>
      </c>
      <c r="M11" s="23">
        <v>0.7</v>
      </c>
      <c r="N11" s="23">
        <v>0.73</v>
      </c>
      <c r="O11" s="223">
        <v>1.03</v>
      </c>
      <c r="P11" s="23">
        <v>0.66</v>
      </c>
      <c r="Q11" s="23">
        <v>0.79512266788113761</v>
      </c>
      <c r="R11" s="223" t="s">
        <v>108</v>
      </c>
      <c r="S11" s="223">
        <v>0.9</v>
      </c>
      <c r="T11" s="23"/>
      <c r="U11" s="223" t="s">
        <v>319</v>
      </c>
      <c r="V11" s="23">
        <v>0.68</v>
      </c>
      <c r="W11" s="223">
        <v>0.8</v>
      </c>
      <c r="X11" s="23">
        <v>0.67900000000000005</v>
      </c>
      <c r="Y11" s="23">
        <v>0.76</v>
      </c>
      <c r="Z11" s="223">
        <v>1.4</v>
      </c>
      <c r="AA11" s="223">
        <v>0.7</v>
      </c>
      <c r="AB11" s="23">
        <v>0.66700000000000004</v>
      </c>
      <c r="AC11" s="220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54"/>
    </row>
    <row r="12" spans="1:66">
      <c r="A12" s="29"/>
      <c r="B12" s="20" t="s">
        <v>279</v>
      </c>
      <c r="C12" s="12"/>
      <c r="D12" s="225">
        <v>0.75166666666666659</v>
      </c>
      <c r="E12" s="225">
        <v>0.70000000000000007</v>
      </c>
      <c r="F12" s="225">
        <v>0.74361913040159011</v>
      </c>
      <c r="G12" s="225">
        <v>0.6875</v>
      </c>
      <c r="H12" s="225">
        <v>0.60666666666666658</v>
      </c>
      <c r="I12" s="225">
        <v>0.70666666666666667</v>
      </c>
      <c r="J12" s="225">
        <v>0.52833333333333332</v>
      </c>
      <c r="K12" s="225">
        <v>0.85666666666666658</v>
      </c>
      <c r="L12" s="225">
        <v>0.71833333333333338</v>
      </c>
      <c r="M12" s="225">
        <v>0.68</v>
      </c>
      <c r="N12" s="225">
        <v>0.71</v>
      </c>
      <c r="O12" s="225">
        <v>1.0633333333333335</v>
      </c>
      <c r="P12" s="225">
        <v>0.68499999999999994</v>
      </c>
      <c r="Q12" s="225">
        <v>0.74992357797378439</v>
      </c>
      <c r="R12" s="225" t="s">
        <v>813</v>
      </c>
      <c r="S12" s="225">
        <v>0.88333333333333341</v>
      </c>
      <c r="T12" s="225" t="s">
        <v>813</v>
      </c>
      <c r="U12" s="225" t="s">
        <v>813</v>
      </c>
      <c r="V12" s="225">
        <v>0.69666666666666666</v>
      </c>
      <c r="W12" s="225">
        <v>0.76666666666666661</v>
      </c>
      <c r="X12" s="225">
        <v>0.6781666666666667</v>
      </c>
      <c r="Y12" s="225">
        <v>0.7583333333333333</v>
      </c>
      <c r="Z12" s="225">
        <v>1.3166666666666667</v>
      </c>
      <c r="AA12" s="225">
        <v>0.68333333333333346</v>
      </c>
      <c r="AB12" s="225">
        <v>0.67333333333333334</v>
      </c>
      <c r="AC12" s="220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54"/>
    </row>
    <row r="13" spans="1:66">
      <c r="A13" s="29"/>
      <c r="B13" s="3" t="s">
        <v>280</v>
      </c>
      <c r="C13" s="28"/>
      <c r="D13" s="23">
        <v>0.75</v>
      </c>
      <c r="E13" s="23">
        <v>0.7</v>
      </c>
      <c r="F13" s="23">
        <v>0.74534623564607849</v>
      </c>
      <c r="G13" s="23">
        <v>0.68199999999999994</v>
      </c>
      <c r="H13" s="23">
        <v>0.61</v>
      </c>
      <c r="I13" s="23">
        <v>0.71499999999999997</v>
      </c>
      <c r="J13" s="23">
        <v>0.53</v>
      </c>
      <c r="K13" s="23">
        <v>0.7</v>
      </c>
      <c r="L13" s="23">
        <v>0.72</v>
      </c>
      <c r="M13" s="23">
        <v>0.68</v>
      </c>
      <c r="N13" s="23">
        <v>0.72</v>
      </c>
      <c r="O13" s="23">
        <v>1.0350000000000001</v>
      </c>
      <c r="P13" s="23">
        <v>0.69</v>
      </c>
      <c r="Q13" s="23">
        <v>0.74189212456222586</v>
      </c>
      <c r="R13" s="23" t="s">
        <v>813</v>
      </c>
      <c r="S13" s="23">
        <v>0.9</v>
      </c>
      <c r="T13" s="23" t="s">
        <v>813</v>
      </c>
      <c r="U13" s="23" t="s">
        <v>813</v>
      </c>
      <c r="V13" s="23">
        <v>0.69499999999999995</v>
      </c>
      <c r="W13" s="23">
        <v>0.8</v>
      </c>
      <c r="X13" s="23">
        <v>0.6805000000000001</v>
      </c>
      <c r="Y13" s="23">
        <v>0.76</v>
      </c>
      <c r="Z13" s="23">
        <v>1.35</v>
      </c>
      <c r="AA13" s="23">
        <v>0.7</v>
      </c>
      <c r="AB13" s="23">
        <v>0.67500000000000004</v>
      </c>
      <c r="AC13" s="220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54"/>
    </row>
    <row r="14" spans="1:66">
      <c r="A14" s="29"/>
      <c r="B14" s="3" t="s">
        <v>281</v>
      </c>
      <c r="C14" s="28"/>
      <c r="D14" s="23">
        <v>2.7868739954771331E-2</v>
      </c>
      <c r="E14" s="23">
        <v>1.2161883888976234E-16</v>
      </c>
      <c r="F14" s="23">
        <v>8.032612648750527E-3</v>
      </c>
      <c r="G14" s="23">
        <v>1.6742162345408054E-2</v>
      </c>
      <c r="H14" s="23">
        <v>5.1639777949432268E-3</v>
      </c>
      <c r="I14" s="23">
        <v>3.0767948691238178E-2</v>
      </c>
      <c r="J14" s="23">
        <v>3.1885210782848311E-2</v>
      </c>
      <c r="K14" s="23">
        <v>0.40346829697842007</v>
      </c>
      <c r="L14" s="23">
        <v>3.1885210782848318E-2</v>
      </c>
      <c r="M14" s="23">
        <v>2.7568097504180419E-2</v>
      </c>
      <c r="N14" s="23">
        <v>1.9999999999999987E-2</v>
      </c>
      <c r="O14" s="23">
        <v>9.4375137968994077E-2</v>
      </c>
      <c r="P14" s="23">
        <v>2.25831795812724E-2</v>
      </c>
      <c r="Q14" s="23">
        <v>3.0101767534864904E-2</v>
      </c>
      <c r="R14" s="23" t="s">
        <v>813</v>
      </c>
      <c r="S14" s="23">
        <v>4.0824829046386291E-2</v>
      </c>
      <c r="T14" s="23" t="s">
        <v>813</v>
      </c>
      <c r="U14" s="23" t="s">
        <v>813</v>
      </c>
      <c r="V14" s="23">
        <v>2.0655911179772862E-2</v>
      </c>
      <c r="W14" s="23">
        <v>5.1639777949432274E-2</v>
      </c>
      <c r="X14" s="23">
        <v>8.4241715715354694E-3</v>
      </c>
      <c r="Y14" s="23">
        <v>4.0824829046386341E-3</v>
      </c>
      <c r="Z14" s="23">
        <v>0.11690451944500115</v>
      </c>
      <c r="AA14" s="23">
        <v>4.0824829046386291E-2</v>
      </c>
      <c r="AB14" s="23">
        <v>2.6986416336124874E-2</v>
      </c>
      <c r="AC14" s="220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54"/>
    </row>
    <row r="15" spans="1:66">
      <c r="A15" s="29"/>
      <c r="B15" s="3" t="s">
        <v>87</v>
      </c>
      <c r="C15" s="28"/>
      <c r="D15" s="13">
        <v>3.7075928986392018E-2</v>
      </c>
      <c r="E15" s="13">
        <v>1.7374119841394619E-16</v>
      </c>
      <c r="F15" s="13">
        <v>1.0802052180142985E-2</v>
      </c>
      <c r="G15" s="13">
        <v>2.4352236138775352E-2</v>
      </c>
      <c r="H15" s="13">
        <v>8.5120513103459795E-3</v>
      </c>
      <c r="I15" s="13">
        <v>4.3539550034771009E-2</v>
      </c>
      <c r="J15" s="13">
        <v>6.035055668677914E-2</v>
      </c>
      <c r="K15" s="13">
        <v>0.47097466573356433</v>
      </c>
      <c r="L15" s="13">
        <v>4.4387764430879328E-2</v>
      </c>
      <c r="M15" s="13">
        <v>4.0541319859088848E-2</v>
      </c>
      <c r="N15" s="13">
        <v>2.8169014084507026E-2</v>
      </c>
      <c r="O15" s="13">
        <v>8.8754048246702882E-2</v>
      </c>
      <c r="P15" s="13">
        <v>3.2968145374120295E-2</v>
      </c>
      <c r="Q15" s="13">
        <v>4.0139780130925812E-2</v>
      </c>
      <c r="R15" s="13" t="s">
        <v>813</v>
      </c>
      <c r="S15" s="13">
        <v>4.6216787599682591E-2</v>
      </c>
      <c r="T15" s="13" t="s">
        <v>813</v>
      </c>
      <c r="U15" s="13" t="s">
        <v>813</v>
      </c>
      <c r="V15" s="13">
        <v>2.9649633272401239E-2</v>
      </c>
      <c r="W15" s="13">
        <v>6.7356232107955147E-2</v>
      </c>
      <c r="X15" s="13">
        <v>1.2421978232787617E-2</v>
      </c>
      <c r="Y15" s="13">
        <v>5.383493940182814E-3</v>
      </c>
      <c r="Z15" s="13">
        <v>8.878824261645657E-2</v>
      </c>
      <c r="AA15" s="13">
        <v>5.9743652263004314E-2</v>
      </c>
      <c r="AB15" s="13">
        <v>4.0078836142759713E-2</v>
      </c>
      <c r="AC15" s="150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282</v>
      </c>
      <c r="C16" s="28"/>
      <c r="D16" s="13">
        <v>5.9622543028782671E-2</v>
      </c>
      <c r="E16" s="13">
        <v>-1.3211822456565936E-2</v>
      </c>
      <c r="F16" s="13">
        <v>4.827795210774033E-2</v>
      </c>
      <c r="G16" s="13">
        <v>-3.0833039912698812E-2</v>
      </c>
      <c r="H16" s="13">
        <v>-0.14478357946235731</v>
      </c>
      <c r="I16" s="13">
        <v>-3.8138398132951945E-3</v>
      </c>
      <c r="J16" s="13">
        <v>-0.25520987552078911</v>
      </c>
      <c r="K16" s="13">
        <v>0.20764076966029754</v>
      </c>
      <c r="L16" s="13">
        <v>1.2632629812428853E-2</v>
      </c>
      <c r="M16" s="13">
        <v>-4.1405770386378382E-2</v>
      </c>
      <c r="N16" s="13">
        <v>8.8515150834012069E-4</v>
      </c>
      <c r="O16" s="13">
        <v>0.49897823160169286</v>
      </c>
      <c r="P16" s="13">
        <v>-3.4357283403925409E-2</v>
      </c>
      <c r="Q16" s="13">
        <v>5.7165315436574327E-2</v>
      </c>
      <c r="R16" s="13" t="s">
        <v>813</v>
      </c>
      <c r="S16" s="13">
        <v>0.24523270023338117</v>
      </c>
      <c r="T16" s="13" t="s">
        <v>813</v>
      </c>
      <c r="U16" s="13" t="s">
        <v>813</v>
      </c>
      <c r="V16" s="13">
        <v>-1.7910813778201473E-2</v>
      </c>
      <c r="W16" s="13">
        <v>8.0768003976141811E-2</v>
      </c>
      <c r="X16" s="13">
        <v>-4.3990215613277872E-2</v>
      </c>
      <c r="Y16" s="13">
        <v>6.9020525672053523E-2</v>
      </c>
      <c r="Z16" s="13">
        <v>0.85610157204598303</v>
      </c>
      <c r="AA16" s="13">
        <v>-3.6706779064742845E-2</v>
      </c>
      <c r="AB16" s="13">
        <v>-5.0803753029649235E-2</v>
      </c>
      <c r="AC16" s="150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283</v>
      </c>
      <c r="C17" s="46"/>
      <c r="D17" s="44">
        <v>0.82</v>
      </c>
      <c r="E17" s="44" t="s">
        <v>284</v>
      </c>
      <c r="F17" s="44">
        <v>0.67</v>
      </c>
      <c r="G17" s="44">
        <v>0.35</v>
      </c>
      <c r="H17" s="44">
        <v>1.82</v>
      </c>
      <c r="I17" s="44">
        <v>0</v>
      </c>
      <c r="J17" s="44">
        <v>3.25</v>
      </c>
      <c r="K17" s="44">
        <v>2.74</v>
      </c>
      <c r="L17" s="44">
        <v>0.21</v>
      </c>
      <c r="M17" s="44">
        <v>0.49</v>
      </c>
      <c r="N17" s="44">
        <v>0.06</v>
      </c>
      <c r="O17" s="44">
        <v>6.51</v>
      </c>
      <c r="P17" s="44">
        <v>0.4</v>
      </c>
      <c r="Q17" s="44">
        <v>0.79</v>
      </c>
      <c r="R17" s="44">
        <v>5.35</v>
      </c>
      <c r="S17" s="44" t="s">
        <v>284</v>
      </c>
      <c r="T17" s="44" t="s">
        <v>284</v>
      </c>
      <c r="U17" s="44">
        <v>8.33</v>
      </c>
      <c r="V17" s="44">
        <v>0.18</v>
      </c>
      <c r="W17" s="44" t="s">
        <v>284</v>
      </c>
      <c r="X17" s="44">
        <v>0.52</v>
      </c>
      <c r="Y17" s="44">
        <v>0.94</v>
      </c>
      <c r="Z17" s="44" t="s">
        <v>284</v>
      </c>
      <c r="AA17" s="44" t="s">
        <v>284</v>
      </c>
      <c r="AB17" s="44">
        <v>0.61</v>
      </c>
      <c r="AC17" s="150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320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3"/>
    </row>
    <row r="19" spans="1:65">
      <c r="BM19" s="53"/>
    </row>
    <row r="20" spans="1:65" ht="15">
      <c r="B20" s="8" t="s">
        <v>554</v>
      </c>
      <c r="BM20" s="27" t="s">
        <v>67</v>
      </c>
    </row>
    <row r="21" spans="1:65" ht="15">
      <c r="A21" s="24" t="s">
        <v>48</v>
      </c>
      <c r="B21" s="18" t="s">
        <v>116</v>
      </c>
      <c r="C21" s="15" t="s">
        <v>117</v>
      </c>
      <c r="D21" s="16" t="s">
        <v>248</v>
      </c>
      <c r="E21" s="17" t="s">
        <v>248</v>
      </c>
      <c r="F21" s="17" t="s">
        <v>248</v>
      </c>
      <c r="G21" s="17" t="s">
        <v>248</v>
      </c>
      <c r="H21" s="17" t="s">
        <v>248</v>
      </c>
      <c r="I21" s="17" t="s">
        <v>248</v>
      </c>
      <c r="J21" s="17" t="s">
        <v>248</v>
      </c>
      <c r="K21" s="17" t="s">
        <v>248</v>
      </c>
      <c r="L21" s="17" t="s">
        <v>248</v>
      </c>
      <c r="M21" s="17" t="s">
        <v>248</v>
      </c>
      <c r="N21" s="17" t="s">
        <v>248</v>
      </c>
      <c r="O21" s="17" t="s">
        <v>248</v>
      </c>
      <c r="P21" s="17" t="s">
        <v>248</v>
      </c>
      <c r="Q21" s="17" t="s">
        <v>248</v>
      </c>
      <c r="R21" s="17" t="s">
        <v>248</v>
      </c>
      <c r="S21" s="17" t="s">
        <v>248</v>
      </c>
      <c r="T21" s="17" t="s">
        <v>248</v>
      </c>
      <c r="U21" s="17" t="s">
        <v>248</v>
      </c>
      <c r="V21" s="17" t="s">
        <v>248</v>
      </c>
      <c r="W21" s="17" t="s">
        <v>248</v>
      </c>
      <c r="X21" s="17" t="s">
        <v>248</v>
      </c>
      <c r="Y21" s="17" t="s">
        <v>248</v>
      </c>
      <c r="Z21" s="17" t="s">
        <v>248</v>
      </c>
      <c r="AA21" s="17" t="s">
        <v>248</v>
      </c>
      <c r="AB21" s="17" t="s">
        <v>248</v>
      </c>
      <c r="AC21" s="150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249</v>
      </c>
      <c r="C22" s="9" t="s">
        <v>249</v>
      </c>
      <c r="D22" s="148" t="s">
        <v>251</v>
      </c>
      <c r="E22" s="149" t="s">
        <v>252</v>
      </c>
      <c r="F22" s="149" t="s">
        <v>253</v>
      </c>
      <c r="G22" s="149" t="s">
        <v>254</v>
      </c>
      <c r="H22" s="149" t="s">
        <v>256</v>
      </c>
      <c r="I22" s="149" t="s">
        <v>257</v>
      </c>
      <c r="J22" s="149" t="s">
        <v>258</v>
      </c>
      <c r="K22" s="149" t="s">
        <v>259</v>
      </c>
      <c r="L22" s="149" t="s">
        <v>260</v>
      </c>
      <c r="M22" s="149" t="s">
        <v>261</v>
      </c>
      <c r="N22" s="149" t="s">
        <v>262</v>
      </c>
      <c r="O22" s="149" t="s">
        <v>263</v>
      </c>
      <c r="P22" s="149" t="s">
        <v>264</v>
      </c>
      <c r="Q22" s="149" t="s">
        <v>265</v>
      </c>
      <c r="R22" s="149" t="s">
        <v>266</v>
      </c>
      <c r="S22" s="149" t="s">
        <v>267</v>
      </c>
      <c r="T22" s="149" t="s">
        <v>268</v>
      </c>
      <c r="U22" s="149" t="s">
        <v>269</v>
      </c>
      <c r="V22" s="149" t="s">
        <v>287</v>
      </c>
      <c r="W22" s="149" t="s">
        <v>288</v>
      </c>
      <c r="X22" s="149" t="s">
        <v>270</v>
      </c>
      <c r="Y22" s="149" t="s">
        <v>271</v>
      </c>
      <c r="Z22" s="149" t="s">
        <v>289</v>
      </c>
      <c r="AA22" s="149" t="s">
        <v>272</v>
      </c>
      <c r="AB22" s="149" t="s">
        <v>273</v>
      </c>
      <c r="AC22" s="150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120</v>
      </c>
      <c r="E23" s="11" t="s">
        <v>120</v>
      </c>
      <c r="F23" s="11" t="s">
        <v>120</v>
      </c>
      <c r="G23" s="11" t="s">
        <v>318</v>
      </c>
      <c r="H23" s="11" t="s">
        <v>318</v>
      </c>
      <c r="I23" s="11" t="s">
        <v>300</v>
      </c>
      <c r="J23" s="11" t="s">
        <v>300</v>
      </c>
      <c r="K23" s="11" t="s">
        <v>300</v>
      </c>
      <c r="L23" s="11" t="s">
        <v>300</v>
      </c>
      <c r="M23" s="11" t="s">
        <v>300</v>
      </c>
      <c r="N23" s="11" t="s">
        <v>300</v>
      </c>
      <c r="O23" s="11" t="s">
        <v>318</v>
      </c>
      <c r="P23" s="11" t="s">
        <v>300</v>
      </c>
      <c r="Q23" s="11" t="s">
        <v>318</v>
      </c>
      <c r="R23" s="11" t="s">
        <v>120</v>
      </c>
      <c r="S23" s="11" t="s">
        <v>300</v>
      </c>
      <c r="T23" s="11" t="s">
        <v>120</v>
      </c>
      <c r="U23" s="11" t="s">
        <v>300</v>
      </c>
      <c r="V23" s="11" t="s">
        <v>300</v>
      </c>
      <c r="W23" s="11" t="s">
        <v>318</v>
      </c>
      <c r="X23" s="11" t="s">
        <v>300</v>
      </c>
      <c r="Y23" s="11" t="s">
        <v>300</v>
      </c>
      <c r="Z23" s="11" t="s">
        <v>300</v>
      </c>
      <c r="AA23" s="11" t="s">
        <v>318</v>
      </c>
      <c r="AB23" s="11" t="s">
        <v>300</v>
      </c>
      <c r="AC23" s="150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150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7.5563000000000002</v>
      </c>
      <c r="E25" s="21">
        <v>7.0900000000000007</v>
      </c>
      <c r="F25" s="21">
        <v>7.4179650291446091</v>
      </c>
      <c r="G25" s="21">
        <v>7.5</v>
      </c>
      <c r="H25" s="21">
        <v>8</v>
      </c>
      <c r="I25" s="21">
        <v>7.48</v>
      </c>
      <c r="J25" s="21">
        <v>7.23</v>
      </c>
      <c r="K25" s="21">
        <v>7.5</v>
      </c>
      <c r="L25" s="21">
        <v>7.75</v>
      </c>
      <c r="M25" s="21">
        <v>7.64</v>
      </c>
      <c r="N25" s="21">
        <v>7.26</v>
      </c>
      <c r="O25" s="21">
        <v>8.1199999999999992</v>
      </c>
      <c r="P25" s="21">
        <v>7.66</v>
      </c>
      <c r="Q25" s="21">
        <v>7.5547267793005508</v>
      </c>
      <c r="R25" s="21">
        <v>7.4700000000000006</v>
      </c>
      <c r="S25" s="21">
        <v>7.2000000000000011</v>
      </c>
      <c r="T25" s="21">
        <v>7.6597</v>
      </c>
      <c r="U25" s="21">
        <v>7.23</v>
      </c>
      <c r="V25" s="21">
        <v>7.5</v>
      </c>
      <c r="W25" s="21">
        <v>7.3599999999999994</v>
      </c>
      <c r="X25" s="21">
        <v>7.5</v>
      </c>
      <c r="Y25" s="144">
        <v>6.35</v>
      </c>
      <c r="Z25" s="151">
        <v>6.5299999999999994</v>
      </c>
      <c r="AA25" s="21">
        <v>7.1062000000000003</v>
      </c>
      <c r="AB25" s="21">
        <v>7.870000000000001</v>
      </c>
      <c r="AC25" s="150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7.5259999999999998</v>
      </c>
      <c r="E26" s="11">
        <v>7.12</v>
      </c>
      <c r="F26" s="11">
        <v>7.271654716752483</v>
      </c>
      <c r="G26" s="11">
        <v>7.73</v>
      </c>
      <c r="H26" s="11">
        <v>7.9</v>
      </c>
      <c r="I26" s="11">
        <v>7.5399999999999991</v>
      </c>
      <c r="J26" s="11">
        <v>6.94</v>
      </c>
      <c r="K26" s="11">
        <v>7.66</v>
      </c>
      <c r="L26" s="11">
        <v>7.75</v>
      </c>
      <c r="M26" s="11">
        <v>7.5199999999999987</v>
      </c>
      <c r="N26" s="11">
        <v>7.23</v>
      </c>
      <c r="O26" s="11">
        <v>7.51</v>
      </c>
      <c r="P26" s="11">
        <v>7.7</v>
      </c>
      <c r="Q26" s="11">
        <v>7.5407098794446998</v>
      </c>
      <c r="R26" s="11">
        <v>7.6</v>
      </c>
      <c r="S26" s="11">
        <v>7.21</v>
      </c>
      <c r="T26" s="11">
        <v>7.6597999999999997</v>
      </c>
      <c r="U26" s="11">
        <v>7.46</v>
      </c>
      <c r="V26" s="11">
        <v>6.74</v>
      </c>
      <c r="W26" s="11">
        <v>7.4900000000000011</v>
      </c>
      <c r="X26" s="11">
        <v>7.62</v>
      </c>
      <c r="Y26" s="146">
        <v>6.3099999999999987</v>
      </c>
      <c r="Z26" s="11">
        <v>7.62</v>
      </c>
      <c r="AA26" s="11">
        <v>7.0845000000000002</v>
      </c>
      <c r="AB26" s="11">
        <v>7.75</v>
      </c>
      <c r="AC26" s="150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7.4988999999999999</v>
      </c>
      <c r="E27" s="11">
        <v>7.12</v>
      </c>
      <c r="F27" s="11">
        <v>7.2771677050954979</v>
      </c>
      <c r="G27" s="11">
        <v>7.580000000000001</v>
      </c>
      <c r="H27" s="11">
        <v>7.8299999999999992</v>
      </c>
      <c r="I27" s="11">
        <v>7.5399999999999991</v>
      </c>
      <c r="J27" s="11">
        <v>7.1099999999999994</v>
      </c>
      <c r="K27" s="11">
        <v>7.68</v>
      </c>
      <c r="L27" s="11">
        <v>7.7199999999999989</v>
      </c>
      <c r="M27" s="11">
        <v>7.21</v>
      </c>
      <c r="N27" s="11">
        <v>7.28</v>
      </c>
      <c r="O27" s="11">
        <v>7.82</v>
      </c>
      <c r="P27" s="11">
        <v>7.86</v>
      </c>
      <c r="Q27" s="11">
        <v>7.6565166023988747</v>
      </c>
      <c r="R27" s="11">
        <v>7.339999999999999</v>
      </c>
      <c r="S27" s="11">
        <v>7.21</v>
      </c>
      <c r="T27" s="11">
        <v>7.6562000000000001</v>
      </c>
      <c r="U27" s="11">
        <v>7.37</v>
      </c>
      <c r="V27" s="11">
        <v>7.33</v>
      </c>
      <c r="W27" s="11">
        <v>7.07</v>
      </c>
      <c r="X27" s="11">
        <v>7.5200000000000005</v>
      </c>
      <c r="Y27" s="146">
        <v>6.35</v>
      </c>
      <c r="Z27" s="11">
        <v>7.44</v>
      </c>
      <c r="AA27" s="11">
        <v>7.0632000000000001</v>
      </c>
      <c r="AB27" s="11">
        <v>7.4499999999999993</v>
      </c>
      <c r="AC27" s="150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7.4519000000000002</v>
      </c>
      <c r="E28" s="11">
        <v>7.16</v>
      </c>
      <c r="F28" s="11">
        <v>7.4184277930212179</v>
      </c>
      <c r="G28" s="11">
        <v>7.5600000000000005</v>
      </c>
      <c r="H28" s="11">
        <v>7.9</v>
      </c>
      <c r="I28" s="11">
        <v>7.4900000000000011</v>
      </c>
      <c r="J28" s="11">
        <v>7.07</v>
      </c>
      <c r="K28" s="11">
        <v>7.71</v>
      </c>
      <c r="L28" s="11">
        <v>7.82</v>
      </c>
      <c r="M28" s="11">
        <v>7.39</v>
      </c>
      <c r="N28" s="11">
        <v>7.16</v>
      </c>
      <c r="O28" s="11">
        <v>7.7199999999999989</v>
      </c>
      <c r="P28" s="11">
        <v>7.46</v>
      </c>
      <c r="Q28" s="11">
        <v>7.4834144967960743</v>
      </c>
      <c r="R28" s="11">
        <v>7.4000000000000012</v>
      </c>
      <c r="S28" s="11">
        <v>7.16</v>
      </c>
      <c r="T28" s="11">
        <v>7.6508000000000003</v>
      </c>
      <c r="U28" s="11">
        <v>7.4499999999999993</v>
      </c>
      <c r="V28" s="11">
        <v>6.8500000000000005</v>
      </c>
      <c r="W28" s="11">
        <v>7.51</v>
      </c>
      <c r="X28" s="11">
        <v>7.4472999999999994</v>
      </c>
      <c r="Y28" s="146">
        <v>6.36</v>
      </c>
      <c r="Z28" s="11">
        <v>7.23</v>
      </c>
      <c r="AA28" s="11">
        <v>7.0705</v>
      </c>
      <c r="AB28" s="11">
        <v>7.62</v>
      </c>
      <c r="AC28" s="150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7.4553974793749829</v>
      </c>
    </row>
    <row r="29" spans="1:65">
      <c r="A29" s="29"/>
      <c r="B29" s="19">
        <v>1</v>
      </c>
      <c r="C29" s="9">
        <v>5</v>
      </c>
      <c r="D29" s="11">
        <v>7.5295000000000005</v>
      </c>
      <c r="E29" s="11">
        <v>7.26</v>
      </c>
      <c r="F29" s="11">
        <v>7.3638546677774501</v>
      </c>
      <c r="G29" s="11">
        <v>7.61</v>
      </c>
      <c r="H29" s="11">
        <v>7.89</v>
      </c>
      <c r="I29" s="11">
        <v>7.64</v>
      </c>
      <c r="J29" s="11">
        <v>7.13</v>
      </c>
      <c r="K29" s="11">
        <v>7.6499999999999995</v>
      </c>
      <c r="L29" s="11">
        <v>7.73</v>
      </c>
      <c r="M29" s="11">
        <v>7.66</v>
      </c>
      <c r="N29" s="11">
        <v>7.26</v>
      </c>
      <c r="O29" s="11">
        <v>8.1300000000000008</v>
      </c>
      <c r="P29" s="11">
        <v>7.55</v>
      </c>
      <c r="Q29" s="11">
        <v>7.459458503330624</v>
      </c>
      <c r="R29" s="11">
        <v>7.31</v>
      </c>
      <c r="S29" s="11">
        <v>7.19</v>
      </c>
      <c r="T29" s="11">
        <v>7.6578999999999997</v>
      </c>
      <c r="U29" s="11">
        <v>7.44</v>
      </c>
      <c r="V29" s="11">
        <v>7.1800000000000006</v>
      </c>
      <c r="W29" s="11">
        <v>7.4299999999999988</v>
      </c>
      <c r="X29" s="11">
        <v>7.580000000000001</v>
      </c>
      <c r="Y29" s="146">
        <v>6.38</v>
      </c>
      <c r="Z29" s="145">
        <v>6.5099999999999989</v>
      </c>
      <c r="AA29" s="11">
        <v>7.0276000000000005</v>
      </c>
      <c r="AB29" s="11">
        <v>7.4900000000000011</v>
      </c>
      <c r="AC29" s="150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19</v>
      </c>
    </row>
    <row r="30" spans="1:65">
      <c r="A30" s="29"/>
      <c r="B30" s="19">
        <v>1</v>
      </c>
      <c r="C30" s="9">
        <v>6</v>
      </c>
      <c r="D30" s="11">
        <v>7.5092999999999996</v>
      </c>
      <c r="E30" s="11">
        <v>7.01</v>
      </c>
      <c r="F30" s="11">
        <v>7.2940161816072449</v>
      </c>
      <c r="G30" s="11">
        <v>7.5399999999999991</v>
      </c>
      <c r="H30" s="11">
        <v>7.79</v>
      </c>
      <c r="I30" s="11">
        <v>7.33</v>
      </c>
      <c r="J30" s="11">
        <v>7.0000000000000009</v>
      </c>
      <c r="K30" s="11">
        <v>7.64</v>
      </c>
      <c r="L30" s="11">
        <v>7.59</v>
      </c>
      <c r="M30" s="11">
        <v>7.51</v>
      </c>
      <c r="N30" s="11">
        <v>7.23</v>
      </c>
      <c r="O30" s="11">
        <v>7.9399999999999995</v>
      </c>
      <c r="P30" s="11">
        <v>7.7199999999999989</v>
      </c>
      <c r="Q30" s="11">
        <v>7.6368246753281257</v>
      </c>
      <c r="R30" s="11">
        <v>7.3599999999999994</v>
      </c>
      <c r="S30" s="11">
        <v>7.1800000000000006</v>
      </c>
      <c r="T30" s="11">
        <v>7.6528999999999998</v>
      </c>
      <c r="U30" s="11">
        <v>7.41</v>
      </c>
      <c r="V30" s="11">
        <v>6.92</v>
      </c>
      <c r="W30" s="145">
        <v>6.4600000000000009</v>
      </c>
      <c r="X30" s="11">
        <v>7.5</v>
      </c>
      <c r="Y30" s="146">
        <v>6.34</v>
      </c>
      <c r="Z30" s="11">
        <v>7.339999999999999</v>
      </c>
      <c r="AA30" s="11">
        <v>7.0069999999999997</v>
      </c>
      <c r="AB30" s="11">
        <v>7.4700000000000006</v>
      </c>
      <c r="AC30" s="150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279</v>
      </c>
      <c r="C31" s="12"/>
      <c r="D31" s="22">
        <v>7.5119833333333332</v>
      </c>
      <c r="E31" s="22">
        <v>7.126666666666666</v>
      </c>
      <c r="F31" s="22">
        <v>7.3405143488997515</v>
      </c>
      <c r="G31" s="22">
        <v>7.5866666666666669</v>
      </c>
      <c r="H31" s="22">
        <v>7.8850000000000007</v>
      </c>
      <c r="I31" s="22">
        <v>7.503333333333333</v>
      </c>
      <c r="J31" s="22">
        <v>7.080000000000001</v>
      </c>
      <c r="K31" s="22">
        <v>7.6400000000000006</v>
      </c>
      <c r="L31" s="22">
        <v>7.7266666666666666</v>
      </c>
      <c r="M31" s="22">
        <v>7.4883333333333333</v>
      </c>
      <c r="N31" s="22">
        <v>7.2366666666666672</v>
      </c>
      <c r="O31" s="22">
        <v>7.8733333333333322</v>
      </c>
      <c r="P31" s="22">
        <v>7.6583333333333323</v>
      </c>
      <c r="Q31" s="22">
        <v>7.5552751560998246</v>
      </c>
      <c r="R31" s="22">
        <v>7.413333333333334</v>
      </c>
      <c r="S31" s="22">
        <v>7.1916666666666664</v>
      </c>
      <c r="T31" s="22">
        <v>7.6562166666666664</v>
      </c>
      <c r="U31" s="22">
        <v>7.3933333333333335</v>
      </c>
      <c r="V31" s="22">
        <v>7.0866666666666669</v>
      </c>
      <c r="W31" s="22">
        <v>7.22</v>
      </c>
      <c r="X31" s="22">
        <v>7.5278833333333326</v>
      </c>
      <c r="Y31" s="22">
        <v>6.3483333333333327</v>
      </c>
      <c r="Z31" s="22">
        <v>7.1116666666666655</v>
      </c>
      <c r="AA31" s="22">
        <v>7.0598333333333336</v>
      </c>
      <c r="AB31" s="22">
        <v>7.6083333333333334</v>
      </c>
      <c r="AC31" s="150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280</v>
      </c>
      <c r="C32" s="28"/>
      <c r="D32" s="11">
        <v>7.5176499999999997</v>
      </c>
      <c r="E32" s="11">
        <v>7.12</v>
      </c>
      <c r="F32" s="11">
        <v>7.3289354246923475</v>
      </c>
      <c r="G32" s="11">
        <v>7.57</v>
      </c>
      <c r="H32" s="11">
        <v>7.8949999999999996</v>
      </c>
      <c r="I32" s="11">
        <v>7.5150000000000006</v>
      </c>
      <c r="J32" s="11">
        <v>7.09</v>
      </c>
      <c r="K32" s="11">
        <v>7.6549999999999994</v>
      </c>
      <c r="L32" s="11">
        <v>7.74</v>
      </c>
      <c r="M32" s="11">
        <v>7.5149999999999988</v>
      </c>
      <c r="N32" s="11">
        <v>7.2450000000000001</v>
      </c>
      <c r="O32" s="11">
        <v>7.88</v>
      </c>
      <c r="P32" s="11">
        <v>7.68</v>
      </c>
      <c r="Q32" s="11">
        <v>7.5477183293726249</v>
      </c>
      <c r="R32" s="11">
        <v>7.3800000000000008</v>
      </c>
      <c r="S32" s="11">
        <v>7.1950000000000003</v>
      </c>
      <c r="T32" s="11">
        <v>7.6570499999999999</v>
      </c>
      <c r="U32" s="11">
        <v>7.4250000000000007</v>
      </c>
      <c r="V32" s="11">
        <v>7.0500000000000007</v>
      </c>
      <c r="W32" s="11">
        <v>7.3949999999999996</v>
      </c>
      <c r="X32" s="11">
        <v>7.51</v>
      </c>
      <c r="Y32" s="11">
        <v>6.35</v>
      </c>
      <c r="Z32" s="11">
        <v>7.2850000000000001</v>
      </c>
      <c r="AA32" s="11">
        <v>7.0668500000000005</v>
      </c>
      <c r="AB32" s="11">
        <v>7.5550000000000006</v>
      </c>
      <c r="AC32" s="150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281</v>
      </c>
      <c r="C33" s="28"/>
      <c r="D33" s="23">
        <v>3.5371311350678954E-2</v>
      </c>
      <c r="E33" s="23">
        <v>8.2381227635102972E-2</v>
      </c>
      <c r="F33" s="23">
        <v>6.8600887622325621E-2</v>
      </c>
      <c r="G33" s="23">
        <v>7.9414524280302157E-2</v>
      </c>
      <c r="H33" s="23">
        <v>7.1763500472036765E-2</v>
      </c>
      <c r="I33" s="23">
        <v>0.1021110506589106</v>
      </c>
      <c r="J33" s="23">
        <v>0.10198039027185553</v>
      </c>
      <c r="K33" s="23">
        <v>7.2938330115241826E-2</v>
      </c>
      <c r="L33" s="23">
        <v>7.5542482529148372E-2</v>
      </c>
      <c r="M33" s="23">
        <v>0.16797817318528815</v>
      </c>
      <c r="N33" s="23">
        <v>4.2268979957726216E-2</v>
      </c>
      <c r="O33" s="23">
        <v>0.24063804077216627</v>
      </c>
      <c r="P33" s="23">
        <v>0.13948715592005839</v>
      </c>
      <c r="Q33" s="23">
        <v>7.9318834887696157E-2</v>
      </c>
      <c r="R33" s="23">
        <v>0.10689558768567908</v>
      </c>
      <c r="S33" s="23">
        <v>1.9407902170679468E-2</v>
      </c>
      <c r="T33" s="23">
        <v>3.691837844037258E-3</v>
      </c>
      <c r="U33" s="23">
        <v>8.6409875978771242E-2</v>
      </c>
      <c r="V33" s="23">
        <v>0.2975679194178476</v>
      </c>
      <c r="W33" s="23">
        <v>0.40516663238721878</v>
      </c>
      <c r="X33" s="23">
        <v>6.2148866978141364E-2</v>
      </c>
      <c r="Y33" s="23">
        <v>2.3166067138525832E-2</v>
      </c>
      <c r="Z33" s="23">
        <v>0.4759586816801088</v>
      </c>
      <c r="AA33" s="23">
        <v>3.6643616997598299E-2</v>
      </c>
      <c r="AB33" s="23">
        <v>0.17139622710744459</v>
      </c>
      <c r="AC33" s="220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  <c r="BL33" s="221"/>
      <c r="BM33" s="54"/>
    </row>
    <row r="34" spans="1:65">
      <c r="A34" s="29"/>
      <c r="B34" s="3" t="s">
        <v>87</v>
      </c>
      <c r="C34" s="28"/>
      <c r="D34" s="13">
        <v>4.7086514680781981E-3</v>
      </c>
      <c r="E34" s="13">
        <v>1.155957356900416E-2</v>
      </c>
      <c r="F34" s="13">
        <v>9.3455150908611749E-3</v>
      </c>
      <c r="G34" s="13">
        <v>1.0467643797930864E-2</v>
      </c>
      <c r="H34" s="13">
        <v>9.1012682906831659E-3</v>
      </c>
      <c r="I34" s="13">
        <v>1.3608758417446994E-2</v>
      </c>
      <c r="J34" s="13">
        <v>1.4404009925403321E-2</v>
      </c>
      <c r="K34" s="13">
        <v>9.546901847544741E-3</v>
      </c>
      <c r="L34" s="13">
        <v>9.7768527863436195E-3</v>
      </c>
      <c r="M34" s="13">
        <v>2.2431983955302225E-2</v>
      </c>
      <c r="N34" s="13">
        <v>5.840946101942821E-3</v>
      </c>
      <c r="O34" s="13">
        <v>3.0563680030334418E-2</v>
      </c>
      <c r="P34" s="13">
        <v>1.8213774440051154E-2</v>
      </c>
      <c r="Q34" s="13">
        <v>1.0498470704095712E-2</v>
      </c>
      <c r="R34" s="13">
        <v>1.4419368842492682E-2</v>
      </c>
      <c r="S34" s="13">
        <v>2.698665423501201E-3</v>
      </c>
      <c r="T34" s="13">
        <v>4.8220132798887936E-4</v>
      </c>
      <c r="U34" s="13">
        <v>1.1687539582340565E-2</v>
      </c>
      <c r="V34" s="13">
        <v>4.198982870430587E-2</v>
      </c>
      <c r="W34" s="13">
        <v>5.611726210349291E-2</v>
      </c>
      <c r="X34" s="13">
        <v>8.2558222844590721E-3</v>
      </c>
      <c r="Y34" s="13">
        <v>3.6491573334511682E-3</v>
      </c>
      <c r="Z34" s="13">
        <v>6.6926460981501137E-2</v>
      </c>
      <c r="AA34" s="13">
        <v>5.1904365538749681E-3</v>
      </c>
      <c r="AB34" s="13">
        <v>2.2527434011931382E-2</v>
      </c>
      <c r="AC34" s="150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282</v>
      </c>
      <c r="C35" s="28"/>
      <c r="D35" s="13">
        <v>7.5899177897480463E-3</v>
      </c>
      <c r="E35" s="13">
        <v>-4.4092996197417467E-2</v>
      </c>
      <c r="F35" s="13">
        <v>-1.5409390417217894E-2</v>
      </c>
      <c r="G35" s="13">
        <v>1.7607268781421048E-2</v>
      </c>
      <c r="H35" s="13">
        <v>5.7623020343783526E-2</v>
      </c>
      <c r="I35" s="13">
        <v>6.429684546124026E-3</v>
      </c>
      <c r="J35" s="13">
        <v>-5.0352443369183431E-2</v>
      </c>
      <c r="K35" s="13">
        <v>2.4760922692010912E-2</v>
      </c>
      <c r="L35" s="13">
        <v>3.6385610296719495E-2</v>
      </c>
      <c r="M35" s="13">
        <v>4.4177193837706685E-3</v>
      </c>
      <c r="N35" s="13">
        <v>-2.9338585006825513E-2</v>
      </c>
      <c r="O35" s="13">
        <v>5.605815855084173E-2</v>
      </c>
      <c r="P35" s="13">
        <v>2.7219991223776052E-2</v>
      </c>
      <c r="Q35" s="13">
        <v>1.3396693737811827E-2</v>
      </c>
      <c r="R35" s="13">
        <v>-5.6421064279962296E-3</v>
      </c>
      <c r="S35" s="13">
        <v>-3.5374480493885918E-2</v>
      </c>
      <c r="T35" s="13">
        <v>2.6936080584199606E-2</v>
      </c>
      <c r="U35" s="13">
        <v>-8.3247266444675949E-3</v>
      </c>
      <c r="V35" s="13">
        <v>-4.9458236630359864E-2</v>
      </c>
      <c r="W35" s="13">
        <v>-3.1574101853884984E-2</v>
      </c>
      <c r="X35" s="13">
        <v>9.7226008618425119E-3</v>
      </c>
      <c r="Y35" s="13">
        <v>-0.1484916329550896</v>
      </c>
      <c r="Z35" s="13">
        <v>-4.6104961359770935E-2</v>
      </c>
      <c r="AA35" s="13">
        <v>-5.3057418754125396E-2</v>
      </c>
      <c r="AB35" s="13">
        <v>2.0513440682598194E-2</v>
      </c>
      <c r="AC35" s="150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283</v>
      </c>
      <c r="C36" s="46"/>
      <c r="D36" s="44">
        <v>0.09</v>
      </c>
      <c r="E36" s="44">
        <v>1.43</v>
      </c>
      <c r="F36" s="44">
        <v>0.59</v>
      </c>
      <c r="G36" s="44">
        <v>0.39</v>
      </c>
      <c r="H36" s="44">
        <v>1.57</v>
      </c>
      <c r="I36" s="44">
        <v>0.06</v>
      </c>
      <c r="J36" s="44">
        <v>1.62</v>
      </c>
      <c r="K36" s="44">
        <v>0.6</v>
      </c>
      <c r="L36" s="44">
        <v>0.95</v>
      </c>
      <c r="M36" s="44">
        <v>0</v>
      </c>
      <c r="N36" s="44">
        <v>1</v>
      </c>
      <c r="O36" s="44">
        <v>1.53</v>
      </c>
      <c r="P36" s="44">
        <v>0.67</v>
      </c>
      <c r="Q36" s="44">
        <v>0.27</v>
      </c>
      <c r="R36" s="44">
        <v>0.3</v>
      </c>
      <c r="S36" s="44">
        <v>1.18</v>
      </c>
      <c r="T36" s="44">
        <v>0.67</v>
      </c>
      <c r="U36" s="44">
        <v>0.38</v>
      </c>
      <c r="V36" s="44">
        <v>1.59</v>
      </c>
      <c r="W36" s="44">
        <v>1.06</v>
      </c>
      <c r="X36" s="44">
        <v>0.16</v>
      </c>
      <c r="Y36" s="44">
        <v>4.5199999999999996</v>
      </c>
      <c r="Z36" s="44">
        <v>1.49</v>
      </c>
      <c r="AA36" s="44">
        <v>1.7</v>
      </c>
      <c r="AB36" s="44">
        <v>0.48</v>
      </c>
      <c r="AC36" s="150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BM37" s="53"/>
    </row>
    <row r="38" spans="1:65" ht="15">
      <c r="B38" s="8" t="s">
        <v>555</v>
      </c>
      <c r="BM38" s="27" t="s">
        <v>67</v>
      </c>
    </row>
    <row r="39" spans="1:65" ht="15">
      <c r="A39" s="24" t="s">
        <v>7</v>
      </c>
      <c r="B39" s="18" t="s">
        <v>116</v>
      </c>
      <c r="C39" s="15" t="s">
        <v>117</v>
      </c>
      <c r="D39" s="16" t="s">
        <v>248</v>
      </c>
      <c r="E39" s="17" t="s">
        <v>248</v>
      </c>
      <c r="F39" s="17" t="s">
        <v>248</v>
      </c>
      <c r="G39" s="17" t="s">
        <v>248</v>
      </c>
      <c r="H39" s="17" t="s">
        <v>248</v>
      </c>
      <c r="I39" s="17" t="s">
        <v>248</v>
      </c>
      <c r="J39" s="17" t="s">
        <v>248</v>
      </c>
      <c r="K39" s="17" t="s">
        <v>248</v>
      </c>
      <c r="L39" s="17" t="s">
        <v>248</v>
      </c>
      <c r="M39" s="17" t="s">
        <v>248</v>
      </c>
      <c r="N39" s="17" t="s">
        <v>248</v>
      </c>
      <c r="O39" s="17" t="s">
        <v>248</v>
      </c>
      <c r="P39" s="17" t="s">
        <v>248</v>
      </c>
      <c r="Q39" s="17" t="s">
        <v>248</v>
      </c>
      <c r="R39" s="17" t="s">
        <v>248</v>
      </c>
      <c r="S39" s="17" t="s">
        <v>248</v>
      </c>
      <c r="T39" s="17" t="s">
        <v>248</v>
      </c>
      <c r="U39" s="17" t="s">
        <v>248</v>
      </c>
      <c r="V39" s="17" t="s">
        <v>248</v>
      </c>
      <c r="W39" s="17" t="s">
        <v>248</v>
      </c>
      <c r="X39" s="17" t="s">
        <v>248</v>
      </c>
      <c r="Y39" s="17" t="s">
        <v>248</v>
      </c>
      <c r="Z39" s="17" t="s">
        <v>248</v>
      </c>
      <c r="AA39" s="17" t="s">
        <v>248</v>
      </c>
      <c r="AB39" s="150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249</v>
      </c>
      <c r="C40" s="9" t="s">
        <v>249</v>
      </c>
      <c r="D40" s="148" t="s">
        <v>251</v>
      </c>
      <c r="E40" s="149" t="s">
        <v>252</v>
      </c>
      <c r="F40" s="149" t="s">
        <v>253</v>
      </c>
      <c r="G40" s="149" t="s">
        <v>254</v>
      </c>
      <c r="H40" s="149" t="s">
        <v>256</v>
      </c>
      <c r="I40" s="149" t="s">
        <v>257</v>
      </c>
      <c r="J40" s="149" t="s">
        <v>258</v>
      </c>
      <c r="K40" s="149" t="s">
        <v>259</v>
      </c>
      <c r="L40" s="149" t="s">
        <v>260</v>
      </c>
      <c r="M40" s="149" t="s">
        <v>261</v>
      </c>
      <c r="N40" s="149" t="s">
        <v>262</v>
      </c>
      <c r="O40" s="149" t="s">
        <v>263</v>
      </c>
      <c r="P40" s="149" t="s">
        <v>264</v>
      </c>
      <c r="Q40" s="149" t="s">
        <v>265</v>
      </c>
      <c r="R40" s="149" t="s">
        <v>266</v>
      </c>
      <c r="S40" s="149" t="s">
        <v>267</v>
      </c>
      <c r="T40" s="149" t="s">
        <v>269</v>
      </c>
      <c r="U40" s="149" t="s">
        <v>287</v>
      </c>
      <c r="V40" s="149" t="s">
        <v>288</v>
      </c>
      <c r="W40" s="149" t="s">
        <v>270</v>
      </c>
      <c r="X40" s="149" t="s">
        <v>271</v>
      </c>
      <c r="Y40" s="149" t="s">
        <v>289</v>
      </c>
      <c r="Z40" s="149" t="s">
        <v>272</v>
      </c>
      <c r="AA40" s="149" t="s">
        <v>273</v>
      </c>
      <c r="AB40" s="150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318</v>
      </c>
      <c r="E41" s="11" t="s">
        <v>318</v>
      </c>
      <c r="F41" s="11" t="s">
        <v>120</v>
      </c>
      <c r="G41" s="11" t="s">
        <v>318</v>
      </c>
      <c r="H41" s="11" t="s">
        <v>318</v>
      </c>
      <c r="I41" s="11" t="s">
        <v>300</v>
      </c>
      <c r="J41" s="11" t="s">
        <v>300</v>
      </c>
      <c r="K41" s="11" t="s">
        <v>300</v>
      </c>
      <c r="L41" s="11" t="s">
        <v>300</v>
      </c>
      <c r="M41" s="11" t="s">
        <v>300</v>
      </c>
      <c r="N41" s="11" t="s">
        <v>300</v>
      </c>
      <c r="O41" s="11" t="s">
        <v>318</v>
      </c>
      <c r="P41" s="11" t="s">
        <v>300</v>
      </c>
      <c r="Q41" s="11" t="s">
        <v>318</v>
      </c>
      <c r="R41" s="11" t="s">
        <v>120</v>
      </c>
      <c r="S41" s="11" t="s">
        <v>300</v>
      </c>
      <c r="T41" s="11" t="s">
        <v>300</v>
      </c>
      <c r="U41" s="11" t="s">
        <v>300</v>
      </c>
      <c r="V41" s="11" t="s">
        <v>318</v>
      </c>
      <c r="W41" s="11" t="s">
        <v>300</v>
      </c>
      <c r="X41" s="11" t="s">
        <v>300</v>
      </c>
      <c r="Y41" s="11" t="s">
        <v>300</v>
      </c>
      <c r="Z41" s="11" t="s">
        <v>318</v>
      </c>
      <c r="AA41" s="11" t="s">
        <v>300</v>
      </c>
      <c r="AB41" s="150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150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07">
        <v>13.3</v>
      </c>
      <c r="E43" s="208">
        <v>13</v>
      </c>
      <c r="F43" s="207">
        <v>13.332403301006392</v>
      </c>
      <c r="G43" s="207">
        <v>14.3</v>
      </c>
      <c r="H43" s="208">
        <v>2.98</v>
      </c>
      <c r="I43" s="207">
        <v>14.1</v>
      </c>
      <c r="J43" s="207">
        <v>13.8</v>
      </c>
      <c r="K43" s="207">
        <v>13.6</v>
      </c>
      <c r="L43" s="207">
        <v>14</v>
      </c>
      <c r="M43" s="207">
        <v>11.5</v>
      </c>
      <c r="N43" s="208">
        <v>13</v>
      </c>
      <c r="O43" s="208">
        <v>18.3</v>
      </c>
      <c r="P43" s="208">
        <v>15</v>
      </c>
      <c r="Q43" s="207">
        <v>16.240226149904757</v>
      </c>
      <c r="R43" s="208">
        <v>14</v>
      </c>
      <c r="S43" s="207">
        <v>14.9</v>
      </c>
      <c r="T43" s="208">
        <v>13</v>
      </c>
      <c r="U43" s="207">
        <v>12.3</v>
      </c>
      <c r="V43" s="207">
        <v>12.2</v>
      </c>
      <c r="W43" s="208">
        <v>21</v>
      </c>
      <c r="X43" s="208">
        <v>9</v>
      </c>
      <c r="Y43" s="207">
        <v>16.5</v>
      </c>
      <c r="Z43" s="207">
        <v>12.9</v>
      </c>
      <c r="AA43" s="207">
        <v>13</v>
      </c>
      <c r="AB43" s="209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</v>
      </c>
    </row>
    <row r="44" spans="1:65">
      <c r="A44" s="29"/>
      <c r="B44" s="19">
        <v>1</v>
      </c>
      <c r="C44" s="9">
        <v>2</v>
      </c>
      <c r="D44" s="213">
        <v>13.2</v>
      </c>
      <c r="E44" s="215">
        <v>13</v>
      </c>
      <c r="F44" s="213">
        <v>13.355923095001</v>
      </c>
      <c r="G44" s="213">
        <v>14.4</v>
      </c>
      <c r="H44" s="215">
        <v>2.74</v>
      </c>
      <c r="I44" s="213">
        <v>13.9</v>
      </c>
      <c r="J44" s="213">
        <v>13.3</v>
      </c>
      <c r="K44" s="213">
        <v>13.2</v>
      </c>
      <c r="L44" s="213">
        <v>13.6</v>
      </c>
      <c r="M44" s="213">
        <v>12</v>
      </c>
      <c r="N44" s="215">
        <v>13</v>
      </c>
      <c r="O44" s="215">
        <v>18.100000000000001</v>
      </c>
      <c r="P44" s="215">
        <v>14</v>
      </c>
      <c r="Q44" s="213">
        <v>15.953395185435459</v>
      </c>
      <c r="R44" s="215">
        <v>15</v>
      </c>
      <c r="S44" s="213">
        <v>14.8</v>
      </c>
      <c r="T44" s="215">
        <v>13</v>
      </c>
      <c r="U44" s="213">
        <v>12</v>
      </c>
      <c r="V44" s="213">
        <v>13</v>
      </c>
      <c r="W44" s="215">
        <v>22</v>
      </c>
      <c r="X44" s="215">
        <v>9</v>
      </c>
      <c r="Y44" s="213">
        <v>14.7</v>
      </c>
      <c r="Z44" s="213">
        <v>12.9</v>
      </c>
      <c r="AA44" s="213">
        <v>12.6</v>
      </c>
      <c r="AB44" s="209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10</v>
      </c>
    </row>
    <row r="45" spans="1:65">
      <c r="A45" s="29"/>
      <c r="B45" s="19">
        <v>1</v>
      </c>
      <c r="C45" s="9">
        <v>3</v>
      </c>
      <c r="D45" s="214">
        <v>12.8</v>
      </c>
      <c r="E45" s="215">
        <v>13</v>
      </c>
      <c r="F45" s="213">
        <v>13.132863693717844</v>
      </c>
      <c r="G45" s="213">
        <v>15.2</v>
      </c>
      <c r="H45" s="215">
        <v>3.33</v>
      </c>
      <c r="I45" s="213">
        <v>14.5</v>
      </c>
      <c r="J45" s="213">
        <v>13.9</v>
      </c>
      <c r="K45" s="213">
        <v>13.7</v>
      </c>
      <c r="L45" s="213">
        <v>14.3</v>
      </c>
      <c r="M45" s="213">
        <v>13</v>
      </c>
      <c r="N45" s="215">
        <v>12</v>
      </c>
      <c r="O45" s="214">
        <v>22.7</v>
      </c>
      <c r="P45" s="215">
        <v>14</v>
      </c>
      <c r="Q45" s="213">
        <v>16.307118734254708</v>
      </c>
      <c r="R45" s="215">
        <v>11</v>
      </c>
      <c r="S45" s="213">
        <v>14.5</v>
      </c>
      <c r="T45" s="215">
        <v>13</v>
      </c>
      <c r="U45" s="213">
        <v>12.6</v>
      </c>
      <c r="V45" s="213">
        <v>13.7</v>
      </c>
      <c r="W45" s="215">
        <v>21</v>
      </c>
      <c r="X45" s="215">
        <v>9</v>
      </c>
      <c r="Y45" s="213">
        <v>16.100000000000001</v>
      </c>
      <c r="Z45" s="213">
        <v>12.7</v>
      </c>
      <c r="AA45" s="213">
        <v>12.4</v>
      </c>
      <c r="AB45" s="209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16</v>
      </c>
    </row>
    <row r="46" spans="1:65">
      <c r="A46" s="29"/>
      <c r="B46" s="19">
        <v>1</v>
      </c>
      <c r="C46" s="9">
        <v>4</v>
      </c>
      <c r="D46" s="213">
        <v>13.2</v>
      </c>
      <c r="E46" s="215">
        <v>13</v>
      </c>
      <c r="F46" s="213">
        <v>13.326905795189569</v>
      </c>
      <c r="G46" s="213">
        <v>15</v>
      </c>
      <c r="H46" s="215">
        <v>2.94</v>
      </c>
      <c r="I46" s="213">
        <v>13.6</v>
      </c>
      <c r="J46" s="213">
        <v>13.3</v>
      </c>
      <c r="K46" s="213">
        <v>13.1</v>
      </c>
      <c r="L46" s="213">
        <v>14.4</v>
      </c>
      <c r="M46" s="213">
        <v>11.6</v>
      </c>
      <c r="N46" s="215">
        <v>12</v>
      </c>
      <c r="O46" s="215">
        <v>16.8</v>
      </c>
      <c r="P46" s="215">
        <v>14</v>
      </c>
      <c r="Q46" s="213">
        <v>16.001000868761782</v>
      </c>
      <c r="R46" s="215">
        <v>12</v>
      </c>
      <c r="S46" s="213">
        <v>14.5</v>
      </c>
      <c r="T46" s="215">
        <v>13</v>
      </c>
      <c r="U46" s="213">
        <v>12.4</v>
      </c>
      <c r="V46" s="213">
        <v>12</v>
      </c>
      <c r="W46" s="215">
        <v>23</v>
      </c>
      <c r="X46" s="215">
        <v>9</v>
      </c>
      <c r="Y46" s="213">
        <v>17.100000000000001</v>
      </c>
      <c r="Z46" s="213">
        <v>13.4</v>
      </c>
      <c r="AA46" s="213">
        <v>11.8</v>
      </c>
      <c r="AB46" s="209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13.687406117759176</v>
      </c>
    </row>
    <row r="47" spans="1:65">
      <c r="A47" s="29"/>
      <c r="B47" s="19">
        <v>1</v>
      </c>
      <c r="C47" s="9">
        <v>5</v>
      </c>
      <c r="D47" s="213">
        <v>13.3</v>
      </c>
      <c r="E47" s="215">
        <v>13</v>
      </c>
      <c r="F47" s="213">
        <v>13.117253234338992</v>
      </c>
      <c r="G47" s="213">
        <v>14.1</v>
      </c>
      <c r="H47" s="215">
        <v>2.48</v>
      </c>
      <c r="I47" s="213">
        <v>13.8</v>
      </c>
      <c r="J47" s="213">
        <v>13.8</v>
      </c>
      <c r="K47" s="213">
        <v>13.1</v>
      </c>
      <c r="L47" s="213">
        <v>15.1</v>
      </c>
      <c r="M47" s="213">
        <v>12.2</v>
      </c>
      <c r="N47" s="215">
        <v>11</v>
      </c>
      <c r="O47" s="215">
        <v>15.9</v>
      </c>
      <c r="P47" s="215">
        <v>15</v>
      </c>
      <c r="Q47" s="213">
        <v>15.995641044974819</v>
      </c>
      <c r="R47" s="215">
        <v>13</v>
      </c>
      <c r="S47" s="213">
        <v>14.3</v>
      </c>
      <c r="T47" s="215">
        <v>13</v>
      </c>
      <c r="U47" s="213">
        <v>12.6</v>
      </c>
      <c r="V47" s="213">
        <v>12.6</v>
      </c>
      <c r="W47" s="215">
        <v>23</v>
      </c>
      <c r="X47" s="215">
        <v>9</v>
      </c>
      <c r="Y47" s="213">
        <v>16.600000000000001</v>
      </c>
      <c r="Z47" s="213">
        <v>13.7</v>
      </c>
      <c r="AA47" s="213">
        <v>12.8</v>
      </c>
      <c r="AB47" s="209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1">
        <v>20</v>
      </c>
    </row>
    <row r="48" spans="1:65">
      <c r="A48" s="29"/>
      <c r="B48" s="19">
        <v>1</v>
      </c>
      <c r="C48" s="9">
        <v>6</v>
      </c>
      <c r="D48" s="213">
        <v>13.1</v>
      </c>
      <c r="E48" s="215">
        <v>13</v>
      </c>
      <c r="F48" s="213">
        <v>13.262284053606493</v>
      </c>
      <c r="G48" s="213">
        <v>13.8</v>
      </c>
      <c r="H48" s="215">
        <v>3.41</v>
      </c>
      <c r="I48" s="213">
        <v>13.9</v>
      </c>
      <c r="J48" s="213">
        <v>13.5</v>
      </c>
      <c r="K48" s="213">
        <v>13</v>
      </c>
      <c r="L48" s="213">
        <v>13.7</v>
      </c>
      <c r="M48" s="213">
        <v>12.6</v>
      </c>
      <c r="N48" s="215">
        <v>13</v>
      </c>
      <c r="O48" s="215">
        <v>16.600000000000001</v>
      </c>
      <c r="P48" s="215">
        <v>14</v>
      </c>
      <c r="Q48" s="213">
        <v>15.921535442134051</v>
      </c>
      <c r="R48" s="215">
        <v>11</v>
      </c>
      <c r="S48" s="213">
        <v>13.8</v>
      </c>
      <c r="T48" s="215">
        <v>12</v>
      </c>
      <c r="U48" s="213">
        <v>12.1</v>
      </c>
      <c r="V48" s="213">
        <v>12.6</v>
      </c>
      <c r="W48" s="215">
        <v>20</v>
      </c>
      <c r="X48" s="215">
        <v>9</v>
      </c>
      <c r="Y48" s="213">
        <v>16.100000000000001</v>
      </c>
      <c r="Z48" s="213">
        <v>12.7</v>
      </c>
      <c r="AA48" s="213">
        <v>11.8</v>
      </c>
      <c r="AB48" s="209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6"/>
    </row>
    <row r="49" spans="1:65">
      <c r="A49" s="29"/>
      <c r="B49" s="20" t="s">
        <v>279</v>
      </c>
      <c r="C49" s="12"/>
      <c r="D49" s="217">
        <v>13.149999999999999</v>
      </c>
      <c r="E49" s="217">
        <v>13</v>
      </c>
      <c r="F49" s="217">
        <v>13.254605528810048</v>
      </c>
      <c r="G49" s="217">
        <v>14.466666666666667</v>
      </c>
      <c r="H49" s="217">
        <v>2.9800000000000004</v>
      </c>
      <c r="I49" s="217">
        <v>13.966666666666669</v>
      </c>
      <c r="J49" s="217">
        <v>13.6</v>
      </c>
      <c r="K49" s="217">
        <v>13.283333333333333</v>
      </c>
      <c r="L49" s="217">
        <v>14.183333333333335</v>
      </c>
      <c r="M49" s="217">
        <v>12.149999999999999</v>
      </c>
      <c r="N49" s="217">
        <v>12.333333333333334</v>
      </c>
      <c r="O49" s="217">
        <v>18.066666666666666</v>
      </c>
      <c r="P49" s="217">
        <v>14.333333333333334</v>
      </c>
      <c r="Q49" s="217">
        <v>16.069819570910926</v>
      </c>
      <c r="R49" s="217">
        <v>12.666666666666666</v>
      </c>
      <c r="S49" s="217">
        <v>14.466666666666667</v>
      </c>
      <c r="T49" s="217">
        <v>12.833333333333334</v>
      </c>
      <c r="U49" s="217">
        <v>12.333333333333334</v>
      </c>
      <c r="V49" s="217">
        <v>12.683333333333332</v>
      </c>
      <c r="W49" s="217">
        <v>21.666666666666668</v>
      </c>
      <c r="X49" s="217">
        <v>9</v>
      </c>
      <c r="Y49" s="217">
        <v>16.183333333333334</v>
      </c>
      <c r="Z49" s="217">
        <v>13.049999999999999</v>
      </c>
      <c r="AA49" s="217">
        <v>12.399999999999999</v>
      </c>
      <c r="AB49" s="209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6"/>
    </row>
    <row r="50" spans="1:65">
      <c r="A50" s="29"/>
      <c r="B50" s="3" t="s">
        <v>280</v>
      </c>
      <c r="C50" s="28"/>
      <c r="D50" s="213">
        <v>13.2</v>
      </c>
      <c r="E50" s="213">
        <v>13</v>
      </c>
      <c r="F50" s="213">
        <v>13.29459492439803</v>
      </c>
      <c r="G50" s="213">
        <v>14.350000000000001</v>
      </c>
      <c r="H50" s="213">
        <v>2.96</v>
      </c>
      <c r="I50" s="213">
        <v>13.9</v>
      </c>
      <c r="J50" s="213">
        <v>13.65</v>
      </c>
      <c r="K50" s="213">
        <v>13.149999999999999</v>
      </c>
      <c r="L50" s="213">
        <v>14.15</v>
      </c>
      <c r="M50" s="213">
        <v>12.1</v>
      </c>
      <c r="N50" s="213">
        <v>12.5</v>
      </c>
      <c r="O50" s="213">
        <v>17.450000000000003</v>
      </c>
      <c r="P50" s="213">
        <v>14</v>
      </c>
      <c r="Q50" s="213">
        <v>15.998320956868302</v>
      </c>
      <c r="R50" s="213">
        <v>12.5</v>
      </c>
      <c r="S50" s="213">
        <v>14.5</v>
      </c>
      <c r="T50" s="213">
        <v>13</v>
      </c>
      <c r="U50" s="213">
        <v>12.350000000000001</v>
      </c>
      <c r="V50" s="213">
        <v>12.6</v>
      </c>
      <c r="W50" s="213">
        <v>21.5</v>
      </c>
      <c r="X50" s="213">
        <v>9</v>
      </c>
      <c r="Y50" s="213">
        <v>16.3</v>
      </c>
      <c r="Z50" s="213">
        <v>12.9</v>
      </c>
      <c r="AA50" s="213">
        <v>12.5</v>
      </c>
      <c r="AB50" s="209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6"/>
    </row>
    <row r="51" spans="1:65">
      <c r="A51" s="29"/>
      <c r="B51" s="3" t="s">
        <v>281</v>
      </c>
      <c r="C51" s="28"/>
      <c r="D51" s="23">
        <v>0.18708286933869697</v>
      </c>
      <c r="E51" s="23">
        <v>0</v>
      </c>
      <c r="F51" s="23">
        <v>0.1051577463121499</v>
      </c>
      <c r="G51" s="23">
        <v>0.53541261347363334</v>
      </c>
      <c r="H51" s="23">
        <v>0.35116947475541893</v>
      </c>
      <c r="I51" s="23">
        <v>0.30767948691238201</v>
      </c>
      <c r="J51" s="23">
        <v>0.26832815729997472</v>
      </c>
      <c r="K51" s="23">
        <v>0.29268868558020239</v>
      </c>
      <c r="L51" s="23">
        <v>0.54924190177613619</v>
      </c>
      <c r="M51" s="23">
        <v>0.57879184513951132</v>
      </c>
      <c r="N51" s="23">
        <v>0.81649658092772603</v>
      </c>
      <c r="O51" s="23">
        <v>2.4484008386427716</v>
      </c>
      <c r="P51" s="23">
        <v>0.51639777949432231</v>
      </c>
      <c r="Q51" s="23">
        <v>0.16194479488025709</v>
      </c>
      <c r="R51" s="23">
        <v>1.6329931618554543</v>
      </c>
      <c r="S51" s="23">
        <v>0.39327683210006992</v>
      </c>
      <c r="T51" s="23">
        <v>0.40824829046386302</v>
      </c>
      <c r="U51" s="23">
        <v>0.25033311140691444</v>
      </c>
      <c r="V51" s="23">
        <v>0.60800219297850111</v>
      </c>
      <c r="W51" s="23">
        <v>1.2110601416389968</v>
      </c>
      <c r="X51" s="23">
        <v>0</v>
      </c>
      <c r="Y51" s="23">
        <v>0.81588397867997609</v>
      </c>
      <c r="Z51" s="23">
        <v>0.408656334834051</v>
      </c>
      <c r="AA51" s="23">
        <v>0.50596442562694044</v>
      </c>
      <c r="AB51" s="150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87</v>
      </c>
      <c r="C52" s="28"/>
      <c r="D52" s="13">
        <v>1.4226834170243117E-2</v>
      </c>
      <c r="E52" s="13">
        <v>0</v>
      </c>
      <c r="F52" s="13">
        <v>7.9336760406471789E-3</v>
      </c>
      <c r="G52" s="13">
        <v>3.7010088488960827E-2</v>
      </c>
      <c r="H52" s="13">
        <v>0.11784210562262379</v>
      </c>
      <c r="I52" s="13">
        <v>2.2029557535492742E-2</v>
      </c>
      <c r="J52" s="13">
        <v>1.9730011566174613E-2</v>
      </c>
      <c r="K52" s="13">
        <v>2.2034279968396665E-2</v>
      </c>
      <c r="L52" s="13">
        <v>3.8724458409598317E-2</v>
      </c>
      <c r="M52" s="13">
        <v>4.7637188900371309E-2</v>
      </c>
      <c r="N52" s="13">
        <v>6.6202425480626437E-2</v>
      </c>
      <c r="O52" s="13">
        <v>0.13552034162229362</v>
      </c>
      <c r="P52" s="13">
        <v>3.6027752057743417E-2</v>
      </c>
      <c r="Q52" s="13">
        <v>1.0077573937009497E-2</v>
      </c>
      <c r="R52" s="13">
        <v>0.12892051277806219</v>
      </c>
      <c r="S52" s="13">
        <v>2.7185034476963358E-2</v>
      </c>
      <c r="T52" s="13">
        <v>3.1811555101080233E-2</v>
      </c>
      <c r="U52" s="13">
        <v>2.0297279303263333E-2</v>
      </c>
      <c r="V52" s="13">
        <v>4.7937098000933077E-2</v>
      </c>
      <c r="W52" s="13">
        <v>5.589508346026139E-2</v>
      </c>
      <c r="X52" s="13">
        <v>0</v>
      </c>
      <c r="Y52" s="13">
        <v>5.0415075922552587E-2</v>
      </c>
      <c r="Z52" s="13">
        <v>3.1314661673107362E-2</v>
      </c>
      <c r="AA52" s="13">
        <v>4.0803582711850042E-2</v>
      </c>
      <c r="AB52" s="150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282</v>
      </c>
      <c r="C53" s="28"/>
      <c r="D53" s="13">
        <v>-3.9262816718932725E-2</v>
      </c>
      <c r="E53" s="13">
        <v>-5.022179599590304E-2</v>
      </c>
      <c r="F53" s="13">
        <v>-3.1620351235693733E-2</v>
      </c>
      <c r="G53" s="13">
        <v>5.6932668045584833E-2</v>
      </c>
      <c r="H53" s="13">
        <v>-0.78228161169752242</v>
      </c>
      <c r="I53" s="13">
        <v>2.0402737122350523E-2</v>
      </c>
      <c r="J53" s="13">
        <v>-6.3858788880216677E-3</v>
      </c>
      <c r="K53" s="13">
        <v>-2.9521501806070161E-2</v>
      </c>
      <c r="L53" s="13">
        <v>3.6232373855752176E-2</v>
      </c>
      <c r="M53" s="13">
        <v>-0.11232267856540179</v>
      </c>
      <c r="N53" s="13">
        <v>-9.8928370560215639E-2</v>
      </c>
      <c r="O53" s="13">
        <v>0.31994817069287329</v>
      </c>
      <c r="P53" s="13">
        <v>4.719135313272238E-2</v>
      </c>
      <c r="Q53" s="13">
        <v>0.17405879774843602</v>
      </c>
      <c r="R53" s="13">
        <v>-7.4575083278059395E-2</v>
      </c>
      <c r="S53" s="13">
        <v>5.6932668045584833E-2</v>
      </c>
      <c r="T53" s="13">
        <v>-6.2398439636981107E-2</v>
      </c>
      <c r="U53" s="13">
        <v>-9.8928370560215639E-2</v>
      </c>
      <c r="V53" s="13">
        <v>-7.3357418913951644E-2</v>
      </c>
      <c r="W53" s="13">
        <v>0.58296367334016175</v>
      </c>
      <c r="X53" s="13">
        <v>-0.34246124338177897</v>
      </c>
      <c r="Y53" s="13">
        <v>0.18235209754869008</v>
      </c>
      <c r="Z53" s="13">
        <v>-4.6568802903579676E-2</v>
      </c>
      <c r="AA53" s="13">
        <v>-9.4057713103784524E-2</v>
      </c>
      <c r="AB53" s="150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283</v>
      </c>
      <c r="C54" s="46"/>
      <c r="D54" s="44">
        <v>0.1</v>
      </c>
      <c r="E54" s="44" t="s">
        <v>284</v>
      </c>
      <c r="F54" s="44">
        <v>0.02</v>
      </c>
      <c r="G54" s="44">
        <v>0.89</v>
      </c>
      <c r="H54" s="44">
        <v>7.72</v>
      </c>
      <c r="I54" s="44">
        <v>0.51</v>
      </c>
      <c r="J54" s="44">
        <v>0.24</v>
      </c>
      <c r="K54" s="44">
        <v>0</v>
      </c>
      <c r="L54" s="44">
        <v>0.67</v>
      </c>
      <c r="M54" s="44">
        <v>0.85</v>
      </c>
      <c r="N54" s="44" t="s">
        <v>284</v>
      </c>
      <c r="O54" s="44">
        <v>3.58</v>
      </c>
      <c r="P54" s="44" t="s">
        <v>284</v>
      </c>
      <c r="Q54" s="44">
        <v>2.09</v>
      </c>
      <c r="R54" s="44" t="s">
        <v>284</v>
      </c>
      <c r="S54" s="44">
        <v>0.89</v>
      </c>
      <c r="T54" s="44" t="s">
        <v>284</v>
      </c>
      <c r="U54" s="44">
        <v>0.71</v>
      </c>
      <c r="V54" s="44">
        <v>0.45</v>
      </c>
      <c r="W54" s="44" t="s">
        <v>284</v>
      </c>
      <c r="X54" s="44" t="s">
        <v>284</v>
      </c>
      <c r="Y54" s="44">
        <v>2.17</v>
      </c>
      <c r="Z54" s="44">
        <v>0.17</v>
      </c>
      <c r="AA54" s="44">
        <v>0.66</v>
      </c>
      <c r="AB54" s="150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 t="s">
        <v>321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BM55" s="53"/>
    </row>
    <row r="56" spans="1:65">
      <c r="BM56" s="53"/>
    </row>
    <row r="57" spans="1:65" ht="15">
      <c r="B57" s="8" t="s">
        <v>556</v>
      </c>
      <c r="BM57" s="27" t="s">
        <v>286</v>
      </c>
    </row>
    <row r="58" spans="1:65" ht="15">
      <c r="A58" s="24" t="s">
        <v>49</v>
      </c>
      <c r="B58" s="18" t="s">
        <v>116</v>
      </c>
      <c r="C58" s="15" t="s">
        <v>117</v>
      </c>
      <c r="D58" s="16" t="s">
        <v>248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249</v>
      </c>
      <c r="C59" s="9" t="s">
        <v>249</v>
      </c>
      <c r="D59" s="148" t="s">
        <v>288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318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08" t="s">
        <v>97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</v>
      </c>
    </row>
    <row r="63" spans="1:65">
      <c r="A63" s="29"/>
      <c r="B63" s="19">
        <v>1</v>
      </c>
      <c r="C63" s="9">
        <v>2</v>
      </c>
      <c r="D63" s="215" t="s">
        <v>97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7</v>
      </c>
    </row>
    <row r="64" spans="1:65">
      <c r="A64" s="29"/>
      <c r="B64" s="19">
        <v>1</v>
      </c>
      <c r="C64" s="9">
        <v>3</v>
      </c>
      <c r="D64" s="215" t="s">
        <v>97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16</v>
      </c>
    </row>
    <row r="65" spans="1:65">
      <c r="A65" s="29"/>
      <c r="B65" s="19">
        <v>1</v>
      </c>
      <c r="C65" s="9">
        <v>4</v>
      </c>
      <c r="D65" s="215" t="s">
        <v>97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 t="s">
        <v>97</v>
      </c>
    </row>
    <row r="66" spans="1:65">
      <c r="A66" s="29"/>
      <c r="B66" s="19">
        <v>1</v>
      </c>
      <c r="C66" s="9">
        <v>5</v>
      </c>
      <c r="D66" s="215" t="s">
        <v>97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1">
        <v>13</v>
      </c>
    </row>
    <row r="67" spans="1:65">
      <c r="A67" s="29"/>
      <c r="B67" s="19">
        <v>1</v>
      </c>
      <c r="C67" s="9">
        <v>6</v>
      </c>
      <c r="D67" s="215" t="s">
        <v>97</v>
      </c>
      <c r="E67" s="209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6"/>
    </row>
    <row r="68" spans="1:65">
      <c r="A68" s="29"/>
      <c r="B68" s="20" t="s">
        <v>279</v>
      </c>
      <c r="C68" s="12"/>
      <c r="D68" s="217" t="s">
        <v>813</v>
      </c>
      <c r="E68" s="209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6"/>
    </row>
    <row r="69" spans="1:65">
      <c r="A69" s="29"/>
      <c r="B69" s="3" t="s">
        <v>280</v>
      </c>
      <c r="C69" s="28"/>
      <c r="D69" s="213" t="s">
        <v>813</v>
      </c>
      <c r="E69" s="209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6"/>
    </row>
    <row r="70" spans="1:65">
      <c r="A70" s="29"/>
      <c r="B70" s="3" t="s">
        <v>281</v>
      </c>
      <c r="C70" s="28"/>
      <c r="D70" s="213" t="s">
        <v>813</v>
      </c>
      <c r="E70" s="209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216"/>
    </row>
    <row r="71" spans="1:65">
      <c r="A71" s="29"/>
      <c r="B71" s="3" t="s">
        <v>87</v>
      </c>
      <c r="C71" s="28"/>
      <c r="D71" s="13" t="s">
        <v>813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3" t="s">
        <v>282</v>
      </c>
      <c r="C72" s="28"/>
      <c r="D72" s="13" t="s">
        <v>813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29"/>
      <c r="B73" s="45" t="s">
        <v>283</v>
      </c>
      <c r="C73" s="46"/>
      <c r="D73" s="44" t="s">
        <v>284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30"/>
      <c r="C74" s="20"/>
      <c r="D74" s="20"/>
      <c r="BM74" s="53"/>
    </row>
    <row r="75" spans="1:65" ht="15">
      <c r="B75" s="8" t="s">
        <v>557</v>
      </c>
      <c r="BM75" s="27" t="s">
        <v>67</v>
      </c>
    </row>
    <row r="76" spans="1:65" ht="15">
      <c r="A76" s="24" t="s">
        <v>10</v>
      </c>
      <c r="B76" s="18" t="s">
        <v>116</v>
      </c>
      <c r="C76" s="15" t="s">
        <v>117</v>
      </c>
      <c r="D76" s="16" t="s">
        <v>248</v>
      </c>
      <c r="E76" s="17" t="s">
        <v>248</v>
      </c>
      <c r="F76" s="17" t="s">
        <v>248</v>
      </c>
      <c r="G76" s="17" t="s">
        <v>248</v>
      </c>
      <c r="H76" s="17" t="s">
        <v>248</v>
      </c>
      <c r="I76" s="17" t="s">
        <v>248</v>
      </c>
      <c r="J76" s="17" t="s">
        <v>248</v>
      </c>
      <c r="K76" s="17" t="s">
        <v>248</v>
      </c>
      <c r="L76" s="17" t="s">
        <v>248</v>
      </c>
      <c r="M76" s="17" t="s">
        <v>248</v>
      </c>
      <c r="N76" s="17" t="s">
        <v>248</v>
      </c>
      <c r="O76" s="17" t="s">
        <v>248</v>
      </c>
      <c r="P76" s="17" t="s">
        <v>248</v>
      </c>
      <c r="Q76" s="17" t="s">
        <v>248</v>
      </c>
      <c r="R76" s="17" t="s">
        <v>248</v>
      </c>
      <c r="S76" s="17" t="s">
        <v>248</v>
      </c>
      <c r="T76" s="17" t="s">
        <v>248</v>
      </c>
      <c r="U76" s="17" t="s">
        <v>248</v>
      </c>
      <c r="V76" s="17" t="s">
        <v>248</v>
      </c>
      <c r="W76" s="17" t="s">
        <v>248</v>
      </c>
      <c r="X76" s="17" t="s">
        <v>248</v>
      </c>
      <c r="Y76" s="17" t="s">
        <v>248</v>
      </c>
      <c r="Z76" s="150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249</v>
      </c>
      <c r="C77" s="9" t="s">
        <v>249</v>
      </c>
      <c r="D77" s="148" t="s">
        <v>251</v>
      </c>
      <c r="E77" s="149" t="s">
        <v>252</v>
      </c>
      <c r="F77" s="149" t="s">
        <v>253</v>
      </c>
      <c r="G77" s="149" t="s">
        <v>254</v>
      </c>
      <c r="H77" s="149" t="s">
        <v>256</v>
      </c>
      <c r="I77" s="149" t="s">
        <v>257</v>
      </c>
      <c r="J77" s="149" t="s">
        <v>258</v>
      </c>
      <c r="K77" s="149" t="s">
        <v>259</v>
      </c>
      <c r="L77" s="149" t="s">
        <v>260</v>
      </c>
      <c r="M77" s="149" t="s">
        <v>261</v>
      </c>
      <c r="N77" s="149" t="s">
        <v>262</v>
      </c>
      <c r="O77" s="149" t="s">
        <v>263</v>
      </c>
      <c r="P77" s="149" t="s">
        <v>264</v>
      </c>
      <c r="Q77" s="149" t="s">
        <v>265</v>
      </c>
      <c r="R77" s="149" t="s">
        <v>266</v>
      </c>
      <c r="S77" s="149" t="s">
        <v>269</v>
      </c>
      <c r="T77" s="149" t="s">
        <v>287</v>
      </c>
      <c r="U77" s="149" t="s">
        <v>288</v>
      </c>
      <c r="V77" s="149" t="s">
        <v>270</v>
      </c>
      <c r="W77" s="149" t="s">
        <v>271</v>
      </c>
      <c r="X77" s="149" t="s">
        <v>289</v>
      </c>
      <c r="Y77" s="149" t="s">
        <v>273</v>
      </c>
      <c r="Z77" s="150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318</v>
      </c>
      <c r="E78" s="11" t="s">
        <v>318</v>
      </c>
      <c r="F78" s="11" t="s">
        <v>120</v>
      </c>
      <c r="G78" s="11" t="s">
        <v>318</v>
      </c>
      <c r="H78" s="11" t="s">
        <v>318</v>
      </c>
      <c r="I78" s="11" t="s">
        <v>300</v>
      </c>
      <c r="J78" s="11" t="s">
        <v>300</v>
      </c>
      <c r="K78" s="11" t="s">
        <v>300</v>
      </c>
      <c r="L78" s="11" t="s">
        <v>300</v>
      </c>
      <c r="M78" s="11" t="s">
        <v>300</v>
      </c>
      <c r="N78" s="11" t="s">
        <v>300</v>
      </c>
      <c r="O78" s="11" t="s">
        <v>318</v>
      </c>
      <c r="P78" s="11" t="s">
        <v>300</v>
      </c>
      <c r="Q78" s="11" t="s">
        <v>318</v>
      </c>
      <c r="R78" s="11" t="s">
        <v>120</v>
      </c>
      <c r="S78" s="11" t="s">
        <v>300</v>
      </c>
      <c r="T78" s="11" t="s">
        <v>300</v>
      </c>
      <c r="U78" s="11" t="s">
        <v>318</v>
      </c>
      <c r="V78" s="11" t="s">
        <v>300</v>
      </c>
      <c r="W78" s="11" t="s">
        <v>300</v>
      </c>
      <c r="X78" s="11" t="s">
        <v>300</v>
      </c>
      <c r="Y78" s="11" t="s">
        <v>300</v>
      </c>
      <c r="Z78" s="150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150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8">
        <v>1</v>
      </c>
      <c r="C80" s="14">
        <v>1</v>
      </c>
      <c r="D80" s="227">
        <v>2894.9</v>
      </c>
      <c r="E80" s="227">
        <v>2800</v>
      </c>
      <c r="F80" s="227">
        <v>2824.338316446584</v>
      </c>
      <c r="G80" s="227">
        <v>2702</v>
      </c>
      <c r="H80" s="228">
        <v>3173.1</v>
      </c>
      <c r="I80" s="227">
        <v>2800</v>
      </c>
      <c r="J80" s="227">
        <v>2770</v>
      </c>
      <c r="K80" s="229">
        <v>2880</v>
      </c>
      <c r="L80" s="227">
        <v>2940</v>
      </c>
      <c r="M80" s="228">
        <v>2620</v>
      </c>
      <c r="N80" s="227">
        <v>2776</v>
      </c>
      <c r="O80" s="228">
        <v>2570</v>
      </c>
      <c r="P80" s="227">
        <v>2723</v>
      </c>
      <c r="Q80" s="227">
        <v>2794.7530601655822</v>
      </c>
      <c r="R80" s="227">
        <v>2843</v>
      </c>
      <c r="S80" s="227" t="s">
        <v>322</v>
      </c>
      <c r="T80" s="228">
        <v>3300</v>
      </c>
      <c r="U80" s="227">
        <v>2788</v>
      </c>
      <c r="V80" s="227">
        <v>2716</v>
      </c>
      <c r="W80" s="228">
        <v>2567</v>
      </c>
      <c r="X80" s="227">
        <v>2860</v>
      </c>
      <c r="Y80" s="227">
        <v>2961</v>
      </c>
      <c r="Z80" s="230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1</v>
      </c>
    </row>
    <row r="81" spans="1:65">
      <c r="A81" s="29"/>
      <c r="B81" s="19">
        <v>1</v>
      </c>
      <c r="C81" s="9">
        <v>2</v>
      </c>
      <c r="D81" s="233">
        <v>2847.2</v>
      </c>
      <c r="E81" s="233">
        <v>2810</v>
      </c>
      <c r="F81" s="233">
        <v>2922.5534100964301</v>
      </c>
      <c r="G81" s="233">
        <v>2758</v>
      </c>
      <c r="H81" s="234">
        <v>3199.12</v>
      </c>
      <c r="I81" s="233">
        <v>2820</v>
      </c>
      <c r="J81" s="233">
        <v>2730</v>
      </c>
      <c r="K81" s="233">
        <v>3000</v>
      </c>
      <c r="L81" s="233">
        <v>2960</v>
      </c>
      <c r="M81" s="234">
        <v>2590</v>
      </c>
      <c r="N81" s="233">
        <v>2759</v>
      </c>
      <c r="O81" s="234">
        <v>2510</v>
      </c>
      <c r="P81" s="233">
        <v>2732</v>
      </c>
      <c r="Q81" s="233">
        <v>2796.0368211836771</v>
      </c>
      <c r="R81" s="233">
        <v>2869</v>
      </c>
      <c r="S81" s="233" t="s">
        <v>322</v>
      </c>
      <c r="T81" s="234">
        <v>3230</v>
      </c>
      <c r="U81" s="233">
        <v>2845</v>
      </c>
      <c r="V81" s="233">
        <v>2776</v>
      </c>
      <c r="W81" s="234">
        <v>2574</v>
      </c>
      <c r="X81" s="233">
        <v>2710</v>
      </c>
      <c r="Y81" s="233">
        <v>2947</v>
      </c>
      <c r="Z81" s="230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35</v>
      </c>
    </row>
    <row r="82" spans="1:65">
      <c r="A82" s="29"/>
      <c r="B82" s="19">
        <v>1</v>
      </c>
      <c r="C82" s="9">
        <v>3</v>
      </c>
      <c r="D82" s="233">
        <v>2811</v>
      </c>
      <c r="E82" s="233">
        <v>2830</v>
      </c>
      <c r="F82" s="233">
        <v>2799.9416097326007</v>
      </c>
      <c r="G82" s="233">
        <v>2748</v>
      </c>
      <c r="H82" s="234">
        <v>3243.16</v>
      </c>
      <c r="I82" s="233">
        <v>2830</v>
      </c>
      <c r="J82" s="233">
        <v>2720</v>
      </c>
      <c r="K82" s="233">
        <v>3020</v>
      </c>
      <c r="L82" s="233">
        <v>2960</v>
      </c>
      <c r="M82" s="235">
        <v>2770</v>
      </c>
      <c r="N82" s="233">
        <v>2770</v>
      </c>
      <c r="O82" s="234">
        <v>2440</v>
      </c>
      <c r="P82" s="233">
        <v>2794</v>
      </c>
      <c r="Q82" s="233">
        <v>2781.4206905926458</v>
      </c>
      <c r="R82" s="233">
        <v>2800</v>
      </c>
      <c r="S82" s="233" t="s">
        <v>322</v>
      </c>
      <c r="T82" s="234">
        <v>3160</v>
      </c>
      <c r="U82" s="233">
        <v>2924</v>
      </c>
      <c r="V82" s="233">
        <v>2810</v>
      </c>
      <c r="W82" s="234">
        <v>2572</v>
      </c>
      <c r="X82" s="233">
        <v>2740</v>
      </c>
      <c r="Y82" s="233">
        <v>2769</v>
      </c>
      <c r="Z82" s="230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16</v>
      </c>
    </row>
    <row r="83" spans="1:65">
      <c r="A83" s="29"/>
      <c r="B83" s="19">
        <v>1</v>
      </c>
      <c r="C83" s="9">
        <v>4</v>
      </c>
      <c r="D83" s="233">
        <v>2858.1</v>
      </c>
      <c r="E83" s="233">
        <v>2860</v>
      </c>
      <c r="F83" s="233">
        <v>2827.0503341695721</v>
      </c>
      <c r="G83" s="233">
        <v>2723</v>
      </c>
      <c r="H83" s="235">
        <v>3017.93</v>
      </c>
      <c r="I83" s="233">
        <v>2790</v>
      </c>
      <c r="J83" s="233">
        <v>2710</v>
      </c>
      <c r="K83" s="233">
        <v>3010</v>
      </c>
      <c r="L83" s="233">
        <v>2980</v>
      </c>
      <c r="M83" s="234">
        <v>2560</v>
      </c>
      <c r="N83" s="233">
        <v>2730</v>
      </c>
      <c r="O83" s="234">
        <v>2430</v>
      </c>
      <c r="P83" s="233">
        <v>2775</v>
      </c>
      <c r="Q83" s="233">
        <v>2763.1117977052495</v>
      </c>
      <c r="R83" s="233">
        <v>2819</v>
      </c>
      <c r="S83" s="233" t="s">
        <v>322</v>
      </c>
      <c r="T83" s="234">
        <v>3220</v>
      </c>
      <c r="U83" s="233">
        <v>2645</v>
      </c>
      <c r="V83" s="233">
        <v>2831</v>
      </c>
      <c r="W83" s="234">
        <v>2573</v>
      </c>
      <c r="X83" s="233">
        <v>2950</v>
      </c>
      <c r="Y83" s="233">
        <v>2915</v>
      </c>
      <c r="Z83" s="230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2">
        <v>2819.2181652101576</v>
      </c>
    </row>
    <row r="84" spans="1:65">
      <c r="A84" s="29"/>
      <c r="B84" s="19">
        <v>1</v>
      </c>
      <c r="C84" s="9">
        <v>5</v>
      </c>
      <c r="D84" s="233">
        <v>2849.9</v>
      </c>
      <c r="E84" s="233">
        <v>2830</v>
      </c>
      <c r="F84" s="233">
        <v>2879.8618614498218</v>
      </c>
      <c r="G84" s="233">
        <v>2747</v>
      </c>
      <c r="H84" s="234">
        <v>3209.8</v>
      </c>
      <c r="I84" s="233">
        <v>2870</v>
      </c>
      <c r="J84" s="233">
        <v>2760</v>
      </c>
      <c r="K84" s="233">
        <v>2930</v>
      </c>
      <c r="L84" s="233">
        <v>2950</v>
      </c>
      <c r="M84" s="234">
        <v>2640</v>
      </c>
      <c r="N84" s="233">
        <v>2770</v>
      </c>
      <c r="O84" s="234">
        <v>2500</v>
      </c>
      <c r="P84" s="233">
        <v>2708</v>
      </c>
      <c r="Q84" s="233">
        <v>2740.6395430378911</v>
      </c>
      <c r="R84" s="233">
        <v>2782</v>
      </c>
      <c r="S84" s="233" t="s">
        <v>322</v>
      </c>
      <c r="T84" s="234">
        <v>3230</v>
      </c>
      <c r="U84" s="233">
        <v>2824</v>
      </c>
      <c r="V84" s="233">
        <v>2728</v>
      </c>
      <c r="W84" s="234">
        <v>2520</v>
      </c>
      <c r="X84" s="233">
        <v>2790</v>
      </c>
      <c r="Y84" s="233">
        <v>2910</v>
      </c>
      <c r="Z84" s="230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2">
        <v>21</v>
      </c>
    </row>
    <row r="85" spans="1:65">
      <c r="A85" s="29"/>
      <c r="B85" s="19">
        <v>1</v>
      </c>
      <c r="C85" s="9">
        <v>6</v>
      </c>
      <c r="D85" s="233">
        <v>2879.8</v>
      </c>
      <c r="E85" s="233">
        <v>2800</v>
      </c>
      <c r="F85" s="233">
        <v>2920.4051175221111</v>
      </c>
      <c r="G85" s="233">
        <v>2710</v>
      </c>
      <c r="H85" s="234">
        <v>3172.66</v>
      </c>
      <c r="I85" s="233">
        <v>2730</v>
      </c>
      <c r="J85" s="233">
        <v>2730</v>
      </c>
      <c r="K85" s="233">
        <v>3000</v>
      </c>
      <c r="L85" s="233">
        <v>2880</v>
      </c>
      <c r="M85" s="234">
        <v>2580</v>
      </c>
      <c r="N85" s="233">
        <v>2773</v>
      </c>
      <c r="O85" s="234">
        <v>2510</v>
      </c>
      <c r="P85" s="233">
        <v>2786</v>
      </c>
      <c r="Q85" s="233">
        <v>2795.9312980729624</v>
      </c>
      <c r="R85" s="233">
        <v>2792</v>
      </c>
      <c r="S85" s="233" t="s">
        <v>322</v>
      </c>
      <c r="T85" s="234">
        <v>3210</v>
      </c>
      <c r="U85" s="233">
        <v>2591</v>
      </c>
      <c r="V85" s="233">
        <v>2808</v>
      </c>
      <c r="W85" s="234">
        <v>2597</v>
      </c>
      <c r="X85" s="233">
        <v>2800</v>
      </c>
      <c r="Y85" s="233">
        <v>2819</v>
      </c>
      <c r="Z85" s="230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29"/>
      <c r="B86" s="20" t="s">
        <v>279</v>
      </c>
      <c r="C86" s="12"/>
      <c r="D86" s="237">
        <v>2856.8166666666671</v>
      </c>
      <c r="E86" s="237">
        <v>2821.6666666666665</v>
      </c>
      <c r="F86" s="237">
        <v>2862.35844156952</v>
      </c>
      <c r="G86" s="237">
        <v>2731.3333333333335</v>
      </c>
      <c r="H86" s="237">
        <v>3169.2950000000001</v>
      </c>
      <c r="I86" s="237">
        <v>2806.6666666666665</v>
      </c>
      <c r="J86" s="237">
        <v>2736.6666666666665</v>
      </c>
      <c r="K86" s="237">
        <v>2973.3333333333335</v>
      </c>
      <c r="L86" s="237">
        <v>2945</v>
      </c>
      <c r="M86" s="237">
        <v>2626.6666666666665</v>
      </c>
      <c r="N86" s="237">
        <v>2763</v>
      </c>
      <c r="O86" s="237">
        <v>2493.3333333333335</v>
      </c>
      <c r="P86" s="237">
        <v>2753</v>
      </c>
      <c r="Q86" s="237">
        <v>2778.6488684596679</v>
      </c>
      <c r="R86" s="237">
        <v>2817.5</v>
      </c>
      <c r="S86" s="237" t="s">
        <v>813</v>
      </c>
      <c r="T86" s="237">
        <v>3225</v>
      </c>
      <c r="U86" s="237">
        <v>2769.5</v>
      </c>
      <c r="V86" s="237">
        <v>2778.1666666666665</v>
      </c>
      <c r="W86" s="237">
        <v>2567.1666666666665</v>
      </c>
      <c r="X86" s="237">
        <v>2808.3333333333335</v>
      </c>
      <c r="Y86" s="237">
        <v>2886.8333333333335</v>
      </c>
      <c r="Z86" s="230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29"/>
      <c r="B87" s="3" t="s">
        <v>280</v>
      </c>
      <c r="C87" s="28"/>
      <c r="D87" s="233">
        <v>2854</v>
      </c>
      <c r="E87" s="233">
        <v>2820</v>
      </c>
      <c r="F87" s="233">
        <v>2853.456097809697</v>
      </c>
      <c r="G87" s="233">
        <v>2735</v>
      </c>
      <c r="H87" s="233">
        <v>3186.1099999999997</v>
      </c>
      <c r="I87" s="233">
        <v>2810</v>
      </c>
      <c r="J87" s="233">
        <v>2730</v>
      </c>
      <c r="K87" s="233">
        <v>3000</v>
      </c>
      <c r="L87" s="233">
        <v>2955</v>
      </c>
      <c r="M87" s="233">
        <v>2605</v>
      </c>
      <c r="N87" s="233">
        <v>2770</v>
      </c>
      <c r="O87" s="233">
        <v>2505</v>
      </c>
      <c r="P87" s="233">
        <v>2753.5</v>
      </c>
      <c r="Q87" s="233">
        <v>2788.0868753791137</v>
      </c>
      <c r="R87" s="233">
        <v>2809.5</v>
      </c>
      <c r="S87" s="233" t="s">
        <v>813</v>
      </c>
      <c r="T87" s="233">
        <v>3225</v>
      </c>
      <c r="U87" s="233">
        <v>2806</v>
      </c>
      <c r="V87" s="233">
        <v>2792</v>
      </c>
      <c r="W87" s="233">
        <v>2572.5</v>
      </c>
      <c r="X87" s="233">
        <v>2795</v>
      </c>
      <c r="Y87" s="233">
        <v>2912.5</v>
      </c>
      <c r="Z87" s="230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  <c r="AR87" s="231"/>
      <c r="AS87" s="231"/>
      <c r="AT87" s="231"/>
      <c r="AU87" s="231"/>
      <c r="AV87" s="231"/>
      <c r="AW87" s="231"/>
      <c r="AX87" s="231"/>
      <c r="AY87" s="231"/>
      <c r="AZ87" s="231"/>
      <c r="BA87" s="231"/>
      <c r="BB87" s="231"/>
      <c r="BC87" s="231"/>
      <c r="BD87" s="231"/>
      <c r="BE87" s="231"/>
      <c r="BF87" s="231"/>
      <c r="BG87" s="231"/>
      <c r="BH87" s="231"/>
      <c r="BI87" s="231"/>
      <c r="BJ87" s="231"/>
      <c r="BK87" s="231"/>
      <c r="BL87" s="231"/>
      <c r="BM87" s="236"/>
    </row>
    <row r="88" spans="1:65">
      <c r="A88" s="29"/>
      <c r="B88" s="3" t="s">
        <v>281</v>
      </c>
      <c r="C88" s="28"/>
      <c r="D88" s="233">
        <v>29.050674117250189</v>
      </c>
      <c r="E88" s="233">
        <v>23.166067138525406</v>
      </c>
      <c r="F88" s="233">
        <v>52.701563148914637</v>
      </c>
      <c r="G88" s="233">
        <v>22.888133752376287</v>
      </c>
      <c r="H88" s="233">
        <v>78.642721659413638</v>
      </c>
      <c r="I88" s="233">
        <v>46.761807778000481</v>
      </c>
      <c r="J88" s="233">
        <v>23.380903889000244</v>
      </c>
      <c r="K88" s="233">
        <v>55.737479909542614</v>
      </c>
      <c r="L88" s="233">
        <v>34.496376621320678</v>
      </c>
      <c r="M88" s="233">
        <v>75.806771905065744</v>
      </c>
      <c r="N88" s="233">
        <v>17.158088471621774</v>
      </c>
      <c r="O88" s="233">
        <v>51.639777949432229</v>
      </c>
      <c r="P88" s="233">
        <v>36.386810797320507</v>
      </c>
      <c r="Q88" s="233">
        <v>22.60159573284546</v>
      </c>
      <c r="R88" s="233">
        <v>33.231009614515173</v>
      </c>
      <c r="S88" s="233" t="s">
        <v>813</v>
      </c>
      <c r="T88" s="233">
        <v>45.055521304275238</v>
      </c>
      <c r="U88" s="233">
        <v>126.68504252673242</v>
      </c>
      <c r="V88" s="233">
        <v>47.076179397511289</v>
      </c>
      <c r="W88" s="233">
        <v>25.372557353697452</v>
      </c>
      <c r="X88" s="233">
        <v>86.583293230661226</v>
      </c>
      <c r="Y88" s="233">
        <v>76.074743947427564</v>
      </c>
      <c r="Z88" s="230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  <c r="AR88" s="231"/>
      <c r="AS88" s="231"/>
      <c r="AT88" s="231"/>
      <c r="AU88" s="231"/>
      <c r="AV88" s="231"/>
      <c r="AW88" s="231"/>
      <c r="AX88" s="231"/>
      <c r="AY88" s="231"/>
      <c r="AZ88" s="231"/>
      <c r="BA88" s="231"/>
      <c r="BB88" s="231"/>
      <c r="BC88" s="231"/>
      <c r="BD88" s="231"/>
      <c r="BE88" s="231"/>
      <c r="BF88" s="231"/>
      <c r="BG88" s="231"/>
      <c r="BH88" s="231"/>
      <c r="BI88" s="231"/>
      <c r="BJ88" s="231"/>
      <c r="BK88" s="231"/>
      <c r="BL88" s="231"/>
      <c r="BM88" s="236"/>
    </row>
    <row r="89" spans="1:65">
      <c r="A89" s="29"/>
      <c r="B89" s="3" t="s">
        <v>87</v>
      </c>
      <c r="C89" s="28"/>
      <c r="D89" s="13">
        <v>1.0168896890099184E-2</v>
      </c>
      <c r="E89" s="13">
        <v>8.2100651406469254E-3</v>
      </c>
      <c r="F89" s="13">
        <v>1.841193694805628E-2</v>
      </c>
      <c r="G89" s="13">
        <v>8.3798390599376191E-3</v>
      </c>
      <c r="H89" s="13">
        <v>2.4813948104992951E-2</v>
      </c>
      <c r="I89" s="13">
        <v>1.6660976642993045E-2</v>
      </c>
      <c r="J89" s="13">
        <v>8.5435702395859608E-3</v>
      </c>
      <c r="K89" s="13">
        <v>1.8745789207245272E-2</v>
      </c>
      <c r="L89" s="13">
        <v>1.1713540448665766E-2</v>
      </c>
      <c r="M89" s="13">
        <v>2.8860446156750919E-2</v>
      </c>
      <c r="N89" s="13">
        <v>6.2099487772789624E-3</v>
      </c>
      <c r="O89" s="13">
        <v>2.0711140888809716E-2</v>
      </c>
      <c r="P89" s="13">
        <v>1.3217148854820381E-2</v>
      </c>
      <c r="Q89" s="13">
        <v>8.1340236938158214E-3</v>
      </c>
      <c r="R89" s="13">
        <v>1.1794502081460576E-2</v>
      </c>
      <c r="S89" s="13" t="s">
        <v>813</v>
      </c>
      <c r="T89" s="13">
        <v>1.3970704280395423E-2</v>
      </c>
      <c r="U89" s="13">
        <v>4.5742929238755163E-2</v>
      </c>
      <c r="V89" s="13">
        <v>1.6945052275785456E-2</v>
      </c>
      <c r="W89" s="13">
        <v>9.8834866014532695E-3</v>
      </c>
      <c r="X89" s="13">
        <v>3.0830846254241383E-2</v>
      </c>
      <c r="Y89" s="13">
        <v>2.6352315898883746E-2</v>
      </c>
      <c r="Z89" s="150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3" t="s">
        <v>282</v>
      </c>
      <c r="C90" s="28"/>
      <c r="D90" s="13">
        <v>1.3336499431113369E-2</v>
      </c>
      <c r="E90" s="13">
        <v>8.6850371735125442E-4</v>
      </c>
      <c r="F90" s="13">
        <v>1.5302212823301131E-2</v>
      </c>
      <c r="G90" s="13">
        <v>-3.1173476732430427E-2</v>
      </c>
      <c r="H90" s="13">
        <v>0.12417514866705814</v>
      </c>
      <c r="I90" s="13">
        <v>-4.4521203425756939E-3</v>
      </c>
      <c r="J90" s="13">
        <v>-2.9281699288901009E-2</v>
      </c>
      <c r="K90" s="13">
        <v>5.4665924767722807E-2</v>
      </c>
      <c r="L90" s="13">
        <v>4.4615857098972089E-2</v>
      </c>
      <c r="M90" s="13">
        <v>-6.8299609061697963E-2</v>
      </c>
      <c r="N90" s="13">
        <v>-1.9941048161473796E-2</v>
      </c>
      <c r="O90" s="13">
        <v>-0.11559404514993654</v>
      </c>
      <c r="P90" s="13">
        <v>-2.3488130868091761E-2</v>
      </c>
      <c r="Q90" s="13">
        <v>-1.4390265092331211E-2</v>
      </c>
      <c r="R90" s="13">
        <v>-6.0944741040624972E-4</v>
      </c>
      <c r="S90" s="13" t="s">
        <v>813</v>
      </c>
      <c r="T90" s="13">
        <v>0.14393417288427313</v>
      </c>
      <c r="U90" s="13">
        <v>-1.763544440217224E-2</v>
      </c>
      <c r="V90" s="13">
        <v>-1.4561306056436685E-2</v>
      </c>
      <c r="W90" s="13">
        <v>-8.9404751166074492E-2</v>
      </c>
      <c r="X90" s="13">
        <v>-3.8609398914726256E-3</v>
      </c>
      <c r="Y90" s="13">
        <v>2.398365935547786E-2</v>
      </c>
      <c r="Z90" s="150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9"/>
      <c r="B91" s="45" t="s">
        <v>283</v>
      </c>
      <c r="C91" s="46"/>
      <c r="D91" s="44">
        <v>0.61</v>
      </c>
      <c r="E91" s="44">
        <v>0.18</v>
      </c>
      <c r="F91" s="44">
        <v>0.67</v>
      </c>
      <c r="G91" s="44">
        <v>0.91</v>
      </c>
      <c r="H91" s="44">
        <v>4.3899999999999997</v>
      </c>
      <c r="I91" s="44">
        <v>0</v>
      </c>
      <c r="J91" s="44">
        <v>0.85</v>
      </c>
      <c r="K91" s="44">
        <v>2.02</v>
      </c>
      <c r="L91" s="44">
        <v>1.67</v>
      </c>
      <c r="M91" s="44">
        <v>2.1800000000000002</v>
      </c>
      <c r="N91" s="44">
        <v>0.53</v>
      </c>
      <c r="O91" s="44">
        <v>3.79</v>
      </c>
      <c r="P91" s="44">
        <v>0.65</v>
      </c>
      <c r="Q91" s="44">
        <v>0.34</v>
      </c>
      <c r="R91" s="44">
        <v>0.13</v>
      </c>
      <c r="S91" s="44" t="s">
        <v>284</v>
      </c>
      <c r="T91" s="44">
        <v>5.07</v>
      </c>
      <c r="U91" s="44">
        <v>0.45</v>
      </c>
      <c r="V91" s="44">
        <v>0.35</v>
      </c>
      <c r="W91" s="44">
        <v>2.9</v>
      </c>
      <c r="X91" s="44">
        <v>0.02</v>
      </c>
      <c r="Y91" s="44">
        <v>0.97</v>
      </c>
      <c r="Z91" s="150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3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BM92" s="53"/>
    </row>
    <row r="93" spans="1:65" ht="15">
      <c r="B93" s="8" t="s">
        <v>558</v>
      </c>
      <c r="BM93" s="27" t="s">
        <v>67</v>
      </c>
    </row>
    <row r="94" spans="1:65" ht="15">
      <c r="A94" s="24" t="s">
        <v>13</v>
      </c>
      <c r="B94" s="18" t="s">
        <v>116</v>
      </c>
      <c r="C94" s="15" t="s">
        <v>117</v>
      </c>
      <c r="D94" s="16" t="s">
        <v>248</v>
      </c>
      <c r="E94" s="17" t="s">
        <v>248</v>
      </c>
      <c r="F94" s="17" t="s">
        <v>248</v>
      </c>
      <c r="G94" s="17" t="s">
        <v>248</v>
      </c>
      <c r="H94" s="17" t="s">
        <v>248</v>
      </c>
      <c r="I94" s="17" t="s">
        <v>248</v>
      </c>
      <c r="J94" s="17" t="s">
        <v>248</v>
      </c>
      <c r="K94" s="17" t="s">
        <v>248</v>
      </c>
      <c r="L94" s="17" t="s">
        <v>248</v>
      </c>
      <c r="M94" s="17" t="s">
        <v>248</v>
      </c>
      <c r="N94" s="17" t="s">
        <v>248</v>
      </c>
      <c r="O94" s="17" t="s">
        <v>248</v>
      </c>
      <c r="P94" s="17" t="s">
        <v>248</v>
      </c>
      <c r="Q94" s="17" t="s">
        <v>248</v>
      </c>
      <c r="R94" s="17" t="s">
        <v>248</v>
      </c>
      <c r="S94" s="17" t="s">
        <v>248</v>
      </c>
      <c r="T94" s="17" t="s">
        <v>248</v>
      </c>
      <c r="U94" s="17" t="s">
        <v>248</v>
      </c>
      <c r="V94" s="17" t="s">
        <v>248</v>
      </c>
      <c r="W94" s="17" t="s">
        <v>248</v>
      </c>
      <c r="X94" s="17" t="s">
        <v>248</v>
      </c>
      <c r="Y94" s="17" t="s">
        <v>248</v>
      </c>
      <c r="Z94" s="150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249</v>
      </c>
      <c r="C95" s="9" t="s">
        <v>249</v>
      </c>
      <c r="D95" s="148" t="s">
        <v>251</v>
      </c>
      <c r="E95" s="149" t="s">
        <v>252</v>
      </c>
      <c r="F95" s="149" t="s">
        <v>253</v>
      </c>
      <c r="G95" s="149" t="s">
        <v>254</v>
      </c>
      <c r="H95" s="149" t="s">
        <v>256</v>
      </c>
      <c r="I95" s="149" t="s">
        <v>257</v>
      </c>
      <c r="J95" s="149" t="s">
        <v>258</v>
      </c>
      <c r="K95" s="149" t="s">
        <v>259</v>
      </c>
      <c r="L95" s="149" t="s">
        <v>260</v>
      </c>
      <c r="M95" s="149" t="s">
        <v>261</v>
      </c>
      <c r="N95" s="149" t="s">
        <v>262</v>
      </c>
      <c r="O95" s="149" t="s">
        <v>263</v>
      </c>
      <c r="P95" s="149" t="s">
        <v>264</v>
      </c>
      <c r="Q95" s="149" t="s">
        <v>265</v>
      </c>
      <c r="R95" s="149" t="s">
        <v>266</v>
      </c>
      <c r="S95" s="149" t="s">
        <v>267</v>
      </c>
      <c r="T95" s="149" t="s">
        <v>287</v>
      </c>
      <c r="U95" s="149" t="s">
        <v>288</v>
      </c>
      <c r="V95" s="149" t="s">
        <v>270</v>
      </c>
      <c r="W95" s="149" t="s">
        <v>271</v>
      </c>
      <c r="X95" s="149" t="s">
        <v>289</v>
      </c>
      <c r="Y95" s="149" t="s">
        <v>273</v>
      </c>
      <c r="Z95" s="150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318</v>
      </c>
      <c r="E96" s="11" t="s">
        <v>318</v>
      </c>
      <c r="F96" s="11" t="s">
        <v>120</v>
      </c>
      <c r="G96" s="11" t="s">
        <v>318</v>
      </c>
      <c r="H96" s="11" t="s">
        <v>318</v>
      </c>
      <c r="I96" s="11" t="s">
        <v>300</v>
      </c>
      <c r="J96" s="11" t="s">
        <v>300</v>
      </c>
      <c r="K96" s="11" t="s">
        <v>300</v>
      </c>
      <c r="L96" s="11" t="s">
        <v>300</v>
      </c>
      <c r="M96" s="11" t="s">
        <v>300</v>
      </c>
      <c r="N96" s="11" t="s">
        <v>318</v>
      </c>
      <c r="O96" s="11" t="s">
        <v>318</v>
      </c>
      <c r="P96" s="11" t="s">
        <v>300</v>
      </c>
      <c r="Q96" s="11" t="s">
        <v>318</v>
      </c>
      <c r="R96" s="11" t="s">
        <v>120</v>
      </c>
      <c r="S96" s="11" t="s">
        <v>300</v>
      </c>
      <c r="T96" s="11" t="s">
        <v>300</v>
      </c>
      <c r="U96" s="11" t="s">
        <v>318</v>
      </c>
      <c r="V96" s="11" t="s">
        <v>300</v>
      </c>
      <c r="W96" s="11" t="s">
        <v>300</v>
      </c>
      <c r="X96" s="11" t="s">
        <v>300</v>
      </c>
      <c r="Y96" s="11" t="s">
        <v>300</v>
      </c>
      <c r="Z96" s="150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150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2.95</v>
      </c>
      <c r="E98" s="21">
        <v>2.9</v>
      </c>
      <c r="F98" s="21">
        <v>2.9334801797252124</v>
      </c>
      <c r="G98" s="144">
        <v>4</v>
      </c>
      <c r="H98" s="144">
        <v>1.9400000000000002</v>
      </c>
      <c r="I98" s="21">
        <v>2.9</v>
      </c>
      <c r="J98" s="21">
        <v>3</v>
      </c>
      <c r="K98" s="151">
        <v>2.97</v>
      </c>
      <c r="L98" s="21">
        <v>3.01</v>
      </c>
      <c r="M98" s="21">
        <v>2.9</v>
      </c>
      <c r="N98" s="21">
        <v>3.04</v>
      </c>
      <c r="O98" s="21">
        <v>3.25</v>
      </c>
      <c r="P98" s="21">
        <v>3</v>
      </c>
      <c r="Q98" s="21">
        <v>3.0473322410473234</v>
      </c>
      <c r="R98" s="21">
        <v>2.9</v>
      </c>
      <c r="S98" s="21">
        <v>2.9</v>
      </c>
      <c r="T98" s="21">
        <v>3.06</v>
      </c>
      <c r="U98" s="144">
        <v>2.9</v>
      </c>
      <c r="V98" s="144">
        <v>3</v>
      </c>
      <c r="W98" s="144">
        <v>3</v>
      </c>
      <c r="X98" s="21">
        <v>2.9</v>
      </c>
      <c r="Y98" s="144">
        <v>3</v>
      </c>
      <c r="Z98" s="150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3.04</v>
      </c>
      <c r="E99" s="11">
        <v>3</v>
      </c>
      <c r="F99" s="11">
        <v>3.0419985143336001</v>
      </c>
      <c r="G99" s="146">
        <v>4</v>
      </c>
      <c r="H99" s="146">
        <v>2.1</v>
      </c>
      <c r="I99" s="11">
        <v>2.93</v>
      </c>
      <c r="J99" s="11">
        <v>2.96</v>
      </c>
      <c r="K99" s="11">
        <v>3.09</v>
      </c>
      <c r="L99" s="11">
        <v>3.02</v>
      </c>
      <c r="M99" s="11">
        <v>2.83</v>
      </c>
      <c r="N99" s="145">
        <v>3.17</v>
      </c>
      <c r="O99" s="11">
        <v>3.2</v>
      </c>
      <c r="P99" s="11">
        <v>2.9</v>
      </c>
      <c r="Q99" s="11">
        <v>2.9498728212386549</v>
      </c>
      <c r="R99" s="11">
        <v>3.1</v>
      </c>
      <c r="S99" s="11">
        <v>3</v>
      </c>
      <c r="T99" s="11">
        <v>2.88</v>
      </c>
      <c r="U99" s="146">
        <v>2.6</v>
      </c>
      <c r="V99" s="146">
        <v>3</v>
      </c>
      <c r="W99" s="146">
        <v>4</v>
      </c>
      <c r="X99" s="145">
        <v>3.4</v>
      </c>
      <c r="Y99" s="146">
        <v>3</v>
      </c>
      <c r="Z99" s="150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36</v>
      </c>
    </row>
    <row r="100" spans="1:65">
      <c r="A100" s="29"/>
      <c r="B100" s="19">
        <v>1</v>
      </c>
      <c r="C100" s="9">
        <v>3</v>
      </c>
      <c r="D100" s="11">
        <v>3</v>
      </c>
      <c r="E100" s="11">
        <v>2.9</v>
      </c>
      <c r="F100" s="11">
        <v>2.8310684369185508</v>
      </c>
      <c r="G100" s="146">
        <v>4</v>
      </c>
      <c r="H100" s="146">
        <v>2.0299999999999998</v>
      </c>
      <c r="I100" s="11">
        <v>2.94</v>
      </c>
      <c r="J100" s="11">
        <v>2.96</v>
      </c>
      <c r="K100" s="11">
        <v>3.08</v>
      </c>
      <c r="L100" s="11">
        <v>3.01</v>
      </c>
      <c r="M100" s="11">
        <v>2.91</v>
      </c>
      <c r="N100" s="11">
        <v>3.11</v>
      </c>
      <c r="O100" s="145">
        <v>2.82</v>
      </c>
      <c r="P100" s="11">
        <v>3.1</v>
      </c>
      <c r="Q100" s="11">
        <v>3.0440425295216542</v>
      </c>
      <c r="R100" s="11">
        <v>2.8</v>
      </c>
      <c r="S100" s="11">
        <v>2.8</v>
      </c>
      <c r="T100" s="11">
        <v>2.76</v>
      </c>
      <c r="U100" s="146">
        <v>2.7</v>
      </c>
      <c r="V100" s="146">
        <v>3</v>
      </c>
      <c r="W100" s="146">
        <v>4</v>
      </c>
      <c r="X100" s="11">
        <v>3.1</v>
      </c>
      <c r="Y100" s="146">
        <v>3</v>
      </c>
      <c r="Z100" s="150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3.1</v>
      </c>
      <c r="E101" s="11">
        <v>2.9</v>
      </c>
      <c r="F101" s="11">
        <v>2.8795033953188258</v>
      </c>
      <c r="G101" s="146">
        <v>4</v>
      </c>
      <c r="H101" s="146">
        <v>1.87</v>
      </c>
      <c r="I101" s="11">
        <v>2.92</v>
      </c>
      <c r="J101" s="11">
        <v>2.96</v>
      </c>
      <c r="K101" s="11">
        <v>3.09</v>
      </c>
      <c r="L101" s="11">
        <v>3.01</v>
      </c>
      <c r="M101" s="11">
        <v>2.8</v>
      </c>
      <c r="N101" s="11">
        <v>3.04</v>
      </c>
      <c r="O101" s="11">
        <v>3.28</v>
      </c>
      <c r="P101" s="11">
        <v>3.1</v>
      </c>
      <c r="Q101" s="11">
        <v>3.1124508778740387</v>
      </c>
      <c r="R101" s="11">
        <v>2.9</v>
      </c>
      <c r="S101" s="11">
        <v>2.8</v>
      </c>
      <c r="T101" s="11">
        <v>2.97</v>
      </c>
      <c r="U101" s="146">
        <v>2.6</v>
      </c>
      <c r="V101" s="146">
        <v>3</v>
      </c>
      <c r="W101" s="146">
        <v>4</v>
      </c>
      <c r="X101" s="11">
        <v>3.2</v>
      </c>
      <c r="Y101" s="146">
        <v>3</v>
      </c>
      <c r="Z101" s="150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2.9860055818202285</v>
      </c>
    </row>
    <row r="102" spans="1:65">
      <c r="A102" s="29"/>
      <c r="B102" s="19">
        <v>1</v>
      </c>
      <c r="C102" s="9">
        <v>5</v>
      </c>
      <c r="D102" s="11">
        <v>2.91</v>
      </c>
      <c r="E102" s="11">
        <v>2.9</v>
      </c>
      <c r="F102" s="11">
        <v>2.8233717314184519</v>
      </c>
      <c r="G102" s="146">
        <v>4</v>
      </c>
      <c r="H102" s="146">
        <v>2.09</v>
      </c>
      <c r="I102" s="11">
        <v>2.98</v>
      </c>
      <c r="J102" s="11">
        <v>3</v>
      </c>
      <c r="K102" s="11">
        <v>3.04</v>
      </c>
      <c r="L102" s="11">
        <v>3.02</v>
      </c>
      <c r="M102" s="11">
        <v>2.88</v>
      </c>
      <c r="N102" s="11">
        <v>3.03</v>
      </c>
      <c r="O102" s="11">
        <v>3.23</v>
      </c>
      <c r="P102" s="11">
        <v>3.1</v>
      </c>
      <c r="Q102" s="11">
        <v>2.9009748559789994</v>
      </c>
      <c r="R102" s="11">
        <v>2.9</v>
      </c>
      <c r="S102" s="11">
        <v>2.7</v>
      </c>
      <c r="T102" s="11">
        <v>2.91</v>
      </c>
      <c r="U102" s="146">
        <v>2.9</v>
      </c>
      <c r="V102" s="146">
        <v>3</v>
      </c>
      <c r="W102" s="146">
        <v>3</v>
      </c>
      <c r="X102" s="11">
        <v>3.2</v>
      </c>
      <c r="Y102" s="146">
        <v>3</v>
      </c>
      <c r="Z102" s="150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22</v>
      </c>
    </row>
    <row r="103" spans="1:65">
      <c r="A103" s="29"/>
      <c r="B103" s="19">
        <v>1</v>
      </c>
      <c r="C103" s="9">
        <v>6</v>
      </c>
      <c r="D103" s="11">
        <v>3.04</v>
      </c>
      <c r="E103" s="11">
        <v>2.9</v>
      </c>
      <c r="F103" s="11">
        <v>3.0057779605078894</v>
      </c>
      <c r="G103" s="146">
        <v>4</v>
      </c>
      <c r="H103" s="146">
        <v>1.88</v>
      </c>
      <c r="I103" s="11">
        <v>2.86</v>
      </c>
      <c r="J103" s="11">
        <v>2.95</v>
      </c>
      <c r="K103" s="11">
        <v>3.1</v>
      </c>
      <c r="L103" s="11">
        <v>2.94</v>
      </c>
      <c r="M103" s="11">
        <v>2.83</v>
      </c>
      <c r="N103" s="11">
        <v>3.01</v>
      </c>
      <c r="O103" s="11">
        <v>2.96</v>
      </c>
      <c r="P103" s="11">
        <v>3.1</v>
      </c>
      <c r="Q103" s="11">
        <v>3.0266623108587014</v>
      </c>
      <c r="R103" s="11">
        <v>3.1</v>
      </c>
      <c r="S103" s="11">
        <v>2.7</v>
      </c>
      <c r="T103" s="11">
        <v>3.18</v>
      </c>
      <c r="U103" s="146">
        <v>2.6</v>
      </c>
      <c r="V103" s="146">
        <v>3</v>
      </c>
      <c r="W103" s="146">
        <v>3</v>
      </c>
      <c r="X103" s="11">
        <v>3</v>
      </c>
      <c r="Y103" s="146">
        <v>3</v>
      </c>
      <c r="Z103" s="150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20" t="s">
        <v>279</v>
      </c>
      <c r="C104" s="12"/>
      <c r="D104" s="22">
        <v>3.0066666666666664</v>
      </c>
      <c r="E104" s="22">
        <v>2.9166666666666665</v>
      </c>
      <c r="F104" s="22">
        <v>2.9192000363704218</v>
      </c>
      <c r="G104" s="22">
        <v>4</v>
      </c>
      <c r="H104" s="22">
        <v>1.9850000000000001</v>
      </c>
      <c r="I104" s="22">
        <v>2.9216666666666669</v>
      </c>
      <c r="J104" s="22">
        <v>2.9716666666666662</v>
      </c>
      <c r="K104" s="22">
        <v>3.061666666666667</v>
      </c>
      <c r="L104" s="22">
        <v>3.0016666666666665</v>
      </c>
      <c r="M104" s="22">
        <v>2.8583333333333329</v>
      </c>
      <c r="N104" s="22">
        <v>3.0666666666666664</v>
      </c>
      <c r="O104" s="22">
        <v>3.1233333333333331</v>
      </c>
      <c r="P104" s="22">
        <v>3.0500000000000003</v>
      </c>
      <c r="Q104" s="22">
        <v>3.0135559394198954</v>
      </c>
      <c r="R104" s="22">
        <v>2.9500000000000006</v>
      </c>
      <c r="S104" s="22">
        <v>2.8166666666666664</v>
      </c>
      <c r="T104" s="22">
        <v>2.9600000000000004</v>
      </c>
      <c r="U104" s="22">
        <v>2.7166666666666668</v>
      </c>
      <c r="V104" s="22">
        <v>3</v>
      </c>
      <c r="W104" s="22">
        <v>3.5</v>
      </c>
      <c r="X104" s="22">
        <v>3.1333333333333333</v>
      </c>
      <c r="Y104" s="22">
        <v>3</v>
      </c>
      <c r="Z104" s="150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280</v>
      </c>
      <c r="C105" s="28"/>
      <c r="D105" s="11">
        <v>3.02</v>
      </c>
      <c r="E105" s="11">
        <v>2.9</v>
      </c>
      <c r="F105" s="11">
        <v>2.9064917875220191</v>
      </c>
      <c r="G105" s="11">
        <v>4</v>
      </c>
      <c r="H105" s="11">
        <v>1.9849999999999999</v>
      </c>
      <c r="I105" s="11">
        <v>2.9249999999999998</v>
      </c>
      <c r="J105" s="11">
        <v>2.96</v>
      </c>
      <c r="K105" s="11">
        <v>3.085</v>
      </c>
      <c r="L105" s="11">
        <v>3.01</v>
      </c>
      <c r="M105" s="11">
        <v>2.855</v>
      </c>
      <c r="N105" s="11">
        <v>3.04</v>
      </c>
      <c r="O105" s="11">
        <v>3.2149999999999999</v>
      </c>
      <c r="P105" s="11">
        <v>3.1</v>
      </c>
      <c r="Q105" s="11">
        <v>3.0353524201901778</v>
      </c>
      <c r="R105" s="11">
        <v>2.9</v>
      </c>
      <c r="S105" s="11">
        <v>2.8</v>
      </c>
      <c r="T105" s="11">
        <v>2.9400000000000004</v>
      </c>
      <c r="U105" s="11">
        <v>2.6500000000000004</v>
      </c>
      <c r="V105" s="11">
        <v>3</v>
      </c>
      <c r="W105" s="11">
        <v>3.5</v>
      </c>
      <c r="X105" s="11">
        <v>3.1500000000000004</v>
      </c>
      <c r="Y105" s="11">
        <v>3</v>
      </c>
      <c r="Z105" s="150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281</v>
      </c>
      <c r="C106" s="28"/>
      <c r="D106" s="23">
        <v>6.8605150438335608E-2</v>
      </c>
      <c r="E106" s="23">
        <v>4.0824829046386339E-2</v>
      </c>
      <c r="F106" s="23">
        <v>9.0890254477530949E-2</v>
      </c>
      <c r="G106" s="23">
        <v>0</v>
      </c>
      <c r="H106" s="23">
        <v>0.10251829105091437</v>
      </c>
      <c r="I106" s="23">
        <v>4.0207793606049438E-2</v>
      </c>
      <c r="J106" s="23">
        <v>2.2286019533929016E-2</v>
      </c>
      <c r="K106" s="23">
        <v>4.9564772436344925E-2</v>
      </c>
      <c r="L106" s="23">
        <v>3.0605010483034736E-2</v>
      </c>
      <c r="M106" s="23">
        <v>4.4459719597256454E-2</v>
      </c>
      <c r="N106" s="23">
        <v>6.0882400303098008E-2</v>
      </c>
      <c r="O106" s="23">
        <v>0.18790068298616339</v>
      </c>
      <c r="P106" s="23">
        <v>8.3666002653407623E-2</v>
      </c>
      <c r="Q106" s="23">
        <v>7.5831782837821021E-2</v>
      </c>
      <c r="R106" s="23">
        <v>0.12247448713915901</v>
      </c>
      <c r="S106" s="23">
        <v>0.11690451944500115</v>
      </c>
      <c r="T106" s="23">
        <v>0.14656056768449019</v>
      </c>
      <c r="U106" s="23">
        <v>0.14719601443879735</v>
      </c>
      <c r="V106" s="23">
        <v>0</v>
      </c>
      <c r="W106" s="23">
        <v>0.54772255750516607</v>
      </c>
      <c r="X106" s="23">
        <v>0.17511900715418266</v>
      </c>
      <c r="Y106" s="23">
        <v>0</v>
      </c>
      <c r="Z106" s="220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21"/>
      <c r="AN106" s="221"/>
      <c r="AO106" s="221"/>
      <c r="AP106" s="221"/>
      <c r="AQ106" s="221"/>
      <c r="AR106" s="221"/>
      <c r="AS106" s="221"/>
      <c r="AT106" s="221"/>
      <c r="AU106" s="221"/>
      <c r="AV106" s="221"/>
      <c r="AW106" s="221"/>
      <c r="AX106" s="221"/>
      <c r="AY106" s="221"/>
      <c r="AZ106" s="221"/>
      <c r="BA106" s="221"/>
      <c r="BB106" s="221"/>
      <c r="BC106" s="221"/>
      <c r="BD106" s="221"/>
      <c r="BE106" s="221"/>
      <c r="BF106" s="221"/>
      <c r="BG106" s="221"/>
      <c r="BH106" s="221"/>
      <c r="BI106" s="221"/>
      <c r="BJ106" s="221"/>
      <c r="BK106" s="221"/>
      <c r="BL106" s="221"/>
      <c r="BM106" s="54"/>
    </row>
    <row r="107" spans="1:65">
      <c r="A107" s="29"/>
      <c r="B107" s="3" t="s">
        <v>87</v>
      </c>
      <c r="C107" s="28"/>
      <c r="D107" s="13">
        <v>2.2817677529379916E-2</v>
      </c>
      <c r="E107" s="13">
        <v>1.3997084244475317E-2</v>
      </c>
      <c r="F107" s="13">
        <v>3.113532931800695E-2</v>
      </c>
      <c r="G107" s="13">
        <v>0</v>
      </c>
      <c r="H107" s="13">
        <v>5.1646494232198671E-2</v>
      </c>
      <c r="I107" s="13">
        <v>1.3761937343770486E-2</v>
      </c>
      <c r="J107" s="13">
        <v>7.4995018061454919E-3</v>
      </c>
      <c r="K107" s="13">
        <v>1.6188820610673355E-2</v>
      </c>
      <c r="L107" s="13">
        <v>1.0196005713393028E-2</v>
      </c>
      <c r="M107" s="13">
        <v>1.5554420850352114E-2</v>
      </c>
      <c r="N107" s="13">
        <v>1.985295662057544E-2</v>
      </c>
      <c r="O107" s="13">
        <v>6.0160304051066191E-2</v>
      </c>
      <c r="P107" s="13">
        <v>2.7431476279805776E-2</v>
      </c>
      <c r="Q107" s="13">
        <v>2.5163555733569199E-2</v>
      </c>
      <c r="R107" s="13">
        <v>4.1516775301409826E-2</v>
      </c>
      <c r="S107" s="13">
        <v>4.1504563116568458E-2</v>
      </c>
      <c r="T107" s="13">
        <v>4.9513705298814249E-2</v>
      </c>
      <c r="U107" s="13">
        <v>5.4182582002011294E-2</v>
      </c>
      <c r="V107" s="13">
        <v>0</v>
      </c>
      <c r="W107" s="13">
        <v>0.15649215928719032</v>
      </c>
      <c r="X107" s="13">
        <v>5.5889044836441276E-2</v>
      </c>
      <c r="Y107" s="13">
        <v>0</v>
      </c>
      <c r="Z107" s="150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3" t="s">
        <v>282</v>
      </c>
      <c r="C108" s="28"/>
      <c r="D108" s="13">
        <v>6.9193055003746728E-3</v>
      </c>
      <c r="E108" s="13">
        <v>-2.3221294553405936E-2</v>
      </c>
      <c r="F108" s="13">
        <v>-2.2372880297525377E-2</v>
      </c>
      <c r="G108" s="13">
        <v>0.33958222461247178</v>
      </c>
      <c r="H108" s="13">
        <v>-0.33523232103606082</v>
      </c>
      <c r="I108" s="13">
        <v>-2.1546816772640254E-2</v>
      </c>
      <c r="J108" s="13">
        <v>-4.8020389649845452E-3</v>
      </c>
      <c r="K108" s="13">
        <v>2.5338561088796174E-2</v>
      </c>
      <c r="L108" s="13">
        <v>5.244827719609102E-3</v>
      </c>
      <c r="M108" s="13">
        <v>-4.2756868662337966E-2</v>
      </c>
      <c r="N108" s="13">
        <v>2.7013038869561745E-2</v>
      </c>
      <c r="O108" s="13">
        <v>4.5990453718238289E-2</v>
      </c>
      <c r="P108" s="13">
        <v>2.143144626700999E-2</v>
      </c>
      <c r="Q108" s="13">
        <v>9.2264923305578339E-3</v>
      </c>
      <c r="R108" s="13">
        <v>-1.205810934830176E-2</v>
      </c>
      <c r="S108" s="13">
        <v>-5.6710850168717797E-2</v>
      </c>
      <c r="T108" s="13">
        <v>-8.7091537867707292E-3</v>
      </c>
      <c r="U108" s="13">
        <v>-9.0200405784029436E-2</v>
      </c>
      <c r="V108" s="13">
        <v>4.6866684593538377E-3</v>
      </c>
      <c r="W108" s="13">
        <v>0.17213444653591292</v>
      </c>
      <c r="X108" s="13">
        <v>4.9339409279769653E-2</v>
      </c>
      <c r="Y108" s="13">
        <v>4.6866684593538377E-3</v>
      </c>
      <c r="Z108" s="150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9"/>
      <c r="B109" s="45" t="s">
        <v>283</v>
      </c>
      <c r="C109" s="46"/>
      <c r="D109" s="44">
        <v>0.41</v>
      </c>
      <c r="E109" s="44">
        <v>0.5</v>
      </c>
      <c r="F109" s="44">
        <v>0.47</v>
      </c>
      <c r="G109" s="44" t="s">
        <v>284</v>
      </c>
      <c r="H109" s="44">
        <v>9.92</v>
      </c>
      <c r="I109" s="44">
        <v>0.45</v>
      </c>
      <c r="J109" s="44">
        <v>0.06</v>
      </c>
      <c r="K109" s="44">
        <v>0.97</v>
      </c>
      <c r="L109" s="44">
        <v>0.36</v>
      </c>
      <c r="M109" s="44">
        <v>1.0900000000000001</v>
      </c>
      <c r="N109" s="44">
        <v>1.02</v>
      </c>
      <c r="O109" s="44">
        <v>1.59</v>
      </c>
      <c r="P109" s="44">
        <v>0.85</v>
      </c>
      <c r="Q109" s="44">
        <v>0.48</v>
      </c>
      <c r="R109" s="44">
        <v>0.16</v>
      </c>
      <c r="S109" s="44">
        <v>1.51</v>
      </c>
      <c r="T109" s="44">
        <v>0.06</v>
      </c>
      <c r="U109" s="44">
        <v>2.52</v>
      </c>
      <c r="V109" s="44" t="s">
        <v>284</v>
      </c>
      <c r="W109" s="44" t="s">
        <v>284</v>
      </c>
      <c r="X109" s="44">
        <v>1.69</v>
      </c>
      <c r="Y109" s="44" t="s">
        <v>284</v>
      </c>
      <c r="Z109" s="150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30" t="s">
        <v>323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BM110" s="53"/>
    </row>
    <row r="111" spans="1:65">
      <c r="BM111" s="53"/>
    </row>
    <row r="112" spans="1:65" ht="15">
      <c r="B112" s="8" t="s">
        <v>559</v>
      </c>
      <c r="BM112" s="27" t="s">
        <v>67</v>
      </c>
    </row>
    <row r="113" spans="1:65" ht="15">
      <c r="A113" s="24" t="s">
        <v>16</v>
      </c>
      <c r="B113" s="18" t="s">
        <v>116</v>
      </c>
      <c r="C113" s="15" t="s">
        <v>117</v>
      </c>
      <c r="D113" s="16" t="s">
        <v>248</v>
      </c>
      <c r="E113" s="17" t="s">
        <v>248</v>
      </c>
      <c r="F113" s="17" t="s">
        <v>248</v>
      </c>
      <c r="G113" s="17" t="s">
        <v>248</v>
      </c>
      <c r="H113" s="17" t="s">
        <v>248</v>
      </c>
      <c r="I113" s="17" t="s">
        <v>248</v>
      </c>
      <c r="J113" s="17" t="s">
        <v>248</v>
      </c>
      <c r="K113" s="17" t="s">
        <v>248</v>
      </c>
      <c r="L113" s="17" t="s">
        <v>248</v>
      </c>
      <c r="M113" s="17" t="s">
        <v>248</v>
      </c>
      <c r="N113" s="17" t="s">
        <v>248</v>
      </c>
      <c r="O113" s="17" t="s">
        <v>248</v>
      </c>
      <c r="P113" s="17" t="s">
        <v>248</v>
      </c>
      <c r="Q113" s="17" t="s">
        <v>248</v>
      </c>
      <c r="R113" s="17" t="s">
        <v>248</v>
      </c>
      <c r="S113" s="17" t="s">
        <v>248</v>
      </c>
      <c r="T113" s="17" t="s">
        <v>248</v>
      </c>
      <c r="U113" s="17" t="s">
        <v>248</v>
      </c>
      <c r="V113" s="17" t="s">
        <v>248</v>
      </c>
      <c r="W113" s="17" t="s">
        <v>248</v>
      </c>
      <c r="X113" s="17" t="s">
        <v>248</v>
      </c>
      <c r="Y113" s="17" t="s">
        <v>248</v>
      </c>
      <c r="Z113" s="17" t="s">
        <v>248</v>
      </c>
      <c r="AA113" s="17" t="s">
        <v>248</v>
      </c>
      <c r="AB113" s="17" t="s">
        <v>248</v>
      </c>
      <c r="AC113" s="150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249</v>
      </c>
      <c r="C114" s="9" t="s">
        <v>249</v>
      </c>
      <c r="D114" s="148" t="s">
        <v>251</v>
      </c>
      <c r="E114" s="149" t="s">
        <v>252</v>
      </c>
      <c r="F114" s="149" t="s">
        <v>253</v>
      </c>
      <c r="G114" s="149" t="s">
        <v>254</v>
      </c>
      <c r="H114" s="149" t="s">
        <v>256</v>
      </c>
      <c r="I114" s="149" t="s">
        <v>257</v>
      </c>
      <c r="J114" s="149" t="s">
        <v>258</v>
      </c>
      <c r="K114" s="149" t="s">
        <v>259</v>
      </c>
      <c r="L114" s="149" t="s">
        <v>260</v>
      </c>
      <c r="M114" s="149" t="s">
        <v>261</v>
      </c>
      <c r="N114" s="149" t="s">
        <v>262</v>
      </c>
      <c r="O114" s="149" t="s">
        <v>263</v>
      </c>
      <c r="P114" s="149" t="s">
        <v>264</v>
      </c>
      <c r="Q114" s="149" t="s">
        <v>265</v>
      </c>
      <c r="R114" s="149" t="s">
        <v>266</v>
      </c>
      <c r="S114" s="149" t="s">
        <v>267</v>
      </c>
      <c r="T114" s="149" t="s">
        <v>268</v>
      </c>
      <c r="U114" s="149" t="s">
        <v>269</v>
      </c>
      <c r="V114" s="149" t="s">
        <v>287</v>
      </c>
      <c r="W114" s="149" t="s">
        <v>288</v>
      </c>
      <c r="X114" s="149" t="s">
        <v>270</v>
      </c>
      <c r="Y114" s="149" t="s">
        <v>271</v>
      </c>
      <c r="Z114" s="149" t="s">
        <v>289</v>
      </c>
      <c r="AA114" s="149" t="s">
        <v>272</v>
      </c>
      <c r="AB114" s="149" t="s">
        <v>273</v>
      </c>
      <c r="AC114" s="150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318</v>
      </c>
      <c r="E115" s="11" t="s">
        <v>318</v>
      </c>
      <c r="F115" s="11" t="s">
        <v>120</v>
      </c>
      <c r="G115" s="11" t="s">
        <v>318</v>
      </c>
      <c r="H115" s="11" t="s">
        <v>318</v>
      </c>
      <c r="I115" s="11" t="s">
        <v>300</v>
      </c>
      <c r="J115" s="11" t="s">
        <v>300</v>
      </c>
      <c r="K115" s="11" t="s">
        <v>300</v>
      </c>
      <c r="L115" s="11" t="s">
        <v>300</v>
      </c>
      <c r="M115" s="11" t="s">
        <v>300</v>
      </c>
      <c r="N115" s="11" t="s">
        <v>318</v>
      </c>
      <c r="O115" s="11" t="s">
        <v>318</v>
      </c>
      <c r="P115" s="11" t="s">
        <v>300</v>
      </c>
      <c r="Q115" s="11" t="s">
        <v>318</v>
      </c>
      <c r="R115" s="11" t="s">
        <v>120</v>
      </c>
      <c r="S115" s="11" t="s">
        <v>300</v>
      </c>
      <c r="T115" s="11" t="s">
        <v>318</v>
      </c>
      <c r="U115" s="11" t="s">
        <v>300</v>
      </c>
      <c r="V115" s="11" t="s">
        <v>300</v>
      </c>
      <c r="W115" s="11" t="s">
        <v>318</v>
      </c>
      <c r="X115" s="11" t="s">
        <v>300</v>
      </c>
      <c r="Y115" s="11" t="s">
        <v>300</v>
      </c>
      <c r="Z115" s="11" t="s">
        <v>300</v>
      </c>
      <c r="AA115" s="11" t="s">
        <v>318</v>
      </c>
      <c r="AB115" s="11" t="s">
        <v>300</v>
      </c>
      <c r="AC115" s="150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50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1">
        <v>10.15</v>
      </c>
      <c r="E117" s="21">
        <v>9.9600000000000009</v>
      </c>
      <c r="F117" s="21">
        <v>9.8508729457363202</v>
      </c>
      <c r="G117" s="21">
        <v>9.9600000000000009</v>
      </c>
      <c r="H117" s="21">
        <v>9.56</v>
      </c>
      <c r="I117" s="21">
        <v>9.51</v>
      </c>
      <c r="J117" s="21">
        <v>9.66</v>
      </c>
      <c r="K117" s="21">
        <v>10.55</v>
      </c>
      <c r="L117" s="21">
        <v>9.9</v>
      </c>
      <c r="M117" s="21">
        <v>10.1</v>
      </c>
      <c r="N117" s="21">
        <v>9.68</v>
      </c>
      <c r="O117" s="21">
        <v>9.81</v>
      </c>
      <c r="P117" s="21">
        <v>9.65</v>
      </c>
      <c r="Q117" s="21">
        <v>9.9105308531914815</v>
      </c>
      <c r="R117" s="144">
        <v>11</v>
      </c>
      <c r="S117" s="21">
        <v>9.84</v>
      </c>
      <c r="T117" s="144">
        <v>6.9682200000000005</v>
      </c>
      <c r="U117" s="144">
        <v>11</v>
      </c>
      <c r="V117" s="21">
        <v>11.3</v>
      </c>
      <c r="W117" s="21">
        <v>10.83</v>
      </c>
      <c r="X117" s="21">
        <v>10.4</v>
      </c>
      <c r="Y117" s="21">
        <v>9.25</v>
      </c>
      <c r="Z117" s="151">
        <v>9.6999999999999993</v>
      </c>
      <c r="AA117" s="21">
        <v>10.57</v>
      </c>
      <c r="AB117" s="21">
        <v>10.38</v>
      </c>
      <c r="AC117" s="150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9">
        <v>1</v>
      </c>
      <c r="C118" s="9">
        <v>2</v>
      </c>
      <c r="D118" s="11">
        <v>9.98</v>
      </c>
      <c r="E118" s="11">
        <v>10</v>
      </c>
      <c r="F118" s="11">
        <v>9.6848652167491593</v>
      </c>
      <c r="G118" s="11">
        <v>10.77</v>
      </c>
      <c r="H118" s="11">
        <v>9.1</v>
      </c>
      <c r="I118" s="11">
        <v>9.48</v>
      </c>
      <c r="J118" s="11">
        <v>9.64</v>
      </c>
      <c r="K118" s="11">
        <v>10.15</v>
      </c>
      <c r="L118" s="11">
        <v>10.15</v>
      </c>
      <c r="M118" s="11">
        <v>9.85</v>
      </c>
      <c r="N118" s="11">
        <v>9.58</v>
      </c>
      <c r="O118" s="11">
        <v>9.33</v>
      </c>
      <c r="P118" s="11">
        <v>9.7899999999999991</v>
      </c>
      <c r="Q118" s="11">
        <v>9.7174328240411789</v>
      </c>
      <c r="R118" s="146">
        <v>8</v>
      </c>
      <c r="S118" s="11">
        <v>9.98</v>
      </c>
      <c r="T118" s="146">
        <v>6.9001799999999989</v>
      </c>
      <c r="U118" s="146">
        <v>9</v>
      </c>
      <c r="V118" s="11">
        <v>11.2</v>
      </c>
      <c r="W118" s="11">
        <v>10.68</v>
      </c>
      <c r="X118" s="11">
        <v>10.6</v>
      </c>
      <c r="Y118" s="11">
        <v>9.0399999999999991</v>
      </c>
      <c r="Z118" s="11">
        <v>10.1</v>
      </c>
      <c r="AA118" s="11">
        <v>10.39</v>
      </c>
      <c r="AB118" s="11">
        <v>10.37</v>
      </c>
      <c r="AC118" s="150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37</v>
      </c>
    </row>
    <row r="119" spans="1:65">
      <c r="A119" s="29"/>
      <c r="B119" s="19">
        <v>1</v>
      </c>
      <c r="C119" s="9">
        <v>3</v>
      </c>
      <c r="D119" s="11">
        <v>9.8699999999999992</v>
      </c>
      <c r="E119" s="11">
        <v>9.84</v>
      </c>
      <c r="F119" s="11">
        <v>9.7337147615685105</v>
      </c>
      <c r="G119" s="11">
        <v>9.8800000000000008</v>
      </c>
      <c r="H119" s="11">
        <v>9.5299999999999994</v>
      </c>
      <c r="I119" s="11">
        <v>9.5299999999999994</v>
      </c>
      <c r="J119" s="11">
        <v>9.68</v>
      </c>
      <c r="K119" s="11">
        <v>10.45</v>
      </c>
      <c r="L119" s="11">
        <v>10.15</v>
      </c>
      <c r="M119" s="11">
        <v>9.2200000000000006</v>
      </c>
      <c r="N119" s="11">
        <v>9.81</v>
      </c>
      <c r="O119" s="11">
        <v>9.19</v>
      </c>
      <c r="P119" s="11">
        <v>9.69</v>
      </c>
      <c r="Q119" s="11">
        <v>9.9403537950244818</v>
      </c>
      <c r="R119" s="146">
        <v>10</v>
      </c>
      <c r="S119" s="11">
        <v>10.06</v>
      </c>
      <c r="T119" s="146">
        <v>6.8993799999999998</v>
      </c>
      <c r="U119" s="146">
        <v>10</v>
      </c>
      <c r="V119" s="11">
        <v>11.2</v>
      </c>
      <c r="W119" s="11">
        <v>10.7</v>
      </c>
      <c r="X119" s="11">
        <v>10.8</v>
      </c>
      <c r="Y119" s="11">
        <v>8.69</v>
      </c>
      <c r="Z119" s="11">
        <v>10.1</v>
      </c>
      <c r="AA119" s="11">
        <v>10.3</v>
      </c>
      <c r="AB119" s="11">
        <v>9.91</v>
      </c>
      <c r="AC119" s="150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4</v>
      </c>
      <c r="D120" s="11">
        <v>9.94</v>
      </c>
      <c r="E120" s="11">
        <v>10.199999999999999</v>
      </c>
      <c r="F120" s="11">
        <v>9.8614882100237775</v>
      </c>
      <c r="G120" s="11">
        <v>10.130000000000001</v>
      </c>
      <c r="H120" s="11">
        <v>9.32</v>
      </c>
      <c r="I120" s="11">
        <v>9.2899999999999991</v>
      </c>
      <c r="J120" s="11">
        <v>9.48</v>
      </c>
      <c r="K120" s="11">
        <v>10.15</v>
      </c>
      <c r="L120" s="11">
        <v>10.1</v>
      </c>
      <c r="M120" s="11">
        <v>9.64</v>
      </c>
      <c r="N120" s="11">
        <v>9.59</v>
      </c>
      <c r="O120" s="11">
        <v>9.1300000000000008</v>
      </c>
      <c r="P120" s="11">
        <v>9.76</v>
      </c>
      <c r="Q120" s="11">
        <v>9.8296706833864889</v>
      </c>
      <c r="R120" s="146">
        <v>8</v>
      </c>
      <c r="S120" s="11">
        <v>10.039999999999999</v>
      </c>
      <c r="T120" s="146">
        <v>7.003919999999999</v>
      </c>
      <c r="U120" s="146">
        <v>9</v>
      </c>
      <c r="V120" s="11">
        <v>11.1</v>
      </c>
      <c r="W120" s="11">
        <v>10.63</v>
      </c>
      <c r="X120" s="11">
        <v>10.9</v>
      </c>
      <c r="Y120" s="11">
        <v>8.83</v>
      </c>
      <c r="Z120" s="11">
        <v>10.199999999999999</v>
      </c>
      <c r="AA120" s="11">
        <v>10.69</v>
      </c>
      <c r="AB120" s="11">
        <v>10.39</v>
      </c>
      <c r="AC120" s="150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9.9929987672785003</v>
      </c>
    </row>
    <row r="121" spans="1:65">
      <c r="A121" s="29"/>
      <c r="B121" s="19">
        <v>1</v>
      </c>
      <c r="C121" s="9">
        <v>5</v>
      </c>
      <c r="D121" s="11">
        <v>9.8000000000000007</v>
      </c>
      <c r="E121" s="11">
        <v>10</v>
      </c>
      <c r="F121" s="11">
        <v>9.914324107033984</v>
      </c>
      <c r="G121" s="11">
        <v>10.45</v>
      </c>
      <c r="H121" s="11">
        <v>9.74</v>
      </c>
      <c r="I121" s="11">
        <v>9.5500000000000007</v>
      </c>
      <c r="J121" s="11">
        <v>9.61</v>
      </c>
      <c r="K121" s="11">
        <v>10.75</v>
      </c>
      <c r="L121" s="11">
        <v>10.3</v>
      </c>
      <c r="M121" s="11">
        <v>10</v>
      </c>
      <c r="N121" s="11">
        <v>9.4600000000000009</v>
      </c>
      <c r="O121" s="11">
        <v>9.31</v>
      </c>
      <c r="P121" s="11">
        <v>9.6</v>
      </c>
      <c r="Q121" s="11">
        <v>10.001322148601952</v>
      </c>
      <c r="R121" s="146">
        <v>9</v>
      </c>
      <c r="S121" s="11">
        <v>9.9700000000000006</v>
      </c>
      <c r="T121" s="146">
        <v>7.0004799999999996</v>
      </c>
      <c r="U121" s="146">
        <v>9</v>
      </c>
      <c r="V121" s="11">
        <v>11.1</v>
      </c>
      <c r="W121" s="11">
        <v>10.54</v>
      </c>
      <c r="X121" s="11">
        <v>10.9</v>
      </c>
      <c r="Y121" s="11">
        <v>8.94</v>
      </c>
      <c r="Z121" s="11">
        <v>10.3</v>
      </c>
      <c r="AA121" s="11">
        <v>10.64</v>
      </c>
      <c r="AB121" s="11">
        <v>10.130000000000001</v>
      </c>
      <c r="AC121" s="150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23</v>
      </c>
    </row>
    <row r="122" spans="1:65">
      <c r="A122" s="29"/>
      <c r="B122" s="19">
        <v>1</v>
      </c>
      <c r="C122" s="9">
        <v>6</v>
      </c>
      <c r="D122" s="11">
        <v>10.16</v>
      </c>
      <c r="E122" s="11">
        <v>10.1</v>
      </c>
      <c r="F122" s="11">
        <v>9.9503751558785289</v>
      </c>
      <c r="G122" s="11">
        <v>10.73</v>
      </c>
      <c r="H122" s="11">
        <v>9.09</v>
      </c>
      <c r="I122" s="11">
        <v>9.56</v>
      </c>
      <c r="J122" s="11">
        <v>9.3800000000000008</v>
      </c>
      <c r="K122" s="11">
        <v>10.15</v>
      </c>
      <c r="L122" s="11">
        <v>9.7799999999999994</v>
      </c>
      <c r="M122" s="11">
        <v>10.199999999999999</v>
      </c>
      <c r="N122" s="11">
        <v>9.7200000000000006</v>
      </c>
      <c r="O122" s="11">
        <v>9.48</v>
      </c>
      <c r="P122" s="11">
        <v>9.7799999999999994</v>
      </c>
      <c r="Q122" s="11">
        <v>9.6308865795259528</v>
      </c>
      <c r="R122" s="146">
        <v>11</v>
      </c>
      <c r="S122" s="11">
        <v>9.7899999999999991</v>
      </c>
      <c r="T122" s="146">
        <v>7.0514599999999996</v>
      </c>
      <c r="U122" s="146">
        <v>11</v>
      </c>
      <c r="V122" s="145">
        <v>10.6</v>
      </c>
      <c r="W122" s="11">
        <v>10.87</v>
      </c>
      <c r="X122" s="11">
        <v>10.7</v>
      </c>
      <c r="Y122" s="11">
        <v>9.1199999999999992</v>
      </c>
      <c r="Z122" s="11">
        <v>10.199999999999999</v>
      </c>
      <c r="AA122" s="11">
        <v>10.199999999999999</v>
      </c>
      <c r="AB122" s="11">
        <v>10.24</v>
      </c>
      <c r="AC122" s="150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20" t="s">
        <v>279</v>
      </c>
      <c r="C123" s="12"/>
      <c r="D123" s="22">
        <v>9.9833333333333325</v>
      </c>
      <c r="E123" s="22">
        <v>10.016666666666667</v>
      </c>
      <c r="F123" s="22">
        <v>9.8326067328317137</v>
      </c>
      <c r="G123" s="22">
        <v>10.32</v>
      </c>
      <c r="H123" s="22">
        <v>9.39</v>
      </c>
      <c r="I123" s="22">
        <v>9.4866666666666664</v>
      </c>
      <c r="J123" s="22">
        <v>9.5750000000000011</v>
      </c>
      <c r="K123" s="22">
        <v>10.366666666666667</v>
      </c>
      <c r="L123" s="22">
        <v>10.063333333333334</v>
      </c>
      <c r="M123" s="22">
        <v>9.8350000000000009</v>
      </c>
      <c r="N123" s="22">
        <v>9.6399999999999988</v>
      </c>
      <c r="O123" s="22">
        <v>9.375</v>
      </c>
      <c r="P123" s="22">
        <v>9.711666666666666</v>
      </c>
      <c r="Q123" s="22">
        <v>9.8383661472952557</v>
      </c>
      <c r="R123" s="22">
        <v>9.5</v>
      </c>
      <c r="S123" s="22">
        <v>9.9466666666666672</v>
      </c>
      <c r="T123" s="22">
        <v>6.9706066666666651</v>
      </c>
      <c r="U123" s="22">
        <v>9.8333333333333339</v>
      </c>
      <c r="V123" s="22">
        <v>11.083333333333334</v>
      </c>
      <c r="W123" s="22">
        <v>10.708333333333334</v>
      </c>
      <c r="X123" s="22">
        <v>10.716666666666667</v>
      </c>
      <c r="Y123" s="22">
        <v>8.9783333333333317</v>
      </c>
      <c r="Z123" s="22">
        <v>10.1</v>
      </c>
      <c r="AA123" s="22">
        <v>10.465000000000002</v>
      </c>
      <c r="AB123" s="22">
        <v>10.236666666666666</v>
      </c>
      <c r="AC123" s="150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280</v>
      </c>
      <c r="C124" s="28"/>
      <c r="D124" s="11">
        <v>9.9600000000000009</v>
      </c>
      <c r="E124" s="11">
        <v>10</v>
      </c>
      <c r="F124" s="11">
        <v>9.8561805778800498</v>
      </c>
      <c r="G124" s="11">
        <v>10.29</v>
      </c>
      <c r="H124" s="11">
        <v>9.4250000000000007</v>
      </c>
      <c r="I124" s="11">
        <v>9.52</v>
      </c>
      <c r="J124" s="11">
        <v>9.625</v>
      </c>
      <c r="K124" s="11">
        <v>10.3</v>
      </c>
      <c r="L124" s="11">
        <v>10.125</v>
      </c>
      <c r="M124" s="11">
        <v>9.9250000000000007</v>
      </c>
      <c r="N124" s="11">
        <v>9.6349999999999998</v>
      </c>
      <c r="O124" s="11">
        <v>9.32</v>
      </c>
      <c r="P124" s="11">
        <v>9.7249999999999996</v>
      </c>
      <c r="Q124" s="11">
        <v>9.8701007682889852</v>
      </c>
      <c r="R124" s="11">
        <v>9.5</v>
      </c>
      <c r="S124" s="11">
        <v>9.9750000000000014</v>
      </c>
      <c r="T124" s="11">
        <v>6.9843500000000001</v>
      </c>
      <c r="U124" s="11">
        <v>9.5</v>
      </c>
      <c r="V124" s="11">
        <v>11.149999999999999</v>
      </c>
      <c r="W124" s="11">
        <v>10.69</v>
      </c>
      <c r="X124" s="11">
        <v>10.75</v>
      </c>
      <c r="Y124" s="11">
        <v>8.9899999999999984</v>
      </c>
      <c r="Z124" s="11">
        <v>10.149999999999999</v>
      </c>
      <c r="AA124" s="11">
        <v>10.48</v>
      </c>
      <c r="AB124" s="11">
        <v>10.305</v>
      </c>
      <c r="AC124" s="150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281</v>
      </c>
      <c r="C125" s="28"/>
      <c r="D125" s="23">
        <v>0.1465150731722395</v>
      </c>
      <c r="E125" s="23">
        <v>0.12290918056299371</v>
      </c>
      <c r="F125" s="23">
        <v>0.1032686811446854</v>
      </c>
      <c r="G125" s="23">
        <v>0.3864712149694976</v>
      </c>
      <c r="H125" s="23">
        <v>0.26457513110645925</v>
      </c>
      <c r="I125" s="23">
        <v>0.1005319186461034</v>
      </c>
      <c r="J125" s="23">
        <v>0.11895377253370287</v>
      </c>
      <c r="K125" s="23">
        <v>0.25625508125043411</v>
      </c>
      <c r="L125" s="23">
        <v>0.18938496948455757</v>
      </c>
      <c r="M125" s="23">
        <v>0.35976381140965202</v>
      </c>
      <c r="N125" s="23">
        <v>0.12280065146406996</v>
      </c>
      <c r="O125" s="23">
        <v>0.24525496936861449</v>
      </c>
      <c r="P125" s="23">
        <v>7.7308904187464916E-2</v>
      </c>
      <c r="Q125" s="23">
        <v>0.14135921210582492</v>
      </c>
      <c r="R125" s="23">
        <v>1.3784048752090221</v>
      </c>
      <c r="S125" s="23">
        <v>0.10875047892614877</v>
      </c>
      <c r="T125" s="23">
        <v>6.095622254263032E-2</v>
      </c>
      <c r="U125" s="23">
        <v>0.98319208025017513</v>
      </c>
      <c r="V125" s="23">
        <v>0.24832774042918912</v>
      </c>
      <c r="W125" s="23">
        <v>0.12351787994726374</v>
      </c>
      <c r="X125" s="23">
        <v>0.19407902170679531</v>
      </c>
      <c r="Y125" s="23">
        <v>0.20213032099778269</v>
      </c>
      <c r="Z125" s="23">
        <v>0.20976176963403056</v>
      </c>
      <c r="AA125" s="23">
        <v>0.19766132651583621</v>
      </c>
      <c r="AB125" s="23">
        <v>0.18970151993768172</v>
      </c>
      <c r="AC125" s="220"/>
      <c r="AD125" s="221"/>
      <c r="AE125" s="221"/>
      <c r="AF125" s="221"/>
      <c r="AG125" s="221"/>
      <c r="AH125" s="221"/>
      <c r="AI125" s="221"/>
      <c r="AJ125" s="221"/>
      <c r="AK125" s="221"/>
      <c r="AL125" s="221"/>
      <c r="AM125" s="221"/>
      <c r="AN125" s="221"/>
      <c r="AO125" s="221"/>
      <c r="AP125" s="221"/>
      <c r="AQ125" s="221"/>
      <c r="AR125" s="221"/>
      <c r="AS125" s="221"/>
      <c r="AT125" s="221"/>
      <c r="AU125" s="221"/>
      <c r="AV125" s="221"/>
      <c r="AW125" s="221"/>
      <c r="AX125" s="221"/>
      <c r="AY125" s="221"/>
      <c r="AZ125" s="221"/>
      <c r="BA125" s="221"/>
      <c r="BB125" s="221"/>
      <c r="BC125" s="221"/>
      <c r="BD125" s="221"/>
      <c r="BE125" s="221"/>
      <c r="BF125" s="221"/>
      <c r="BG125" s="221"/>
      <c r="BH125" s="221"/>
      <c r="BI125" s="221"/>
      <c r="BJ125" s="221"/>
      <c r="BK125" s="221"/>
      <c r="BL125" s="221"/>
      <c r="BM125" s="54"/>
    </row>
    <row r="126" spans="1:65">
      <c r="A126" s="29"/>
      <c r="B126" s="3" t="s">
        <v>87</v>
      </c>
      <c r="C126" s="28"/>
      <c r="D126" s="13">
        <v>1.467596726266172E-2</v>
      </c>
      <c r="E126" s="13">
        <v>1.2270467277503531E-2</v>
      </c>
      <c r="F126" s="13">
        <v>1.0502675836700004E-2</v>
      </c>
      <c r="G126" s="13">
        <v>3.7448761140455193E-2</v>
      </c>
      <c r="H126" s="13">
        <v>2.8176265293552633E-2</v>
      </c>
      <c r="I126" s="13">
        <v>1.0597180461641259E-2</v>
      </c>
      <c r="J126" s="13">
        <v>1.2423370499603431E-2</v>
      </c>
      <c r="K126" s="13">
        <v>2.471913967045988E-2</v>
      </c>
      <c r="L126" s="13">
        <v>1.8819307997803004E-2</v>
      </c>
      <c r="M126" s="13">
        <v>3.657995032126609E-2</v>
      </c>
      <c r="N126" s="13">
        <v>1.2738656790878627E-2</v>
      </c>
      <c r="O126" s="13">
        <v>2.6160530065985545E-2</v>
      </c>
      <c r="P126" s="13">
        <v>7.9604157392275526E-3</v>
      </c>
      <c r="Q126" s="13">
        <v>1.4368159305057691E-2</v>
      </c>
      <c r="R126" s="13">
        <v>0.14509525002200233</v>
      </c>
      <c r="S126" s="13">
        <v>1.0933359141368844E-2</v>
      </c>
      <c r="T126" s="13">
        <v>8.7447514194312591E-3</v>
      </c>
      <c r="U126" s="13">
        <v>9.9985635279678825E-2</v>
      </c>
      <c r="V126" s="13">
        <v>2.2405510414663678E-2</v>
      </c>
      <c r="W126" s="13">
        <v>1.1534743652662761E-2</v>
      </c>
      <c r="X126" s="13">
        <v>1.8110017577616981E-2</v>
      </c>
      <c r="Y126" s="13">
        <v>2.2513122813935332E-2</v>
      </c>
      <c r="Z126" s="13">
        <v>2.0768492042973322E-2</v>
      </c>
      <c r="AA126" s="13">
        <v>1.8887847732043592E-2</v>
      </c>
      <c r="AB126" s="13">
        <v>1.8531571469001796E-2</v>
      </c>
      <c r="AC126" s="150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3" t="s">
        <v>282</v>
      </c>
      <c r="C127" s="28"/>
      <c r="D127" s="13">
        <v>-9.6722056814579904E-4</v>
      </c>
      <c r="E127" s="13">
        <v>2.3684481444814498E-3</v>
      </c>
      <c r="F127" s="13">
        <v>-1.6050440731763205E-2</v>
      </c>
      <c r="G127" s="13">
        <v>3.2723033429389314E-2</v>
      </c>
      <c r="H127" s="13">
        <v>-6.0342123652910362E-2</v>
      </c>
      <c r="I127" s="13">
        <v>-5.0668684386291463E-2</v>
      </c>
      <c r="J127" s="13">
        <v>-4.1829162297829181E-2</v>
      </c>
      <c r="K127" s="13">
        <v>3.7392969627067396E-2</v>
      </c>
      <c r="L127" s="13">
        <v>7.0383843421597536E-3</v>
      </c>
      <c r="M127" s="13">
        <v>-1.5810946339336884E-2</v>
      </c>
      <c r="N127" s="13">
        <v>-3.5324608308206273E-2</v>
      </c>
      <c r="O127" s="13">
        <v>-6.1843174573592674E-2</v>
      </c>
      <c r="P127" s="13">
        <v>-2.8152920576057672E-2</v>
      </c>
      <c r="Q127" s="13">
        <v>-1.5474095772890495E-2</v>
      </c>
      <c r="R127" s="13">
        <v>-4.9334416901240519E-2</v>
      </c>
      <c r="S127" s="13">
        <v>-4.6364561520356729E-3</v>
      </c>
      <c r="T127" s="13">
        <v>-0.30245096301907737</v>
      </c>
      <c r="U127" s="13">
        <v>-1.5977729774968252E-2</v>
      </c>
      <c r="V127" s="13">
        <v>0.10910984694855275</v>
      </c>
      <c r="W127" s="13">
        <v>7.1583573931496502E-2</v>
      </c>
      <c r="X127" s="13">
        <v>7.241749110965312E-2</v>
      </c>
      <c r="Y127" s="13">
        <v>-0.10153763225385681</v>
      </c>
      <c r="Z127" s="13">
        <v>1.0707619926049405E-2</v>
      </c>
      <c r="AA127" s="13">
        <v>4.7233192329317886E-2</v>
      </c>
      <c r="AB127" s="13">
        <v>2.4383861647821137E-2</v>
      </c>
      <c r="AC127" s="150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9"/>
      <c r="B128" s="45" t="s">
        <v>283</v>
      </c>
      <c r="C128" s="46"/>
      <c r="D128" s="44">
        <v>7.0000000000000007E-2</v>
      </c>
      <c r="E128" s="44">
        <v>0.13</v>
      </c>
      <c r="F128" s="44">
        <v>0.21</v>
      </c>
      <c r="G128" s="44">
        <v>0.68</v>
      </c>
      <c r="H128" s="44">
        <v>1.01</v>
      </c>
      <c r="I128" s="44">
        <v>0.83</v>
      </c>
      <c r="J128" s="44">
        <v>0.67</v>
      </c>
      <c r="K128" s="44">
        <v>0.76</v>
      </c>
      <c r="L128" s="44">
        <v>0.21</v>
      </c>
      <c r="M128" s="44">
        <v>0.2</v>
      </c>
      <c r="N128" s="44">
        <v>0.56000000000000005</v>
      </c>
      <c r="O128" s="44">
        <v>1.04</v>
      </c>
      <c r="P128" s="44">
        <v>0.43</v>
      </c>
      <c r="Q128" s="44">
        <v>0.2</v>
      </c>
      <c r="R128" s="44" t="s">
        <v>284</v>
      </c>
      <c r="S128" s="44">
        <v>0</v>
      </c>
      <c r="T128" s="44">
        <v>5.4</v>
      </c>
      <c r="U128" s="44" t="s">
        <v>284</v>
      </c>
      <c r="V128" s="44">
        <v>2.06</v>
      </c>
      <c r="W128" s="44">
        <v>1.38</v>
      </c>
      <c r="X128" s="44">
        <v>1.4</v>
      </c>
      <c r="Y128" s="44">
        <v>1.76</v>
      </c>
      <c r="Z128" s="44">
        <v>0.28000000000000003</v>
      </c>
      <c r="AA128" s="44">
        <v>0.94</v>
      </c>
      <c r="AB128" s="44">
        <v>0.53</v>
      </c>
      <c r="AC128" s="150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30" t="s">
        <v>324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BM129" s="53"/>
    </row>
    <row r="130" spans="1:65">
      <c r="BM130" s="53"/>
    </row>
    <row r="131" spans="1:65" ht="15">
      <c r="B131" s="8" t="s">
        <v>560</v>
      </c>
      <c r="BM131" s="27" t="s">
        <v>67</v>
      </c>
    </row>
    <row r="132" spans="1:65" ht="15">
      <c r="A132" s="24" t="s">
        <v>50</v>
      </c>
      <c r="B132" s="18" t="s">
        <v>116</v>
      </c>
      <c r="C132" s="15" t="s">
        <v>117</v>
      </c>
      <c r="D132" s="16" t="s">
        <v>248</v>
      </c>
      <c r="E132" s="17" t="s">
        <v>248</v>
      </c>
      <c r="F132" s="17" t="s">
        <v>248</v>
      </c>
      <c r="G132" s="17" t="s">
        <v>248</v>
      </c>
      <c r="H132" s="17" t="s">
        <v>248</v>
      </c>
      <c r="I132" s="17" t="s">
        <v>248</v>
      </c>
      <c r="J132" s="17" t="s">
        <v>248</v>
      </c>
      <c r="K132" s="17" t="s">
        <v>248</v>
      </c>
      <c r="L132" s="17" t="s">
        <v>248</v>
      </c>
      <c r="M132" s="17" t="s">
        <v>248</v>
      </c>
      <c r="N132" s="17" t="s">
        <v>248</v>
      </c>
      <c r="O132" s="17" t="s">
        <v>248</v>
      </c>
      <c r="P132" s="17" t="s">
        <v>248</v>
      </c>
      <c r="Q132" s="17" t="s">
        <v>248</v>
      </c>
      <c r="R132" s="17" t="s">
        <v>248</v>
      </c>
      <c r="S132" s="17" t="s">
        <v>248</v>
      </c>
      <c r="T132" s="17" t="s">
        <v>248</v>
      </c>
      <c r="U132" s="17" t="s">
        <v>248</v>
      </c>
      <c r="V132" s="17" t="s">
        <v>248</v>
      </c>
      <c r="W132" s="17" t="s">
        <v>248</v>
      </c>
      <c r="X132" s="17" t="s">
        <v>248</v>
      </c>
      <c r="Y132" s="17" t="s">
        <v>248</v>
      </c>
      <c r="Z132" s="17" t="s">
        <v>248</v>
      </c>
      <c r="AA132" s="17" t="s">
        <v>248</v>
      </c>
      <c r="AB132" s="17" t="s">
        <v>248</v>
      </c>
      <c r="AC132" s="150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249</v>
      </c>
      <c r="C133" s="9" t="s">
        <v>249</v>
      </c>
      <c r="D133" s="148" t="s">
        <v>251</v>
      </c>
      <c r="E133" s="149" t="s">
        <v>252</v>
      </c>
      <c r="F133" s="149" t="s">
        <v>253</v>
      </c>
      <c r="G133" s="149" t="s">
        <v>254</v>
      </c>
      <c r="H133" s="149" t="s">
        <v>256</v>
      </c>
      <c r="I133" s="149" t="s">
        <v>257</v>
      </c>
      <c r="J133" s="149" t="s">
        <v>258</v>
      </c>
      <c r="K133" s="149" t="s">
        <v>259</v>
      </c>
      <c r="L133" s="149" t="s">
        <v>260</v>
      </c>
      <c r="M133" s="149" t="s">
        <v>261</v>
      </c>
      <c r="N133" s="149" t="s">
        <v>262</v>
      </c>
      <c r="O133" s="149" t="s">
        <v>263</v>
      </c>
      <c r="P133" s="149" t="s">
        <v>264</v>
      </c>
      <c r="Q133" s="149" t="s">
        <v>265</v>
      </c>
      <c r="R133" s="149" t="s">
        <v>266</v>
      </c>
      <c r="S133" s="149" t="s">
        <v>267</v>
      </c>
      <c r="T133" s="149" t="s">
        <v>268</v>
      </c>
      <c r="U133" s="149" t="s">
        <v>269</v>
      </c>
      <c r="V133" s="149" t="s">
        <v>287</v>
      </c>
      <c r="W133" s="149" t="s">
        <v>288</v>
      </c>
      <c r="X133" s="149" t="s">
        <v>270</v>
      </c>
      <c r="Y133" s="149" t="s">
        <v>271</v>
      </c>
      <c r="Z133" s="149" t="s">
        <v>289</v>
      </c>
      <c r="AA133" s="149" t="s">
        <v>272</v>
      </c>
      <c r="AB133" s="149" t="s">
        <v>273</v>
      </c>
      <c r="AC133" s="150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1</v>
      </c>
    </row>
    <row r="134" spans="1:65">
      <c r="A134" s="29"/>
      <c r="B134" s="19"/>
      <c r="C134" s="9"/>
      <c r="D134" s="10" t="s">
        <v>120</v>
      </c>
      <c r="E134" s="11" t="s">
        <v>120</v>
      </c>
      <c r="F134" s="11" t="s">
        <v>120</v>
      </c>
      <c r="G134" s="11" t="s">
        <v>318</v>
      </c>
      <c r="H134" s="11" t="s">
        <v>318</v>
      </c>
      <c r="I134" s="11" t="s">
        <v>300</v>
      </c>
      <c r="J134" s="11" t="s">
        <v>300</v>
      </c>
      <c r="K134" s="11" t="s">
        <v>300</v>
      </c>
      <c r="L134" s="11" t="s">
        <v>300</v>
      </c>
      <c r="M134" s="11" t="s">
        <v>300</v>
      </c>
      <c r="N134" s="11" t="s">
        <v>300</v>
      </c>
      <c r="O134" s="11" t="s">
        <v>318</v>
      </c>
      <c r="P134" s="11" t="s">
        <v>300</v>
      </c>
      <c r="Q134" s="11" t="s">
        <v>318</v>
      </c>
      <c r="R134" s="11" t="s">
        <v>120</v>
      </c>
      <c r="S134" s="11" t="s">
        <v>300</v>
      </c>
      <c r="T134" s="11" t="s">
        <v>120</v>
      </c>
      <c r="U134" s="11" t="s">
        <v>300</v>
      </c>
      <c r="V134" s="11" t="s">
        <v>300</v>
      </c>
      <c r="W134" s="11" t="s">
        <v>318</v>
      </c>
      <c r="X134" s="11" t="s">
        <v>300</v>
      </c>
      <c r="Y134" s="11" t="s">
        <v>300</v>
      </c>
      <c r="Z134" s="11" t="s">
        <v>300</v>
      </c>
      <c r="AA134" s="11" t="s">
        <v>318</v>
      </c>
      <c r="AB134" s="11" t="s">
        <v>300</v>
      </c>
      <c r="AC134" s="150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9"/>
      <c r="C135" s="9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150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8">
        <v>1</v>
      </c>
      <c r="C136" s="14">
        <v>1</v>
      </c>
      <c r="D136" s="218">
        <v>0.64570000000000005</v>
      </c>
      <c r="E136" s="218">
        <v>0.63200000000000001</v>
      </c>
      <c r="F136" s="218">
        <v>0.64698616904252548</v>
      </c>
      <c r="G136" s="218">
        <v>0.66</v>
      </c>
      <c r="H136" s="218">
        <v>0.63</v>
      </c>
      <c r="I136" s="218">
        <v>0.65</v>
      </c>
      <c r="J136" s="218">
        <v>0.65</v>
      </c>
      <c r="K136" s="218">
        <v>0.67</v>
      </c>
      <c r="L136" s="218">
        <v>0.64</v>
      </c>
      <c r="M136" s="218">
        <v>0.66</v>
      </c>
      <c r="N136" s="218">
        <v>0.628</v>
      </c>
      <c r="O136" s="218">
        <v>0.71</v>
      </c>
      <c r="P136" s="218">
        <v>0.6</v>
      </c>
      <c r="Q136" s="218">
        <v>0.65216952916777371</v>
      </c>
      <c r="R136" s="218">
        <v>0.65900000000000003</v>
      </c>
      <c r="S136" s="219">
        <v>0.6</v>
      </c>
      <c r="T136" s="218">
        <v>0.64927699999999988</v>
      </c>
      <c r="U136" s="218">
        <v>0.61</v>
      </c>
      <c r="V136" s="219">
        <v>0.59300000000000008</v>
      </c>
      <c r="W136" s="218">
        <v>0.61</v>
      </c>
      <c r="X136" s="219">
        <v>0.54599999999999993</v>
      </c>
      <c r="Y136" s="219">
        <v>0.56000000000000005</v>
      </c>
      <c r="Z136" s="218">
        <v>0.63</v>
      </c>
      <c r="AA136" s="218">
        <v>0.66880000000000006</v>
      </c>
      <c r="AB136" s="218">
        <v>0.64</v>
      </c>
      <c r="AC136" s="220"/>
      <c r="AD136" s="221"/>
      <c r="AE136" s="221"/>
      <c r="AF136" s="221"/>
      <c r="AG136" s="221"/>
      <c r="AH136" s="221"/>
      <c r="AI136" s="221"/>
      <c r="AJ136" s="221"/>
      <c r="AK136" s="221"/>
      <c r="AL136" s="221"/>
      <c r="AM136" s="221"/>
      <c r="AN136" s="221"/>
      <c r="AO136" s="221"/>
      <c r="AP136" s="221"/>
      <c r="AQ136" s="221"/>
      <c r="AR136" s="221"/>
      <c r="AS136" s="221"/>
      <c r="AT136" s="221"/>
      <c r="AU136" s="221"/>
      <c r="AV136" s="221"/>
      <c r="AW136" s="221"/>
      <c r="AX136" s="221"/>
      <c r="AY136" s="221"/>
      <c r="AZ136" s="221"/>
      <c r="BA136" s="221"/>
      <c r="BB136" s="221"/>
      <c r="BC136" s="221"/>
      <c r="BD136" s="221"/>
      <c r="BE136" s="221"/>
      <c r="BF136" s="221"/>
      <c r="BG136" s="221"/>
      <c r="BH136" s="221"/>
      <c r="BI136" s="221"/>
      <c r="BJ136" s="221"/>
      <c r="BK136" s="221"/>
      <c r="BL136" s="221"/>
      <c r="BM136" s="222">
        <v>1</v>
      </c>
    </row>
    <row r="137" spans="1:65">
      <c r="A137" s="29"/>
      <c r="B137" s="19">
        <v>1</v>
      </c>
      <c r="C137" s="9">
        <v>2</v>
      </c>
      <c r="D137" s="23">
        <v>0.64490000000000003</v>
      </c>
      <c r="E137" s="23">
        <v>0.63600000000000001</v>
      </c>
      <c r="F137" s="23">
        <v>0.63364724541886297</v>
      </c>
      <c r="G137" s="23">
        <v>0.68</v>
      </c>
      <c r="H137" s="23">
        <v>0.62</v>
      </c>
      <c r="I137" s="23">
        <v>0.66</v>
      </c>
      <c r="J137" s="23">
        <v>0.62</v>
      </c>
      <c r="K137" s="23">
        <v>0.68</v>
      </c>
      <c r="L137" s="23">
        <v>0.64</v>
      </c>
      <c r="M137" s="23">
        <v>0.65</v>
      </c>
      <c r="N137" s="23">
        <v>0.626</v>
      </c>
      <c r="O137" s="23">
        <v>0.66</v>
      </c>
      <c r="P137" s="224">
        <v>0.64</v>
      </c>
      <c r="Q137" s="23">
        <v>0.65731647634048673</v>
      </c>
      <c r="R137" s="23">
        <v>0.66800000000000004</v>
      </c>
      <c r="S137" s="223">
        <v>0.6</v>
      </c>
      <c r="T137" s="23">
        <v>0.64565450000000002</v>
      </c>
      <c r="U137" s="23">
        <v>0.64</v>
      </c>
      <c r="V137" s="223">
        <v>0.54200000000000004</v>
      </c>
      <c r="W137" s="23">
        <v>0.63</v>
      </c>
      <c r="X137" s="223">
        <v>0.55199999999999994</v>
      </c>
      <c r="Y137" s="223">
        <v>0.56000000000000005</v>
      </c>
      <c r="Z137" s="23">
        <v>0.68</v>
      </c>
      <c r="AA137" s="23">
        <v>0.67330000000000001</v>
      </c>
      <c r="AB137" s="23">
        <v>0.62</v>
      </c>
      <c r="AC137" s="220"/>
      <c r="AD137" s="221"/>
      <c r="AE137" s="221"/>
      <c r="AF137" s="221"/>
      <c r="AG137" s="221"/>
      <c r="AH137" s="221"/>
      <c r="AI137" s="221"/>
      <c r="AJ137" s="221"/>
      <c r="AK137" s="221"/>
      <c r="AL137" s="221"/>
      <c r="AM137" s="221"/>
      <c r="AN137" s="221"/>
      <c r="AO137" s="221"/>
      <c r="AP137" s="221"/>
      <c r="AQ137" s="221"/>
      <c r="AR137" s="221"/>
      <c r="AS137" s="221"/>
      <c r="AT137" s="221"/>
      <c r="AU137" s="221"/>
      <c r="AV137" s="221"/>
      <c r="AW137" s="221"/>
      <c r="AX137" s="221"/>
      <c r="AY137" s="221"/>
      <c r="AZ137" s="221"/>
      <c r="BA137" s="221"/>
      <c r="BB137" s="221"/>
      <c r="BC137" s="221"/>
      <c r="BD137" s="221"/>
      <c r="BE137" s="221"/>
      <c r="BF137" s="221"/>
      <c r="BG137" s="221"/>
      <c r="BH137" s="221"/>
      <c r="BI137" s="221"/>
      <c r="BJ137" s="221"/>
      <c r="BK137" s="221"/>
      <c r="BL137" s="221"/>
      <c r="BM137" s="222" t="e">
        <v>#N/A</v>
      </c>
    </row>
    <row r="138" spans="1:65">
      <c r="A138" s="29"/>
      <c r="B138" s="19">
        <v>1</v>
      </c>
      <c r="C138" s="9">
        <v>3</v>
      </c>
      <c r="D138" s="23">
        <v>0.64219999999999999</v>
      </c>
      <c r="E138" s="23">
        <v>0.63100000000000001</v>
      </c>
      <c r="F138" s="23">
        <v>0.63399388847712457</v>
      </c>
      <c r="G138" s="23">
        <v>0.67</v>
      </c>
      <c r="H138" s="23">
        <v>0.61</v>
      </c>
      <c r="I138" s="23">
        <v>0.66</v>
      </c>
      <c r="J138" s="23">
        <v>0.64</v>
      </c>
      <c r="K138" s="23">
        <v>0.68</v>
      </c>
      <c r="L138" s="23">
        <v>0.64</v>
      </c>
      <c r="M138" s="23">
        <v>0.63</v>
      </c>
      <c r="N138" s="23">
        <v>0.63</v>
      </c>
      <c r="O138" s="23">
        <v>0.67</v>
      </c>
      <c r="P138" s="23">
        <v>0.61</v>
      </c>
      <c r="Q138" s="23">
        <v>0.65741463718864868</v>
      </c>
      <c r="R138" s="23">
        <v>0.65</v>
      </c>
      <c r="S138" s="223">
        <v>0.6</v>
      </c>
      <c r="T138" s="23">
        <v>0.64649650000000003</v>
      </c>
      <c r="U138" s="23">
        <v>0.62</v>
      </c>
      <c r="V138" s="223">
        <v>0.59500000000000008</v>
      </c>
      <c r="W138" s="23">
        <v>0.62</v>
      </c>
      <c r="X138" s="223">
        <v>0.56400000000000006</v>
      </c>
      <c r="Y138" s="223">
        <v>0.56000000000000005</v>
      </c>
      <c r="Z138" s="23">
        <v>0.71</v>
      </c>
      <c r="AA138" s="23">
        <v>0.66889999999999994</v>
      </c>
      <c r="AB138" s="23">
        <v>0.6</v>
      </c>
      <c r="AC138" s="220"/>
      <c r="AD138" s="221"/>
      <c r="AE138" s="221"/>
      <c r="AF138" s="221"/>
      <c r="AG138" s="221"/>
      <c r="AH138" s="221"/>
      <c r="AI138" s="221"/>
      <c r="AJ138" s="221"/>
      <c r="AK138" s="221"/>
      <c r="AL138" s="221"/>
      <c r="AM138" s="221"/>
      <c r="AN138" s="221"/>
      <c r="AO138" s="221"/>
      <c r="AP138" s="221"/>
      <c r="AQ138" s="221"/>
      <c r="AR138" s="221"/>
      <c r="AS138" s="221"/>
      <c r="AT138" s="221"/>
      <c r="AU138" s="221"/>
      <c r="AV138" s="221"/>
      <c r="AW138" s="221"/>
      <c r="AX138" s="221"/>
      <c r="AY138" s="221"/>
      <c r="AZ138" s="221"/>
      <c r="BA138" s="221"/>
      <c r="BB138" s="221"/>
      <c r="BC138" s="221"/>
      <c r="BD138" s="221"/>
      <c r="BE138" s="221"/>
      <c r="BF138" s="221"/>
      <c r="BG138" s="221"/>
      <c r="BH138" s="221"/>
      <c r="BI138" s="221"/>
      <c r="BJ138" s="221"/>
      <c r="BK138" s="221"/>
      <c r="BL138" s="221"/>
      <c r="BM138" s="222">
        <v>16</v>
      </c>
    </row>
    <row r="139" spans="1:65">
      <c r="A139" s="29"/>
      <c r="B139" s="19">
        <v>1</v>
      </c>
      <c r="C139" s="9">
        <v>4</v>
      </c>
      <c r="D139" s="23">
        <v>0.64349999999999996</v>
      </c>
      <c r="E139" s="23">
        <v>0.63500000000000001</v>
      </c>
      <c r="F139" s="23">
        <v>0.6430079877777114</v>
      </c>
      <c r="G139" s="23">
        <v>0.66</v>
      </c>
      <c r="H139" s="23">
        <v>0.62</v>
      </c>
      <c r="I139" s="23">
        <v>0.66</v>
      </c>
      <c r="J139" s="23">
        <v>0.64</v>
      </c>
      <c r="K139" s="23">
        <v>0.68</v>
      </c>
      <c r="L139" s="23">
        <v>0.65</v>
      </c>
      <c r="M139" s="23">
        <v>0.64</v>
      </c>
      <c r="N139" s="23">
        <v>0.61899999999999999</v>
      </c>
      <c r="O139" s="23">
        <v>0.68600000000000005</v>
      </c>
      <c r="P139" s="23">
        <v>0.6</v>
      </c>
      <c r="Q139" s="23">
        <v>0.65329749364593004</v>
      </c>
      <c r="R139" s="23">
        <v>0.65800000000000003</v>
      </c>
      <c r="S139" s="223">
        <v>0.6</v>
      </c>
      <c r="T139" s="23">
        <v>0.64718750000000003</v>
      </c>
      <c r="U139" s="23">
        <v>0.63</v>
      </c>
      <c r="V139" s="223">
        <v>0.54500000000000004</v>
      </c>
      <c r="W139" s="23">
        <v>0.62</v>
      </c>
      <c r="X139" s="223">
        <v>0.55599999999999994</v>
      </c>
      <c r="Y139" s="223">
        <v>0.55000000000000004</v>
      </c>
      <c r="Z139" s="23">
        <v>0.66</v>
      </c>
      <c r="AA139" s="23">
        <v>0.66520000000000001</v>
      </c>
      <c r="AB139" s="23">
        <v>0.62</v>
      </c>
      <c r="AC139" s="220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1"/>
      <c r="BM139" s="222">
        <v>0.64418698092172755</v>
      </c>
    </row>
    <row r="140" spans="1:65">
      <c r="A140" s="29"/>
      <c r="B140" s="19">
        <v>1</v>
      </c>
      <c r="C140" s="9">
        <v>5</v>
      </c>
      <c r="D140" s="23">
        <v>0.64270000000000005</v>
      </c>
      <c r="E140" s="23">
        <v>0.63300000000000001</v>
      </c>
      <c r="F140" s="23">
        <v>0.64087829369019977</v>
      </c>
      <c r="G140" s="23">
        <v>0.67</v>
      </c>
      <c r="H140" s="23">
        <v>0.62</v>
      </c>
      <c r="I140" s="23">
        <v>0.67</v>
      </c>
      <c r="J140" s="23">
        <v>0.64</v>
      </c>
      <c r="K140" s="23">
        <v>0.67</v>
      </c>
      <c r="L140" s="23">
        <v>0.64</v>
      </c>
      <c r="M140" s="23">
        <v>0.66</v>
      </c>
      <c r="N140" s="23">
        <v>0.629</v>
      </c>
      <c r="O140" s="23">
        <v>0.69</v>
      </c>
      <c r="P140" s="23">
        <v>0.61</v>
      </c>
      <c r="Q140" s="23">
        <v>0.65127454332185919</v>
      </c>
      <c r="R140" s="23">
        <v>0.64400000000000002</v>
      </c>
      <c r="S140" s="223">
        <v>0.6</v>
      </c>
      <c r="T140" s="23">
        <v>0.64791199999999993</v>
      </c>
      <c r="U140" s="23">
        <v>0.63</v>
      </c>
      <c r="V140" s="223">
        <v>0.57899999999999996</v>
      </c>
      <c r="W140" s="23">
        <v>0.62</v>
      </c>
      <c r="X140" s="223">
        <v>0.56600000000000006</v>
      </c>
      <c r="Y140" s="223">
        <v>0.55000000000000004</v>
      </c>
      <c r="Z140" s="23">
        <v>0.62</v>
      </c>
      <c r="AA140" s="23">
        <v>0.66410000000000002</v>
      </c>
      <c r="AB140" s="23">
        <v>0.61</v>
      </c>
      <c r="AC140" s="220"/>
      <c r="AD140" s="221"/>
      <c r="AE140" s="221"/>
      <c r="AF140" s="221"/>
      <c r="AG140" s="221"/>
      <c r="AH140" s="221"/>
      <c r="AI140" s="221"/>
      <c r="AJ140" s="221"/>
      <c r="AK140" s="221"/>
      <c r="AL140" s="221"/>
      <c r="AM140" s="221"/>
      <c r="AN140" s="221"/>
      <c r="AO140" s="221"/>
      <c r="AP140" s="221"/>
      <c r="AQ140" s="221"/>
      <c r="AR140" s="221"/>
      <c r="AS140" s="221"/>
      <c r="AT140" s="221"/>
      <c r="AU140" s="221"/>
      <c r="AV140" s="221"/>
      <c r="AW140" s="221"/>
      <c r="AX140" s="221"/>
      <c r="AY140" s="221"/>
      <c r="AZ140" s="221"/>
      <c r="BA140" s="221"/>
      <c r="BB140" s="221"/>
      <c r="BC140" s="221"/>
      <c r="BD140" s="221"/>
      <c r="BE140" s="221"/>
      <c r="BF140" s="221"/>
      <c r="BG140" s="221"/>
      <c r="BH140" s="221"/>
      <c r="BI140" s="221"/>
      <c r="BJ140" s="221"/>
      <c r="BK140" s="221"/>
      <c r="BL140" s="221"/>
      <c r="BM140" s="222">
        <v>24</v>
      </c>
    </row>
    <row r="141" spans="1:65">
      <c r="A141" s="29"/>
      <c r="B141" s="19">
        <v>1</v>
      </c>
      <c r="C141" s="9">
        <v>6</v>
      </c>
      <c r="D141" s="23">
        <v>0.64370000000000005</v>
      </c>
      <c r="E141" s="23">
        <v>0.63300000000000001</v>
      </c>
      <c r="F141" s="23">
        <v>0.63235711149342</v>
      </c>
      <c r="G141" s="23">
        <v>0.68</v>
      </c>
      <c r="H141" s="23">
        <v>0.61</v>
      </c>
      <c r="I141" s="23">
        <v>0.64</v>
      </c>
      <c r="J141" s="23">
        <v>0.63</v>
      </c>
      <c r="K141" s="23">
        <v>0.68</v>
      </c>
      <c r="L141" s="23">
        <v>0.63</v>
      </c>
      <c r="M141" s="23">
        <v>0.69</v>
      </c>
      <c r="N141" s="23">
        <v>0.629</v>
      </c>
      <c r="O141" s="23">
        <v>0.71</v>
      </c>
      <c r="P141" s="23">
        <v>0.61</v>
      </c>
      <c r="Q141" s="23">
        <v>0.65750922057313865</v>
      </c>
      <c r="R141" s="23">
        <v>0.65</v>
      </c>
      <c r="S141" s="223">
        <v>0.6</v>
      </c>
      <c r="T141" s="23">
        <v>0.64777949999999995</v>
      </c>
      <c r="U141" s="23">
        <v>0.63</v>
      </c>
      <c r="V141" s="223">
        <v>0.54599999999999993</v>
      </c>
      <c r="W141" s="224">
        <v>0.56999999999999995</v>
      </c>
      <c r="X141" s="223">
        <v>0.56400000000000006</v>
      </c>
      <c r="Y141" s="223">
        <v>0.55000000000000004</v>
      </c>
      <c r="Z141" s="23">
        <v>0.61</v>
      </c>
      <c r="AA141" s="23">
        <v>0.65839999999999999</v>
      </c>
      <c r="AB141" s="23">
        <v>0.61</v>
      </c>
      <c r="AC141" s="220"/>
      <c r="AD141" s="221"/>
      <c r="AE141" s="221"/>
      <c r="AF141" s="221"/>
      <c r="AG141" s="221"/>
      <c r="AH141" s="221"/>
      <c r="AI141" s="221"/>
      <c r="AJ141" s="221"/>
      <c r="AK141" s="221"/>
      <c r="AL141" s="221"/>
      <c r="AM141" s="221"/>
      <c r="AN141" s="221"/>
      <c r="AO141" s="221"/>
      <c r="AP141" s="221"/>
      <c r="AQ141" s="221"/>
      <c r="AR141" s="221"/>
      <c r="AS141" s="221"/>
      <c r="AT141" s="221"/>
      <c r="AU141" s="221"/>
      <c r="AV141" s="221"/>
      <c r="AW141" s="221"/>
      <c r="AX141" s="221"/>
      <c r="AY141" s="221"/>
      <c r="AZ141" s="221"/>
      <c r="BA141" s="221"/>
      <c r="BB141" s="221"/>
      <c r="BC141" s="221"/>
      <c r="BD141" s="221"/>
      <c r="BE141" s="221"/>
      <c r="BF141" s="221"/>
      <c r="BG141" s="221"/>
      <c r="BH141" s="221"/>
      <c r="BI141" s="221"/>
      <c r="BJ141" s="221"/>
      <c r="BK141" s="221"/>
      <c r="BL141" s="221"/>
      <c r="BM141" s="54"/>
    </row>
    <row r="142" spans="1:65">
      <c r="A142" s="29"/>
      <c r="B142" s="20" t="s">
        <v>279</v>
      </c>
      <c r="C142" s="12"/>
      <c r="D142" s="225">
        <v>0.64378333333333326</v>
      </c>
      <c r="E142" s="225">
        <v>0.6333333333333333</v>
      </c>
      <c r="F142" s="225">
        <v>0.63847844931664066</v>
      </c>
      <c r="G142" s="225">
        <v>0.67</v>
      </c>
      <c r="H142" s="225">
        <v>0.61833333333333329</v>
      </c>
      <c r="I142" s="225">
        <v>0.65666666666666673</v>
      </c>
      <c r="J142" s="225">
        <v>0.63666666666666671</v>
      </c>
      <c r="K142" s="225">
        <v>0.67666666666666675</v>
      </c>
      <c r="L142" s="225">
        <v>0.64</v>
      </c>
      <c r="M142" s="225">
        <v>0.65500000000000003</v>
      </c>
      <c r="N142" s="225">
        <v>0.62683333333333335</v>
      </c>
      <c r="O142" s="225">
        <v>0.68766666666666654</v>
      </c>
      <c r="P142" s="225">
        <v>0.61166666666666669</v>
      </c>
      <c r="Q142" s="225">
        <v>0.65483031670630609</v>
      </c>
      <c r="R142" s="225">
        <v>0.65483333333333327</v>
      </c>
      <c r="S142" s="225">
        <v>0.6</v>
      </c>
      <c r="T142" s="225">
        <v>0.64738449999999992</v>
      </c>
      <c r="U142" s="225">
        <v>0.62666666666666659</v>
      </c>
      <c r="V142" s="225">
        <v>0.56666666666666665</v>
      </c>
      <c r="W142" s="225">
        <v>0.61166666666666669</v>
      </c>
      <c r="X142" s="225">
        <v>0.55799999999999994</v>
      </c>
      <c r="Y142" s="225">
        <v>0.55500000000000005</v>
      </c>
      <c r="Z142" s="225">
        <v>0.65166666666666673</v>
      </c>
      <c r="AA142" s="225">
        <v>0.66644999999999999</v>
      </c>
      <c r="AB142" s="225">
        <v>0.61666666666666659</v>
      </c>
      <c r="AC142" s="220"/>
      <c r="AD142" s="221"/>
      <c r="AE142" s="221"/>
      <c r="AF142" s="221"/>
      <c r="AG142" s="221"/>
      <c r="AH142" s="221"/>
      <c r="AI142" s="221"/>
      <c r="AJ142" s="221"/>
      <c r="AK142" s="221"/>
      <c r="AL142" s="221"/>
      <c r="AM142" s="221"/>
      <c r="AN142" s="221"/>
      <c r="AO142" s="221"/>
      <c r="AP142" s="221"/>
      <c r="AQ142" s="221"/>
      <c r="AR142" s="221"/>
      <c r="AS142" s="221"/>
      <c r="AT142" s="221"/>
      <c r="AU142" s="221"/>
      <c r="AV142" s="221"/>
      <c r="AW142" s="221"/>
      <c r="AX142" s="221"/>
      <c r="AY142" s="221"/>
      <c r="AZ142" s="221"/>
      <c r="BA142" s="221"/>
      <c r="BB142" s="221"/>
      <c r="BC142" s="221"/>
      <c r="BD142" s="221"/>
      <c r="BE142" s="221"/>
      <c r="BF142" s="221"/>
      <c r="BG142" s="221"/>
      <c r="BH142" s="221"/>
      <c r="BI142" s="221"/>
      <c r="BJ142" s="221"/>
      <c r="BK142" s="221"/>
      <c r="BL142" s="221"/>
      <c r="BM142" s="54"/>
    </row>
    <row r="143" spans="1:65">
      <c r="A143" s="29"/>
      <c r="B143" s="3" t="s">
        <v>280</v>
      </c>
      <c r="C143" s="28"/>
      <c r="D143" s="23">
        <v>0.64359999999999995</v>
      </c>
      <c r="E143" s="23">
        <v>0.63300000000000001</v>
      </c>
      <c r="F143" s="23">
        <v>0.63743609108366217</v>
      </c>
      <c r="G143" s="23">
        <v>0.67</v>
      </c>
      <c r="H143" s="23">
        <v>0.62</v>
      </c>
      <c r="I143" s="23">
        <v>0.66</v>
      </c>
      <c r="J143" s="23">
        <v>0.64</v>
      </c>
      <c r="K143" s="23">
        <v>0.68</v>
      </c>
      <c r="L143" s="23">
        <v>0.64</v>
      </c>
      <c r="M143" s="23">
        <v>0.65500000000000003</v>
      </c>
      <c r="N143" s="23">
        <v>0.62850000000000006</v>
      </c>
      <c r="O143" s="23">
        <v>0.68799999999999994</v>
      </c>
      <c r="P143" s="23">
        <v>0.61</v>
      </c>
      <c r="Q143" s="23">
        <v>0.65530698499320839</v>
      </c>
      <c r="R143" s="23">
        <v>0.65400000000000003</v>
      </c>
      <c r="S143" s="23">
        <v>0.6</v>
      </c>
      <c r="T143" s="23">
        <v>0.64748349999999999</v>
      </c>
      <c r="U143" s="23">
        <v>0.63</v>
      </c>
      <c r="V143" s="23">
        <v>0.5625</v>
      </c>
      <c r="W143" s="23">
        <v>0.62</v>
      </c>
      <c r="X143" s="23">
        <v>0.56000000000000005</v>
      </c>
      <c r="Y143" s="23">
        <v>0.55500000000000005</v>
      </c>
      <c r="Z143" s="23">
        <v>0.64500000000000002</v>
      </c>
      <c r="AA143" s="23">
        <v>0.66700000000000004</v>
      </c>
      <c r="AB143" s="23">
        <v>0.61499999999999999</v>
      </c>
      <c r="AC143" s="220"/>
      <c r="AD143" s="221"/>
      <c r="AE143" s="221"/>
      <c r="AF143" s="221"/>
      <c r="AG143" s="221"/>
      <c r="AH143" s="221"/>
      <c r="AI143" s="221"/>
      <c r="AJ143" s="221"/>
      <c r="AK143" s="221"/>
      <c r="AL143" s="221"/>
      <c r="AM143" s="221"/>
      <c r="AN143" s="221"/>
      <c r="AO143" s="221"/>
      <c r="AP143" s="221"/>
      <c r="AQ143" s="221"/>
      <c r="AR143" s="221"/>
      <c r="AS143" s="221"/>
      <c r="AT143" s="221"/>
      <c r="AU143" s="221"/>
      <c r="AV143" s="221"/>
      <c r="AW143" s="221"/>
      <c r="AX143" s="221"/>
      <c r="AY143" s="221"/>
      <c r="AZ143" s="221"/>
      <c r="BA143" s="221"/>
      <c r="BB143" s="221"/>
      <c r="BC143" s="221"/>
      <c r="BD143" s="221"/>
      <c r="BE143" s="221"/>
      <c r="BF143" s="221"/>
      <c r="BG143" s="221"/>
      <c r="BH143" s="221"/>
      <c r="BI143" s="221"/>
      <c r="BJ143" s="221"/>
      <c r="BK143" s="221"/>
      <c r="BL143" s="221"/>
      <c r="BM143" s="54"/>
    </row>
    <row r="144" spans="1:65">
      <c r="A144" s="29"/>
      <c r="B144" s="3" t="s">
        <v>281</v>
      </c>
      <c r="C144" s="28"/>
      <c r="D144" s="23">
        <v>1.3182058514005714E-3</v>
      </c>
      <c r="E144" s="23">
        <v>1.8618986725025273E-3</v>
      </c>
      <c r="F144" s="23">
        <v>5.992993582393487E-3</v>
      </c>
      <c r="G144" s="23">
        <v>8.9442719099991665E-3</v>
      </c>
      <c r="H144" s="23">
        <v>7.5277265270908165E-3</v>
      </c>
      <c r="I144" s="23">
        <v>1.0327955589886454E-2</v>
      </c>
      <c r="J144" s="23">
        <v>1.0327955589886455E-2</v>
      </c>
      <c r="K144" s="23">
        <v>5.1639777949432268E-3</v>
      </c>
      <c r="L144" s="23">
        <v>6.324555320336764E-3</v>
      </c>
      <c r="M144" s="23">
        <v>2.0736441353327702E-2</v>
      </c>
      <c r="N144" s="23">
        <v>4.0702170294305805E-3</v>
      </c>
      <c r="O144" s="23">
        <v>2.0412414523193118E-2</v>
      </c>
      <c r="P144" s="23">
        <v>1.471960144387976E-2</v>
      </c>
      <c r="Q144" s="23">
        <v>2.9020368443900182E-3</v>
      </c>
      <c r="R144" s="23">
        <v>8.542052836799055E-3</v>
      </c>
      <c r="S144" s="23">
        <v>0</v>
      </c>
      <c r="T144" s="23">
        <v>1.2518858174769224E-3</v>
      </c>
      <c r="U144" s="23">
        <v>1.0327955589886454E-2</v>
      </c>
      <c r="V144" s="23">
        <v>2.5113077602449844E-2</v>
      </c>
      <c r="W144" s="23">
        <v>2.1369760566432826E-2</v>
      </c>
      <c r="X144" s="23">
        <v>8.0000000000000626E-3</v>
      </c>
      <c r="Y144" s="23">
        <v>5.4772255750516656E-3</v>
      </c>
      <c r="Z144" s="23">
        <v>3.8686776379877746E-2</v>
      </c>
      <c r="AA144" s="23">
        <v>5.1055851770389687E-3</v>
      </c>
      <c r="AB144" s="23">
        <v>1.3662601021279476E-2</v>
      </c>
      <c r="AC144" s="220"/>
      <c r="AD144" s="221"/>
      <c r="AE144" s="221"/>
      <c r="AF144" s="221"/>
      <c r="AG144" s="221"/>
      <c r="AH144" s="221"/>
      <c r="AI144" s="221"/>
      <c r="AJ144" s="221"/>
      <c r="AK144" s="221"/>
      <c r="AL144" s="221"/>
      <c r="AM144" s="221"/>
      <c r="AN144" s="221"/>
      <c r="AO144" s="221"/>
      <c r="AP144" s="221"/>
      <c r="AQ144" s="221"/>
      <c r="AR144" s="221"/>
      <c r="AS144" s="221"/>
      <c r="AT144" s="221"/>
      <c r="AU144" s="221"/>
      <c r="AV144" s="221"/>
      <c r="AW144" s="221"/>
      <c r="AX144" s="221"/>
      <c r="AY144" s="221"/>
      <c r="AZ144" s="221"/>
      <c r="BA144" s="221"/>
      <c r="BB144" s="221"/>
      <c r="BC144" s="221"/>
      <c r="BD144" s="221"/>
      <c r="BE144" s="221"/>
      <c r="BF144" s="221"/>
      <c r="BG144" s="221"/>
      <c r="BH144" s="221"/>
      <c r="BI144" s="221"/>
      <c r="BJ144" s="221"/>
      <c r="BK144" s="221"/>
      <c r="BL144" s="221"/>
      <c r="BM144" s="54"/>
    </row>
    <row r="145" spans="1:65">
      <c r="A145" s="29"/>
      <c r="B145" s="3" t="s">
        <v>87</v>
      </c>
      <c r="C145" s="28"/>
      <c r="D145" s="13">
        <v>2.0475923857414318E-3</v>
      </c>
      <c r="E145" s="13">
        <v>2.9398400092145167E-3</v>
      </c>
      <c r="F145" s="13">
        <v>9.3863678387387222E-3</v>
      </c>
      <c r="G145" s="13">
        <v>1.3349659567162935E-2</v>
      </c>
      <c r="H145" s="13">
        <v>1.2174220798529624E-2</v>
      </c>
      <c r="I145" s="13">
        <v>1.5727851152111349E-2</v>
      </c>
      <c r="J145" s="13">
        <v>1.6221919774690768E-2</v>
      </c>
      <c r="K145" s="13">
        <v>7.6314942782412208E-3</v>
      </c>
      <c r="L145" s="13">
        <v>9.8821176880261943E-3</v>
      </c>
      <c r="M145" s="13">
        <v>3.1658689089049924E-2</v>
      </c>
      <c r="N145" s="13">
        <v>6.4933002330719173E-3</v>
      </c>
      <c r="O145" s="13">
        <v>2.9683588739495573E-2</v>
      </c>
      <c r="P145" s="13">
        <v>2.4064743504980533E-2</v>
      </c>
      <c r="Q145" s="13">
        <v>4.4317386815363232E-3</v>
      </c>
      <c r="R145" s="13">
        <v>1.3044621282971324E-2</v>
      </c>
      <c r="S145" s="13">
        <v>0</v>
      </c>
      <c r="T145" s="13">
        <v>1.9337593307793477E-3</v>
      </c>
      <c r="U145" s="13">
        <v>1.6480780196627322E-2</v>
      </c>
      <c r="V145" s="13">
        <v>4.4317195769029136E-2</v>
      </c>
      <c r="W145" s="13">
        <v>3.4936938255748486E-2</v>
      </c>
      <c r="X145" s="13">
        <v>1.4336917562724129E-2</v>
      </c>
      <c r="Y145" s="13">
        <v>9.8688749100029997E-3</v>
      </c>
      <c r="Z145" s="13">
        <v>5.9365897258124412E-2</v>
      </c>
      <c r="AA145" s="13">
        <v>7.6608675475113948E-3</v>
      </c>
      <c r="AB145" s="13">
        <v>2.215556922369645E-2</v>
      </c>
      <c r="AC145" s="150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3" t="s">
        <v>282</v>
      </c>
      <c r="C146" s="28"/>
      <c r="D146" s="13">
        <v>-6.2660004059178487E-4</v>
      </c>
      <c r="E146" s="13">
        <v>-1.6848598170773998E-2</v>
      </c>
      <c r="F146" s="13">
        <v>-8.8616066051488973E-3</v>
      </c>
      <c r="G146" s="13">
        <v>4.0070693514075995E-2</v>
      </c>
      <c r="H146" s="13">
        <v>-4.0133762950939955E-2</v>
      </c>
      <c r="I146" s="13">
        <v>1.9372769265039835E-2</v>
      </c>
      <c r="J146" s="13">
        <v>-1.1674117108514848E-2</v>
      </c>
      <c r="K146" s="13">
        <v>5.0419655638594296E-2</v>
      </c>
      <c r="L146" s="13">
        <v>-6.4996360462558078E-3</v>
      </c>
      <c r="M146" s="13">
        <v>1.6785528733910038E-2</v>
      </c>
      <c r="N146" s="13">
        <v>-2.6938836242179187E-2</v>
      </c>
      <c r="O146" s="13">
        <v>6.7495443144048872E-2</v>
      </c>
      <c r="P146" s="13">
        <v>-5.0482725075457924E-2</v>
      </c>
      <c r="Q146" s="13">
        <v>1.6522121836969772E-2</v>
      </c>
      <c r="R146" s="13">
        <v>1.6526804680797147E-2</v>
      </c>
      <c r="S146" s="13">
        <v>-6.8593408793364841E-2</v>
      </c>
      <c r="T146" s="13">
        <v>4.9636505750196847E-3</v>
      </c>
      <c r="U146" s="13">
        <v>-2.7197560295292189E-2</v>
      </c>
      <c r="V146" s="13">
        <v>-0.12033821941595568</v>
      </c>
      <c r="W146" s="13">
        <v>-5.0482725075457924E-2</v>
      </c>
      <c r="X146" s="13">
        <v>-0.13379187017782934</v>
      </c>
      <c r="Y146" s="13">
        <v>-0.13844890313386238</v>
      </c>
      <c r="Z146" s="13">
        <v>1.1611047671651109E-2</v>
      </c>
      <c r="AA146" s="13">
        <v>3.455987118276993E-2</v>
      </c>
      <c r="AB146" s="13">
        <v>-4.2721003482069531E-2</v>
      </c>
      <c r="AC146" s="150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A147" s="29"/>
      <c r="B147" s="45" t="s">
        <v>283</v>
      </c>
      <c r="C147" s="46"/>
      <c r="D147" s="44">
        <v>0.18</v>
      </c>
      <c r="E147" s="44">
        <v>0.24</v>
      </c>
      <c r="F147" s="44">
        <v>0.03</v>
      </c>
      <c r="G147" s="44">
        <v>1.25</v>
      </c>
      <c r="H147" s="44">
        <v>0.85</v>
      </c>
      <c r="I147" s="44">
        <v>0.71</v>
      </c>
      <c r="J147" s="44">
        <v>0.1</v>
      </c>
      <c r="K147" s="44">
        <v>1.52</v>
      </c>
      <c r="L147" s="44">
        <v>0.03</v>
      </c>
      <c r="M147" s="44">
        <v>0.64</v>
      </c>
      <c r="N147" s="44">
        <v>0.5</v>
      </c>
      <c r="O147" s="44">
        <v>1.97</v>
      </c>
      <c r="P147" s="44">
        <v>1.1200000000000001</v>
      </c>
      <c r="Q147" s="44">
        <v>0.63</v>
      </c>
      <c r="R147" s="44">
        <v>0.63</v>
      </c>
      <c r="S147" s="44" t="s">
        <v>284</v>
      </c>
      <c r="T147" s="44">
        <v>0.33</v>
      </c>
      <c r="U147" s="44">
        <v>0.51</v>
      </c>
      <c r="V147" s="44">
        <v>2.95</v>
      </c>
      <c r="W147" s="44">
        <v>1.1200000000000001</v>
      </c>
      <c r="X147" s="44">
        <v>3.3</v>
      </c>
      <c r="Y147" s="44">
        <v>3.42</v>
      </c>
      <c r="Z147" s="44">
        <v>0.5</v>
      </c>
      <c r="AA147" s="44">
        <v>1.1100000000000001</v>
      </c>
      <c r="AB147" s="44">
        <v>0.92</v>
      </c>
      <c r="AC147" s="150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3"/>
    </row>
    <row r="148" spans="1:65">
      <c r="B148" s="30" t="s">
        <v>325</v>
      </c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BM148" s="53"/>
    </row>
    <row r="149" spans="1:65">
      <c r="BM149" s="53"/>
    </row>
    <row r="150" spans="1:65" ht="15">
      <c r="B150" s="8" t="s">
        <v>561</v>
      </c>
      <c r="BM150" s="27" t="s">
        <v>67</v>
      </c>
    </row>
    <row r="151" spans="1:65" ht="15">
      <c r="A151" s="24" t="s">
        <v>19</v>
      </c>
      <c r="B151" s="18" t="s">
        <v>116</v>
      </c>
      <c r="C151" s="15" t="s">
        <v>117</v>
      </c>
      <c r="D151" s="16" t="s">
        <v>248</v>
      </c>
      <c r="E151" s="17" t="s">
        <v>248</v>
      </c>
      <c r="F151" s="17" t="s">
        <v>248</v>
      </c>
      <c r="G151" s="17" t="s">
        <v>248</v>
      </c>
      <c r="H151" s="17" t="s">
        <v>248</v>
      </c>
      <c r="I151" s="17" t="s">
        <v>248</v>
      </c>
      <c r="J151" s="17" t="s">
        <v>248</v>
      </c>
      <c r="K151" s="17" t="s">
        <v>248</v>
      </c>
      <c r="L151" s="17" t="s">
        <v>248</v>
      </c>
      <c r="M151" s="17" t="s">
        <v>248</v>
      </c>
      <c r="N151" s="17" t="s">
        <v>248</v>
      </c>
      <c r="O151" s="17" t="s">
        <v>248</v>
      </c>
      <c r="P151" s="17" t="s">
        <v>248</v>
      </c>
      <c r="Q151" s="17" t="s">
        <v>248</v>
      </c>
      <c r="R151" s="17" t="s">
        <v>248</v>
      </c>
      <c r="S151" s="17" t="s">
        <v>248</v>
      </c>
      <c r="T151" s="17" t="s">
        <v>248</v>
      </c>
      <c r="U151" s="17" t="s">
        <v>248</v>
      </c>
      <c r="V151" s="17" t="s">
        <v>248</v>
      </c>
      <c r="W151" s="17" t="s">
        <v>248</v>
      </c>
      <c r="X151" s="17" t="s">
        <v>248</v>
      </c>
      <c r="Y151" s="17" t="s">
        <v>248</v>
      </c>
      <c r="Z151" s="17" t="s">
        <v>248</v>
      </c>
      <c r="AA151" s="17" t="s">
        <v>248</v>
      </c>
      <c r="AB151" s="150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 t="s">
        <v>249</v>
      </c>
      <c r="C152" s="9" t="s">
        <v>249</v>
      </c>
      <c r="D152" s="148" t="s">
        <v>251</v>
      </c>
      <c r="E152" s="149" t="s">
        <v>252</v>
      </c>
      <c r="F152" s="149" t="s">
        <v>253</v>
      </c>
      <c r="G152" s="149" t="s">
        <v>254</v>
      </c>
      <c r="H152" s="149" t="s">
        <v>256</v>
      </c>
      <c r="I152" s="149" t="s">
        <v>257</v>
      </c>
      <c r="J152" s="149" t="s">
        <v>258</v>
      </c>
      <c r="K152" s="149" t="s">
        <v>259</v>
      </c>
      <c r="L152" s="149" t="s">
        <v>260</v>
      </c>
      <c r="M152" s="149" t="s">
        <v>261</v>
      </c>
      <c r="N152" s="149" t="s">
        <v>262</v>
      </c>
      <c r="O152" s="149" t="s">
        <v>263</v>
      </c>
      <c r="P152" s="149" t="s">
        <v>264</v>
      </c>
      <c r="Q152" s="149" t="s">
        <v>265</v>
      </c>
      <c r="R152" s="149" t="s">
        <v>266</v>
      </c>
      <c r="S152" s="149" t="s">
        <v>267</v>
      </c>
      <c r="T152" s="149" t="s">
        <v>269</v>
      </c>
      <c r="U152" s="149" t="s">
        <v>287</v>
      </c>
      <c r="V152" s="149" t="s">
        <v>288</v>
      </c>
      <c r="W152" s="149" t="s">
        <v>270</v>
      </c>
      <c r="X152" s="149" t="s">
        <v>271</v>
      </c>
      <c r="Y152" s="149" t="s">
        <v>289</v>
      </c>
      <c r="Z152" s="149" t="s">
        <v>272</v>
      </c>
      <c r="AA152" s="149" t="s">
        <v>273</v>
      </c>
      <c r="AB152" s="150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 t="s">
        <v>3</v>
      </c>
    </row>
    <row r="153" spans="1:65">
      <c r="A153" s="29"/>
      <c r="B153" s="19"/>
      <c r="C153" s="9"/>
      <c r="D153" s="10" t="s">
        <v>318</v>
      </c>
      <c r="E153" s="11" t="s">
        <v>318</v>
      </c>
      <c r="F153" s="11" t="s">
        <v>120</v>
      </c>
      <c r="G153" s="11" t="s">
        <v>318</v>
      </c>
      <c r="H153" s="11" t="s">
        <v>318</v>
      </c>
      <c r="I153" s="11" t="s">
        <v>300</v>
      </c>
      <c r="J153" s="11" t="s">
        <v>300</v>
      </c>
      <c r="K153" s="11" t="s">
        <v>300</v>
      </c>
      <c r="L153" s="11" t="s">
        <v>300</v>
      </c>
      <c r="M153" s="11" t="s">
        <v>300</v>
      </c>
      <c r="N153" s="11" t="s">
        <v>318</v>
      </c>
      <c r="O153" s="11" t="s">
        <v>318</v>
      </c>
      <c r="P153" s="11" t="s">
        <v>300</v>
      </c>
      <c r="Q153" s="11" t="s">
        <v>318</v>
      </c>
      <c r="R153" s="11" t="s">
        <v>120</v>
      </c>
      <c r="S153" s="11" t="s">
        <v>300</v>
      </c>
      <c r="T153" s="11" t="s">
        <v>300</v>
      </c>
      <c r="U153" s="11" t="s">
        <v>300</v>
      </c>
      <c r="V153" s="11" t="s">
        <v>318</v>
      </c>
      <c r="W153" s="11" t="s">
        <v>300</v>
      </c>
      <c r="X153" s="11" t="s">
        <v>300</v>
      </c>
      <c r="Y153" s="11" t="s">
        <v>300</v>
      </c>
      <c r="Z153" s="11" t="s">
        <v>318</v>
      </c>
      <c r="AA153" s="11" t="s">
        <v>300</v>
      </c>
      <c r="AB153" s="150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</v>
      </c>
    </row>
    <row r="154" spans="1:65">
      <c r="A154" s="29"/>
      <c r="B154" s="19"/>
      <c r="C154" s="9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150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3</v>
      </c>
    </row>
    <row r="155" spans="1:65">
      <c r="A155" s="29"/>
      <c r="B155" s="18">
        <v>1</v>
      </c>
      <c r="C155" s="14">
        <v>1</v>
      </c>
      <c r="D155" s="21">
        <v>0.4</v>
      </c>
      <c r="E155" s="21">
        <v>0.38</v>
      </c>
      <c r="F155" s="21">
        <v>0.42822531765048077</v>
      </c>
      <c r="G155" s="21">
        <v>0.4</v>
      </c>
      <c r="H155" s="21">
        <v>0.43</v>
      </c>
      <c r="I155" s="21">
        <v>0.41</v>
      </c>
      <c r="J155" s="21">
        <v>0.38</v>
      </c>
      <c r="K155" s="21">
        <v>0.39</v>
      </c>
      <c r="L155" s="21">
        <v>0.42</v>
      </c>
      <c r="M155" s="21">
        <v>0.38</v>
      </c>
      <c r="N155" s="21">
        <v>0.42</v>
      </c>
      <c r="O155" s="21">
        <v>0.53</v>
      </c>
      <c r="P155" s="21">
        <v>0.44</v>
      </c>
      <c r="Q155" s="21">
        <v>0.40347971048767428</v>
      </c>
      <c r="R155" s="144" t="s">
        <v>107</v>
      </c>
      <c r="S155" s="144">
        <v>0.69</v>
      </c>
      <c r="T155" s="144" t="s">
        <v>107</v>
      </c>
      <c r="U155" s="21">
        <v>0.35</v>
      </c>
      <c r="V155" s="144">
        <v>0.7</v>
      </c>
      <c r="W155" s="21">
        <v>0.4</v>
      </c>
      <c r="X155" s="21">
        <v>0.44</v>
      </c>
      <c r="Y155" s="144">
        <v>0.5</v>
      </c>
      <c r="Z155" s="21">
        <v>0.47</v>
      </c>
      <c r="AA155" s="21">
        <v>0.38</v>
      </c>
      <c r="AB155" s="150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</v>
      </c>
    </row>
    <row r="156" spans="1:65">
      <c r="A156" s="29"/>
      <c r="B156" s="19">
        <v>1</v>
      </c>
      <c r="C156" s="9">
        <v>2</v>
      </c>
      <c r="D156" s="11">
        <v>0.44</v>
      </c>
      <c r="E156" s="11">
        <v>0.37</v>
      </c>
      <c r="F156" s="11">
        <v>0.42555037189418177</v>
      </c>
      <c r="G156" s="11">
        <v>0.51</v>
      </c>
      <c r="H156" s="11">
        <v>0.54</v>
      </c>
      <c r="I156" s="11">
        <v>0.42</v>
      </c>
      <c r="J156" s="11">
        <v>0.39</v>
      </c>
      <c r="K156" s="11">
        <v>0.38</v>
      </c>
      <c r="L156" s="11">
        <v>0.39</v>
      </c>
      <c r="M156" s="11">
        <v>0.35</v>
      </c>
      <c r="N156" s="11">
        <v>0.45</v>
      </c>
      <c r="O156" s="11">
        <v>0.48</v>
      </c>
      <c r="P156" s="11">
        <v>0.43</v>
      </c>
      <c r="Q156" s="11">
        <v>0.40011420022040717</v>
      </c>
      <c r="R156" s="146" t="s">
        <v>107</v>
      </c>
      <c r="S156" s="146">
        <v>0.69</v>
      </c>
      <c r="T156" s="146" t="s">
        <v>107</v>
      </c>
      <c r="U156" s="11">
        <v>0.39</v>
      </c>
      <c r="V156" s="146">
        <v>0.76</v>
      </c>
      <c r="W156" s="11">
        <v>0.42</v>
      </c>
      <c r="X156" s="11">
        <v>0.43</v>
      </c>
      <c r="Y156" s="146">
        <v>0.4</v>
      </c>
      <c r="Z156" s="11">
        <v>0.43</v>
      </c>
      <c r="AA156" s="11">
        <v>0.39</v>
      </c>
      <c r="AB156" s="150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12</v>
      </c>
    </row>
    <row r="157" spans="1:65">
      <c r="A157" s="29"/>
      <c r="B157" s="19">
        <v>1</v>
      </c>
      <c r="C157" s="9">
        <v>3</v>
      </c>
      <c r="D157" s="11">
        <v>0.37</v>
      </c>
      <c r="E157" s="11">
        <v>0.41</v>
      </c>
      <c r="F157" s="11">
        <v>0.42423617658732582</v>
      </c>
      <c r="G157" s="11">
        <v>0.43</v>
      </c>
      <c r="H157" s="145">
        <v>0.56000000000000005</v>
      </c>
      <c r="I157" s="11">
        <v>0.4</v>
      </c>
      <c r="J157" s="11">
        <v>0.4</v>
      </c>
      <c r="K157" s="11">
        <v>0.41</v>
      </c>
      <c r="L157" s="11">
        <v>0.46</v>
      </c>
      <c r="M157" s="11">
        <v>0.46</v>
      </c>
      <c r="N157" s="11">
        <v>0.42</v>
      </c>
      <c r="O157" s="11">
        <v>0.47</v>
      </c>
      <c r="P157" s="11">
        <v>0.45</v>
      </c>
      <c r="Q157" s="11">
        <v>0.39118294443427859</v>
      </c>
      <c r="R157" s="146" t="s">
        <v>107</v>
      </c>
      <c r="S157" s="146">
        <v>0.64</v>
      </c>
      <c r="T157" s="146" t="s">
        <v>107</v>
      </c>
      <c r="U157" s="11">
        <v>0.34</v>
      </c>
      <c r="V157" s="146">
        <v>0.73</v>
      </c>
      <c r="W157" s="11">
        <v>0.42</v>
      </c>
      <c r="X157" s="11">
        <v>0.4</v>
      </c>
      <c r="Y157" s="146" t="s">
        <v>326</v>
      </c>
      <c r="Z157" s="11">
        <v>0.47</v>
      </c>
      <c r="AA157" s="11">
        <v>0.37</v>
      </c>
      <c r="AB157" s="150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16</v>
      </c>
    </row>
    <row r="158" spans="1:65">
      <c r="A158" s="29"/>
      <c r="B158" s="19">
        <v>1</v>
      </c>
      <c r="C158" s="9">
        <v>4</v>
      </c>
      <c r="D158" s="11">
        <v>0.37</v>
      </c>
      <c r="E158" s="11">
        <v>0.41</v>
      </c>
      <c r="F158" s="11">
        <v>0.46576908364269082</v>
      </c>
      <c r="G158" s="11">
        <v>0.44</v>
      </c>
      <c r="H158" s="11">
        <v>0.43</v>
      </c>
      <c r="I158" s="11">
        <v>0.44</v>
      </c>
      <c r="J158" s="11">
        <v>0.39</v>
      </c>
      <c r="K158" s="11">
        <v>0.4</v>
      </c>
      <c r="L158" s="11">
        <v>0.44</v>
      </c>
      <c r="M158" s="11">
        <v>0.37</v>
      </c>
      <c r="N158" s="11">
        <v>0.4</v>
      </c>
      <c r="O158" s="11">
        <v>0.49</v>
      </c>
      <c r="P158" s="11">
        <v>0.44</v>
      </c>
      <c r="Q158" s="11">
        <v>0.39040013151344366</v>
      </c>
      <c r="R158" s="146" t="s">
        <v>107</v>
      </c>
      <c r="S158" s="146">
        <v>0.71</v>
      </c>
      <c r="T158" s="146" t="s">
        <v>107</v>
      </c>
      <c r="U158" s="11">
        <v>0.4</v>
      </c>
      <c r="V158" s="146">
        <v>0.68</v>
      </c>
      <c r="W158" s="11">
        <v>0.4</v>
      </c>
      <c r="X158" s="11">
        <v>0.43</v>
      </c>
      <c r="Y158" s="146">
        <v>0.3</v>
      </c>
      <c r="Z158" s="11">
        <v>0.44</v>
      </c>
      <c r="AA158" s="11">
        <v>0.38</v>
      </c>
      <c r="AB158" s="150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0.41753109625579943</v>
      </c>
    </row>
    <row r="159" spans="1:65">
      <c r="A159" s="29"/>
      <c r="B159" s="19">
        <v>1</v>
      </c>
      <c r="C159" s="9">
        <v>5</v>
      </c>
      <c r="D159" s="11">
        <v>0.41</v>
      </c>
      <c r="E159" s="11">
        <v>0.36</v>
      </c>
      <c r="F159" s="11">
        <v>0.44732570466282978</v>
      </c>
      <c r="G159" s="11">
        <v>0.46</v>
      </c>
      <c r="H159" s="11">
        <v>0.43</v>
      </c>
      <c r="I159" s="11">
        <v>0.42</v>
      </c>
      <c r="J159" s="11">
        <v>0.41</v>
      </c>
      <c r="K159" s="11">
        <v>0.41</v>
      </c>
      <c r="L159" s="11">
        <v>0.45</v>
      </c>
      <c r="M159" s="11">
        <v>0.42</v>
      </c>
      <c r="N159" s="11">
        <v>0.4</v>
      </c>
      <c r="O159" s="11">
        <v>0.45</v>
      </c>
      <c r="P159" s="11">
        <v>0.45</v>
      </c>
      <c r="Q159" s="11">
        <v>0.36844976272274832</v>
      </c>
      <c r="R159" s="146" t="s">
        <v>107</v>
      </c>
      <c r="S159" s="146">
        <v>0.71</v>
      </c>
      <c r="T159" s="146" t="s">
        <v>107</v>
      </c>
      <c r="U159" s="11">
        <v>0.37</v>
      </c>
      <c r="V159" s="146">
        <v>0.63</v>
      </c>
      <c r="W159" s="11">
        <v>0.41</v>
      </c>
      <c r="X159" s="11">
        <v>0.41</v>
      </c>
      <c r="Y159" s="146">
        <v>0.5</v>
      </c>
      <c r="Z159" s="11">
        <v>0.44</v>
      </c>
      <c r="AA159" s="11">
        <v>0.37</v>
      </c>
      <c r="AB159" s="150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25</v>
      </c>
    </row>
    <row r="160" spans="1:65">
      <c r="A160" s="29"/>
      <c r="B160" s="19">
        <v>1</v>
      </c>
      <c r="C160" s="9">
        <v>6</v>
      </c>
      <c r="D160" s="11">
        <v>0.45</v>
      </c>
      <c r="E160" s="11">
        <v>0.41</v>
      </c>
      <c r="F160" s="11">
        <v>0.4708859993111878</v>
      </c>
      <c r="G160" s="11">
        <v>0.52</v>
      </c>
      <c r="H160" s="145">
        <v>0.61</v>
      </c>
      <c r="I160" s="11">
        <v>0.44</v>
      </c>
      <c r="J160" s="11">
        <v>0.38</v>
      </c>
      <c r="K160" s="11">
        <v>0.36</v>
      </c>
      <c r="L160" s="11">
        <v>0.42</v>
      </c>
      <c r="M160" s="11">
        <v>0.39</v>
      </c>
      <c r="N160" s="11">
        <v>0.42</v>
      </c>
      <c r="O160" s="11">
        <v>0.49</v>
      </c>
      <c r="P160" s="11">
        <v>0.45</v>
      </c>
      <c r="Q160" s="11">
        <v>0.35792557003388958</v>
      </c>
      <c r="R160" s="146" t="s">
        <v>107</v>
      </c>
      <c r="S160" s="146">
        <v>0.63</v>
      </c>
      <c r="T160" s="146" t="s">
        <v>107</v>
      </c>
      <c r="U160" s="11">
        <v>0.32</v>
      </c>
      <c r="V160" s="146">
        <v>0.7</v>
      </c>
      <c r="W160" s="11">
        <v>0.42</v>
      </c>
      <c r="X160" s="11">
        <v>0.42</v>
      </c>
      <c r="Y160" s="146">
        <v>0.4</v>
      </c>
      <c r="Z160" s="11">
        <v>0.41</v>
      </c>
      <c r="AA160" s="11">
        <v>0.36</v>
      </c>
      <c r="AB160" s="150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20" t="s">
        <v>279</v>
      </c>
      <c r="C161" s="12"/>
      <c r="D161" s="22">
        <v>0.40666666666666668</v>
      </c>
      <c r="E161" s="22">
        <v>0.38999999999999996</v>
      </c>
      <c r="F161" s="22">
        <v>0.44366544229144944</v>
      </c>
      <c r="G161" s="22">
        <v>0.46</v>
      </c>
      <c r="H161" s="22">
        <v>0.5</v>
      </c>
      <c r="I161" s="22">
        <v>0.42166666666666663</v>
      </c>
      <c r="J161" s="22">
        <v>0.39166666666666666</v>
      </c>
      <c r="K161" s="22">
        <v>0.39166666666666666</v>
      </c>
      <c r="L161" s="22">
        <v>0.43</v>
      </c>
      <c r="M161" s="22">
        <v>0.39500000000000002</v>
      </c>
      <c r="N161" s="22">
        <v>0.41833333333333328</v>
      </c>
      <c r="O161" s="22">
        <v>0.48500000000000004</v>
      </c>
      <c r="P161" s="22">
        <v>0.44333333333333336</v>
      </c>
      <c r="Q161" s="22">
        <v>0.38525871990207361</v>
      </c>
      <c r="R161" s="22" t="s">
        <v>813</v>
      </c>
      <c r="S161" s="22">
        <v>0.67833333333333334</v>
      </c>
      <c r="T161" s="22" t="s">
        <v>813</v>
      </c>
      <c r="U161" s="22">
        <v>0.36166666666666664</v>
      </c>
      <c r="V161" s="22">
        <v>0.70000000000000007</v>
      </c>
      <c r="W161" s="22">
        <v>0.41166666666666668</v>
      </c>
      <c r="X161" s="22">
        <v>0.42166666666666663</v>
      </c>
      <c r="Y161" s="22">
        <v>0.42000000000000004</v>
      </c>
      <c r="Z161" s="22">
        <v>0.44333333333333336</v>
      </c>
      <c r="AA161" s="22">
        <v>0.375</v>
      </c>
      <c r="AB161" s="150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280</v>
      </c>
      <c r="C162" s="28"/>
      <c r="D162" s="11">
        <v>0.40500000000000003</v>
      </c>
      <c r="E162" s="11">
        <v>0.39500000000000002</v>
      </c>
      <c r="F162" s="11">
        <v>0.43777551115665525</v>
      </c>
      <c r="G162" s="11">
        <v>0.45</v>
      </c>
      <c r="H162" s="11">
        <v>0.48499999999999999</v>
      </c>
      <c r="I162" s="11">
        <v>0.42</v>
      </c>
      <c r="J162" s="11">
        <v>0.39</v>
      </c>
      <c r="K162" s="11">
        <v>0.39500000000000002</v>
      </c>
      <c r="L162" s="11">
        <v>0.43</v>
      </c>
      <c r="M162" s="11">
        <v>0.38500000000000001</v>
      </c>
      <c r="N162" s="11">
        <v>0.42</v>
      </c>
      <c r="O162" s="11">
        <v>0.48499999999999999</v>
      </c>
      <c r="P162" s="11">
        <v>0.44500000000000001</v>
      </c>
      <c r="Q162" s="11">
        <v>0.39079153797386113</v>
      </c>
      <c r="R162" s="11" t="s">
        <v>813</v>
      </c>
      <c r="S162" s="11">
        <v>0.69</v>
      </c>
      <c r="T162" s="11" t="s">
        <v>813</v>
      </c>
      <c r="U162" s="11">
        <v>0.36</v>
      </c>
      <c r="V162" s="11">
        <v>0.7</v>
      </c>
      <c r="W162" s="11">
        <v>0.41499999999999998</v>
      </c>
      <c r="X162" s="11">
        <v>0.42499999999999999</v>
      </c>
      <c r="Y162" s="11">
        <v>0.4</v>
      </c>
      <c r="Z162" s="11">
        <v>0.44</v>
      </c>
      <c r="AA162" s="11">
        <v>0.375</v>
      </c>
      <c r="AB162" s="150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3" t="s">
        <v>281</v>
      </c>
      <c r="C163" s="28"/>
      <c r="D163" s="23">
        <v>3.3862466931200791E-2</v>
      </c>
      <c r="E163" s="23">
        <v>2.2803508501982751E-2</v>
      </c>
      <c r="F163" s="23">
        <v>2.0913999121662617E-2</v>
      </c>
      <c r="G163" s="23">
        <v>4.6904157598234297E-2</v>
      </c>
      <c r="H163" s="23">
        <v>8.0000000000000029E-2</v>
      </c>
      <c r="I163" s="23">
        <v>1.6020819787597222E-2</v>
      </c>
      <c r="J163" s="23">
        <v>1.1690451944500115E-2</v>
      </c>
      <c r="K163" s="23">
        <v>1.9407902170679513E-2</v>
      </c>
      <c r="L163" s="23">
        <v>2.5298221281347039E-2</v>
      </c>
      <c r="M163" s="23">
        <v>3.9370039370059062E-2</v>
      </c>
      <c r="N163" s="23">
        <v>1.8348478592697174E-2</v>
      </c>
      <c r="O163" s="23">
        <v>2.6645825188948462E-2</v>
      </c>
      <c r="P163" s="23">
        <v>8.1649658092772682E-3</v>
      </c>
      <c r="Q163" s="23">
        <v>1.8132084636066827E-2</v>
      </c>
      <c r="R163" s="23" t="s">
        <v>813</v>
      </c>
      <c r="S163" s="23">
        <v>3.4880749227427225E-2</v>
      </c>
      <c r="T163" s="23" t="s">
        <v>813</v>
      </c>
      <c r="U163" s="23">
        <v>3.060501048303475E-2</v>
      </c>
      <c r="V163" s="23">
        <v>4.4271887242357304E-2</v>
      </c>
      <c r="W163" s="23">
        <v>9.8319208025017327E-3</v>
      </c>
      <c r="X163" s="23">
        <v>1.4719601443879741E-2</v>
      </c>
      <c r="Y163" s="23">
        <v>8.3666002653407595E-2</v>
      </c>
      <c r="Z163" s="23">
        <v>2.3380903889000236E-2</v>
      </c>
      <c r="AA163" s="23">
        <v>1.0488088481701525E-2</v>
      </c>
      <c r="AB163" s="220"/>
      <c r="AC163" s="221"/>
      <c r="AD163" s="221"/>
      <c r="AE163" s="221"/>
      <c r="AF163" s="221"/>
      <c r="AG163" s="221"/>
      <c r="AH163" s="221"/>
      <c r="AI163" s="221"/>
      <c r="AJ163" s="221"/>
      <c r="AK163" s="221"/>
      <c r="AL163" s="221"/>
      <c r="AM163" s="221"/>
      <c r="AN163" s="221"/>
      <c r="AO163" s="221"/>
      <c r="AP163" s="221"/>
      <c r="AQ163" s="221"/>
      <c r="AR163" s="221"/>
      <c r="AS163" s="221"/>
      <c r="AT163" s="221"/>
      <c r="AU163" s="221"/>
      <c r="AV163" s="221"/>
      <c r="AW163" s="221"/>
      <c r="AX163" s="221"/>
      <c r="AY163" s="221"/>
      <c r="AZ163" s="221"/>
      <c r="BA163" s="221"/>
      <c r="BB163" s="221"/>
      <c r="BC163" s="221"/>
      <c r="BD163" s="221"/>
      <c r="BE163" s="221"/>
      <c r="BF163" s="221"/>
      <c r="BG163" s="221"/>
      <c r="BH163" s="221"/>
      <c r="BI163" s="221"/>
      <c r="BJ163" s="221"/>
      <c r="BK163" s="221"/>
      <c r="BL163" s="221"/>
      <c r="BM163" s="54"/>
    </row>
    <row r="164" spans="1:65">
      <c r="A164" s="29"/>
      <c r="B164" s="3" t="s">
        <v>87</v>
      </c>
      <c r="C164" s="28"/>
      <c r="D164" s="13">
        <v>8.3268361306231456E-2</v>
      </c>
      <c r="E164" s="13">
        <v>5.8470534620468598E-2</v>
      </c>
      <c r="F164" s="13">
        <v>4.713912134703506E-2</v>
      </c>
      <c r="G164" s="13">
        <v>0.10196555999616151</v>
      </c>
      <c r="H164" s="13">
        <v>0.16000000000000006</v>
      </c>
      <c r="I164" s="13">
        <v>3.7994039021969697E-2</v>
      </c>
      <c r="J164" s="13">
        <v>2.9847962411489654E-2</v>
      </c>
      <c r="K164" s="13">
        <v>4.9552090648543441E-2</v>
      </c>
      <c r="L164" s="13">
        <v>5.8833072747318693E-2</v>
      </c>
      <c r="M164" s="13">
        <v>9.9670985746984964E-2</v>
      </c>
      <c r="N164" s="13">
        <v>4.3860905002463368E-2</v>
      </c>
      <c r="O164" s="13">
        <v>5.4939845750409194E-2</v>
      </c>
      <c r="P164" s="13">
        <v>1.841721611115173E-2</v>
      </c>
      <c r="Q164" s="13">
        <v>4.706469626612398E-2</v>
      </c>
      <c r="R164" s="13" t="s">
        <v>813</v>
      </c>
      <c r="S164" s="13">
        <v>5.1421251932325149E-2</v>
      </c>
      <c r="T164" s="13" t="s">
        <v>813</v>
      </c>
      <c r="U164" s="13">
        <v>8.4622148801017746E-2</v>
      </c>
      <c r="V164" s="13">
        <v>6.3245553203367569E-2</v>
      </c>
      <c r="W164" s="13">
        <v>2.3883208427129713E-2</v>
      </c>
      <c r="X164" s="13">
        <v>3.4908145716710852E-2</v>
      </c>
      <c r="Y164" s="13">
        <v>0.19920476822239902</v>
      </c>
      <c r="Z164" s="13">
        <v>5.2738880952632107E-2</v>
      </c>
      <c r="AA164" s="13">
        <v>2.7968235951204068E-2</v>
      </c>
      <c r="AB164" s="150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A165" s="29"/>
      <c r="B165" s="3" t="s">
        <v>282</v>
      </c>
      <c r="C165" s="28"/>
      <c r="D165" s="13">
        <v>-2.6020647771050509E-2</v>
      </c>
      <c r="E165" s="13">
        <v>-6.5937834337810863E-2</v>
      </c>
      <c r="F165" s="13">
        <v>6.2592573990318812E-2</v>
      </c>
      <c r="G165" s="13">
        <v>0.10171434924258227</v>
      </c>
      <c r="H165" s="13">
        <v>0.19751559700280663</v>
      </c>
      <c r="I165" s="13">
        <v>9.9048201390334878E-3</v>
      </c>
      <c r="J165" s="13">
        <v>-6.1946115681134728E-2</v>
      </c>
      <c r="K165" s="13">
        <v>-6.1946115681134728E-2</v>
      </c>
      <c r="L165" s="13">
        <v>2.9863413422413831E-2</v>
      </c>
      <c r="M165" s="13">
        <v>-5.3962678367782679E-2</v>
      </c>
      <c r="N165" s="13">
        <v>1.9213828256814391E-3</v>
      </c>
      <c r="O165" s="13">
        <v>0.16159012909272263</v>
      </c>
      <c r="P165" s="13">
        <v>6.1797162675822026E-2</v>
      </c>
      <c r="Q165" s="13">
        <v>-7.72933480718625E-2</v>
      </c>
      <c r="R165" s="13" t="s">
        <v>813</v>
      </c>
      <c r="S165" s="13">
        <v>0.62462949326714101</v>
      </c>
      <c r="T165" s="13" t="s">
        <v>813</v>
      </c>
      <c r="U165" s="13">
        <v>-0.13379705150130328</v>
      </c>
      <c r="V165" s="13">
        <v>0.67652183580392955</v>
      </c>
      <c r="W165" s="13">
        <v>-1.4045491801022436E-2</v>
      </c>
      <c r="X165" s="13">
        <v>9.9048201390334878E-3</v>
      </c>
      <c r="Y165" s="13">
        <v>5.9131014823576855E-3</v>
      </c>
      <c r="Z165" s="13">
        <v>6.1797162675822026E-2</v>
      </c>
      <c r="AA165" s="13">
        <v>-0.10186330224789497</v>
      </c>
      <c r="AB165" s="150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45" t="s">
        <v>283</v>
      </c>
      <c r="C166" s="46"/>
      <c r="D166" s="44">
        <v>0.34</v>
      </c>
      <c r="E166" s="44">
        <v>0.71</v>
      </c>
      <c r="F166" s="44">
        <v>0.49</v>
      </c>
      <c r="G166" s="44">
        <v>0.86</v>
      </c>
      <c r="H166" s="44">
        <v>1.76</v>
      </c>
      <c r="I166" s="44">
        <v>0</v>
      </c>
      <c r="J166" s="44">
        <v>0.67</v>
      </c>
      <c r="K166" s="44">
        <v>0.67</v>
      </c>
      <c r="L166" s="44">
        <v>0.19</v>
      </c>
      <c r="M166" s="44">
        <v>0.6</v>
      </c>
      <c r="N166" s="44">
        <v>7.0000000000000007E-2</v>
      </c>
      <c r="O166" s="44">
        <v>1.42</v>
      </c>
      <c r="P166" s="44">
        <v>0.49</v>
      </c>
      <c r="Q166" s="44">
        <v>0.82</v>
      </c>
      <c r="R166" s="44">
        <v>1.76</v>
      </c>
      <c r="S166" s="44">
        <v>5.77</v>
      </c>
      <c r="T166" s="44">
        <v>1.76</v>
      </c>
      <c r="U166" s="44">
        <v>1.35</v>
      </c>
      <c r="V166" s="44">
        <v>6.26</v>
      </c>
      <c r="W166" s="44">
        <v>0.22</v>
      </c>
      <c r="X166" s="44">
        <v>0</v>
      </c>
      <c r="Y166" s="44" t="s">
        <v>284</v>
      </c>
      <c r="Z166" s="44">
        <v>0.49</v>
      </c>
      <c r="AA166" s="44">
        <v>1.05</v>
      </c>
      <c r="AB166" s="150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B167" s="30" t="s">
        <v>327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BM167" s="53"/>
    </row>
    <row r="168" spans="1:65">
      <c r="BM168" s="53"/>
    </row>
    <row r="169" spans="1:65" ht="15">
      <c r="B169" s="8" t="s">
        <v>562</v>
      </c>
      <c r="BM169" s="27" t="s">
        <v>67</v>
      </c>
    </row>
    <row r="170" spans="1:65" ht="15">
      <c r="A170" s="24" t="s">
        <v>22</v>
      </c>
      <c r="B170" s="18" t="s">
        <v>116</v>
      </c>
      <c r="C170" s="15" t="s">
        <v>117</v>
      </c>
      <c r="D170" s="16" t="s">
        <v>248</v>
      </c>
      <c r="E170" s="17" t="s">
        <v>248</v>
      </c>
      <c r="F170" s="17" t="s">
        <v>248</v>
      </c>
      <c r="G170" s="17" t="s">
        <v>248</v>
      </c>
      <c r="H170" s="17" t="s">
        <v>248</v>
      </c>
      <c r="I170" s="17" t="s">
        <v>248</v>
      </c>
      <c r="J170" s="17" t="s">
        <v>248</v>
      </c>
      <c r="K170" s="17" t="s">
        <v>248</v>
      </c>
      <c r="L170" s="17" t="s">
        <v>248</v>
      </c>
      <c r="M170" s="17" t="s">
        <v>248</v>
      </c>
      <c r="N170" s="17" t="s">
        <v>248</v>
      </c>
      <c r="O170" s="17" t="s">
        <v>248</v>
      </c>
      <c r="P170" s="17" t="s">
        <v>248</v>
      </c>
      <c r="Q170" s="17" t="s">
        <v>248</v>
      </c>
      <c r="R170" s="17" t="s">
        <v>248</v>
      </c>
      <c r="S170" s="17" t="s">
        <v>248</v>
      </c>
      <c r="T170" s="17" t="s">
        <v>248</v>
      </c>
      <c r="U170" s="17" t="s">
        <v>248</v>
      </c>
      <c r="V170" s="17" t="s">
        <v>248</v>
      </c>
      <c r="W170" s="150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249</v>
      </c>
      <c r="C171" s="9" t="s">
        <v>249</v>
      </c>
      <c r="D171" s="148" t="s">
        <v>251</v>
      </c>
      <c r="E171" s="149" t="s">
        <v>254</v>
      </c>
      <c r="F171" s="149" t="s">
        <v>256</v>
      </c>
      <c r="G171" s="149" t="s">
        <v>257</v>
      </c>
      <c r="H171" s="149" t="s">
        <v>258</v>
      </c>
      <c r="I171" s="149" t="s">
        <v>259</v>
      </c>
      <c r="J171" s="149" t="s">
        <v>260</v>
      </c>
      <c r="K171" s="149" t="s">
        <v>261</v>
      </c>
      <c r="L171" s="149" t="s">
        <v>262</v>
      </c>
      <c r="M171" s="149" t="s">
        <v>263</v>
      </c>
      <c r="N171" s="149" t="s">
        <v>264</v>
      </c>
      <c r="O171" s="149" t="s">
        <v>265</v>
      </c>
      <c r="P171" s="149" t="s">
        <v>268</v>
      </c>
      <c r="Q171" s="149" t="s">
        <v>269</v>
      </c>
      <c r="R171" s="149" t="s">
        <v>287</v>
      </c>
      <c r="S171" s="149" t="s">
        <v>270</v>
      </c>
      <c r="T171" s="149" t="s">
        <v>271</v>
      </c>
      <c r="U171" s="149" t="s">
        <v>289</v>
      </c>
      <c r="V171" s="149" t="s">
        <v>273</v>
      </c>
      <c r="W171" s="150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318</v>
      </c>
      <c r="E172" s="11" t="s">
        <v>318</v>
      </c>
      <c r="F172" s="11" t="s">
        <v>318</v>
      </c>
      <c r="G172" s="11" t="s">
        <v>300</v>
      </c>
      <c r="H172" s="11" t="s">
        <v>300</v>
      </c>
      <c r="I172" s="11" t="s">
        <v>300</v>
      </c>
      <c r="J172" s="11" t="s">
        <v>300</v>
      </c>
      <c r="K172" s="11" t="s">
        <v>300</v>
      </c>
      <c r="L172" s="11" t="s">
        <v>318</v>
      </c>
      <c r="M172" s="11" t="s">
        <v>318</v>
      </c>
      <c r="N172" s="11" t="s">
        <v>300</v>
      </c>
      <c r="O172" s="11" t="s">
        <v>318</v>
      </c>
      <c r="P172" s="11" t="s">
        <v>318</v>
      </c>
      <c r="Q172" s="11" t="s">
        <v>300</v>
      </c>
      <c r="R172" s="11" t="s">
        <v>300</v>
      </c>
      <c r="S172" s="11" t="s">
        <v>300</v>
      </c>
      <c r="T172" s="11" t="s">
        <v>300</v>
      </c>
      <c r="U172" s="11" t="s">
        <v>300</v>
      </c>
      <c r="V172" s="11" t="s">
        <v>300</v>
      </c>
      <c r="W172" s="150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0</v>
      </c>
    </row>
    <row r="173" spans="1:65">
      <c r="A173" s="29"/>
      <c r="B173" s="19"/>
      <c r="C173" s="9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150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1</v>
      </c>
    </row>
    <row r="174" spans="1:65">
      <c r="A174" s="29"/>
      <c r="B174" s="18">
        <v>1</v>
      </c>
      <c r="C174" s="14">
        <v>1</v>
      </c>
      <c r="D174" s="227">
        <v>92.97</v>
      </c>
      <c r="E174" s="227">
        <v>95</v>
      </c>
      <c r="F174" s="227">
        <v>84.67</v>
      </c>
      <c r="G174" s="227">
        <v>100</v>
      </c>
      <c r="H174" s="227">
        <v>88.8</v>
      </c>
      <c r="I174" s="227">
        <v>96.5</v>
      </c>
      <c r="J174" s="227">
        <v>102</v>
      </c>
      <c r="K174" s="227">
        <v>89.4</v>
      </c>
      <c r="L174" s="227">
        <v>91.99</v>
      </c>
      <c r="M174" s="227">
        <v>86.5</v>
      </c>
      <c r="N174" s="227">
        <v>88.53</v>
      </c>
      <c r="O174" s="227">
        <v>94.861383369437959</v>
      </c>
      <c r="P174" s="228">
        <v>66.4786</v>
      </c>
      <c r="Q174" s="227">
        <v>88</v>
      </c>
      <c r="R174" s="227">
        <v>90.4</v>
      </c>
      <c r="S174" s="227">
        <v>95.73</v>
      </c>
      <c r="T174" s="228">
        <v>53.3</v>
      </c>
      <c r="U174" s="227">
        <v>81.5</v>
      </c>
      <c r="V174" s="227">
        <v>94.15</v>
      </c>
      <c r="W174" s="230"/>
      <c r="X174" s="231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2">
        <v>1</v>
      </c>
    </row>
    <row r="175" spans="1:65">
      <c r="A175" s="29"/>
      <c r="B175" s="19">
        <v>1</v>
      </c>
      <c r="C175" s="9">
        <v>2</v>
      </c>
      <c r="D175" s="233">
        <v>92.26</v>
      </c>
      <c r="E175" s="233">
        <v>96.5</v>
      </c>
      <c r="F175" s="233">
        <v>96.61</v>
      </c>
      <c r="G175" s="233">
        <v>100</v>
      </c>
      <c r="H175" s="233">
        <v>84.9</v>
      </c>
      <c r="I175" s="233">
        <v>90.1</v>
      </c>
      <c r="J175" s="233">
        <v>101.5</v>
      </c>
      <c r="K175" s="233">
        <v>86.2</v>
      </c>
      <c r="L175" s="233">
        <v>92.57</v>
      </c>
      <c r="M175" s="235">
        <v>59</v>
      </c>
      <c r="N175" s="233">
        <v>89.94</v>
      </c>
      <c r="O175" s="233">
        <v>95.958660236536161</v>
      </c>
      <c r="P175" s="234">
        <v>66.490600000000001</v>
      </c>
      <c r="Q175" s="233">
        <v>89</v>
      </c>
      <c r="R175" s="233">
        <v>86.9</v>
      </c>
      <c r="S175" s="233">
        <v>96.73</v>
      </c>
      <c r="T175" s="234">
        <v>54.2</v>
      </c>
      <c r="U175" s="233">
        <v>91.4</v>
      </c>
      <c r="V175" s="233">
        <v>94.51</v>
      </c>
      <c r="W175" s="230"/>
      <c r="X175" s="231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2">
        <v>39</v>
      </c>
    </row>
    <row r="176" spans="1:65">
      <c r="A176" s="29"/>
      <c r="B176" s="19">
        <v>1</v>
      </c>
      <c r="C176" s="9">
        <v>3</v>
      </c>
      <c r="D176" s="233">
        <v>92.05</v>
      </c>
      <c r="E176" s="233">
        <v>96.6</v>
      </c>
      <c r="F176" s="233">
        <v>97.49</v>
      </c>
      <c r="G176" s="233">
        <v>102</v>
      </c>
      <c r="H176" s="233">
        <v>87.5</v>
      </c>
      <c r="I176" s="233">
        <v>91.8</v>
      </c>
      <c r="J176" s="233">
        <v>102</v>
      </c>
      <c r="K176" s="233">
        <v>91.1</v>
      </c>
      <c r="L176" s="233">
        <v>90.56</v>
      </c>
      <c r="M176" s="233">
        <v>80.7</v>
      </c>
      <c r="N176" s="233">
        <v>87.09</v>
      </c>
      <c r="O176" s="233">
        <v>98.84288273119634</v>
      </c>
      <c r="P176" s="234">
        <v>66.532200000000003</v>
      </c>
      <c r="Q176" s="233">
        <v>89</v>
      </c>
      <c r="R176" s="233">
        <v>87.9</v>
      </c>
      <c r="S176" s="233">
        <v>97.67</v>
      </c>
      <c r="T176" s="234">
        <v>57.1</v>
      </c>
      <c r="U176" s="233">
        <v>92.7</v>
      </c>
      <c r="V176" s="233">
        <v>90.15</v>
      </c>
      <c r="W176" s="230"/>
      <c r="X176" s="231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2">
        <v>16</v>
      </c>
    </row>
    <row r="177" spans="1:65">
      <c r="A177" s="29"/>
      <c r="B177" s="19">
        <v>1</v>
      </c>
      <c r="C177" s="9">
        <v>4</v>
      </c>
      <c r="D177" s="233">
        <v>91.62</v>
      </c>
      <c r="E177" s="233">
        <v>98.3</v>
      </c>
      <c r="F177" s="233">
        <v>87.67</v>
      </c>
      <c r="G177" s="233">
        <v>100.5</v>
      </c>
      <c r="H177" s="233">
        <v>85.4</v>
      </c>
      <c r="I177" s="233">
        <v>92.2</v>
      </c>
      <c r="J177" s="233">
        <v>102.5</v>
      </c>
      <c r="K177" s="233">
        <v>85.1</v>
      </c>
      <c r="L177" s="233">
        <v>93.6</v>
      </c>
      <c r="M177" s="233">
        <v>80.400000000000006</v>
      </c>
      <c r="N177" s="233">
        <v>90.76</v>
      </c>
      <c r="O177" s="233">
        <v>97.360153435228199</v>
      </c>
      <c r="P177" s="234">
        <v>66.415999999999997</v>
      </c>
      <c r="Q177" s="233">
        <v>90</v>
      </c>
      <c r="R177" s="233">
        <v>89.2</v>
      </c>
      <c r="S177" s="233">
        <v>98</v>
      </c>
      <c r="T177" s="234">
        <v>58.2</v>
      </c>
      <c r="U177" s="233">
        <v>91.2</v>
      </c>
      <c r="V177" s="233">
        <v>94.24</v>
      </c>
      <c r="W177" s="230"/>
      <c r="X177" s="231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2">
        <v>92.193179977879765</v>
      </c>
    </row>
    <row r="178" spans="1:65">
      <c r="A178" s="29"/>
      <c r="B178" s="19">
        <v>1</v>
      </c>
      <c r="C178" s="9">
        <v>5</v>
      </c>
      <c r="D178" s="233">
        <v>94.06</v>
      </c>
      <c r="E178" s="233">
        <v>96.9</v>
      </c>
      <c r="F178" s="233">
        <v>97.6</v>
      </c>
      <c r="G178" s="233">
        <v>101</v>
      </c>
      <c r="H178" s="233">
        <v>85.8</v>
      </c>
      <c r="I178" s="233">
        <v>94.7</v>
      </c>
      <c r="J178" s="233">
        <v>104</v>
      </c>
      <c r="K178" s="233">
        <v>88.4</v>
      </c>
      <c r="L178" s="233">
        <v>90.79</v>
      </c>
      <c r="M178" s="233">
        <v>84</v>
      </c>
      <c r="N178" s="233">
        <v>86.98</v>
      </c>
      <c r="O178" s="233">
        <v>96.718081854404645</v>
      </c>
      <c r="P178" s="234">
        <v>68.451599999999999</v>
      </c>
      <c r="Q178" s="233">
        <v>90</v>
      </c>
      <c r="R178" s="233">
        <v>89.1</v>
      </c>
      <c r="S178" s="233">
        <v>97.7</v>
      </c>
      <c r="T178" s="234">
        <v>51.3</v>
      </c>
      <c r="U178" s="233">
        <v>80.8</v>
      </c>
      <c r="V178" s="233">
        <v>94.17</v>
      </c>
      <c r="W178" s="230"/>
      <c r="X178" s="231"/>
      <c r="Y178" s="231"/>
      <c r="Z178" s="231"/>
      <c r="AA178" s="231"/>
      <c r="AB178" s="231"/>
      <c r="AC178" s="231"/>
      <c r="AD178" s="231"/>
      <c r="AE178" s="231"/>
      <c r="AF178" s="231"/>
      <c r="AG178" s="231"/>
      <c r="AH178" s="231"/>
      <c r="AI178" s="231"/>
      <c r="AJ178" s="231"/>
      <c r="AK178" s="231"/>
      <c r="AL178" s="231"/>
      <c r="AM178" s="231"/>
      <c r="AN178" s="231"/>
      <c r="AO178" s="231"/>
      <c r="AP178" s="231"/>
      <c r="AQ178" s="231"/>
      <c r="AR178" s="231"/>
      <c r="AS178" s="231"/>
      <c r="AT178" s="231"/>
      <c r="AU178" s="231"/>
      <c r="AV178" s="231"/>
      <c r="AW178" s="231"/>
      <c r="AX178" s="231"/>
      <c r="AY178" s="231"/>
      <c r="AZ178" s="231"/>
      <c r="BA178" s="231"/>
      <c r="BB178" s="231"/>
      <c r="BC178" s="231"/>
      <c r="BD178" s="231"/>
      <c r="BE178" s="231"/>
      <c r="BF178" s="231"/>
      <c r="BG178" s="231"/>
      <c r="BH178" s="231"/>
      <c r="BI178" s="231"/>
      <c r="BJ178" s="231"/>
      <c r="BK178" s="231"/>
      <c r="BL178" s="231"/>
      <c r="BM178" s="232">
        <v>26</v>
      </c>
    </row>
    <row r="179" spans="1:65">
      <c r="A179" s="29"/>
      <c r="B179" s="19">
        <v>1</v>
      </c>
      <c r="C179" s="9">
        <v>6</v>
      </c>
      <c r="D179" s="233">
        <v>93.94</v>
      </c>
      <c r="E179" s="233">
        <v>95.4</v>
      </c>
      <c r="F179" s="233">
        <v>94.08</v>
      </c>
      <c r="G179" s="233">
        <v>100.5</v>
      </c>
      <c r="H179" s="233">
        <v>84.4</v>
      </c>
      <c r="I179" s="233">
        <v>91.9</v>
      </c>
      <c r="J179" s="235">
        <v>97</v>
      </c>
      <c r="K179" s="233">
        <v>87.5</v>
      </c>
      <c r="L179" s="233">
        <v>90.7</v>
      </c>
      <c r="M179" s="233">
        <v>82.5</v>
      </c>
      <c r="N179" s="233">
        <v>87.71</v>
      </c>
      <c r="O179" s="233">
        <v>98.623196116932604</v>
      </c>
      <c r="P179" s="234">
        <v>66.502799999999993</v>
      </c>
      <c r="Q179" s="233">
        <v>90</v>
      </c>
      <c r="R179" s="233">
        <v>87.8</v>
      </c>
      <c r="S179" s="233">
        <v>97</v>
      </c>
      <c r="T179" s="234">
        <v>62.8</v>
      </c>
      <c r="U179" s="233">
        <v>84.6</v>
      </c>
      <c r="V179" s="233">
        <v>89.83</v>
      </c>
      <c r="W179" s="230"/>
      <c r="X179" s="231"/>
      <c r="Y179" s="231"/>
      <c r="Z179" s="231"/>
      <c r="AA179" s="231"/>
      <c r="AB179" s="231"/>
      <c r="AC179" s="231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231"/>
      <c r="BK179" s="231"/>
      <c r="BL179" s="231"/>
      <c r="BM179" s="236"/>
    </row>
    <row r="180" spans="1:65">
      <c r="A180" s="29"/>
      <c r="B180" s="20" t="s">
        <v>279</v>
      </c>
      <c r="C180" s="12"/>
      <c r="D180" s="237">
        <v>92.816666666666677</v>
      </c>
      <c r="E180" s="237">
        <v>96.45</v>
      </c>
      <c r="F180" s="237">
        <v>93.02</v>
      </c>
      <c r="G180" s="237">
        <v>100.66666666666667</v>
      </c>
      <c r="H180" s="237">
        <v>86.13333333333334</v>
      </c>
      <c r="I180" s="237">
        <v>92.86666666666666</v>
      </c>
      <c r="J180" s="237">
        <v>101.5</v>
      </c>
      <c r="K180" s="237">
        <v>87.95</v>
      </c>
      <c r="L180" s="237">
        <v>91.701666666666668</v>
      </c>
      <c r="M180" s="237">
        <v>78.850000000000009</v>
      </c>
      <c r="N180" s="237">
        <v>88.501666666666665</v>
      </c>
      <c r="O180" s="237">
        <v>97.060726290622654</v>
      </c>
      <c r="P180" s="237">
        <v>66.811966666666663</v>
      </c>
      <c r="Q180" s="237">
        <v>89.333333333333329</v>
      </c>
      <c r="R180" s="237">
        <v>88.55</v>
      </c>
      <c r="S180" s="237">
        <v>97.138333333333321</v>
      </c>
      <c r="T180" s="237">
        <v>56.150000000000006</v>
      </c>
      <c r="U180" s="237">
        <v>87.033333333333346</v>
      </c>
      <c r="V180" s="237">
        <v>92.841666666666683</v>
      </c>
      <c r="W180" s="230"/>
      <c r="X180" s="231"/>
      <c r="Y180" s="231"/>
      <c r="Z180" s="231"/>
      <c r="AA180" s="231"/>
      <c r="AB180" s="231"/>
      <c r="AC180" s="231"/>
      <c r="AD180" s="231"/>
      <c r="AE180" s="231"/>
      <c r="AF180" s="231"/>
      <c r="AG180" s="231"/>
      <c r="AH180" s="231"/>
      <c r="AI180" s="231"/>
      <c r="AJ180" s="231"/>
      <c r="AK180" s="231"/>
      <c r="AL180" s="231"/>
      <c r="AM180" s="231"/>
      <c r="AN180" s="231"/>
      <c r="AO180" s="231"/>
      <c r="AP180" s="231"/>
      <c r="AQ180" s="231"/>
      <c r="AR180" s="231"/>
      <c r="AS180" s="231"/>
      <c r="AT180" s="231"/>
      <c r="AU180" s="231"/>
      <c r="AV180" s="231"/>
      <c r="AW180" s="231"/>
      <c r="AX180" s="231"/>
      <c r="AY180" s="231"/>
      <c r="AZ180" s="231"/>
      <c r="BA180" s="231"/>
      <c r="BB180" s="231"/>
      <c r="BC180" s="231"/>
      <c r="BD180" s="231"/>
      <c r="BE180" s="231"/>
      <c r="BF180" s="231"/>
      <c r="BG180" s="231"/>
      <c r="BH180" s="231"/>
      <c r="BI180" s="231"/>
      <c r="BJ180" s="231"/>
      <c r="BK180" s="231"/>
      <c r="BL180" s="231"/>
      <c r="BM180" s="236"/>
    </row>
    <row r="181" spans="1:65">
      <c r="A181" s="29"/>
      <c r="B181" s="3" t="s">
        <v>280</v>
      </c>
      <c r="C181" s="28"/>
      <c r="D181" s="233">
        <v>92.615000000000009</v>
      </c>
      <c r="E181" s="233">
        <v>96.55</v>
      </c>
      <c r="F181" s="233">
        <v>95.344999999999999</v>
      </c>
      <c r="G181" s="233">
        <v>100.5</v>
      </c>
      <c r="H181" s="233">
        <v>85.6</v>
      </c>
      <c r="I181" s="233">
        <v>92.050000000000011</v>
      </c>
      <c r="J181" s="233">
        <v>102</v>
      </c>
      <c r="K181" s="233">
        <v>87.95</v>
      </c>
      <c r="L181" s="233">
        <v>91.39</v>
      </c>
      <c r="M181" s="233">
        <v>81.599999999999994</v>
      </c>
      <c r="N181" s="233">
        <v>88.12</v>
      </c>
      <c r="O181" s="233">
        <v>97.039117644816429</v>
      </c>
      <c r="P181" s="233">
        <v>66.496700000000004</v>
      </c>
      <c r="Q181" s="233">
        <v>89.5</v>
      </c>
      <c r="R181" s="233">
        <v>88.5</v>
      </c>
      <c r="S181" s="233">
        <v>97.335000000000008</v>
      </c>
      <c r="T181" s="233">
        <v>55.650000000000006</v>
      </c>
      <c r="U181" s="233">
        <v>87.9</v>
      </c>
      <c r="V181" s="233">
        <v>94.16</v>
      </c>
      <c r="W181" s="230"/>
      <c r="X181" s="231"/>
      <c r="Y181" s="231"/>
      <c r="Z181" s="231"/>
      <c r="AA181" s="231"/>
      <c r="AB181" s="231"/>
      <c r="AC181" s="231"/>
      <c r="AD181" s="231"/>
      <c r="AE181" s="231"/>
      <c r="AF181" s="231"/>
      <c r="AG181" s="231"/>
      <c r="AH181" s="231"/>
      <c r="AI181" s="231"/>
      <c r="AJ181" s="231"/>
      <c r="AK181" s="231"/>
      <c r="AL181" s="231"/>
      <c r="AM181" s="231"/>
      <c r="AN181" s="231"/>
      <c r="AO181" s="231"/>
      <c r="AP181" s="231"/>
      <c r="AQ181" s="231"/>
      <c r="AR181" s="231"/>
      <c r="AS181" s="231"/>
      <c r="AT181" s="231"/>
      <c r="AU181" s="231"/>
      <c r="AV181" s="231"/>
      <c r="AW181" s="231"/>
      <c r="AX181" s="231"/>
      <c r="AY181" s="231"/>
      <c r="AZ181" s="231"/>
      <c r="BA181" s="231"/>
      <c r="BB181" s="231"/>
      <c r="BC181" s="231"/>
      <c r="BD181" s="231"/>
      <c r="BE181" s="231"/>
      <c r="BF181" s="231"/>
      <c r="BG181" s="231"/>
      <c r="BH181" s="231"/>
      <c r="BI181" s="231"/>
      <c r="BJ181" s="231"/>
      <c r="BK181" s="231"/>
      <c r="BL181" s="231"/>
      <c r="BM181" s="236"/>
    </row>
    <row r="182" spans="1:65">
      <c r="A182" s="29"/>
      <c r="B182" s="3" t="s">
        <v>281</v>
      </c>
      <c r="C182" s="28"/>
      <c r="D182" s="213">
        <v>1.0159658786921262</v>
      </c>
      <c r="E182" s="213">
        <v>1.1708970919769148</v>
      </c>
      <c r="F182" s="213">
        <v>5.5374001119659004</v>
      </c>
      <c r="G182" s="213">
        <v>0.75277265270908111</v>
      </c>
      <c r="H182" s="213">
        <v>1.6824585185574876</v>
      </c>
      <c r="I182" s="213">
        <v>2.312286026136618</v>
      </c>
      <c r="J182" s="213">
        <v>2.3664319132398464</v>
      </c>
      <c r="K182" s="213">
        <v>2.1732464195300083</v>
      </c>
      <c r="L182" s="213">
        <v>1.2311525765178966</v>
      </c>
      <c r="M182" s="213">
        <v>9.982134040374298</v>
      </c>
      <c r="N182" s="213">
        <v>1.5559359455538866</v>
      </c>
      <c r="O182" s="213">
        <v>1.541175800091612</v>
      </c>
      <c r="P182" s="213">
        <v>0.80417042389450444</v>
      </c>
      <c r="Q182" s="213">
        <v>0.81649658092772603</v>
      </c>
      <c r="R182" s="213">
        <v>1.2533953885346791</v>
      </c>
      <c r="S182" s="213">
        <v>0.83784047805454287</v>
      </c>
      <c r="T182" s="213">
        <v>4.1176449579826579</v>
      </c>
      <c r="U182" s="213">
        <v>5.3653207421986151</v>
      </c>
      <c r="V182" s="213">
        <v>2.2149529716602716</v>
      </c>
      <c r="W182" s="209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  <c r="AH182" s="210"/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  <c r="BI182" s="210"/>
      <c r="BJ182" s="210"/>
      <c r="BK182" s="210"/>
      <c r="BL182" s="210"/>
      <c r="BM182" s="216"/>
    </row>
    <row r="183" spans="1:65">
      <c r="A183" s="29"/>
      <c r="B183" s="3" t="s">
        <v>87</v>
      </c>
      <c r="C183" s="28"/>
      <c r="D183" s="13">
        <v>1.0945942309486005E-2</v>
      </c>
      <c r="E183" s="13">
        <v>1.2139938745224623E-2</v>
      </c>
      <c r="F183" s="13">
        <v>5.9529134723348746E-2</v>
      </c>
      <c r="G183" s="13">
        <v>7.4778740335339176E-3</v>
      </c>
      <c r="H183" s="13">
        <v>1.9533187134955349E-2</v>
      </c>
      <c r="I183" s="13">
        <v>2.4898988077565881E-2</v>
      </c>
      <c r="J183" s="13">
        <v>2.3314600130441836E-2</v>
      </c>
      <c r="K183" s="13">
        <v>2.4710021825241707E-2</v>
      </c>
      <c r="L183" s="13">
        <v>1.3425629230852545E-2</v>
      </c>
      <c r="M183" s="13">
        <v>0.12659650019498156</v>
      </c>
      <c r="N183" s="13">
        <v>1.7580866035146834E-2</v>
      </c>
      <c r="O183" s="13">
        <v>1.5878469685843572E-2</v>
      </c>
      <c r="P183" s="13">
        <v>1.2036323192020559E-2</v>
      </c>
      <c r="Q183" s="13">
        <v>9.1398870999372314E-3</v>
      </c>
      <c r="R183" s="13">
        <v>1.415466277283658E-2</v>
      </c>
      <c r="S183" s="13">
        <v>8.6252301156894088E-3</v>
      </c>
      <c r="T183" s="13">
        <v>7.3332946713849642E-2</v>
      </c>
      <c r="U183" s="13">
        <v>6.1646733920321113E-2</v>
      </c>
      <c r="V183" s="13">
        <v>2.3857315914121942E-2</v>
      </c>
      <c r="W183" s="150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A184" s="29"/>
      <c r="B184" s="3" t="s">
        <v>282</v>
      </c>
      <c r="C184" s="28"/>
      <c r="D184" s="13">
        <v>6.7628287573604506E-3</v>
      </c>
      <c r="E184" s="13">
        <v>4.6172829954901129E-2</v>
      </c>
      <c r="F184" s="13">
        <v>8.9683425858464449E-3</v>
      </c>
      <c r="G184" s="13">
        <v>9.191012492268924E-2</v>
      </c>
      <c r="H184" s="13">
        <v>-6.5729879867473806E-2</v>
      </c>
      <c r="I184" s="13">
        <v>7.305168223381564E-3</v>
      </c>
      <c r="J184" s="13">
        <v>0.10094911602304268</v>
      </c>
      <c r="K184" s="13">
        <v>-4.6024879268703467E-2</v>
      </c>
      <c r="L184" s="13">
        <v>-5.3313413349125316E-3</v>
      </c>
      <c r="M184" s="13">
        <v>-0.14473066208456231</v>
      </c>
      <c r="N184" s="13">
        <v>-4.0041067160269561E-2</v>
      </c>
      <c r="O184" s="13">
        <v>5.2797249361729026E-2</v>
      </c>
      <c r="P184" s="13">
        <v>-0.27530467348347143</v>
      </c>
      <c r="Q184" s="13">
        <v>-3.1020154042116888E-2</v>
      </c>
      <c r="R184" s="13">
        <v>-3.9516805676449107E-2</v>
      </c>
      <c r="S184" s="13">
        <v>5.3639036603792878E-2</v>
      </c>
      <c r="T184" s="13">
        <v>-0.39095277965818864</v>
      </c>
      <c r="U184" s="13">
        <v>-5.59677694790921E-2</v>
      </c>
      <c r="V184" s="13">
        <v>7.0339984903711184E-3</v>
      </c>
      <c r="W184" s="150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3"/>
    </row>
    <row r="185" spans="1:65">
      <c r="A185" s="29"/>
      <c r="B185" s="45" t="s">
        <v>283</v>
      </c>
      <c r="C185" s="46"/>
      <c r="D185" s="44">
        <v>0.16</v>
      </c>
      <c r="E185" s="44">
        <v>0.69</v>
      </c>
      <c r="F185" s="44">
        <v>0.19</v>
      </c>
      <c r="G185" s="44">
        <v>1.29</v>
      </c>
      <c r="H185" s="44">
        <v>0.8</v>
      </c>
      <c r="I185" s="44">
        <v>0.17</v>
      </c>
      <c r="J185" s="44">
        <v>1.42</v>
      </c>
      <c r="K185" s="44">
        <v>0.54</v>
      </c>
      <c r="L185" s="44">
        <v>0</v>
      </c>
      <c r="M185" s="44">
        <v>1.86</v>
      </c>
      <c r="N185" s="44">
        <v>0.46</v>
      </c>
      <c r="O185" s="44">
        <v>0.77</v>
      </c>
      <c r="P185" s="44">
        <v>3.6</v>
      </c>
      <c r="Q185" s="44">
        <v>0.34</v>
      </c>
      <c r="R185" s="44">
        <v>0.46</v>
      </c>
      <c r="S185" s="44">
        <v>0.79</v>
      </c>
      <c r="T185" s="44">
        <v>5.14</v>
      </c>
      <c r="U185" s="44">
        <v>0.67</v>
      </c>
      <c r="V185" s="44">
        <v>0.16</v>
      </c>
      <c r="W185" s="150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3"/>
    </row>
    <row r="186" spans="1:65">
      <c r="B186" s="3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BM186" s="53"/>
    </row>
    <row r="187" spans="1:65" ht="15">
      <c r="B187" s="8" t="s">
        <v>563</v>
      </c>
      <c r="BM187" s="27" t="s">
        <v>67</v>
      </c>
    </row>
    <row r="188" spans="1:65" ht="15">
      <c r="A188" s="24" t="s">
        <v>25</v>
      </c>
      <c r="B188" s="18" t="s">
        <v>116</v>
      </c>
      <c r="C188" s="15" t="s">
        <v>117</v>
      </c>
      <c r="D188" s="16" t="s">
        <v>248</v>
      </c>
      <c r="E188" s="17" t="s">
        <v>248</v>
      </c>
      <c r="F188" s="17" t="s">
        <v>248</v>
      </c>
      <c r="G188" s="17" t="s">
        <v>248</v>
      </c>
      <c r="H188" s="17" t="s">
        <v>248</v>
      </c>
      <c r="I188" s="17" t="s">
        <v>248</v>
      </c>
      <c r="J188" s="17" t="s">
        <v>248</v>
      </c>
      <c r="K188" s="17" t="s">
        <v>248</v>
      </c>
      <c r="L188" s="17" t="s">
        <v>248</v>
      </c>
      <c r="M188" s="17" t="s">
        <v>248</v>
      </c>
      <c r="N188" s="17" t="s">
        <v>248</v>
      </c>
      <c r="O188" s="17" t="s">
        <v>248</v>
      </c>
      <c r="P188" s="17" t="s">
        <v>248</v>
      </c>
      <c r="Q188" s="17" t="s">
        <v>248</v>
      </c>
      <c r="R188" s="17" t="s">
        <v>248</v>
      </c>
      <c r="S188" s="17" t="s">
        <v>248</v>
      </c>
      <c r="T188" s="17" t="s">
        <v>248</v>
      </c>
      <c r="U188" s="17" t="s">
        <v>248</v>
      </c>
      <c r="V188" s="17" t="s">
        <v>248</v>
      </c>
      <c r="W188" s="17" t="s">
        <v>248</v>
      </c>
      <c r="X188" s="17" t="s">
        <v>248</v>
      </c>
      <c r="Y188" s="17" t="s">
        <v>248</v>
      </c>
      <c r="Z188" s="17" t="s">
        <v>248</v>
      </c>
      <c r="AA188" s="17" t="s">
        <v>248</v>
      </c>
      <c r="AB188" s="17" t="s">
        <v>248</v>
      </c>
      <c r="AC188" s="150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 t="s">
        <v>249</v>
      </c>
      <c r="C189" s="9" t="s">
        <v>249</v>
      </c>
      <c r="D189" s="148" t="s">
        <v>251</v>
      </c>
      <c r="E189" s="149" t="s">
        <v>252</v>
      </c>
      <c r="F189" s="149" t="s">
        <v>253</v>
      </c>
      <c r="G189" s="149" t="s">
        <v>254</v>
      </c>
      <c r="H189" s="149" t="s">
        <v>256</v>
      </c>
      <c r="I189" s="149" t="s">
        <v>257</v>
      </c>
      <c r="J189" s="149" t="s">
        <v>258</v>
      </c>
      <c r="K189" s="149" t="s">
        <v>259</v>
      </c>
      <c r="L189" s="149" t="s">
        <v>260</v>
      </c>
      <c r="M189" s="149" t="s">
        <v>261</v>
      </c>
      <c r="N189" s="149" t="s">
        <v>262</v>
      </c>
      <c r="O189" s="149" t="s">
        <v>263</v>
      </c>
      <c r="P189" s="149" t="s">
        <v>264</v>
      </c>
      <c r="Q189" s="149" t="s">
        <v>265</v>
      </c>
      <c r="R189" s="149" t="s">
        <v>266</v>
      </c>
      <c r="S189" s="149" t="s">
        <v>267</v>
      </c>
      <c r="T189" s="149" t="s">
        <v>268</v>
      </c>
      <c r="U189" s="149" t="s">
        <v>269</v>
      </c>
      <c r="V189" s="149" t="s">
        <v>287</v>
      </c>
      <c r="W189" s="149" t="s">
        <v>288</v>
      </c>
      <c r="X189" s="149" t="s">
        <v>270</v>
      </c>
      <c r="Y189" s="149" t="s">
        <v>271</v>
      </c>
      <c r="Z189" s="149" t="s">
        <v>289</v>
      </c>
      <c r="AA189" s="149" t="s">
        <v>272</v>
      </c>
      <c r="AB189" s="149" t="s">
        <v>273</v>
      </c>
      <c r="AC189" s="150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 t="s">
        <v>3</v>
      </c>
    </row>
    <row r="190" spans="1:65">
      <c r="A190" s="29"/>
      <c r="B190" s="19"/>
      <c r="C190" s="9"/>
      <c r="D190" s="10" t="s">
        <v>318</v>
      </c>
      <c r="E190" s="11" t="s">
        <v>318</v>
      </c>
      <c r="F190" s="11" t="s">
        <v>120</v>
      </c>
      <c r="G190" s="11" t="s">
        <v>318</v>
      </c>
      <c r="H190" s="11" t="s">
        <v>318</v>
      </c>
      <c r="I190" s="11" t="s">
        <v>300</v>
      </c>
      <c r="J190" s="11" t="s">
        <v>300</v>
      </c>
      <c r="K190" s="11" t="s">
        <v>300</v>
      </c>
      <c r="L190" s="11" t="s">
        <v>300</v>
      </c>
      <c r="M190" s="11" t="s">
        <v>300</v>
      </c>
      <c r="N190" s="11" t="s">
        <v>318</v>
      </c>
      <c r="O190" s="11" t="s">
        <v>318</v>
      </c>
      <c r="P190" s="11" t="s">
        <v>300</v>
      </c>
      <c r="Q190" s="11" t="s">
        <v>318</v>
      </c>
      <c r="R190" s="11" t="s">
        <v>120</v>
      </c>
      <c r="S190" s="11" t="s">
        <v>300</v>
      </c>
      <c r="T190" s="11" t="s">
        <v>318</v>
      </c>
      <c r="U190" s="11" t="s">
        <v>300</v>
      </c>
      <c r="V190" s="11" t="s">
        <v>300</v>
      </c>
      <c r="W190" s="11" t="s">
        <v>318</v>
      </c>
      <c r="X190" s="11" t="s">
        <v>300</v>
      </c>
      <c r="Y190" s="11" t="s">
        <v>300</v>
      </c>
      <c r="Z190" s="11" t="s">
        <v>300</v>
      </c>
      <c r="AA190" s="11" t="s">
        <v>318</v>
      </c>
      <c r="AB190" s="11" t="s">
        <v>300</v>
      </c>
      <c r="AC190" s="150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</v>
      </c>
    </row>
    <row r="191" spans="1:65">
      <c r="A191" s="29"/>
      <c r="B191" s="19"/>
      <c r="C191" s="9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150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2</v>
      </c>
    </row>
    <row r="192" spans="1:65">
      <c r="A192" s="29"/>
      <c r="B192" s="18">
        <v>1</v>
      </c>
      <c r="C192" s="14">
        <v>1</v>
      </c>
      <c r="D192" s="207">
        <v>18.2</v>
      </c>
      <c r="E192" s="208">
        <v>17</v>
      </c>
      <c r="F192" s="207">
        <v>17.619158190039684</v>
      </c>
      <c r="G192" s="207">
        <v>17.3</v>
      </c>
      <c r="H192" s="207">
        <v>15.319999999999999</v>
      </c>
      <c r="I192" s="207">
        <v>18.5</v>
      </c>
      <c r="J192" s="207">
        <v>17.7</v>
      </c>
      <c r="K192" s="207">
        <v>18.2</v>
      </c>
      <c r="L192" s="207">
        <v>18.3</v>
      </c>
      <c r="M192" s="207">
        <v>16.600000000000001</v>
      </c>
      <c r="N192" s="207">
        <v>17.899999999999999</v>
      </c>
      <c r="O192" s="207">
        <v>18.399999999999999</v>
      </c>
      <c r="P192" s="207">
        <v>17.8</v>
      </c>
      <c r="Q192" s="207">
        <v>17.764671516767393</v>
      </c>
      <c r="R192" s="208">
        <v>17</v>
      </c>
      <c r="S192" s="207">
        <v>16.97</v>
      </c>
      <c r="T192" s="208">
        <v>13.10652</v>
      </c>
      <c r="U192" s="208">
        <v>17</v>
      </c>
      <c r="V192" s="207">
        <v>16.2</v>
      </c>
      <c r="W192" s="207">
        <v>16.7</v>
      </c>
      <c r="X192" s="208">
        <v>23.6</v>
      </c>
      <c r="Y192" s="207">
        <v>18.399999999999999</v>
      </c>
      <c r="Z192" s="208">
        <v>17</v>
      </c>
      <c r="AA192" s="207">
        <v>17.100000000000001</v>
      </c>
      <c r="AB192" s="207">
        <v>18.8</v>
      </c>
      <c r="AC192" s="209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1</v>
      </c>
    </row>
    <row r="193" spans="1:65">
      <c r="A193" s="29"/>
      <c r="B193" s="19">
        <v>1</v>
      </c>
      <c r="C193" s="9">
        <v>2</v>
      </c>
      <c r="D193" s="213">
        <v>18.100000000000001</v>
      </c>
      <c r="E193" s="215">
        <v>17</v>
      </c>
      <c r="F193" s="213">
        <v>17.491391223367003</v>
      </c>
      <c r="G193" s="213">
        <v>17.399999999999999</v>
      </c>
      <c r="H193" s="213">
        <v>16.88</v>
      </c>
      <c r="I193" s="213">
        <v>18.8</v>
      </c>
      <c r="J193" s="213">
        <v>17.399999999999999</v>
      </c>
      <c r="K193" s="213">
        <v>18.100000000000001</v>
      </c>
      <c r="L193" s="213">
        <v>18.899999999999999</v>
      </c>
      <c r="M193" s="213">
        <v>15.7</v>
      </c>
      <c r="N193" s="213">
        <v>17.899999999999999</v>
      </c>
      <c r="O193" s="213">
        <v>18.100000000000001</v>
      </c>
      <c r="P193" s="213">
        <v>18.100000000000001</v>
      </c>
      <c r="Q193" s="213">
        <v>17.950770285441404</v>
      </c>
      <c r="R193" s="215">
        <v>17</v>
      </c>
      <c r="S193" s="213">
        <v>17.52</v>
      </c>
      <c r="T193" s="215">
        <v>12.854939999999999</v>
      </c>
      <c r="U193" s="215">
        <v>17</v>
      </c>
      <c r="V193" s="213">
        <v>16.2</v>
      </c>
      <c r="W193" s="213">
        <v>17.100000000000001</v>
      </c>
      <c r="X193" s="215">
        <v>23.9</v>
      </c>
      <c r="Y193" s="213">
        <v>18.2</v>
      </c>
      <c r="Z193" s="215">
        <v>17</v>
      </c>
      <c r="AA193" s="213">
        <v>16.7</v>
      </c>
      <c r="AB193" s="213">
        <v>18.399999999999999</v>
      </c>
      <c r="AC193" s="209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>
        <v>27</v>
      </c>
    </row>
    <row r="194" spans="1:65">
      <c r="A194" s="29"/>
      <c r="B194" s="19">
        <v>1</v>
      </c>
      <c r="C194" s="9">
        <v>3</v>
      </c>
      <c r="D194" s="213">
        <v>17.899999999999999</v>
      </c>
      <c r="E194" s="215">
        <v>17</v>
      </c>
      <c r="F194" s="213">
        <v>17.336856916182771</v>
      </c>
      <c r="G194" s="213">
        <v>17.600000000000001</v>
      </c>
      <c r="H194" s="213">
        <v>17.87</v>
      </c>
      <c r="I194" s="213">
        <v>18.7</v>
      </c>
      <c r="J194" s="213">
        <v>17.600000000000001</v>
      </c>
      <c r="K194" s="214">
        <v>18.899999999999999</v>
      </c>
      <c r="L194" s="213">
        <v>19.100000000000001</v>
      </c>
      <c r="M194" s="213">
        <v>16.600000000000001</v>
      </c>
      <c r="N194" s="213">
        <v>17.899999999999999</v>
      </c>
      <c r="O194" s="213">
        <v>17.7</v>
      </c>
      <c r="P194" s="213">
        <v>17.600000000000001</v>
      </c>
      <c r="Q194" s="213">
        <v>17.824659303504045</v>
      </c>
      <c r="R194" s="215">
        <v>17</v>
      </c>
      <c r="S194" s="213">
        <v>17.190000000000001</v>
      </c>
      <c r="T194" s="215">
        <v>13.001939999999999</v>
      </c>
      <c r="U194" s="215">
        <v>17</v>
      </c>
      <c r="V194" s="213">
        <v>16.3</v>
      </c>
      <c r="W194" s="213">
        <v>17</v>
      </c>
      <c r="X194" s="215">
        <v>22.9</v>
      </c>
      <c r="Y194" s="213">
        <v>17.399999999999999</v>
      </c>
      <c r="Z194" s="215">
        <v>16</v>
      </c>
      <c r="AA194" s="213">
        <v>16.600000000000001</v>
      </c>
      <c r="AB194" s="213">
        <v>18.399999999999999</v>
      </c>
      <c r="AC194" s="209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1">
        <v>16</v>
      </c>
    </row>
    <row r="195" spans="1:65">
      <c r="A195" s="29"/>
      <c r="B195" s="19">
        <v>1</v>
      </c>
      <c r="C195" s="9">
        <v>4</v>
      </c>
      <c r="D195" s="213">
        <v>18</v>
      </c>
      <c r="E195" s="215">
        <v>17</v>
      </c>
      <c r="F195" s="213">
        <v>17.207416706046999</v>
      </c>
      <c r="G195" s="213">
        <v>17.2</v>
      </c>
      <c r="H195" s="213">
        <v>15.540000000000001</v>
      </c>
      <c r="I195" s="214">
        <v>21.5</v>
      </c>
      <c r="J195" s="213">
        <v>17.3</v>
      </c>
      <c r="K195" s="213">
        <v>18.3</v>
      </c>
      <c r="L195" s="213">
        <v>18.8</v>
      </c>
      <c r="M195" s="213">
        <v>15.5</v>
      </c>
      <c r="N195" s="213">
        <v>17.7</v>
      </c>
      <c r="O195" s="213">
        <v>17.600000000000001</v>
      </c>
      <c r="P195" s="213">
        <v>18.2</v>
      </c>
      <c r="Q195" s="213">
        <v>17.649674862158385</v>
      </c>
      <c r="R195" s="215">
        <v>17</v>
      </c>
      <c r="S195" s="213">
        <v>17.75</v>
      </c>
      <c r="T195" s="215">
        <v>13.110299999999999</v>
      </c>
      <c r="U195" s="215">
        <v>18</v>
      </c>
      <c r="V195" s="213">
        <v>16.5</v>
      </c>
      <c r="W195" s="213">
        <v>17.2</v>
      </c>
      <c r="X195" s="215">
        <v>24.1</v>
      </c>
      <c r="Y195" s="213">
        <v>18</v>
      </c>
      <c r="Z195" s="215">
        <v>15</v>
      </c>
      <c r="AA195" s="213">
        <v>17.399999999999999</v>
      </c>
      <c r="AB195" s="213">
        <v>17.899999999999999</v>
      </c>
      <c r="AC195" s="209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1">
        <v>17.581689380413746</v>
      </c>
    </row>
    <row r="196" spans="1:65">
      <c r="A196" s="29"/>
      <c r="B196" s="19">
        <v>1</v>
      </c>
      <c r="C196" s="9">
        <v>5</v>
      </c>
      <c r="D196" s="213">
        <v>17.8</v>
      </c>
      <c r="E196" s="215">
        <v>17</v>
      </c>
      <c r="F196" s="213">
        <v>17.81338617445649</v>
      </c>
      <c r="G196" s="213">
        <v>17.8</v>
      </c>
      <c r="H196" s="214">
        <v>15.08</v>
      </c>
      <c r="I196" s="213">
        <v>19</v>
      </c>
      <c r="J196" s="213">
        <v>17.600000000000001</v>
      </c>
      <c r="K196" s="213">
        <v>18.3</v>
      </c>
      <c r="L196" s="213">
        <v>19</v>
      </c>
      <c r="M196" s="213">
        <v>16.2</v>
      </c>
      <c r="N196" s="213">
        <v>17.2</v>
      </c>
      <c r="O196" s="213">
        <v>18.100000000000001</v>
      </c>
      <c r="P196" s="213">
        <v>18.100000000000001</v>
      </c>
      <c r="Q196" s="213">
        <v>17.597974232433813</v>
      </c>
      <c r="R196" s="215">
        <v>16</v>
      </c>
      <c r="S196" s="213">
        <v>17.39</v>
      </c>
      <c r="T196" s="214">
        <v>14.697479999999999</v>
      </c>
      <c r="U196" s="215">
        <v>18</v>
      </c>
      <c r="V196" s="213">
        <v>16.899999999999999</v>
      </c>
      <c r="W196" s="213">
        <v>16.899999999999999</v>
      </c>
      <c r="X196" s="215">
        <v>23.6</v>
      </c>
      <c r="Y196" s="213">
        <v>17.8</v>
      </c>
      <c r="Z196" s="215">
        <v>17</v>
      </c>
      <c r="AA196" s="213">
        <v>17.3</v>
      </c>
      <c r="AB196" s="213">
        <v>17.7</v>
      </c>
      <c r="AC196" s="209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1">
        <v>27</v>
      </c>
    </row>
    <row r="197" spans="1:65">
      <c r="A197" s="29"/>
      <c r="B197" s="19">
        <v>1</v>
      </c>
      <c r="C197" s="9">
        <v>6</v>
      </c>
      <c r="D197" s="213">
        <v>18.399999999999999</v>
      </c>
      <c r="E197" s="215">
        <v>17</v>
      </c>
      <c r="F197" s="213">
        <v>17.752283983912708</v>
      </c>
      <c r="G197" s="213">
        <v>17.399999999999999</v>
      </c>
      <c r="H197" s="213">
        <v>17.68</v>
      </c>
      <c r="I197" s="213">
        <v>18.600000000000001</v>
      </c>
      <c r="J197" s="213">
        <v>17.399999999999999</v>
      </c>
      <c r="K197" s="213">
        <v>18.100000000000001</v>
      </c>
      <c r="L197" s="213">
        <v>18.3</v>
      </c>
      <c r="M197" s="213">
        <v>16.100000000000001</v>
      </c>
      <c r="N197" s="213">
        <v>17.3</v>
      </c>
      <c r="O197" s="213">
        <v>18</v>
      </c>
      <c r="P197" s="213">
        <v>18</v>
      </c>
      <c r="Q197" s="213">
        <v>17.69634597285669</v>
      </c>
      <c r="R197" s="215">
        <v>17</v>
      </c>
      <c r="S197" s="213">
        <v>17.32</v>
      </c>
      <c r="T197" s="215">
        <v>13.21782</v>
      </c>
      <c r="U197" s="215">
        <v>17</v>
      </c>
      <c r="V197" s="213">
        <v>15.8</v>
      </c>
      <c r="W197" s="213">
        <v>17.2</v>
      </c>
      <c r="X197" s="215">
        <v>23.8</v>
      </c>
      <c r="Y197" s="213">
        <v>18</v>
      </c>
      <c r="Z197" s="215">
        <v>17</v>
      </c>
      <c r="AA197" s="213">
        <v>16.3</v>
      </c>
      <c r="AB197" s="213">
        <v>17.8</v>
      </c>
      <c r="AC197" s="209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6"/>
    </row>
    <row r="198" spans="1:65">
      <c r="A198" s="29"/>
      <c r="B198" s="20" t="s">
        <v>279</v>
      </c>
      <c r="C198" s="12"/>
      <c r="D198" s="217">
        <v>18.066666666666663</v>
      </c>
      <c r="E198" s="217">
        <v>17</v>
      </c>
      <c r="F198" s="217">
        <v>17.536748865667608</v>
      </c>
      <c r="G198" s="217">
        <v>17.45</v>
      </c>
      <c r="H198" s="217">
        <v>16.395</v>
      </c>
      <c r="I198" s="217">
        <v>19.183333333333334</v>
      </c>
      <c r="J198" s="217">
        <v>17.5</v>
      </c>
      <c r="K198" s="217">
        <v>18.316666666666666</v>
      </c>
      <c r="L198" s="217">
        <v>18.733333333333334</v>
      </c>
      <c r="M198" s="217">
        <v>16.116666666666671</v>
      </c>
      <c r="N198" s="217">
        <v>17.649999999999999</v>
      </c>
      <c r="O198" s="217">
        <v>17.983333333333334</v>
      </c>
      <c r="P198" s="217">
        <v>17.966666666666669</v>
      </c>
      <c r="Q198" s="217">
        <v>17.747349362193624</v>
      </c>
      <c r="R198" s="217">
        <v>16.833333333333332</v>
      </c>
      <c r="S198" s="217">
        <v>17.356666666666666</v>
      </c>
      <c r="T198" s="217">
        <v>13.3315</v>
      </c>
      <c r="U198" s="217">
        <v>17.333333333333332</v>
      </c>
      <c r="V198" s="217">
        <v>16.316666666666666</v>
      </c>
      <c r="W198" s="217">
        <v>17.016666666666669</v>
      </c>
      <c r="X198" s="217">
        <v>23.650000000000002</v>
      </c>
      <c r="Y198" s="217">
        <v>17.966666666666665</v>
      </c>
      <c r="Z198" s="217">
        <v>16.5</v>
      </c>
      <c r="AA198" s="217">
        <v>16.899999999999999</v>
      </c>
      <c r="AB198" s="217">
        <v>18.166666666666668</v>
      </c>
      <c r="AC198" s="209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  <c r="BI198" s="210"/>
      <c r="BJ198" s="210"/>
      <c r="BK198" s="210"/>
      <c r="BL198" s="210"/>
      <c r="BM198" s="216"/>
    </row>
    <row r="199" spans="1:65">
      <c r="A199" s="29"/>
      <c r="B199" s="3" t="s">
        <v>280</v>
      </c>
      <c r="C199" s="28"/>
      <c r="D199" s="213">
        <v>18.05</v>
      </c>
      <c r="E199" s="213">
        <v>17</v>
      </c>
      <c r="F199" s="213">
        <v>17.555274706703344</v>
      </c>
      <c r="G199" s="213">
        <v>17.399999999999999</v>
      </c>
      <c r="H199" s="213">
        <v>16.21</v>
      </c>
      <c r="I199" s="213">
        <v>18.75</v>
      </c>
      <c r="J199" s="213">
        <v>17.5</v>
      </c>
      <c r="K199" s="213">
        <v>18.25</v>
      </c>
      <c r="L199" s="213">
        <v>18.850000000000001</v>
      </c>
      <c r="M199" s="213">
        <v>16.149999999999999</v>
      </c>
      <c r="N199" s="213">
        <v>17.799999999999997</v>
      </c>
      <c r="O199" s="213">
        <v>18.05</v>
      </c>
      <c r="P199" s="213">
        <v>18.05</v>
      </c>
      <c r="Q199" s="213">
        <v>17.730508744812042</v>
      </c>
      <c r="R199" s="213">
        <v>17</v>
      </c>
      <c r="S199" s="213">
        <v>17.355</v>
      </c>
      <c r="T199" s="213">
        <v>13.108409999999999</v>
      </c>
      <c r="U199" s="213">
        <v>17</v>
      </c>
      <c r="V199" s="213">
        <v>16.25</v>
      </c>
      <c r="W199" s="213">
        <v>17.05</v>
      </c>
      <c r="X199" s="213">
        <v>23.700000000000003</v>
      </c>
      <c r="Y199" s="213">
        <v>18</v>
      </c>
      <c r="Z199" s="213">
        <v>17</v>
      </c>
      <c r="AA199" s="213">
        <v>16.899999999999999</v>
      </c>
      <c r="AB199" s="213">
        <v>18.149999999999999</v>
      </c>
      <c r="AC199" s="209"/>
      <c r="AD199" s="210"/>
      <c r="AE199" s="210"/>
      <c r="AF199" s="210"/>
      <c r="AG199" s="210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  <c r="BI199" s="210"/>
      <c r="BJ199" s="210"/>
      <c r="BK199" s="210"/>
      <c r="BL199" s="210"/>
      <c r="BM199" s="216"/>
    </row>
    <row r="200" spans="1:65">
      <c r="A200" s="29"/>
      <c r="B200" s="3" t="s">
        <v>281</v>
      </c>
      <c r="C200" s="28"/>
      <c r="D200" s="23">
        <v>0.21602468994692825</v>
      </c>
      <c r="E200" s="23">
        <v>0</v>
      </c>
      <c r="F200" s="23">
        <v>0.23674824734246239</v>
      </c>
      <c r="G200" s="23">
        <v>0.21679483388678861</v>
      </c>
      <c r="H200" s="23">
        <v>1.2391892510831428</v>
      </c>
      <c r="I200" s="23">
        <v>1.147896627169305</v>
      </c>
      <c r="J200" s="23">
        <v>0.15491933384829704</v>
      </c>
      <c r="K200" s="23">
        <v>0.29944392908634188</v>
      </c>
      <c r="L200" s="23">
        <v>0.3502380143083651</v>
      </c>
      <c r="M200" s="23">
        <v>0.4535048695071171</v>
      </c>
      <c r="N200" s="23">
        <v>0.32093613071762361</v>
      </c>
      <c r="O200" s="23">
        <v>0.29268868558020217</v>
      </c>
      <c r="P200" s="23">
        <v>0.22509257354845474</v>
      </c>
      <c r="Q200" s="23">
        <v>0.12814955259479194</v>
      </c>
      <c r="R200" s="23">
        <v>0.40824829046386302</v>
      </c>
      <c r="S200" s="23">
        <v>0.26875019379837989</v>
      </c>
      <c r="T200" s="23">
        <v>0.68030716156747884</v>
      </c>
      <c r="U200" s="23">
        <v>0.5163977794943222</v>
      </c>
      <c r="V200" s="23">
        <v>0.36560452221856643</v>
      </c>
      <c r="W200" s="23">
        <v>0.19407902170679542</v>
      </c>
      <c r="X200" s="23">
        <v>0.41352146256270728</v>
      </c>
      <c r="Y200" s="23">
        <v>0.34448028487370164</v>
      </c>
      <c r="Z200" s="23">
        <v>0.83666002653407556</v>
      </c>
      <c r="AA200" s="23">
        <v>0.4335896677735756</v>
      </c>
      <c r="AB200" s="23">
        <v>0.43204937989385744</v>
      </c>
      <c r="AC200" s="150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3" t="s">
        <v>87</v>
      </c>
      <c r="C201" s="28"/>
      <c r="D201" s="13">
        <v>1.1957086159424075E-2</v>
      </c>
      <c r="E201" s="13">
        <v>0</v>
      </c>
      <c r="F201" s="13">
        <v>1.3500121895795284E-2</v>
      </c>
      <c r="G201" s="13">
        <v>1.2423772715575279E-2</v>
      </c>
      <c r="H201" s="13">
        <v>7.558336389650154E-2</v>
      </c>
      <c r="I201" s="13">
        <v>5.9838225569207905E-2</v>
      </c>
      <c r="J201" s="13">
        <v>8.8525333627598301E-3</v>
      </c>
      <c r="K201" s="13">
        <v>1.6348167193066889E-2</v>
      </c>
      <c r="L201" s="13">
        <v>1.8695979411478564E-2</v>
      </c>
      <c r="M201" s="13">
        <v>2.813887504697727E-2</v>
      </c>
      <c r="N201" s="13">
        <v>1.8183350182301623E-2</v>
      </c>
      <c r="O201" s="13">
        <v>1.6275552488241085E-2</v>
      </c>
      <c r="P201" s="13">
        <v>1.2528343611231245E-2</v>
      </c>
      <c r="Q201" s="13">
        <v>7.2207713940529699E-3</v>
      </c>
      <c r="R201" s="13">
        <v>2.4252373690922556E-2</v>
      </c>
      <c r="S201" s="13">
        <v>1.5483975060402146E-2</v>
      </c>
      <c r="T201" s="13">
        <v>5.103005374995153E-2</v>
      </c>
      <c r="U201" s="13">
        <v>2.9792179586210898E-2</v>
      </c>
      <c r="V201" s="13">
        <v>2.2406814436275777E-2</v>
      </c>
      <c r="W201" s="13">
        <v>1.1405231442123137E-2</v>
      </c>
      <c r="X201" s="13">
        <v>1.7485051271150413E-2</v>
      </c>
      <c r="Y201" s="13">
        <v>1.9173299714677274E-2</v>
      </c>
      <c r="Z201" s="13">
        <v>5.0706668274792456E-2</v>
      </c>
      <c r="AA201" s="13">
        <v>2.5656193359383173E-2</v>
      </c>
      <c r="AB201" s="13">
        <v>2.3782534673056372E-2</v>
      </c>
      <c r="AC201" s="150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A202" s="29"/>
      <c r="B202" s="3" t="s">
        <v>282</v>
      </c>
      <c r="C202" s="28"/>
      <c r="D202" s="13">
        <v>2.7584225597409917E-2</v>
      </c>
      <c r="E202" s="13">
        <v>-3.3084953773654724E-2</v>
      </c>
      <c r="F202" s="13">
        <v>-2.5560976407763558E-3</v>
      </c>
      <c r="G202" s="13">
        <v>-7.4901437264868198E-3</v>
      </c>
      <c r="H202" s="13">
        <v>-6.7495753948180637E-2</v>
      </c>
      <c r="I202" s="13">
        <v>9.1097272751493596E-2</v>
      </c>
      <c r="J202" s="13">
        <v>-4.6462759434681145E-3</v>
      </c>
      <c r="K202" s="13">
        <v>4.1803564512503222E-2</v>
      </c>
      <c r="L202" s="13">
        <v>6.5502462704325692E-2</v>
      </c>
      <c r="M202" s="13">
        <v>-8.3326617940317593E-2</v>
      </c>
      <c r="N202" s="13">
        <v>3.8853274055876685E-3</v>
      </c>
      <c r="O202" s="13">
        <v>2.2844445959045556E-2</v>
      </c>
      <c r="P202" s="13">
        <v>2.1896490031372728E-2</v>
      </c>
      <c r="Q202" s="13">
        <v>9.4223017023851163E-3</v>
      </c>
      <c r="R202" s="13">
        <v>-4.2564513050383668E-2</v>
      </c>
      <c r="S202" s="13">
        <v>-1.2798696921455077E-2</v>
      </c>
      <c r="T202" s="13">
        <v>-0.24173953301373408</v>
      </c>
      <c r="U202" s="13">
        <v>-1.4125835220197058E-2</v>
      </c>
      <c r="V202" s="13">
        <v>-7.1951146808243216E-2</v>
      </c>
      <c r="W202" s="13">
        <v>-3.2136997845981785E-2</v>
      </c>
      <c r="X202" s="13">
        <v>0.34514946136782743</v>
      </c>
      <c r="Y202" s="13">
        <v>2.1896490031372506E-2</v>
      </c>
      <c r="Z202" s="13">
        <v>-6.1523631603841444E-2</v>
      </c>
      <c r="AA202" s="13">
        <v>-3.8772689339692135E-2</v>
      </c>
      <c r="AB202" s="13">
        <v>3.3271961163447328E-2</v>
      </c>
      <c r="AC202" s="150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3"/>
    </row>
    <row r="203" spans="1:65">
      <c r="A203" s="29"/>
      <c r="B203" s="45" t="s">
        <v>283</v>
      </c>
      <c r="C203" s="46"/>
      <c r="D203" s="44">
        <v>0.54</v>
      </c>
      <c r="E203" s="44" t="s">
        <v>284</v>
      </c>
      <c r="F203" s="44">
        <v>0.15</v>
      </c>
      <c r="G203" s="44">
        <v>0.26</v>
      </c>
      <c r="H203" s="44">
        <v>1.64</v>
      </c>
      <c r="I203" s="44">
        <v>2</v>
      </c>
      <c r="J203" s="44">
        <v>0.2</v>
      </c>
      <c r="K203" s="44">
        <v>0.87</v>
      </c>
      <c r="L203" s="44">
        <v>1.41</v>
      </c>
      <c r="M203" s="44">
        <v>2</v>
      </c>
      <c r="N203" s="44">
        <v>0</v>
      </c>
      <c r="O203" s="44">
        <v>0.44</v>
      </c>
      <c r="P203" s="44">
        <v>0.41</v>
      </c>
      <c r="Q203" s="44">
        <v>0.13</v>
      </c>
      <c r="R203" s="44" t="s">
        <v>284</v>
      </c>
      <c r="S203" s="44">
        <v>0.38</v>
      </c>
      <c r="T203" s="44">
        <v>5.64</v>
      </c>
      <c r="U203" s="44" t="s">
        <v>284</v>
      </c>
      <c r="V203" s="44">
        <v>1.74</v>
      </c>
      <c r="W203" s="44">
        <v>0.83</v>
      </c>
      <c r="X203" s="44">
        <v>7.83</v>
      </c>
      <c r="Y203" s="44">
        <v>0.41</v>
      </c>
      <c r="Z203" s="44" t="s">
        <v>284</v>
      </c>
      <c r="AA203" s="44">
        <v>0.98</v>
      </c>
      <c r="AB203" s="44">
        <v>0.67</v>
      </c>
      <c r="AC203" s="150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3"/>
    </row>
    <row r="204" spans="1:65">
      <c r="B204" s="30" t="s">
        <v>328</v>
      </c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BM204" s="53"/>
    </row>
    <row r="205" spans="1:65">
      <c r="BM205" s="53"/>
    </row>
    <row r="206" spans="1:65" ht="15">
      <c r="B206" s="8" t="s">
        <v>564</v>
      </c>
      <c r="BM206" s="27" t="s">
        <v>67</v>
      </c>
    </row>
    <row r="207" spans="1:65" ht="15">
      <c r="A207" s="24" t="s">
        <v>51</v>
      </c>
      <c r="B207" s="18" t="s">
        <v>116</v>
      </c>
      <c r="C207" s="15" t="s">
        <v>117</v>
      </c>
      <c r="D207" s="16" t="s">
        <v>248</v>
      </c>
      <c r="E207" s="17" t="s">
        <v>248</v>
      </c>
      <c r="F207" s="17" t="s">
        <v>248</v>
      </c>
      <c r="G207" s="17" t="s">
        <v>248</v>
      </c>
      <c r="H207" s="17" t="s">
        <v>248</v>
      </c>
      <c r="I207" s="17" t="s">
        <v>248</v>
      </c>
      <c r="J207" s="17" t="s">
        <v>248</v>
      </c>
      <c r="K207" s="17" t="s">
        <v>248</v>
      </c>
      <c r="L207" s="17" t="s">
        <v>248</v>
      </c>
      <c r="M207" s="17" t="s">
        <v>248</v>
      </c>
      <c r="N207" s="17" t="s">
        <v>248</v>
      </c>
      <c r="O207" s="17" t="s">
        <v>248</v>
      </c>
      <c r="P207" s="17" t="s">
        <v>248</v>
      </c>
      <c r="Q207" s="17" t="s">
        <v>248</v>
      </c>
      <c r="R207" s="17" t="s">
        <v>248</v>
      </c>
      <c r="S207" s="17" t="s">
        <v>248</v>
      </c>
      <c r="T207" s="17" t="s">
        <v>248</v>
      </c>
      <c r="U207" s="17" t="s">
        <v>248</v>
      </c>
      <c r="V207" s="17" t="s">
        <v>248</v>
      </c>
      <c r="W207" s="17" t="s">
        <v>248</v>
      </c>
      <c r="X207" s="17" t="s">
        <v>248</v>
      </c>
      <c r="Y207" s="17" t="s">
        <v>248</v>
      </c>
      <c r="Z207" s="17" t="s">
        <v>248</v>
      </c>
      <c r="AA207" s="150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 t="s">
        <v>249</v>
      </c>
      <c r="C208" s="9" t="s">
        <v>249</v>
      </c>
      <c r="D208" s="148" t="s">
        <v>251</v>
      </c>
      <c r="E208" s="149" t="s">
        <v>252</v>
      </c>
      <c r="F208" s="149" t="s">
        <v>253</v>
      </c>
      <c r="G208" s="149" t="s">
        <v>254</v>
      </c>
      <c r="H208" s="149" t="s">
        <v>256</v>
      </c>
      <c r="I208" s="149" t="s">
        <v>257</v>
      </c>
      <c r="J208" s="149" t="s">
        <v>258</v>
      </c>
      <c r="K208" s="149" t="s">
        <v>259</v>
      </c>
      <c r="L208" s="149" t="s">
        <v>260</v>
      </c>
      <c r="M208" s="149" t="s">
        <v>261</v>
      </c>
      <c r="N208" s="149" t="s">
        <v>262</v>
      </c>
      <c r="O208" s="149" t="s">
        <v>263</v>
      </c>
      <c r="P208" s="149" t="s">
        <v>264</v>
      </c>
      <c r="Q208" s="149" t="s">
        <v>265</v>
      </c>
      <c r="R208" s="149" t="s">
        <v>266</v>
      </c>
      <c r="S208" s="149" t="s">
        <v>267</v>
      </c>
      <c r="T208" s="149" t="s">
        <v>269</v>
      </c>
      <c r="U208" s="149" t="s">
        <v>287</v>
      </c>
      <c r="V208" s="149" t="s">
        <v>288</v>
      </c>
      <c r="W208" s="149" t="s">
        <v>270</v>
      </c>
      <c r="X208" s="149" t="s">
        <v>271</v>
      </c>
      <c r="Y208" s="149" t="s">
        <v>289</v>
      </c>
      <c r="Z208" s="149" t="s">
        <v>273</v>
      </c>
      <c r="AA208" s="150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 t="s">
        <v>3</v>
      </c>
    </row>
    <row r="209" spans="1:65">
      <c r="A209" s="29"/>
      <c r="B209" s="19"/>
      <c r="C209" s="9"/>
      <c r="D209" s="10" t="s">
        <v>120</v>
      </c>
      <c r="E209" s="11" t="s">
        <v>120</v>
      </c>
      <c r="F209" s="11" t="s">
        <v>120</v>
      </c>
      <c r="G209" s="11" t="s">
        <v>318</v>
      </c>
      <c r="H209" s="11" t="s">
        <v>318</v>
      </c>
      <c r="I209" s="11" t="s">
        <v>300</v>
      </c>
      <c r="J209" s="11" t="s">
        <v>300</v>
      </c>
      <c r="K209" s="11" t="s">
        <v>300</v>
      </c>
      <c r="L209" s="11" t="s">
        <v>300</v>
      </c>
      <c r="M209" s="11" t="s">
        <v>300</v>
      </c>
      <c r="N209" s="11" t="s">
        <v>300</v>
      </c>
      <c r="O209" s="11" t="s">
        <v>318</v>
      </c>
      <c r="P209" s="11" t="s">
        <v>300</v>
      </c>
      <c r="Q209" s="11" t="s">
        <v>318</v>
      </c>
      <c r="R209" s="11" t="s">
        <v>120</v>
      </c>
      <c r="S209" s="11" t="s">
        <v>300</v>
      </c>
      <c r="T209" s="11" t="s">
        <v>300</v>
      </c>
      <c r="U209" s="11" t="s">
        <v>300</v>
      </c>
      <c r="V209" s="11" t="s">
        <v>318</v>
      </c>
      <c r="W209" s="11" t="s">
        <v>300</v>
      </c>
      <c r="X209" s="11" t="s">
        <v>300</v>
      </c>
      <c r="Y209" s="11" t="s">
        <v>300</v>
      </c>
      <c r="Z209" s="11" t="s">
        <v>300</v>
      </c>
      <c r="AA209" s="150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</v>
      </c>
    </row>
    <row r="210" spans="1:65">
      <c r="A210" s="29"/>
      <c r="B210" s="19"/>
      <c r="C210" s="9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150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1</v>
      </c>
    </row>
    <row r="211" spans="1:65">
      <c r="A211" s="29"/>
      <c r="B211" s="18">
        <v>1</v>
      </c>
      <c r="C211" s="14">
        <v>1</v>
      </c>
      <c r="D211" s="207">
        <v>11</v>
      </c>
      <c r="E211" s="207">
        <v>10</v>
      </c>
      <c r="F211" s="207">
        <v>11.322614078799893</v>
      </c>
      <c r="G211" s="207">
        <v>8</v>
      </c>
      <c r="H211" s="208">
        <v>20.25</v>
      </c>
      <c r="I211" s="207">
        <v>13</v>
      </c>
      <c r="J211" s="207">
        <v>11</v>
      </c>
      <c r="K211" s="207">
        <v>12</v>
      </c>
      <c r="L211" s="207">
        <v>10</v>
      </c>
      <c r="M211" s="207">
        <v>9</v>
      </c>
      <c r="N211" s="207">
        <v>9</v>
      </c>
      <c r="O211" s="207">
        <v>9</v>
      </c>
      <c r="P211" s="207">
        <v>10</v>
      </c>
      <c r="Q211" s="207">
        <v>10.294843108764429</v>
      </c>
      <c r="R211" s="207">
        <v>10</v>
      </c>
      <c r="S211" s="207">
        <v>10.3</v>
      </c>
      <c r="T211" s="207">
        <v>9</v>
      </c>
      <c r="U211" s="208">
        <v>9</v>
      </c>
      <c r="V211" s="207">
        <v>10</v>
      </c>
      <c r="W211" s="207" t="s">
        <v>284</v>
      </c>
      <c r="X211" s="207">
        <v>10</v>
      </c>
      <c r="Y211" s="208">
        <v>18</v>
      </c>
      <c r="Z211" s="207">
        <v>10</v>
      </c>
      <c r="AA211" s="209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1">
        <v>1</v>
      </c>
    </row>
    <row r="212" spans="1:65">
      <c r="A212" s="29"/>
      <c r="B212" s="19">
        <v>1</v>
      </c>
      <c r="C212" s="9">
        <v>2</v>
      </c>
      <c r="D212" s="213">
        <v>13</v>
      </c>
      <c r="E212" s="213">
        <v>9</v>
      </c>
      <c r="F212" s="213">
        <v>11.642242753615649</v>
      </c>
      <c r="G212" s="213">
        <v>8</v>
      </c>
      <c r="H212" s="215">
        <v>23.28</v>
      </c>
      <c r="I212" s="213">
        <v>11</v>
      </c>
      <c r="J212" s="213">
        <v>10</v>
      </c>
      <c r="K212" s="214">
        <v>14</v>
      </c>
      <c r="L212" s="213">
        <v>10</v>
      </c>
      <c r="M212" s="213">
        <v>10</v>
      </c>
      <c r="N212" s="213">
        <v>9</v>
      </c>
      <c r="O212" s="213">
        <v>9</v>
      </c>
      <c r="P212" s="213">
        <v>10</v>
      </c>
      <c r="Q212" s="213">
        <v>10.151041611210756</v>
      </c>
      <c r="R212" s="213">
        <v>10</v>
      </c>
      <c r="S212" s="213">
        <v>10.1</v>
      </c>
      <c r="T212" s="213">
        <v>8</v>
      </c>
      <c r="U212" s="215">
        <v>6</v>
      </c>
      <c r="V212" s="213">
        <v>10</v>
      </c>
      <c r="W212" s="213" t="s">
        <v>284</v>
      </c>
      <c r="X212" s="213">
        <v>10</v>
      </c>
      <c r="Y212" s="215">
        <v>14</v>
      </c>
      <c r="Z212" s="213">
        <v>10</v>
      </c>
      <c r="AA212" s="209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1">
        <v>13</v>
      </c>
    </row>
    <row r="213" spans="1:65">
      <c r="A213" s="29"/>
      <c r="B213" s="19">
        <v>1</v>
      </c>
      <c r="C213" s="9">
        <v>3</v>
      </c>
      <c r="D213" s="213">
        <v>11</v>
      </c>
      <c r="E213" s="213">
        <v>11</v>
      </c>
      <c r="F213" s="213">
        <v>12.462812706326245</v>
      </c>
      <c r="G213" s="213">
        <v>10</v>
      </c>
      <c r="H213" s="215">
        <v>26.27</v>
      </c>
      <c r="I213" s="213">
        <v>11</v>
      </c>
      <c r="J213" s="213">
        <v>10</v>
      </c>
      <c r="K213" s="213">
        <v>13</v>
      </c>
      <c r="L213" s="213">
        <v>11</v>
      </c>
      <c r="M213" s="213">
        <v>9</v>
      </c>
      <c r="N213" s="213">
        <v>8</v>
      </c>
      <c r="O213" s="213">
        <v>11</v>
      </c>
      <c r="P213" s="213">
        <v>10</v>
      </c>
      <c r="Q213" s="213">
        <v>10.185446440908429</v>
      </c>
      <c r="R213" s="213">
        <v>10</v>
      </c>
      <c r="S213" s="213">
        <v>10.5</v>
      </c>
      <c r="T213" s="213">
        <v>8</v>
      </c>
      <c r="U213" s="215">
        <v>8</v>
      </c>
      <c r="V213" s="213">
        <v>10</v>
      </c>
      <c r="W213" s="213" t="s">
        <v>284</v>
      </c>
      <c r="X213" s="213">
        <v>10</v>
      </c>
      <c r="Y213" s="215">
        <v>20</v>
      </c>
      <c r="Z213" s="213">
        <v>10</v>
      </c>
      <c r="AA213" s="209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1">
        <v>16</v>
      </c>
    </row>
    <row r="214" spans="1:65">
      <c r="A214" s="29"/>
      <c r="B214" s="19">
        <v>1</v>
      </c>
      <c r="C214" s="9">
        <v>4</v>
      </c>
      <c r="D214" s="213">
        <v>11</v>
      </c>
      <c r="E214" s="213">
        <v>10</v>
      </c>
      <c r="F214" s="213">
        <v>10.778275461390786</v>
      </c>
      <c r="G214" s="213">
        <v>8</v>
      </c>
      <c r="H214" s="215">
        <v>27.63</v>
      </c>
      <c r="I214" s="213">
        <v>11</v>
      </c>
      <c r="J214" s="213">
        <v>10</v>
      </c>
      <c r="K214" s="213">
        <v>12</v>
      </c>
      <c r="L214" s="213">
        <v>9</v>
      </c>
      <c r="M214" s="213">
        <v>10</v>
      </c>
      <c r="N214" s="213">
        <v>8</v>
      </c>
      <c r="O214" s="213">
        <v>9</v>
      </c>
      <c r="P214" s="213">
        <v>10</v>
      </c>
      <c r="Q214" s="213">
        <v>10.174315714723907</v>
      </c>
      <c r="R214" s="213">
        <v>11</v>
      </c>
      <c r="S214" s="213">
        <v>9.9</v>
      </c>
      <c r="T214" s="213">
        <v>7</v>
      </c>
      <c r="U214" s="215">
        <v>7</v>
      </c>
      <c r="V214" s="213">
        <v>10</v>
      </c>
      <c r="W214" s="213" t="s">
        <v>284</v>
      </c>
      <c r="X214" s="213">
        <v>11</v>
      </c>
      <c r="Y214" s="215">
        <v>16</v>
      </c>
      <c r="Z214" s="213">
        <v>9</v>
      </c>
      <c r="AA214" s="209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1">
        <v>10.178148792990246</v>
      </c>
    </row>
    <row r="215" spans="1:65">
      <c r="A215" s="29"/>
      <c r="B215" s="19">
        <v>1</v>
      </c>
      <c r="C215" s="9">
        <v>5</v>
      </c>
      <c r="D215" s="213">
        <v>10</v>
      </c>
      <c r="E215" s="213">
        <v>11</v>
      </c>
      <c r="F215" s="213">
        <v>12.854152692615845</v>
      </c>
      <c r="G215" s="213">
        <v>10</v>
      </c>
      <c r="H215" s="215">
        <v>24.86</v>
      </c>
      <c r="I215" s="213">
        <v>11</v>
      </c>
      <c r="J215" s="213">
        <v>10</v>
      </c>
      <c r="K215" s="213">
        <v>9</v>
      </c>
      <c r="L215" s="213">
        <v>11</v>
      </c>
      <c r="M215" s="213">
        <v>10</v>
      </c>
      <c r="N215" s="213">
        <v>9</v>
      </c>
      <c r="O215" s="213">
        <v>10</v>
      </c>
      <c r="P215" s="213">
        <v>11</v>
      </c>
      <c r="Q215" s="213">
        <v>10.392455401560145</v>
      </c>
      <c r="R215" s="213">
        <v>10</v>
      </c>
      <c r="S215" s="213">
        <v>10.7</v>
      </c>
      <c r="T215" s="213">
        <v>8</v>
      </c>
      <c r="U215" s="215">
        <v>10</v>
      </c>
      <c r="V215" s="213">
        <v>11</v>
      </c>
      <c r="W215" s="213" t="s">
        <v>284</v>
      </c>
      <c r="X215" s="213">
        <v>10</v>
      </c>
      <c r="Y215" s="215">
        <v>17</v>
      </c>
      <c r="Z215" s="213">
        <v>10</v>
      </c>
      <c r="AA215" s="209"/>
      <c r="AB215" s="210"/>
      <c r="AC215" s="210"/>
      <c r="AD215" s="210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  <c r="BI215" s="210"/>
      <c r="BJ215" s="210"/>
      <c r="BK215" s="210"/>
      <c r="BL215" s="210"/>
      <c r="BM215" s="211">
        <v>28</v>
      </c>
    </row>
    <row r="216" spans="1:65">
      <c r="A216" s="29"/>
      <c r="B216" s="19">
        <v>1</v>
      </c>
      <c r="C216" s="9">
        <v>6</v>
      </c>
      <c r="D216" s="213">
        <v>11</v>
      </c>
      <c r="E216" s="213">
        <v>11</v>
      </c>
      <c r="F216" s="213">
        <v>11.111141975538336</v>
      </c>
      <c r="G216" s="213">
        <v>9</v>
      </c>
      <c r="H216" s="215">
        <v>24.41</v>
      </c>
      <c r="I216" s="213">
        <v>10</v>
      </c>
      <c r="J216" s="213">
        <v>10</v>
      </c>
      <c r="K216" s="213">
        <v>13</v>
      </c>
      <c r="L216" s="213">
        <v>10</v>
      </c>
      <c r="M216" s="213">
        <v>11</v>
      </c>
      <c r="N216" s="213">
        <v>10</v>
      </c>
      <c r="O216" s="213">
        <v>9</v>
      </c>
      <c r="P216" s="213">
        <v>10</v>
      </c>
      <c r="Q216" s="214">
        <v>10.719115273632216</v>
      </c>
      <c r="R216" s="213">
        <v>12</v>
      </c>
      <c r="S216" s="213">
        <v>10.4</v>
      </c>
      <c r="T216" s="213">
        <v>10</v>
      </c>
      <c r="U216" s="215">
        <v>7</v>
      </c>
      <c r="V216" s="213">
        <v>10</v>
      </c>
      <c r="W216" s="213" t="s">
        <v>284</v>
      </c>
      <c r="X216" s="213">
        <v>11</v>
      </c>
      <c r="Y216" s="215">
        <v>24</v>
      </c>
      <c r="Z216" s="213">
        <v>10</v>
      </c>
      <c r="AA216" s="209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  <c r="BI216" s="210"/>
      <c r="BJ216" s="210"/>
      <c r="BK216" s="210"/>
      <c r="BL216" s="210"/>
      <c r="BM216" s="216"/>
    </row>
    <row r="217" spans="1:65">
      <c r="A217" s="29"/>
      <c r="B217" s="20" t="s">
        <v>279</v>
      </c>
      <c r="C217" s="12"/>
      <c r="D217" s="217">
        <v>11.166666666666666</v>
      </c>
      <c r="E217" s="217">
        <v>10.333333333333334</v>
      </c>
      <c r="F217" s="217">
        <v>11.695206611381124</v>
      </c>
      <c r="G217" s="217">
        <v>8.8333333333333339</v>
      </c>
      <c r="H217" s="217">
        <v>24.45</v>
      </c>
      <c r="I217" s="217">
        <v>11.166666666666666</v>
      </c>
      <c r="J217" s="217">
        <v>10.166666666666666</v>
      </c>
      <c r="K217" s="217">
        <v>12.166666666666666</v>
      </c>
      <c r="L217" s="217">
        <v>10.166666666666666</v>
      </c>
      <c r="M217" s="217">
        <v>9.8333333333333339</v>
      </c>
      <c r="N217" s="217">
        <v>8.8333333333333339</v>
      </c>
      <c r="O217" s="217">
        <v>9.5</v>
      </c>
      <c r="P217" s="217">
        <v>10.166666666666666</v>
      </c>
      <c r="Q217" s="217">
        <v>10.319536258466647</v>
      </c>
      <c r="R217" s="217">
        <v>10.5</v>
      </c>
      <c r="S217" s="217">
        <v>10.316666666666666</v>
      </c>
      <c r="T217" s="217">
        <v>8.3333333333333339</v>
      </c>
      <c r="U217" s="217">
        <v>7.833333333333333</v>
      </c>
      <c r="V217" s="217">
        <v>10.166666666666666</v>
      </c>
      <c r="W217" s="217" t="s">
        <v>813</v>
      </c>
      <c r="X217" s="217">
        <v>10.333333333333334</v>
      </c>
      <c r="Y217" s="217">
        <v>18.166666666666668</v>
      </c>
      <c r="Z217" s="217">
        <v>9.8333333333333339</v>
      </c>
      <c r="AA217" s="209"/>
      <c r="AB217" s="210"/>
      <c r="AC217" s="210"/>
      <c r="AD217" s="210"/>
      <c r="AE217" s="210"/>
      <c r="AF217" s="210"/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  <c r="BI217" s="210"/>
      <c r="BJ217" s="210"/>
      <c r="BK217" s="210"/>
      <c r="BL217" s="210"/>
      <c r="BM217" s="216"/>
    </row>
    <row r="218" spans="1:65">
      <c r="A218" s="29"/>
      <c r="B218" s="3" t="s">
        <v>280</v>
      </c>
      <c r="C218" s="28"/>
      <c r="D218" s="213">
        <v>11</v>
      </c>
      <c r="E218" s="213">
        <v>10.5</v>
      </c>
      <c r="F218" s="213">
        <v>11.482428416207771</v>
      </c>
      <c r="G218" s="213">
        <v>8.5</v>
      </c>
      <c r="H218" s="213">
        <v>24.634999999999998</v>
      </c>
      <c r="I218" s="213">
        <v>11</v>
      </c>
      <c r="J218" s="213">
        <v>10</v>
      </c>
      <c r="K218" s="213">
        <v>12.5</v>
      </c>
      <c r="L218" s="213">
        <v>10</v>
      </c>
      <c r="M218" s="213">
        <v>10</v>
      </c>
      <c r="N218" s="213">
        <v>9</v>
      </c>
      <c r="O218" s="213">
        <v>9</v>
      </c>
      <c r="P218" s="213">
        <v>10</v>
      </c>
      <c r="Q218" s="213">
        <v>10.240144774836429</v>
      </c>
      <c r="R218" s="213">
        <v>10</v>
      </c>
      <c r="S218" s="213">
        <v>10.350000000000001</v>
      </c>
      <c r="T218" s="213">
        <v>8</v>
      </c>
      <c r="U218" s="213">
        <v>7.5</v>
      </c>
      <c r="V218" s="213">
        <v>10</v>
      </c>
      <c r="W218" s="213" t="s">
        <v>813</v>
      </c>
      <c r="X218" s="213">
        <v>10</v>
      </c>
      <c r="Y218" s="213">
        <v>17.5</v>
      </c>
      <c r="Z218" s="213">
        <v>10</v>
      </c>
      <c r="AA218" s="209"/>
      <c r="AB218" s="210"/>
      <c r="AC218" s="210"/>
      <c r="AD218" s="210"/>
      <c r="AE218" s="210"/>
      <c r="AF218" s="210"/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  <c r="BI218" s="210"/>
      <c r="BJ218" s="210"/>
      <c r="BK218" s="210"/>
      <c r="BL218" s="210"/>
      <c r="BM218" s="216"/>
    </row>
    <row r="219" spans="1:65">
      <c r="A219" s="29"/>
      <c r="B219" s="3" t="s">
        <v>281</v>
      </c>
      <c r="C219" s="28"/>
      <c r="D219" s="213">
        <v>0.98319208025017513</v>
      </c>
      <c r="E219" s="213">
        <v>0.81649658092772603</v>
      </c>
      <c r="F219" s="213">
        <v>0.80695721502886186</v>
      </c>
      <c r="G219" s="213">
        <v>0.98319208025017313</v>
      </c>
      <c r="H219" s="213">
        <v>2.5535622177656059</v>
      </c>
      <c r="I219" s="213">
        <v>0.98319208025017513</v>
      </c>
      <c r="J219" s="213">
        <v>0.40824829046386302</v>
      </c>
      <c r="K219" s="213">
        <v>1.7224014243685106</v>
      </c>
      <c r="L219" s="213">
        <v>0.752772652709081</v>
      </c>
      <c r="M219" s="213">
        <v>0.752772652709081</v>
      </c>
      <c r="N219" s="213">
        <v>0.752772652709081</v>
      </c>
      <c r="O219" s="213">
        <v>0.83666002653407556</v>
      </c>
      <c r="P219" s="213">
        <v>0.40824829046386302</v>
      </c>
      <c r="Q219" s="213">
        <v>0.21589343393628846</v>
      </c>
      <c r="R219" s="213">
        <v>0.83666002653407556</v>
      </c>
      <c r="S219" s="213">
        <v>0.28577380332470387</v>
      </c>
      <c r="T219" s="213">
        <v>1.0327955589886426</v>
      </c>
      <c r="U219" s="213">
        <v>1.4719601443879733</v>
      </c>
      <c r="V219" s="213">
        <v>0.40824829046386302</v>
      </c>
      <c r="W219" s="213" t="s">
        <v>813</v>
      </c>
      <c r="X219" s="213">
        <v>0.5163977794943222</v>
      </c>
      <c r="Y219" s="213">
        <v>3.4880749227427228</v>
      </c>
      <c r="Z219" s="213">
        <v>0.40824829046386302</v>
      </c>
      <c r="AA219" s="209"/>
      <c r="AB219" s="210"/>
      <c r="AC219" s="210"/>
      <c r="AD219" s="210"/>
      <c r="AE219" s="210"/>
      <c r="AF219" s="210"/>
      <c r="AG219" s="210"/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  <c r="BI219" s="210"/>
      <c r="BJ219" s="210"/>
      <c r="BK219" s="210"/>
      <c r="BL219" s="210"/>
      <c r="BM219" s="216"/>
    </row>
    <row r="220" spans="1:65">
      <c r="A220" s="29"/>
      <c r="B220" s="3" t="s">
        <v>87</v>
      </c>
      <c r="C220" s="28"/>
      <c r="D220" s="13">
        <v>8.8047051962702252E-2</v>
      </c>
      <c r="E220" s="13">
        <v>7.901579815429606E-2</v>
      </c>
      <c r="F220" s="13">
        <v>6.8998970419520078E-2</v>
      </c>
      <c r="G220" s="13">
        <v>0.11130476380190639</v>
      </c>
      <c r="H220" s="13">
        <v>0.10444017250575076</v>
      </c>
      <c r="I220" s="13">
        <v>8.8047051962702252E-2</v>
      </c>
      <c r="J220" s="13">
        <v>4.0155569553822594E-2</v>
      </c>
      <c r="K220" s="13">
        <v>0.14156724035905568</v>
      </c>
      <c r="L220" s="13">
        <v>7.4043211741876822E-2</v>
      </c>
      <c r="M220" s="13">
        <v>7.655315112295738E-2</v>
      </c>
      <c r="N220" s="13">
        <v>8.5219545589707277E-2</v>
      </c>
      <c r="O220" s="13">
        <v>8.8069476477271105E-2</v>
      </c>
      <c r="P220" s="13">
        <v>4.0155569553822594E-2</v>
      </c>
      <c r="Q220" s="13">
        <v>2.092084649241472E-2</v>
      </c>
      <c r="R220" s="13">
        <v>7.9681907288959575E-2</v>
      </c>
      <c r="S220" s="13">
        <v>2.7700207107402636E-2</v>
      </c>
      <c r="T220" s="13">
        <v>0.1239354670786371</v>
      </c>
      <c r="U220" s="13">
        <v>0.1879098056665498</v>
      </c>
      <c r="V220" s="13">
        <v>4.0155569553822594E-2</v>
      </c>
      <c r="W220" s="13" t="s">
        <v>813</v>
      </c>
      <c r="X220" s="13">
        <v>4.9973978660740853E-2</v>
      </c>
      <c r="Y220" s="13">
        <v>0.19200412418767279</v>
      </c>
      <c r="Z220" s="13">
        <v>4.1516775301409799E-2</v>
      </c>
      <c r="AA220" s="150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A221" s="29"/>
      <c r="B221" s="3" t="s">
        <v>282</v>
      </c>
      <c r="C221" s="28"/>
      <c r="D221" s="13">
        <v>9.7121578175121348E-2</v>
      </c>
      <c r="E221" s="13">
        <v>1.5246833535187188E-2</v>
      </c>
      <c r="F221" s="13">
        <v>0.1490504657817231</v>
      </c>
      <c r="G221" s="13">
        <v>-0.13212770681669483</v>
      </c>
      <c r="H221" s="13">
        <v>1.4022050077356765</v>
      </c>
      <c r="I221" s="13">
        <v>9.7121578175121348E-2</v>
      </c>
      <c r="J221" s="13">
        <v>-1.1281153927998888E-3</v>
      </c>
      <c r="K221" s="13">
        <v>0.1953712717430427</v>
      </c>
      <c r="L221" s="13">
        <v>-1.1281153927998888E-3</v>
      </c>
      <c r="M221" s="13">
        <v>-3.3878013248773597E-2</v>
      </c>
      <c r="N221" s="13">
        <v>-0.13212770681669483</v>
      </c>
      <c r="O221" s="13">
        <v>-6.6627911104747417E-2</v>
      </c>
      <c r="P221" s="13">
        <v>-1.1281153927998888E-3</v>
      </c>
      <c r="Q221" s="13">
        <v>1.3891275157401406E-2</v>
      </c>
      <c r="R221" s="13">
        <v>3.1621782463173931E-2</v>
      </c>
      <c r="S221" s="13">
        <v>1.3609338642388336E-2</v>
      </c>
      <c r="T221" s="13">
        <v>-0.18125255360065551</v>
      </c>
      <c r="U221" s="13">
        <v>-0.23037740038461629</v>
      </c>
      <c r="V221" s="13">
        <v>-1.1281153927998888E-3</v>
      </c>
      <c r="W221" s="13" t="s">
        <v>813</v>
      </c>
      <c r="X221" s="13">
        <v>1.5246833535187188E-2</v>
      </c>
      <c r="Y221" s="13">
        <v>0.78486943315057078</v>
      </c>
      <c r="Z221" s="13">
        <v>-3.3878013248773597E-2</v>
      </c>
      <c r="AA221" s="150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45" t="s">
        <v>283</v>
      </c>
      <c r="C222" s="46"/>
      <c r="D222" s="44">
        <v>1.08</v>
      </c>
      <c r="E222" s="44">
        <v>0.11</v>
      </c>
      <c r="F222" s="44">
        <v>1.7</v>
      </c>
      <c r="G222" s="44">
        <v>1.65</v>
      </c>
      <c r="H222" s="44">
        <v>16.66</v>
      </c>
      <c r="I222" s="44">
        <v>1.08</v>
      </c>
      <c r="J222" s="44">
        <v>0.09</v>
      </c>
      <c r="K222" s="44">
        <v>2.2599999999999998</v>
      </c>
      <c r="L222" s="44">
        <v>0.09</v>
      </c>
      <c r="M222" s="44">
        <v>0.48</v>
      </c>
      <c r="N222" s="44">
        <v>1.65</v>
      </c>
      <c r="O222" s="44">
        <v>0.87</v>
      </c>
      <c r="P222" s="44">
        <v>0.09</v>
      </c>
      <c r="Q222" s="44">
        <v>0.09</v>
      </c>
      <c r="R222" s="44">
        <v>0.3</v>
      </c>
      <c r="S222" s="44">
        <v>0.09</v>
      </c>
      <c r="T222" s="44">
        <v>2.2400000000000002</v>
      </c>
      <c r="U222" s="44">
        <v>2.82</v>
      </c>
      <c r="V222" s="44">
        <v>0.09</v>
      </c>
      <c r="W222" s="44" t="s">
        <v>284</v>
      </c>
      <c r="X222" s="44">
        <v>0.11</v>
      </c>
      <c r="Y222" s="44">
        <v>9.2899999999999991</v>
      </c>
      <c r="Z222" s="44">
        <v>0.48</v>
      </c>
      <c r="AA222" s="150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B223" s="3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BM223" s="53"/>
    </row>
    <row r="224" spans="1:65" ht="15">
      <c r="B224" s="8" t="s">
        <v>565</v>
      </c>
      <c r="BM224" s="27" t="s">
        <v>67</v>
      </c>
    </row>
    <row r="225" spans="1:65" ht="15">
      <c r="A225" s="24" t="s">
        <v>28</v>
      </c>
      <c r="B225" s="18" t="s">
        <v>116</v>
      </c>
      <c r="C225" s="15" t="s">
        <v>117</v>
      </c>
      <c r="D225" s="16" t="s">
        <v>248</v>
      </c>
      <c r="E225" s="17" t="s">
        <v>248</v>
      </c>
      <c r="F225" s="17" t="s">
        <v>248</v>
      </c>
      <c r="G225" s="17" t="s">
        <v>248</v>
      </c>
      <c r="H225" s="17" t="s">
        <v>248</v>
      </c>
      <c r="I225" s="17" t="s">
        <v>248</v>
      </c>
      <c r="J225" s="17" t="s">
        <v>248</v>
      </c>
      <c r="K225" s="17" t="s">
        <v>248</v>
      </c>
      <c r="L225" s="17" t="s">
        <v>248</v>
      </c>
      <c r="M225" s="17" t="s">
        <v>248</v>
      </c>
      <c r="N225" s="17" t="s">
        <v>248</v>
      </c>
      <c r="O225" s="17" t="s">
        <v>248</v>
      </c>
      <c r="P225" s="17" t="s">
        <v>248</v>
      </c>
      <c r="Q225" s="17" t="s">
        <v>248</v>
      </c>
      <c r="R225" s="17" t="s">
        <v>248</v>
      </c>
      <c r="S225" s="17" t="s">
        <v>248</v>
      </c>
      <c r="T225" s="17" t="s">
        <v>248</v>
      </c>
      <c r="U225" s="17" t="s">
        <v>248</v>
      </c>
      <c r="V225" s="17" t="s">
        <v>248</v>
      </c>
      <c r="W225" s="150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 t="s">
        <v>249</v>
      </c>
      <c r="C226" s="9" t="s">
        <v>249</v>
      </c>
      <c r="D226" s="148" t="s">
        <v>251</v>
      </c>
      <c r="E226" s="149" t="s">
        <v>252</v>
      </c>
      <c r="F226" s="149" t="s">
        <v>253</v>
      </c>
      <c r="G226" s="149" t="s">
        <v>254</v>
      </c>
      <c r="H226" s="149" t="s">
        <v>257</v>
      </c>
      <c r="I226" s="149" t="s">
        <v>258</v>
      </c>
      <c r="J226" s="149" t="s">
        <v>259</v>
      </c>
      <c r="K226" s="149" t="s">
        <v>260</v>
      </c>
      <c r="L226" s="149" t="s">
        <v>261</v>
      </c>
      <c r="M226" s="149" t="s">
        <v>262</v>
      </c>
      <c r="N226" s="149" t="s">
        <v>263</v>
      </c>
      <c r="O226" s="149" t="s">
        <v>264</v>
      </c>
      <c r="P226" s="149" t="s">
        <v>265</v>
      </c>
      <c r="Q226" s="149" t="s">
        <v>267</v>
      </c>
      <c r="R226" s="149" t="s">
        <v>268</v>
      </c>
      <c r="S226" s="149" t="s">
        <v>287</v>
      </c>
      <c r="T226" s="149" t="s">
        <v>271</v>
      </c>
      <c r="U226" s="149" t="s">
        <v>289</v>
      </c>
      <c r="V226" s="149" t="s">
        <v>273</v>
      </c>
      <c r="W226" s="150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s">
        <v>3</v>
      </c>
    </row>
    <row r="227" spans="1:65">
      <c r="A227" s="29"/>
      <c r="B227" s="19"/>
      <c r="C227" s="9"/>
      <c r="D227" s="10" t="s">
        <v>318</v>
      </c>
      <c r="E227" s="11" t="s">
        <v>318</v>
      </c>
      <c r="F227" s="11" t="s">
        <v>120</v>
      </c>
      <c r="G227" s="11" t="s">
        <v>318</v>
      </c>
      <c r="H227" s="11" t="s">
        <v>300</v>
      </c>
      <c r="I227" s="11" t="s">
        <v>300</v>
      </c>
      <c r="J227" s="11" t="s">
        <v>300</v>
      </c>
      <c r="K227" s="11" t="s">
        <v>300</v>
      </c>
      <c r="L227" s="11" t="s">
        <v>300</v>
      </c>
      <c r="M227" s="11" t="s">
        <v>318</v>
      </c>
      <c r="N227" s="11" t="s">
        <v>318</v>
      </c>
      <c r="O227" s="11" t="s">
        <v>300</v>
      </c>
      <c r="P227" s="11" t="s">
        <v>318</v>
      </c>
      <c r="Q227" s="11" t="s">
        <v>300</v>
      </c>
      <c r="R227" s="11" t="s">
        <v>318</v>
      </c>
      <c r="S227" s="11" t="s">
        <v>300</v>
      </c>
      <c r="T227" s="11" t="s">
        <v>300</v>
      </c>
      <c r="U227" s="11" t="s">
        <v>300</v>
      </c>
      <c r="V227" s="11" t="s">
        <v>300</v>
      </c>
      <c r="W227" s="150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2</v>
      </c>
    </row>
    <row r="228" spans="1:65">
      <c r="A228" s="29"/>
      <c r="B228" s="19"/>
      <c r="C228" s="9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150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8">
        <v>1</v>
      </c>
      <c r="C229" s="14">
        <v>1</v>
      </c>
      <c r="D229" s="21">
        <v>7.17</v>
      </c>
      <c r="E229" s="21">
        <v>6.8</v>
      </c>
      <c r="F229" s="21">
        <v>6.804846411662421</v>
      </c>
      <c r="G229" s="21">
        <v>7.3</v>
      </c>
      <c r="H229" s="21">
        <v>6.97</v>
      </c>
      <c r="I229" s="21">
        <v>6.85</v>
      </c>
      <c r="J229" s="21">
        <v>7.43</v>
      </c>
      <c r="K229" s="21">
        <v>6.83</v>
      </c>
      <c r="L229" s="151">
        <v>7.33</v>
      </c>
      <c r="M229" s="21">
        <v>6.95</v>
      </c>
      <c r="N229" s="21">
        <v>7.24</v>
      </c>
      <c r="O229" s="21">
        <v>6.78</v>
      </c>
      <c r="P229" s="21">
        <v>7.0925241169847109</v>
      </c>
      <c r="Q229" s="21">
        <v>6.7</v>
      </c>
      <c r="R229" s="144">
        <v>4.6590600000000002</v>
      </c>
      <c r="S229" s="21">
        <v>6.9</v>
      </c>
      <c r="T229" s="144">
        <v>7</v>
      </c>
      <c r="U229" s="21">
        <v>7.19</v>
      </c>
      <c r="V229" s="21">
        <v>7.3</v>
      </c>
      <c r="W229" s="150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</v>
      </c>
    </row>
    <row r="230" spans="1:65">
      <c r="A230" s="29"/>
      <c r="B230" s="19">
        <v>1</v>
      </c>
      <c r="C230" s="9">
        <v>2</v>
      </c>
      <c r="D230" s="11">
        <v>7.1</v>
      </c>
      <c r="E230" s="11">
        <v>6.9</v>
      </c>
      <c r="F230" s="11">
        <v>6.9503032167160308</v>
      </c>
      <c r="G230" s="145">
        <v>7.7000000000000011</v>
      </c>
      <c r="H230" s="11">
        <v>6.86</v>
      </c>
      <c r="I230" s="11">
        <v>6.68</v>
      </c>
      <c r="J230" s="11">
        <v>6.96</v>
      </c>
      <c r="K230" s="11">
        <v>7.09</v>
      </c>
      <c r="L230" s="11">
        <v>6.76</v>
      </c>
      <c r="M230" s="11">
        <v>7.02</v>
      </c>
      <c r="N230" s="11">
        <v>7.05</v>
      </c>
      <c r="O230" s="11">
        <v>6.72</v>
      </c>
      <c r="P230" s="11">
        <v>7.0161666598597083</v>
      </c>
      <c r="Q230" s="11">
        <v>6.93</v>
      </c>
      <c r="R230" s="146">
        <v>4.6258799999999995</v>
      </c>
      <c r="S230" s="11">
        <v>6.8</v>
      </c>
      <c r="T230" s="146">
        <v>7</v>
      </c>
      <c r="U230" s="11">
        <v>7.12</v>
      </c>
      <c r="V230" s="11">
        <v>7.2</v>
      </c>
      <c r="W230" s="150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42</v>
      </c>
    </row>
    <row r="231" spans="1:65">
      <c r="A231" s="29"/>
      <c r="B231" s="19">
        <v>1</v>
      </c>
      <c r="C231" s="9">
        <v>3</v>
      </c>
      <c r="D231" s="11">
        <v>6.98</v>
      </c>
      <c r="E231" s="11">
        <v>6.6</v>
      </c>
      <c r="F231" s="11">
        <v>6.7460991442164113</v>
      </c>
      <c r="G231" s="11">
        <v>7.1</v>
      </c>
      <c r="H231" s="11">
        <v>7.06</v>
      </c>
      <c r="I231" s="11">
        <v>6.92</v>
      </c>
      <c r="J231" s="11">
        <v>7.06</v>
      </c>
      <c r="K231" s="11">
        <v>7.11</v>
      </c>
      <c r="L231" s="11">
        <v>6.72</v>
      </c>
      <c r="M231" s="11">
        <v>6.88</v>
      </c>
      <c r="N231" s="11">
        <v>6.91</v>
      </c>
      <c r="O231" s="11">
        <v>6.7</v>
      </c>
      <c r="P231" s="11">
        <v>7.0843308518316963</v>
      </c>
      <c r="Q231" s="11">
        <v>6.75</v>
      </c>
      <c r="R231" s="146">
        <v>4.6552799999999994</v>
      </c>
      <c r="S231" s="11">
        <v>6.8</v>
      </c>
      <c r="T231" s="146">
        <v>7</v>
      </c>
      <c r="U231" s="11">
        <v>7.12</v>
      </c>
      <c r="V231" s="11">
        <v>6.9</v>
      </c>
      <c r="W231" s="150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16</v>
      </c>
    </row>
    <row r="232" spans="1:65">
      <c r="A232" s="29"/>
      <c r="B232" s="19">
        <v>1</v>
      </c>
      <c r="C232" s="9">
        <v>4</v>
      </c>
      <c r="D232" s="11">
        <v>7.15</v>
      </c>
      <c r="E232" s="11">
        <v>6.9</v>
      </c>
      <c r="F232" s="11">
        <v>6.8391911198295414</v>
      </c>
      <c r="G232" s="11">
        <v>7.5</v>
      </c>
      <c r="H232" s="11">
        <v>6.92</v>
      </c>
      <c r="I232" s="11">
        <v>6.7</v>
      </c>
      <c r="J232" s="11">
        <v>7.03</v>
      </c>
      <c r="K232" s="11">
        <v>7.1</v>
      </c>
      <c r="L232" s="11">
        <v>6.78</v>
      </c>
      <c r="M232" s="11">
        <v>6.87</v>
      </c>
      <c r="N232" s="11">
        <v>6.82</v>
      </c>
      <c r="O232" s="11">
        <v>6.84</v>
      </c>
      <c r="P232" s="11">
        <v>7.0906289985259363</v>
      </c>
      <c r="Q232" s="11">
        <v>6.89</v>
      </c>
      <c r="R232" s="146">
        <v>4.6359199999999996</v>
      </c>
      <c r="S232" s="11">
        <v>6.7</v>
      </c>
      <c r="T232" s="146">
        <v>7</v>
      </c>
      <c r="U232" s="145">
        <v>7.38</v>
      </c>
      <c r="V232" s="11">
        <v>7.3</v>
      </c>
      <c r="W232" s="150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6.9700440025026431</v>
      </c>
    </row>
    <row r="233" spans="1:65">
      <c r="A233" s="29"/>
      <c r="B233" s="19">
        <v>1</v>
      </c>
      <c r="C233" s="9">
        <v>5</v>
      </c>
      <c r="D233" s="11">
        <v>7.16</v>
      </c>
      <c r="E233" s="11">
        <v>6.8</v>
      </c>
      <c r="F233" s="11">
        <v>7.0202432029527309</v>
      </c>
      <c r="G233" s="11">
        <v>7.6</v>
      </c>
      <c r="H233" s="11">
        <v>7.05</v>
      </c>
      <c r="I233" s="11">
        <v>6.89</v>
      </c>
      <c r="J233" s="11">
        <v>7.34</v>
      </c>
      <c r="K233" s="11">
        <v>7</v>
      </c>
      <c r="L233" s="11">
        <v>6.95</v>
      </c>
      <c r="M233" s="11">
        <v>6.74</v>
      </c>
      <c r="N233" s="11">
        <v>7.03</v>
      </c>
      <c r="O233" s="11">
        <v>6.61</v>
      </c>
      <c r="P233" s="11">
        <v>6.9763204404627173</v>
      </c>
      <c r="Q233" s="11">
        <v>6.93</v>
      </c>
      <c r="R233" s="146">
        <v>4.6505400000000003</v>
      </c>
      <c r="S233" s="11">
        <v>6.8</v>
      </c>
      <c r="T233" s="146">
        <v>7</v>
      </c>
      <c r="U233" s="11">
        <v>7.14</v>
      </c>
      <c r="V233" s="11">
        <v>7.2</v>
      </c>
      <c r="W233" s="150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29</v>
      </c>
    </row>
    <row r="234" spans="1:65">
      <c r="A234" s="29"/>
      <c r="B234" s="19">
        <v>1</v>
      </c>
      <c r="C234" s="9">
        <v>6</v>
      </c>
      <c r="D234" s="11">
        <v>7.06</v>
      </c>
      <c r="E234" s="11">
        <v>6.7</v>
      </c>
      <c r="F234" s="11">
        <v>7.0277582451190215</v>
      </c>
      <c r="G234" s="11">
        <v>7.5</v>
      </c>
      <c r="H234" s="11">
        <v>7</v>
      </c>
      <c r="I234" s="11">
        <v>6.68</v>
      </c>
      <c r="J234" s="11">
        <v>6.7</v>
      </c>
      <c r="K234" s="11">
        <v>6.78</v>
      </c>
      <c r="L234" s="11">
        <v>6.83</v>
      </c>
      <c r="M234" s="11">
        <v>6.92</v>
      </c>
      <c r="N234" s="11">
        <v>7.05</v>
      </c>
      <c r="O234" s="11">
        <v>6.88</v>
      </c>
      <c r="P234" s="11">
        <v>7.1020758471087433</v>
      </c>
      <c r="Q234" s="11">
        <v>6.81</v>
      </c>
      <c r="R234" s="146">
        <v>4.6372200000000001</v>
      </c>
      <c r="S234" s="11">
        <v>7</v>
      </c>
      <c r="T234" s="146">
        <v>7</v>
      </c>
      <c r="U234" s="11">
        <v>7.01</v>
      </c>
      <c r="V234" s="11">
        <v>7</v>
      </c>
      <c r="W234" s="150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20" t="s">
        <v>279</v>
      </c>
      <c r="C235" s="12"/>
      <c r="D235" s="22">
        <v>7.1033333333333344</v>
      </c>
      <c r="E235" s="22">
        <v>6.7833333333333323</v>
      </c>
      <c r="F235" s="22">
        <v>6.8980735567493605</v>
      </c>
      <c r="G235" s="22">
        <v>7.45</v>
      </c>
      <c r="H235" s="22">
        <v>6.9766666666666666</v>
      </c>
      <c r="I235" s="22">
        <v>6.7866666666666662</v>
      </c>
      <c r="J235" s="22">
        <v>7.0866666666666669</v>
      </c>
      <c r="K235" s="22">
        <v>6.9850000000000003</v>
      </c>
      <c r="L235" s="22">
        <v>6.8949999999999996</v>
      </c>
      <c r="M235" s="22">
        <v>6.8966666666666674</v>
      </c>
      <c r="N235" s="22">
        <v>7.0166666666666657</v>
      </c>
      <c r="O235" s="22">
        <v>6.7549999999999999</v>
      </c>
      <c r="P235" s="22">
        <v>7.060341152462251</v>
      </c>
      <c r="Q235" s="22">
        <v>6.8350000000000009</v>
      </c>
      <c r="R235" s="22">
        <v>4.6439833333333329</v>
      </c>
      <c r="S235" s="22">
        <v>6.833333333333333</v>
      </c>
      <c r="T235" s="22">
        <v>7</v>
      </c>
      <c r="U235" s="22">
        <v>7.1599999999999993</v>
      </c>
      <c r="V235" s="22">
        <v>7.1499999999999995</v>
      </c>
      <c r="W235" s="150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280</v>
      </c>
      <c r="C236" s="28"/>
      <c r="D236" s="11">
        <v>7.125</v>
      </c>
      <c r="E236" s="11">
        <v>6.8</v>
      </c>
      <c r="F236" s="11">
        <v>6.8947471682727866</v>
      </c>
      <c r="G236" s="11">
        <v>7.5</v>
      </c>
      <c r="H236" s="11">
        <v>6.9849999999999994</v>
      </c>
      <c r="I236" s="11">
        <v>6.7750000000000004</v>
      </c>
      <c r="J236" s="11">
        <v>7.0449999999999999</v>
      </c>
      <c r="K236" s="11">
        <v>7.0449999999999999</v>
      </c>
      <c r="L236" s="11">
        <v>6.8049999999999997</v>
      </c>
      <c r="M236" s="11">
        <v>6.9</v>
      </c>
      <c r="N236" s="11">
        <v>7.04</v>
      </c>
      <c r="O236" s="11">
        <v>6.75</v>
      </c>
      <c r="P236" s="11">
        <v>7.0874799251788163</v>
      </c>
      <c r="Q236" s="11">
        <v>6.85</v>
      </c>
      <c r="R236" s="11">
        <v>4.6438800000000002</v>
      </c>
      <c r="S236" s="11">
        <v>6.8</v>
      </c>
      <c r="T236" s="11">
        <v>7</v>
      </c>
      <c r="U236" s="11">
        <v>7.13</v>
      </c>
      <c r="V236" s="11">
        <v>7.2</v>
      </c>
      <c r="W236" s="150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3" t="s">
        <v>281</v>
      </c>
      <c r="C237" s="28"/>
      <c r="D237" s="23">
        <v>7.3393914370788668E-2</v>
      </c>
      <c r="E237" s="23">
        <v>0.11690451944500144</v>
      </c>
      <c r="F237" s="23">
        <v>0.11808991680464469</v>
      </c>
      <c r="G237" s="23">
        <v>0.2167948338867883</v>
      </c>
      <c r="H237" s="23">
        <v>7.7114633284913151E-2</v>
      </c>
      <c r="I237" s="23">
        <v>0.11201190412927842</v>
      </c>
      <c r="J237" s="23">
        <v>0.26515404327799075</v>
      </c>
      <c r="K237" s="23">
        <v>0.14570518178843184</v>
      </c>
      <c r="L237" s="23">
        <v>0.227398328929656</v>
      </c>
      <c r="M237" s="23">
        <v>9.3950341493081527E-2</v>
      </c>
      <c r="N237" s="23">
        <v>0.14306175822583286</v>
      </c>
      <c r="O237" s="23">
        <v>9.8742088290657351E-2</v>
      </c>
      <c r="P237" s="23">
        <v>5.1538826294948575E-2</v>
      </c>
      <c r="Q237" s="23">
        <v>9.7108187090481538E-2</v>
      </c>
      <c r="R237" s="23">
        <v>1.2933685734030744E-2</v>
      </c>
      <c r="S237" s="23">
        <v>0.10327955589886449</v>
      </c>
      <c r="T237" s="23">
        <v>0</v>
      </c>
      <c r="U237" s="23">
        <v>0.12280065146407004</v>
      </c>
      <c r="V237" s="23">
        <v>0.16431676725154967</v>
      </c>
      <c r="W237" s="220"/>
      <c r="X237" s="221"/>
      <c r="Y237" s="221"/>
      <c r="Z237" s="221"/>
      <c r="AA237" s="221"/>
      <c r="AB237" s="221"/>
      <c r="AC237" s="221"/>
      <c r="AD237" s="221"/>
      <c r="AE237" s="221"/>
      <c r="AF237" s="221"/>
      <c r="AG237" s="221"/>
      <c r="AH237" s="221"/>
      <c r="AI237" s="221"/>
      <c r="AJ237" s="221"/>
      <c r="AK237" s="221"/>
      <c r="AL237" s="221"/>
      <c r="AM237" s="221"/>
      <c r="AN237" s="221"/>
      <c r="AO237" s="221"/>
      <c r="AP237" s="221"/>
      <c r="AQ237" s="221"/>
      <c r="AR237" s="221"/>
      <c r="AS237" s="221"/>
      <c r="AT237" s="221"/>
      <c r="AU237" s="221"/>
      <c r="AV237" s="221"/>
      <c r="AW237" s="221"/>
      <c r="AX237" s="221"/>
      <c r="AY237" s="221"/>
      <c r="AZ237" s="221"/>
      <c r="BA237" s="221"/>
      <c r="BB237" s="221"/>
      <c r="BC237" s="221"/>
      <c r="BD237" s="221"/>
      <c r="BE237" s="221"/>
      <c r="BF237" s="221"/>
      <c r="BG237" s="221"/>
      <c r="BH237" s="221"/>
      <c r="BI237" s="221"/>
      <c r="BJ237" s="221"/>
      <c r="BK237" s="221"/>
      <c r="BL237" s="221"/>
      <c r="BM237" s="54"/>
    </row>
    <row r="238" spans="1:65">
      <c r="A238" s="29"/>
      <c r="B238" s="3" t="s">
        <v>87</v>
      </c>
      <c r="C238" s="28"/>
      <c r="D238" s="13">
        <v>1.0332320183592959E-2</v>
      </c>
      <c r="E238" s="13">
        <v>1.7234081490663605E-2</v>
      </c>
      <c r="F238" s="13">
        <v>1.7119260302624728E-2</v>
      </c>
      <c r="G238" s="13">
        <v>2.9099977702924603E-2</v>
      </c>
      <c r="H238" s="13">
        <v>1.1053220251062564E-2</v>
      </c>
      <c r="I238" s="13">
        <v>1.6504701001367156E-2</v>
      </c>
      <c r="J238" s="13">
        <v>3.7415904507712712E-2</v>
      </c>
      <c r="K238" s="13">
        <v>2.0859725381307349E-2</v>
      </c>
      <c r="L238" s="13">
        <v>3.2980178234902978E-2</v>
      </c>
      <c r="M238" s="13">
        <v>1.3622572473622259E-2</v>
      </c>
      <c r="N238" s="13">
        <v>2.0388849153325353E-2</v>
      </c>
      <c r="O238" s="13">
        <v>1.4617629650726476E-2</v>
      </c>
      <c r="P238" s="13">
        <v>7.2997643006209017E-3</v>
      </c>
      <c r="Q238" s="13">
        <v>1.4207488967151649E-2</v>
      </c>
      <c r="R238" s="13">
        <v>2.7850413762676609E-3</v>
      </c>
      <c r="S238" s="13">
        <v>1.5114081351053341E-2</v>
      </c>
      <c r="T238" s="13">
        <v>0</v>
      </c>
      <c r="U238" s="13">
        <v>1.7150928975428779E-2</v>
      </c>
      <c r="V238" s="13">
        <v>2.2981366049167787E-2</v>
      </c>
      <c r="W238" s="150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A239" s="29"/>
      <c r="B239" s="3" t="s">
        <v>282</v>
      </c>
      <c r="C239" s="28"/>
      <c r="D239" s="13">
        <v>1.9123169205651047E-2</v>
      </c>
      <c r="E239" s="13">
        <v>-2.6787588299624909E-2</v>
      </c>
      <c r="F239" s="13">
        <v>-1.0325680257892378E-2</v>
      </c>
      <c r="G239" s="13">
        <v>6.8859823169699519E-2</v>
      </c>
      <c r="H239" s="13">
        <v>9.5016102647926814E-4</v>
      </c>
      <c r="I239" s="13">
        <v>-2.6309351242278289E-2</v>
      </c>
      <c r="J239" s="13">
        <v>1.6731983918917726E-2</v>
      </c>
      <c r="K239" s="13">
        <v>2.145753669845929E-3</v>
      </c>
      <c r="L239" s="13">
        <v>-1.0766646878513031E-2</v>
      </c>
      <c r="M239" s="13">
        <v>-1.0527528349839499E-2</v>
      </c>
      <c r="N239" s="13">
        <v>6.6890057146384851E-3</v>
      </c>
      <c r="O239" s="13">
        <v>-3.0852603287071068E-2</v>
      </c>
      <c r="P239" s="13">
        <v>1.2955032985040749E-2</v>
      </c>
      <c r="Q239" s="13">
        <v>-1.9374913910752078E-2</v>
      </c>
      <c r="R239" s="13">
        <v>-0.33372252288997339</v>
      </c>
      <c r="S239" s="13">
        <v>-1.9614032439425499E-2</v>
      </c>
      <c r="T239" s="13">
        <v>4.2978204279056076E-3</v>
      </c>
      <c r="U239" s="13">
        <v>2.7253199180543364E-2</v>
      </c>
      <c r="V239" s="13">
        <v>2.5818488008503504E-2</v>
      </c>
      <c r="W239" s="150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3"/>
    </row>
    <row r="240" spans="1:65">
      <c r="A240" s="29"/>
      <c r="B240" s="45" t="s">
        <v>283</v>
      </c>
      <c r="C240" s="46"/>
      <c r="D240" s="44">
        <v>0.82</v>
      </c>
      <c r="E240" s="44">
        <v>0.76</v>
      </c>
      <c r="F240" s="44">
        <v>0.19</v>
      </c>
      <c r="G240" s="44">
        <v>2.54</v>
      </c>
      <c r="H240" s="44">
        <v>0.19</v>
      </c>
      <c r="I240" s="44">
        <v>0.75</v>
      </c>
      <c r="J240" s="44">
        <v>0.74</v>
      </c>
      <c r="K240" s="44">
        <v>0.24</v>
      </c>
      <c r="L240" s="44">
        <v>0.21</v>
      </c>
      <c r="M240" s="44">
        <v>0.2</v>
      </c>
      <c r="N240" s="44">
        <v>0.39</v>
      </c>
      <c r="O240" s="44">
        <v>0.9</v>
      </c>
      <c r="P240" s="44">
        <v>0.61</v>
      </c>
      <c r="Q240" s="44">
        <v>0.51</v>
      </c>
      <c r="R240" s="44">
        <v>11.36</v>
      </c>
      <c r="S240" s="44">
        <v>0.52</v>
      </c>
      <c r="T240" s="44" t="s">
        <v>284</v>
      </c>
      <c r="U240" s="44">
        <v>1.1000000000000001</v>
      </c>
      <c r="V240" s="44">
        <v>1.05</v>
      </c>
      <c r="W240" s="150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3"/>
    </row>
    <row r="241" spans="1:65">
      <c r="B241" s="30" t="s">
        <v>329</v>
      </c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BM241" s="53"/>
    </row>
    <row r="242" spans="1:65">
      <c r="BM242" s="53"/>
    </row>
    <row r="243" spans="1:65" ht="15">
      <c r="B243" s="8" t="s">
        <v>566</v>
      </c>
      <c r="BM243" s="27" t="s">
        <v>67</v>
      </c>
    </row>
    <row r="244" spans="1:65" ht="15">
      <c r="A244" s="24" t="s">
        <v>0</v>
      </c>
      <c r="B244" s="18" t="s">
        <v>116</v>
      </c>
      <c r="C244" s="15" t="s">
        <v>117</v>
      </c>
      <c r="D244" s="16" t="s">
        <v>248</v>
      </c>
      <c r="E244" s="17" t="s">
        <v>248</v>
      </c>
      <c r="F244" s="17" t="s">
        <v>248</v>
      </c>
      <c r="G244" s="17" t="s">
        <v>248</v>
      </c>
      <c r="H244" s="17" t="s">
        <v>248</v>
      </c>
      <c r="I244" s="17" t="s">
        <v>248</v>
      </c>
      <c r="J244" s="17" t="s">
        <v>248</v>
      </c>
      <c r="K244" s="17" t="s">
        <v>248</v>
      </c>
      <c r="L244" s="17" t="s">
        <v>248</v>
      </c>
      <c r="M244" s="17" t="s">
        <v>248</v>
      </c>
      <c r="N244" s="17" t="s">
        <v>248</v>
      </c>
      <c r="O244" s="17" t="s">
        <v>248</v>
      </c>
      <c r="P244" s="17" t="s">
        <v>248</v>
      </c>
      <c r="Q244" s="17" t="s">
        <v>248</v>
      </c>
      <c r="R244" s="17" t="s">
        <v>248</v>
      </c>
      <c r="S244" s="17" t="s">
        <v>248</v>
      </c>
      <c r="T244" s="17" t="s">
        <v>248</v>
      </c>
      <c r="U244" s="17" t="s">
        <v>248</v>
      </c>
      <c r="V244" s="17" t="s">
        <v>248</v>
      </c>
      <c r="W244" s="17" t="s">
        <v>248</v>
      </c>
      <c r="X244" s="17" t="s">
        <v>248</v>
      </c>
      <c r="Y244" s="17" t="s">
        <v>248</v>
      </c>
      <c r="Z244" s="17" t="s">
        <v>248</v>
      </c>
      <c r="AA244" s="17" t="s">
        <v>248</v>
      </c>
      <c r="AB244" s="17" t="s">
        <v>248</v>
      </c>
      <c r="AC244" s="150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 t="s">
        <v>249</v>
      </c>
      <c r="C245" s="9" t="s">
        <v>249</v>
      </c>
      <c r="D245" s="148" t="s">
        <v>251</v>
      </c>
      <c r="E245" s="149" t="s">
        <v>252</v>
      </c>
      <c r="F245" s="149" t="s">
        <v>253</v>
      </c>
      <c r="G245" s="149" t="s">
        <v>254</v>
      </c>
      <c r="H245" s="149" t="s">
        <v>256</v>
      </c>
      <c r="I245" s="149" t="s">
        <v>257</v>
      </c>
      <c r="J245" s="149" t="s">
        <v>258</v>
      </c>
      <c r="K245" s="149" t="s">
        <v>259</v>
      </c>
      <c r="L245" s="149" t="s">
        <v>260</v>
      </c>
      <c r="M245" s="149" t="s">
        <v>261</v>
      </c>
      <c r="N245" s="149" t="s">
        <v>262</v>
      </c>
      <c r="O245" s="149" t="s">
        <v>263</v>
      </c>
      <c r="P245" s="149" t="s">
        <v>264</v>
      </c>
      <c r="Q245" s="149" t="s">
        <v>265</v>
      </c>
      <c r="R245" s="149" t="s">
        <v>266</v>
      </c>
      <c r="S245" s="149" t="s">
        <v>267</v>
      </c>
      <c r="T245" s="149" t="s">
        <v>268</v>
      </c>
      <c r="U245" s="149" t="s">
        <v>269</v>
      </c>
      <c r="V245" s="149" t="s">
        <v>287</v>
      </c>
      <c r="W245" s="149" t="s">
        <v>288</v>
      </c>
      <c r="X245" s="149" t="s">
        <v>270</v>
      </c>
      <c r="Y245" s="149" t="s">
        <v>271</v>
      </c>
      <c r="Z245" s="149" t="s">
        <v>289</v>
      </c>
      <c r="AA245" s="149" t="s">
        <v>272</v>
      </c>
      <c r="AB245" s="149" t="s">
        <v>273</v>
      </c>
      <c r="AC245" s="150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 t="s">
        <v>1</v>
      </c>
    </row>
    <row r="246" spans="1:65">
      <c r="A246" s="29"/>
      <c r="B246" s="19"/>
      <c r="C246" s="9"/>
      <c r="D246" s="10" t="s">
        <v>318</v>
      </c>
      <c r="E246" s="11" t="s">
        <v>120</v>
      </c>
      <c r="F246" s="11" t="s">
        <v>120</v>
      </c>
      <c r="G246" s="11" t="s">
        <v>318</v>
      </c>
      <c r="H246" s="11" t="s">
        <v>318</v>
      </c>
      <c r="I246" s="11" t="s">
        <v>300</v>
      </c>
      <c r="J246" s="11" t="s">
        <v>300</v>
      </c>
      <c r="K246" s="11" t="s">
        <v>300</v>
      </c>
      <c r="L246" s="11" t="s">
        <v>300</v>
      </c>
      <c r="M246" s="11" t="s">
        <v>300</v>
      </c>
      <c r="N246" s="11" t="s">
        <v>300</v>
      </c>
      <c r="O246" s="11" t="s">
        <v>318</v>
      </c>
      <c r="P246" s="11" t="s">
        <v>300</v>
      </c>
      <c r="Q246" s="11" t="s">
        <v>318</v>
      </c>
      <c r="R246" s="11" t="s">
        <v>120</v>
      </c>
      <c r="S246" s="11" t="s">
        <v>300</v>
      </c>
      <c r="T246" s="11" t="s">
        <v>120</v>
      </c>
      <c r="U246" s="11" t="s">
        <v>300</v>
      </c>
      <c r="V246" s="11" t="s">
        <v>300</v>
      </c>
      <c r="W246" s="11" t="s">
        <v>318</v>
      </c>
      <c r="X246" s="11" t="s">
        <v>300</v>
      </c>
      <c r="Y246" s="11" t="s">
        <v>300</v>
      </c>
      <c r="Z246" s="11" t="s">
        <v>300</v>
      </c>
      <c r="AA246" s="11" t="s">
        <v>318</v>
      </c>
      <c r="AB246" s="11" t="s">
        <v>300</v>
      </c>
      <c r="AC246" s="150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3</v>
      </c>
    </row>
    <row r="247" spans="1:65">
      <c r="A247" s="29"/>
      <c r="B247" s="19"/>
      <c r="C247" s="9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150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3</v>
      </c>
    </row>
    <row r="248" spans="1:65">
      <c r="A248" s="29"/>
      <c r="B248" s="18">
        <v>1</v>
      </c>
      <c r="C248" s="14">
        <v>1</v>
      </c>
      <c r="D248" s="218">
        <v>0.31217</v>
      </c>
      <c r="E248" s="218">
        <v>0.30499999999999999</v>
      </c>
      <c r="F248" s="218">
        <v>0.31030394428822694</v>
      </c>
      <c r="G248" s="219">
        <v>0.34654000000000001</v>
      </c>
      <c r="H248" s="219">
        <v>0.34339999999999998</v>
      </c>
      <c r="I248" s="218">
        <v>0.29899999999999999</v>
      </c>
      <c r="J248" s="218">
        <v>0.313</v>
      </c>
      <c r="K248" s="218">
        <v>0.315</v>
      </c>
      <c r="L248" s="218">
        <v>0.317</v>
      </c>
      <c r="M248" s="218">
        <v>0.30399999999999999</v>
      </c>
      <c r="N248" s="218">
        <v>0.31670000000000004</v>
      </c>
      <c r="O248" s="218">
        <v>0.33400000000000002</v>
      </c>
      <c r="P248" s="218">
        <v>0.31979999999999997</v>
      </c>
      <c r="Q248" s="218">
        <v>0.31402661915466873</v>
      </c>
      <c r="R248" s="218">
        <v>0.3075</v>
      </c>
      <c r="S248" s="218">
        <v>0.31229999999999997</v>
      </c>
      <c r="T248" s="218">
        <v>0.32065700000000003</v>
      </c>
      <c r="U248" s="218">
        <v>0.30480000000000002</v>
      </c>
      <c r="V248" s="218">
        <v>0.32319999999999999</v>
      </c>
      <c r="W248" s="218">
        <v>0.32379999999999998</v>
      </c>
      <c r="X248" s="218">
        <v>0.31440000000000001</v>
      </c>
      <c r="Y248" s="218">
        <v>0.30509999999999998</v>
      </c>
      <c r="Z248" s="218">
        <v>0.318</v>
      </c>
      <c r="AA248" s="218">
        <v>0.32299999999999995</v>
      </c>
      <c r="AB248" s="218">
        <v>0.32796999999999998</v>
      </c>
      <c r="AC248" s="220"/>
      <c r="AD248" s="221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2">
        <v>1</v>
      </c>
    </row>
    <row r="249" spans="1:65">
      <c r="A249" s="29"/>
      <c r="B249" s="19">
        <v>1</v>
      </c>
      <c r="C249" s="9">
        <v>2</v>
      </c>
      <c r="D249" s="23">
        <v>0.30987999999999999</v>
      </c>
      <c r="E249" s="23">
        <v>0.30399999999999999</v>
      </c>
      <c r="F249" s="23">
        <v>0.30437939683781062</v>
      </c>
      <c r="G249" s="223">
        <v>0.34589999999999999</v>
      </c>
      <c r="H249" s="223">
        <v>0.3473</v>
      </c>
      <c r="I249" s="23">
        <v>0.30399999999999999</v>
      </c>
      <c r="J249" s="23">
        <v>0.312</v>
      </c>
      <c r="K249" s="23">
        <v>0.318</v>
      </c>
      <c r="L249" s="23">
        <v>0.32200000000000001</v>
      </c>
      <c r="M249" s="23">
        <v>0.29899999999999999</v>
      </c>
      <c r="N249" s="23">
        <v>0.31540000000000001</v>
      </c>
      <c r="O249" s="23">
        <v>0.33200000000000002</v>
      </c>
      <c r="P249" s="23">
        <v>0.31979999999999997</v>
      </c>
      <c r="Q249" s="23">
        <v>0.32134506135122992</v>
      </c>
      <c r="R249" s="23">
        <v>0.31109999999999999</v>
      </c>
      <c r="S249" s="23">
        <v>0.30969999999999998</v>
      </c>
      <c r="T249" s="23">
        <v>0.321575</v>
      </c>
      <c r="U249" s="23">
        <v>0.31430000000000002</v>
      </c>
      <c r="V249" s="23">
        <v>0.31950000000000001</v>
      </c>
      <c r="W249" s="23">
        <v>0.33169999999999999</v>
      </c>
      <c r="X249" s="23">
        <v>0.31919999999999998</v>
      </c>
      <c r="Y249" s="23">
        <v>0.30109999999999998</v>
      </c>
      <c r="Z249" s="23">
        <v>0.314</v>
      </c>
      <c r="AA249" s="23">
        <v>0.32788</v>
      </c>
      <c r="AB249" s="23">
        <v>0.32114999999999999</v>
      </c>
      <c r="AC249" s="220"/>
      <c r="AD249" s="221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2">
        <v>29</v>
      </c>
    </row>
    <row r="250" spans="1:65">
      <c r="A250" s="29"/>
      <c r="B250" s="19">
        <v>1</v>
      </c>
      <c r="C250" s="9">
        <v>3</v>
      </c>
      <c r="D250" s="23">
        <v>0.30967</v>
      </c>
      <c r="E250" s="23">
        <v>0.30599999999999999</v>
      </c>
      <c r="F250" s="23">
        <v>0.30389531443320422</v>
      </c>
      <c r="G250" s="223">
        <v>0.34178000000000003</v>
      </c>
      <c r="H250" s="223">
        <v>0.34459999999999996</v>
      </c>
      <c r="I250" s="23">
        <v>0.30499999999999999</v>
      </c>
      <c r="J250" s="23">
        <v>0.309</v>
      </c>
      <c r="K250" s="23">
        <v>0.32200000000000001</v>
      </c>
      <c r="L250" s="23">
        <v>0.32</v>
      </c>
      <c r="M250" s="23">
        <v>0.307</v>
      </c>
      <c r="N250" s="23">
        <v>0.31619999999999998</v>
      </c>
      <c r="O250" s="23">
        <v>0.31900000000000001</v>
      </c>
      <c r="P250" s="23">
        <v>0.31540000000000001</v>
      </c>
      <c r="Q250" s="23">
        <v>0.32243849752761444</v>
      </c>
      <c r="R250" s="23">
        <v>0.30299999999999999</v>
      </c>
      <c r="S250" s="23">
        <v>0.30769999999999997</v>
      </c>
      <c r="T250" s="23">
        <v>0.328488</v>
      </c>
      <c r="U250" s="23">
        <v>0.31</v>
      </c>
      <c r="V250" s="23">
        <v>0.32269999999999999</v>
      </c>
      <c r="W250" s="23">
        <v>0.32750000000000001</v>
      </c>
      <c r="X250" s="23">
        <v>0.31919999999999998</v>
      </c>
      <c r="Y250" s="23">
        <v>0.30509999999999998</v>
      </c>
      <c r="Z250" s="23">
        <v>0.315</v>
      </c>
      <c r="AA250" s="23">
        <v>0.32516</v>
      </c>
      <c r="AB250" s="23">
        <v>0.31053999999999998</v>
      </c>
      <c r="AC250" s="220"/>
      <c r="AD250" s="221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2">
        <v>16</v>
      </c>
    </row>
    <row r="251" spans="1:65">
      <c r="A251" s="29"/>
      <c r="B251" s="19">
        <v>1</v>
      </c>
      <c r="C251" s="9">
        <v>4</v>
      </c>
      <c r="D251" s="23">
        <v>0.31315999999999999</v>
      </c>
      <c r="E251" s="23">
        <v>0.307</v>
      </c>
      <c r="F251" s="23">
        <v>0.30896711842341218</v>
      </c>
      <c r="G251" s="223">
        <v>0.34129999999999999</v>
      </c>
      <c r="H251" s="223">
        <v>0.33990000000000004</v>
      </c>
      <c r="I251" s="23">
        <v>0.29899999999999999</v>
      </c>
      <c r="J251" s="23">
        <v>0.312</v>
      </c>
      <c r="K251" s="23">
        <v>0.32100000000000001</v>
      </c>
      <c r="L251" s="23">
        <v>0.32600000000000001</v>
      </c>
      <c r="M251" s="23">
        <v>0.29499999999999998</v>
      </c>
      <c r="N251" s="23">
        <v>0.31220000000000003</v>
      </c>
      <c r="O251" s="23">
        <v>0.316</v>
      </c>
      <c r="P251" s="23">
        <v>0.32390000000000002</v>
      </c>
      <c r="Q251" s="23">
        <v>0.31330131721808935</v>
      </c>
      <c r="R251" s="23">
        <v>0.30580000000000002</v>
      </c>
      <c r="S251" s="23">
        <v>0.31029999999999996</v>
      </c>
      <c r="T251" s="23">
        <v>0.32185399999999997</v>
      </c>
      <c r="U251" s="23">
        <v>0.31369999999999998</v>
      </c>
      <c r="V251" s="23">
        <v>0.3221</v>
      </c>
      <c r="W251" s="23">
        <v>0.32690000000000002</v>
      </c>
      <c r="X251" s="23">
        <v>0.31384999999999996</v>
      </c>
      <c r="Y251" s="23">
        <v>0.30860000000000004</v>
      </c>
      <c r="Z251" s="23">
        <v>0.30599999999999999</v>
      </c>
      <c r="AA251" s="23">
        <v>0.32303000000000004</v>
      </c>
      <c r="AB251" s="23">
        <v>0.31463000000000002</v>
      </c>
      <c r="AC251" s="220"/>
      <c r="AD251" s="221"/>
      <c r="AE251" s="221"/>
      <c r="AF251" s="221"/>
      <c r="AG251" s="221"/>
      <c r="AH251" s="221"/>
      <c r="AI251" s="221"/>
      <c r="AJ251" s="221"/>
      <c r="AK251" s="221"/>
      <c r="AL251" s="221"/>
      <c r="AM251" s="221"/>
      <c r="AN251" s="221"/>
      <c r="AO251" s="221"/>
      <c r="AP251" s="221"/>
      <c r="AQ251" s="221"/>
      <c r="AR251" s="221"/>
      <c r="AS251" s="221"/>
      <c r="AT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G251" s="221"/>
      <c r="BH251" s="221"/>
      <c r="BI251" s="221"/>
      <c r="BJ251" s="221"/>
      <c r="BK251" s="221"/>
      <c r="BL251" s="221"/>
      <c r="BM251" s="222">
        <v>0.31434282945733921</v>
      </c>
    </row>
    <row r="252" spans="1:65">
      <c r="A252" s="29"/>
      <c r="B252" s="19">
        <v>1</v>
      </c>
      <c r="C252" s="9">
        <v>5</v>
      </c>
      <c r="D252" s="23">
        <v>0.30881999999999998</v>
      </c>
      <c r="E252" s="23">
        <v>0.30199999999999999</v>
      </c>
      <c r="F252" s="23">
        <v>0.31242230842411756</v>
      </c>
      <c r="G252" s="223">
        <v>0.34347</v>
      </c>
      <c r="H252" s="223">
        <v>0.3458</v>
      </c>
      <c r="I252" s="23">
        <v>0.307</v>
      </c>
      <c r="J252" s="23">
        <v>0.315</v>
      </c>
      <c r="K252" s="23">
        <v>0.32399999999999995</v>
      </c>
      <c r="L252" s="23">
        <v>0.32299999999999995</v>
      </c>
      <c r="M252" s="23">
        <v>0.30599999999999999</v>
      </c>
      <c r="N252" s="23">
        <v>0.31580000000000003</v>
      </c>
      <c r="O252" s="23">
        <v>0.32800000000000001</v>
      </c>
      <c r="P252" s="23">
        <v>0.32330000000000003</v>
      </c>
      <c r="Q252" s="23">
        <v>0.31271444128072035</v>
      </c>
      <c r="R252" s="23">
        <v>0.30109999999999998</v>
      </c>
      <c r="S252" s="23">
        <v>0.31459999999999999</v>
      </c>
      <c r="T252" s="23">
        <v>0.32579599999999997</v>
      </c>
      <c r="U252" s="23">
        <v>0.31380000000000002</v>
      </c>
      <c r="V252" s="23">
        <v>0.32279999999999998</v>
      </c>
      <c r="W252" s="23">
        <v>0.33149999999999996</v>
      </c>
      <c r="X252" s="23">
        <v>0.314</v>
      </c>
      <c r="Y252" s="23">
        <v>0.30940000000000001</v>
      </c>
      <c r="Z252" s="23">
        <v>0.31</v>
      </c>
      <c r="AA252" s="23">
        <v>0.32321999999999995</v>
      </c>
      <c r="AB252" s="23">
        <v>0.31147999999999998</v>
      </c>
      <c r="AC252" s="220"/>
      <c r="AD252" s="221"/>
      <c r="AE252" s="221"/>
      <c r="AF252" s="221"/>
      <c r="AG252" s="221"/>
      <c r="AH252" s="221"/>
      <c r="AI252" s="221"/>
      <c r="AJ252" s="221"/>
      <c r="AK252" s="221"/>
      <c r="AL252" s="221"/>
      <c r="AM252" s="221"/>
      <c r="AN252" s="221"/>
      <c r="AO252" s="221"/>
      <c r="AP252" s="221"/>
      <c r="AQ252" s="221"/>
      <c r="AR252" s="221"/>
      <c r="AS252" s="221"/>
      <c r="AT252" s="221"/>
      <c r="AU252" s="221"/>
      <c r="AV252" s="221"/>
      <c r="AW252" s="221"/>
      <c r="AX252" s="221"/>
      <c r="AY252" s="221"/>
      <c r="AZ252" s="221"/>
      <c r="BA252" s="221"/>
      <c r="BB252" s="221"/>
      <c r="BC252" s="221"/>
      <c r="BD252" s="221"/>
      <c r="BE252" s="221"/>
      <c r="BF252" s="221"/>
      <c r="BG252" s="221"/>
      <c r="BH252" s="221"/>
      <c r="BI252" s="221"/>
      <c r="BJ252" s="221"/>
      <c r="BK252" s="221"/>
      <c r="BL252" s="221"/>
      <c r="BM252" s="222">
        <v>30</v>
      </c>
    </row>
    <row r="253" spans="1:65">
      <c r="A253" s="29"/>
      <c r="B253" s="19">
        <v>1</v>
      </c>
      <c r="C253" s="9">
        <v>6</v>
      </c>
      <c r="D253" s="23">
        <v>0.31613999999999998</v>
      </c>
      <c r="E253" s="23">
        <v>0.30599999999999999</v>
      </c>
      <c r="F253" s="23">
        <v>0.31084015840322421</v>
      </c>
      <c r="G253" s="223">
        <v>0.34038000000000002</v>
      </c>
      <c r="H253" s="223">
        <v>0.34689999999999999</v>
      </c>
      <c r="I253" s="23">
        <v>0.29299999999999998</v>
      </c>
      <c r="J253" s="23">
        <v>0.314</v>
      </c>
      <c r="K253" s="23">
        <v>0.31900000000000001</v>
      </c>
      <c r="L253" s="23">
        <v>0.313</v>
      </c>
      <c r="M253" s="23">
        <v>0.29699999999999999</v>
      </c>
      <c r="N253" s="23">
        <v>0.31509999999999999</v>
      </c>
      <c r="O253" s="23">
        <v>0.32800000000000001</v>
      </c>
      <c r="P253" s="23">
        <v>0.31559999999999999</v>
      </c>
      <c r="Q253" s="23">
        <v>0.31236228777049191</v>
      </c>
      <c r="R253" s="23">
        <v>0.30170000000000002</v>
      </c>
      <c r="S253" s="23">
        <v>0.30590000000000001</v>
      </c>
      <c r="T253" s="23">
        <v>0.32383400000000001</v>
      </c>
      <c r="U253" s="23">
        <v>0.31169999999999998</v>
      </c>
      <c r="V253" s="23">
        <v>0.31609999999999999</v>
      </c>
      <c r="W253" s="23">
        <v>0.32429999999999998</v>
      </c>
      <c r="X253" s="23">
        <v>0.31280000000000002</v>
      </c>
      <c r="Y253" s="23">
        <v>0.30609999999999998</v>
      </c>
      <c r="Z253" s="23">
        <v>0.311</v>
      </c>
      <c r="AA253" s="23">
        <v>0.32149</v>
      </c>
      <c r="AB253" s="23">
        <v>0.31057000000000001</v>
      </c>
      <c r="AC253" s="220"/>
      <c r="AD253" s="221"/>
      <c r="AE253" s="221"/>
      <c r="AF253" s="221"/>
      <c r="AG253" s="221"/>
      <c r="AH253" s="221"/>
      <c r="AI253" s="221"/>
      <c r="AJ253" s="221"/>
      <c r="AK253" s="221"/>
      <c r="AL253" s="221"/>
      <c r="AM253" s="221"/>
      <c r="AN253" s="221"/>
      <c r="AO253" s="221"/>
      <c r="AP253" s="221"/>
      <c r="AQ253" s="221"/>
      <c r="AR253" s="221"/>
      <c r="AS253" s="221"/>
      <c r="AT253" s="221"/>
      <c r="AU253" s="221"/>
      <c r="AV253" s="221"/>
      <c r="AW253" s="221"/>
      <c r="AX253" s="221"/>
      <c r="AY253" s="221"/>
      <c r="AZ253" s="221"/>
      <c r="BA253" s="221"/>
      <c r="BB253" s="221"/>
      <c r="BC253" s="221"/>
      <c r="BD253" s="221"/>
      <c r="BE253" s="221"/>
      <c r="BF253" s="221"/>
      <c r="BG253" s="221"/>
      <c r="BH253" s="221"/>
      <c r="BI253" s="221"/>
      <c r="BJ253" s="221"/>
      <c r="BK253" s="221"/>
      <c r="BL253" s="221"/>
      <c r="BM253" s="54"/>
    </row>
    <row r="254" spans="1:65">
      <c r="A254" s="29"/>
      <c r="B254" s="20" t="s">
        <v>279</v>
      </c>
      <c r="C254" s="12"/>
      <c r="D254" s="225">
        <v>0.31163999999999997</v>
      </c>
      <c r="E254" s="225">
        <v>0.30499999999999999</v>
      </c>
      <c r="F254" s="225">
        <v>0.30846804013499929</v>
      </c>
      <c r="G254" s="225">
        <v>0.3432283333333333</v>
      </c>
      <c r="H254" s="225">
        <v>0.34464999999999996</v>
      </c>
      <c r="I254" s="225">
        <v>0.30116666666666664</v>
      </c>
      <c r="J254" s="225">
        <v>0.3125</v>
      </c>
      <c r="K254" s="225">
        <v>0.31983333333333336</v>
      </c>
      <c r="L254" s="225">
        <v>0.32016666666666665</v>
      </c>
      <c r="M254" s="225">
        <v>0.30133333333333329</v>
      </c>
      <c r="N254" s="225">
        <v>0.31523333333333337</v>
      </c>
      <c r="O254" s="225">
        <v>0.32616666666666672</v>
      </c>
      <c r="P254" s="225">
        <v>0.31963333333333327</v>
      </c>
      <c r="Q254" s="225">
        <v>0.31603137071713577</v>
      </c>
      <c r="R254" s="225">
        <v>0.30503333333333332</v>
      </c>
      <c r="S254" s="225">
        <v>0.31008333333333332</v>
      </c>
      <c r="T254" s="225">
        <v>0.32370066666666669</v>
      </c>
      <c r="U254" s="225">
        <v>0.31138333333333335</v>
      </c>
      <c r="V254" s="225">
        <v>0.32106666666666667</v>
      </c>
      <c r="W254" s="225">
        <v>0.32761666666666667</v>
      </c>
      <c r="X254" s="225">
        <v>0.31557499999999999</v>
      </c>
      <c r="Y254" s="225">
        <v>0.30590000000000001</v>
      </c>
      <c r="Z254" s="225">
        <v>0.31233333333333335</v>
      </c>
      <c r="AA254" s="225">
        <v>0.32396333333333333</v>
      </c>
      <c r="AB254" s="225">
        <v>0.31605666666666665</v>
      </c>
      <c r="AC254" s="220"/>
      <c r="AD254" s="221"/>
      <c r="AE254" s="221"/>
      <c r="AF254" s="221"/>
      <c r="AG254" s="221"/>
      <c r="AH254" s="221"/>
      <c r="AI254" s="221"/>
      <c r="AJ254" s="221"/>
      <c r="AK254" s="221"/>
      <c r="AL254" s="221"/>
      <c r="AM254" s="221"/>
      <c r="AN254" s="221"/>
      <c r="AO254" s="221"/>
      <c r="AP254" s="221"/>
      <c r="AQ254" s="221"/>
      <c r="AR254" s="221"/>
      <c r="AS254" s="221"/>
      <c r="AT254" s="221"/>
      <c r="AU254" s="221"/>
      <c r="AV254" s="221"/>
      <c r="AW254" s="221"/>
      <c r="AX254" s="221"/>
      <c r="AY254" s="221"/>
      <c r="AZ254" s="221"/>
      <c r="BA254" s="221"/>
      <c r="BB254" s="221"/>
      <c r="BC254" s="221"/>
      <c r="BD254" s="221"/>
      <c r="BE254" s="221"/>
      <c r="BF254" s="221"/>
      <c r="BG254" s="221"/>
      <c r="BH254" s="221"/>
      <c r="BI254" s="221"/>
      <c r="BJ254" s="221"/>
      <c r="BK254" s="221"/>
      <c r="BL254" s="221"/>
      <c r="BM254" s="54"/>
    </row>
    <row r="255" spans="1:65">
      <c r="A255" s="29"/>
      <c r="B255" s="3" t="s">
        <v>280</v>
      </c>
      <c r="C255" s="28"/>
      <c r="D255" s="23">
        <v>0.311025</v>
      </c>
      <c r="E255" s="23">
        <v>0.30549999999999999</v>
      </c>
      <c r="F255" s="23">
        <v>0.30963553135581956</v>
      </c>
      <c r="G255" s="23">
        <v>0.34262500000000001</v>
      </c>
      <c r="H255" s="23">
        <v>0.34519999999999995</v>
      </c>
      <c r="I255" s="23">
        <v>0.30149999999999999</v>
      </c>
      <c r="J255" s="23">
        <v>0.3125</v>
      </c>
      <c r="K255" s="23">
        <v>0.32</v>
      </c>
      <c r="L255" s="23">
        <v>0.32100000000000001</v>
      </c>
      <c r="M255" s="23">
        <v>0.30149999999999999</v>
      </c>
      <c r="N255" s="23">
        <v>0.31559999999999999</v>
      </c>
      <c r="O255" s="23">
        <v>0.32800000000000001</v>
      </c>
      <c r="P255" s="23">
        <v>0.31979999999999997</v>
      </c>
      <c r="Q255" s="23">
        <v>0.31366396818637904</v>
      </c>
      <c r="R255" s="23">
        <v>0.3044</v>
      </c>
      <c r="S255" s="23">
        <v>0.30999999999999994</v>
      </c>
      <c r="T255" s="23">
        <v>0.32284400000000002</v>
      </c>
      <c r="U255" s="23">
        <v>0.31269999999999998</v>
      </c>
      <c r="V255" s="23">
        <v>0.32240000000000002</v>
      </c>
      <c r="W255" s="23">
        <v>0.32720000000000005</v>
      </c>
      <c r="X255" s="23">
        <v>0.31420000000000003</v>
      </c>
      <c r="Y255" s="23">
        <v>0.30559999999999998</v>
      </c>
      <c r="Z255" s="23">
        <v>0.3125</v>
      </c>
      <c r="AA255" s="23">
        <v>0.323125</v>
      </c>
      <c r="AB255" s="23">
        <v>0.31305499999999997</v>
      </c>
      <c r="AC255" s="220"/>
      <c r="AD255" s="221"/>
      <c r="AE255" s="221"/>
      <c r="AF255" s="221"/>
      <c r="AG255" s="221"/>
      <c r="AH255" s="221"/>
      <c r="AI255" s="221"/>
      <c r="AJ255" s="221"/>
      <c r="AK255" s="221"/>
      <c r="AL255" s="221"/>
      <c r="AM255" s="221"/>
      <c r="AN255" s="221"/>
      <c r="AO255" s="221"/>
      <c r="AP255" s="221"/>
      <c r="AQ255" s="221"/>
      <c r="AR255" s="221"/>
      <c r="AS255" s="221"/>
      <c r="AT255" s="221"/>
      <c r="AU255" s="221"/>
      <c r="AV255" s="221"/>
      <c r="AW255" s="221"/>
      <c r="AX255" s="221"/>
      <c r="AY255" s="221"/>
      <c r="AZ255" s="221"/>
      <c r="BA255" s="221"/>
      <c r="BB255" s="221"/>
      <c r="BC255" s="221"/>
      <c r="BD255" s="221"/>
      <c r="BE255" s="221"/>
      <c r="BF255" s="221"/>
      <c r="BG255" s="221"/>
      <c r="BH255" s="221"/>
      <c r="BI255" s="221"/>
      <c r="BJ255" s="221"/>
      <c r="BK255" s="221"/>
      <c r="BL255" s="221"/>
      <c r="BM255" s="54"/>
    </row>
    <row r="256" spans="1:65">
      <c r="A256" s="29"/>
      <c r="B256" s="3" t="s">
        <v>281</v>
      </c>
      <c r="C256" s="28"/>
      <c r="D256" s="23">
        <v>2.7485341547814138E-3</v>
      </c>
      <c r="E256" s="23">
        <v>1.7888543819998333E-3</v>
      </c>
      <c r="F256" s="23">
        <v>3.5358062824221402E-3</v>
      </c>
      <c r="G256" s="23">
        <v>2.5334752153251161E-3</v>
      </c>
      <c r="H256" s="23">
        <v>2.7398905087612402E-3</v>
      </c>
      <c r="I256" s="23">
        <v>5.1542862422130492E-3</v>
      </c>
      <c r="J256" s="23">
        <v>2.073644135332774E-3</v>
      </c>
      <c r="K256" s="23">
        <v>3.1885210782848202E-3</v>
      </c>
      <c r="L256" s="23">
        <v>4.6224091842530174E-3</v>
      </c>
      <c r="M256" s="23">
        <v>5.006662228138295E-3</v>
      </c>
      <c r="N256" s="23">
        <v>1.590806923126326E-3</v>
      </c>
      <c r="O256" s="23">
        <v>7.1670542530852073E-3</v>
      </c>
      <c r="P256" s="23">
        <v>3.6302433343602097E-3</v>
      </c>
      <c r="Q256" s="23">
        <v>4.5874392336203457E-3</v>
      </c>
      <c r="R256" s="23">
        <v>3.8520989949203856E-3</v>
      </c>
      <c r="S256" s="23">
        <v>3.1205234603615202E-3</v>
      </c>
      <c r="T256" s="23">
        <v>2.9839337570842016E-3</v>
      </c>
      <c r="U256" s="23">
        <v>3.6074460032918935E-3</v>
      </c>
      <c r="V256" s="23">
        <v>2.7717623755774304E-3</v>
      </c>
      <c r="W256" s="23">
        <v>3.4014212715667339E-3</v>
      </c>
      <c r="X256" s="23">
        <v>2.8572276773123884E-3</v>
      </c>
      <c r="Y256" s="23">
        <v>2.9631064780058286E-3</v>
      </c>
      <c r="Z256" s="23">
        <v>4.2268979957726322E-3</v>
      </c>
      <c r="AA256" s="23">
        <v>2.2468348107207827E-3</v>
      </c>
      <c r="AB256" s="23">
        <v>7.0906689858338898E-3</v>
      </c>
      <c r="AC256" s="220"/>
      <c r="AD256" s="221"/>
      <c r="AE256" s="221"/>
      <c r="AF256" s="221"/>
      <c r="AG256" s="221"/>
      <c r="AH256" s="221"/>
      <c r="AI256" s="221"/>
      <c r="AJ256" s="221"/>
      <c r="AK256" s="221"/>
      <c r="AL256" s="221"/>
      <c r="AM256" s="221"/>
      <c r="AN256" s="221"/>
      <c r="AO256" s="221"/>
      <c r="AP256" s="221"/>
      <c r="AQ256" s="221"/>
      <c r="AR256" s="221"/>
      <c r="AS256" s="221"/>
      <c r="AT256" s="221"/>
      <c r="AU256" s="221"/>
      <c r="AV256" s="221"/>
      <c r="AW256" s="221"/>
      <c r="AX256" s="221"/>
      <c r="AY256" s="221"/>
      <c r="AZ256" s="221"/>
      <c r="BA256" s="221"/>
      <c r="BB256" s="221"/>
      <c r="BC256" s="221"/>
      <c r="BD256" s="221"/>
      <c r="BE256" s="221"/>
      <c r="BF256" s="221"/>
      <c r="BG256" s="221"/>
      <c r="BH256" s="221"/>
      <c r="BI256" s="221"/>
      <c r="BJ256" s="221"/>
      <c r="BK256" s="221"/>
      <c r="BL256" s="221"/>
      <c r="BM256" s="54"/>
    </row>
    <row r="257" spans="1:65">
      <c r="A257" s="29"/>
      <c r="B257" s="3" t="s">
        <v>87</v>
      </c>
      <c r="C257" s="28"/>
      <c r="D257" s="13">
        <v>8.819580781611519E-3</v>
      </c>
      <c r="E257" s="13">
        <v>5.8650963344256835E-3</v>
      </c>
      <c r="F257" s="13">
        <v>1.1462472030731983E-2</v>
      </c>
      <c r="G257" s="13">
        <v>7.3813114165743399E-3</v>
      </c>
      <c r="H257" s="13">
        <v>7.9497766103619333E-3</v>
      </c>
      <c r="I257" s="13">
        <v>1.7114398147912727E-2</v>
      </c>
      <c r="J257" s="13">
        <v>6.6356612330648766E-3</v>
      </c>
      <c r="K257" s="13">
        <v>9.9693207241839076E-3</v>
      </c>
      <c r="L257" s="13">
        <v>1.4437509164767364E-2</v>
      </c>
      <c r="M257" s="13">
        <v>1.6615029518158062E-2</v>
      </c>
      <c r="N257" s="13">
        <v>5.0464426027059086E-3</v>
      </c>
      <c r="O257" s="13">
        <v>2.1973595052892814E-2</v>
      </c>
      <c r="P257" s="13">
        <v>1.1357524249745158E-2</v>
      </c>
      <c r="Q257" s="13">
        <v>1.4515771719783915E-2</v>
      </c>
      <c r="R257" s="13">
        <v>1.2628452611475421E-2</v>
      </c>
      <c r="S257" s="13">
        <v>1.0063499469050859E-2</v>
      </c>
      <c r="T257" s="13">
        <v>9.2181884820056025E-3</v>
      </c>
      <c r="U257" s="13">
        <v>1.1585225081491924E-2</v>
      </c>
      <c r="V257" s="13">
        <v>8.6329808209429926E-3</v>
      </c>
      <c r="W257" s="13">
        <v>1.0382320613216872E-2</v>
      </c>
      <c r="X257" s="13">
        <v>9.0540368448463557E-3</v>
      </c>
      <c r="Y257" s="13">
        <v>9.6865200327094746E-3</v>
      </c>
      <c r="Z257" s="13">
        <v>1.3533291341854745E-2</v>
      </c>
      <c r="AA257" s="13">
        <v>6.9354602189160789E-3</v>
      </c>
      <c r="AB257" s="13">
        <v>2.2434802785894586E-2</v>
      </c>
      <c r="AC257" s="150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3"/>
    </row>
    <row r="258" spans="1:65">
      <c r="A258" s="29"/>
      <c r="B258" s="3" t="s">
        <v>282</v>
      </c>
      <c r="C258" s="28"/>
      <c r="D258" s="13">
        <v>-8.5983493309048642E-3</v>
      </c>
      <c r="E258" s="13">
        <v>-2.9721783294589743E-2</v>
      </c>
      <c r="F258" s="13">
        <v>-1.8689115105573695E-2</v>
      </c>
      <c r="G258" s="13">
        <v>9.189172193257944E-2</v>
      </c>
      <c r="H258" s="13">
        <v>9.6414384877113513E-2</v>
      </c>
      <c r="I258" s="13">
        <v>-4.1916536837881879E-2</v>
      </c>
      <c r="J258" s="13">
        <v>-5.862482883800979E-3</v>
      </c>
      <c r="K258" s="13">
        <v>1.7466610851192499E-2</v>
      </c>
      <c r="L258" s="13">
        <v>1.8527024202783071E-2</v>
      </c>
      <c r="M258" s="13">
        <v>-4.1386330162086593E-2</v>
      </c>
      <c r="N258" s="13">
        <v>2.8329065992420688E-3</v>
      </c>
      <c r="O258" s="13">
        <v>3.761446453141426E-2</v>
      </c>
      <c r="P258" s="13">
        <v>1.6830362840237978E-2</v>
      </c>
      <c r="Q258" s="13">
        <v>5.3716550897997539E-3</v>
      </c>
      <c r="R258" s="13">
        <v>-2.961574195943073E-2</v>
      </c>
      <c r="S258" s="13">
        <v>-1.3550479682832961E-2</v>
      </c>
      <c r="T258" s="13">
        <v>2.9769526556346904E-2</v>
      </c>
      <c r="U258" s="13">
        <v>-9.4148676116294627E-3</v>
      </c>
      <c r="V258" s="13">
        <v>2.1390140252077749E-2</v>
      </c>
      <c r="W258" s="13">
        <v>4.2227262610833316E-2</v>
      </c>
      <c r="X258" s="13">
        <v>3.9198302846223942E-3</v>
      </c>
      <c r="Y258" s="13">
        <v>-2.6858667245295065E-2</v>
      </c>
      <c r="Z258" s="13">
        <v>-6.3926895595961541E-3</v>
      </c>
      <c r="AA258" s="13">
        <v>3.0605132277400138E-2</v>
      </c>
      <c r="AB258" s="13">
        <v>5.4521275776708844E-3</v>
      </c>
      <c r="AC258" s="150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3"/>
    </row>
    <row r="259" spans="1:65">
      <c r="A259" s="29"/>
      <c r="B259" s="45" t="s">
        <v>283</v>
      </c>
      <c r="C259" s="46"/>
      <c r="D259" s="44">
        <v>0.48</v>
      </c>
      <c r="E259" s="44">
        <v>1.3</v>
      </c>
      <c r="F259" s="44">
        <v>0.87</v>
      </c>
      <c r="G259" s="44">
        <v>3.4</v>
      </c>
      <c r="H259" s="44">
        <v>3.57</v>
      </c>
      <c r="I259" s="44">
        <v>1.77</v>
      </c>
      <c r="J259" s="44">
        <v>0.38</v>
      </c>
      <c r="K259" s="44">
        <v>0.52</v>
      </c>
      <c r="L259" s="44">
        <v>0.56000000000000005</v>
      </c>
      <c r="M259" s="44">
        <v>1.75</v>
      </c>
      <c r="N259" s="44">
        <v>0.04</v>
      </c>
      <c r="O259" s="44">
        <v>1.3</v>
      </c>
      <c r="P259" s="44">
        <v>0.5</v>
      </c>
      <c r="Q259" s="44">
        <v>0.06</v>
      </c>
      <c r="R259" s="44">
        <v>1.29</v>
      </c>
      <c r="S259" s="44">
        <v>0.67</v>
      </c>
      <c r="T259" s="44">
        <v>1</v>
      </c>
      <c r="U259" s="44">
        <v>0.51</v>
      </c>
      <c r="V259" s="44">
        <v>0.67</v>
      </c>
      <c r="W259" s="44">
        <v>1.48</v>
      </c>
      <c r="X259" s="44">
        <v>0</v>
      </c>
      <c r="Y259" s="44">
        <v>1.19</v>
      </c>
      <c r="Z259" s="44">
        <v>0.4</v>
      </c>
      <c r="AA259" s="44">
        <v>1.03</v>
      </c>
      <c r="AB259" s="44">
        <v>0.06</v>
      </c>
      <c r="AC259" s="150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3"/>
    </row>
    <row r="260" spans="1:65">
      <c r="B260" s="3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BM260" s="53"/>
    </row>
    <row r="261" spans="1:65" ht="15">
      <c r="B261" s="8" t="s">
        <v>567</v>
      </c>
      <c r="BM261" s="27" t="s">
        <v>67</v>
      </c>
    </row>
    <row r="262" spans="1:65" ht="15">
      <c r="A262" s="24" t="s">
        <v>33</v>
      </c>
      <c r="B262" s="18" t="s">
        <v>116</v>
      </c>
      <c r="C262" s="15" t="s">
        <v>117</v>
      </c>
      <c r="D262" s="16" t="s">
        <v>248</v>
      </c>
      <c r="E262" s="17" t="s">
        <v>248</v>
      </c>
      <c r="F262" s="17" t="s">
        <v>248</v>
      </c>
      <c r="G262" s="17" t="s">
        <v>248</v>
      </c>
      <c r="H262" s="17" t="s">
        <v>248</v>
      </c>
      <c r="I262" s="17" t="s">
        <v>248</v>
      </c>
      <c r="J262" s="17" t="s">
        <v>248</v>
      </c>
      <c r="K262" s="15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 t="s">
        <v>249</v>
      </c>
      <c r="C263" s="9" t="s">
        <v>249</v>
      </c>
      <c r="D263" s="148" t="s">
        <v>251</v>
      </c>
      <c r="E263" s="149" t="s">
        <v>254</v>
      </c>
      <c r="F263" s="149" t="s">
        <v>265</v>
      </c>
      <c r="G263" s="149" t="s">
        <v>268</v>
      </c>
      <c r="H263" s="149" t="s">
        <v>287</v>
      </c>
      <c r="I263" s="149" t="s">
        <v>289</v>
      </c>
      <c r="J263" s="149" t="s">
        <v>273</v>
      </c>
      <c r="K263" s="15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s">
        <v>3</v>
      </c>
    </row>
    <row r="264" spans="1:65">
      <c r="A264" s="29"/>
      <c r="B264" s="19"/>
      <c r="C264" s="9"/>
      <c r="D264" s="10" t="s">
        <v>318</v>
      </c>
      <c r="E264" s="11" t="s">
        <v>318</v>
      </c>
      <c r="F264" s="11" t="s">
        <v>318</v>
      </c>
      <c r="G264" s="11" t="s">
        <v>318</v>
      </c>
      <c r="H264" s="11" t="s">
        <v>300</v>
      </c>
      <c r="I264" s="11" t="s">
        <v>300</v>
      </c>
      <c r="J264" s="11" t="s">
        <v>300</v>
      </c>
      <c r="K264" s="15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</v>
      </c>
    </row>
    <row r="265" spans="1:65">
      <c r="A265" s="29"/>
      <c r="B265" s="19"/>
      <c r="C265" s="9"/>
      <c r="D265" s="25"/>
      <c r="E265" s="25"/>
      <c r="F265" s="25"/>
      <c r="G265" s="25"/>
      <c r="H265" s="25"/>
      <c r="I265" s="25"/>
      <c r="J265" s="25"/>
      <c r="K265" s="15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</v>
      </c>
    </row>
    <row r="266" spans="1:65">
      <c r="A266" s="29"/>
      <c r="B266" s="18">
        <v>1</v>
      </c>
      <c r="C266" s="14">
        <v>1</v>
      </c>
      <c r="D266" s="21">
        <v>3.63</v>
      </c>
      <c r="E266" s="21">
        <v>4</v>
      </c>
      <c r="F266" s="21">
        <v>3.6477129809863418</v>
      </c>
      <c r="G266" s="144">
        <v>2.6422620000000001</v>
      </c>
      <c r="H266" s="21">
        <v>3.78</v>
      </c>
      <c r="I266" s="21">
        <v>3.2</v>
      </c>
      <c r="J266" s="21">
        <v>3.9</v>
      </c>
      <c r="K266" s="15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</v>
      </c>
    </row>
    <row r="267" spans="1:65">
      <c r="A267" s="29"/>
      <c r="B267" s="19">
        <v>1</v>
      </c>
      <c r="C267" s="9">
        <v>2</v>
      </c>
      <c r="D267" s="11">
        <v>3.57</v>
      </c>
      <c r="E267" s="11">
        <v>4.0999999999999996</v>
      </c>
      <c r="F267" s="11">
        <v>3.6209719182564215</v>
      </c>
      <c r="G267" s="146">
        <v>2.7566700000000002</v>
      </c>
      <c r="H267" s="11">
        <v>3.58</v>
      </c>
      <c r="I267" s="11">
        <v>3.8</v>
      </c>
      <c r="J267" s="11">
        <v>3.9</v>
      </c>
      <c r="K267" s="15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16</v>
      </c>
    </row>
    <row r="268" spans="1:65">
      <c r="A268" s="29"/>
      <c r="B268" s="19">
        <v>1</v>
      </c>
      <c r="C268" s="9">
        <v>3</v>
      </c>
      <c r="D268" s="11">
        <v>3.54</v>
      </c>
      <c r="E268" s="11">
        <v>3.9</v>
      </c>
      <c r="F268" s="11">
        <v>3.6908388169851762</v>
      </c>
      <c r="G268" s="146">
        <v>2.7164760000000001</v>
      </c>
      <c r="H268" s="11">
        <v>3.39</v>
      </c>
      <c r="I268" s="11">
        <v>3.7</v>
      </c>
      <c r="J268" s="11">
        <v>3.8</v>
      </c>
      <c r="K268" s="15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16</v>
      </c>
    </row>
    <row r="269" spans="1:65">
      <c r="A269" s="29"/>
      <c r="B269" s="19">
        <v>1</v>
      </c>
      <c r="C269" s="9">
        <v>4</v>
      </c>
      <c r="D269" s="11">
        <v>3.56</v>
      </c>
      <c r="E269" s="11">
        <v>4.0999999999999996</v>
      </c>
      <c r="F269" s="11">
        <v>3.6364930211881923</v>
      </c>
      <c r="G269" s="146">
        <v>2.6845559999999997</v>
      </c>
      <c r="H269" s="11">
        <v>3.63</v>
      </c>
      <c r="I269" s="11">
        <v>3.5</v>
      </c>
      <c r="J269" s="11">
        <v>3.8</v>
      </c>
      <c r="K269" s="15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>
        <v>3.705021906780511</v>
      </c>
    </row>
    <row r="270" spans="1:65">
      <c r="A270" s="29"/>
      <c r="B270" s="19">
        <v>1</v>
      </c>
      <c r="C270" s="9">
        <v>5</v>
      </c>
      <c r="D270" s="11">
        <v>3.53</v>
      </c>
      <c r="E270" s="11">
        <v>4.2</v>
      </c>
      <c r="F270" s="11">
        <v>3.6297603540358465</v>
      </c>
      <c r="G270" s="146">
        <v>2.6567099999999999</v>
      </c>
      <c r="H270" s="11">
        <v>3.69</v>
      </c>
      <c r="I270" s="11">
        <v>3.2</v>
      </c>
      <c r="J270" s="11">
        <v>3.9</v>
      </c>
      <c r="K270" s="15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31</v>
      </c>
    </row>
    <row r="271" spans="1:65">
      <c r="A271" s="29"/>
      <c r="B271" s="19">
        <v>1</v>
      </c>
      <c r="C271" s="9">
        <v>6</v>
      </c>
      <c r="D271" s="11">
        <v>3.61</v>
      </c>
      <c r="E271" s="11">
        <v>4.2</v>
      </c>
      <c r="F271" s="11">
        <v>3.7250115526464365</v>
      </c>
      <c r="G271" s="146">
        <v>2.7350399999999997</v>
      </c>
      <c r="H271" s="11">
        <v>3.72</v>
      </c>
      <c r="I271" s="11">
        <v>3.2</v>
      </c>
      <c r="J271" s="11">
        <v>3.8</v>
      </c>
      <c r="K271" s="15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20" t="s">
        <v>279</v>
      </c>
      <c r="C272" s="12"/>
      <c r="D272" s="22">
        <v>3.5733333333333328</v>
      </c>
      <c r="E272" s="22">
        <v>4.083333333333333</v>
      </c>
      <c r="F272" s="22">
        <v>3.658464774016402</v>
      </c>
      <c r="G272" s="22">
        <v>2.6986189999999994</v>
      </c>
      <c r="H272" s="22">
        <v>3.6316666666666664</v>
      </c>
      <c r="I272" s="22">
        <v>3.4333333333333331</v>
      </c>
      <c r="J272" s="22">
        <v>3.8499999999999996</v>
      </c>
      <c r="K272" s="15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280</v>
      </c>
      <c r="C273" s="28"/>
      <c r="D273" s="11">
        <v>3.5649999999999999</v>
      </c>
      <c r="E273" s="11">
        <v>4.0999999999999996</v>
      </c>
      <c r="F273" s="11">
        <v>3.6421030010872668</v>
      </c>
      <c r="G273" s="11">
        <v>2.7005159999999999</v>
      </c>
      <c r="H273" s="11">
        <v>3.66</v>
      </c>
      <c r="I273" s="11">
        <v>3.35</v>
      </c>
      <c r="J273" s="11">
        <v>3.8499999999999996</v>
      </c>
      <c r="K273" s="15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3" t="s">
        <v>281</v>
      </c>
      <c r="C274" s="28"/>
      <c r="D274" s="23">
        <v>3.9327683210006986E-2</v>
      </c>
      <c r="E274" s="23">
        <v>0.11690451944500128</v>
      </c>
      <c r="F274" s="23">
        <v>4.075431103415407E-2</v>
      </c>
      <c r="G274" s="23">
        <v>4.5045585777076992E-2</v>
      </c>
      <c r="H274" s="23">
        <v>0.13731957859921742</v>
      </c>
      <c r="I274" s="23">
        <v>0.27325202042558921</v>
      </c>
      <c r="J274" s="23">
        <v>5.4772255750516662E-2</v>
      </c>
      <c r="K274" s="220"/>
      <c r="L274" s="221"/>
      <c r="M274" s="221"/>
      <c r="N274" s="221"/>
      <c r="O274" s="221"/>
      <c r="P274" s="221"/>
      <c r="Q274" s="221"/>
      <c r="R274" s="221"/>
      <c r="S274" s="221"/>
      <c r="T274" s="221"/>
      <c r="U274" s="221"/>
      <c r="V274" s="221"/>
      <c r="W274" s="221"/>
      <c r="X274" s="221"/>
      <c r="Y274" s="221"/>
      <c r="Z274" s="221"/>
      <c r="AA274" s="221"/>
      <c r="AB274" s="221"/>
      <c r="AC274" s="221"/>
      <c r="AD274" s="221"/>
      <c r="AE274" s="221"/>
      <c r="AF274" s="221"/>
      <c r="AG274" s="221"/>
      <c r="AH274" s="221"/>
      <c r="AI274" s="221"/>
      <c r="AJ274" s="221"/>
      <c r="AK274" s="221"/>
      <c r="AL274" s="221"/>
      <c r="AM274" s="221"/>
      <c r="AN274" s="221"/>
      <c r="AO274" s="221"/>
      <c r="AP274" s="221"/>
      <c r="AQ274" s="221"/>
      <c r="AR274" s="221"/>
      <c r="AS274" s="221"/>
      <c r="AT274" s="221"/>
      <c r="AU274" s="221"/>
      <c r="AV274" s="221"/>
      <c r="AW274" s="221"/>
      <c r="AX274" s="221"/>
      <c r="AY274" s="221"/>
      <c r="AZ274" s="221"/>
      <c r="BA274" s="221"/>
      <c r="BB274" s="221"/>
      <c r="BC274" s="221"/>
      <c r="BD274" s="221"/>
      <c r="BE274" s="221"/>
      <c r="BF274" s="221"/>
      <c r="BG274" s="221"/>
      <c r="BH274" s="221"/>
      <c r="BI274" s="221"/>
      <c r="BJ274" s="221"/>
      <c r="BK274" s="221"/>
      <c r="BL274" s="221"/>
      <c r="BM274" s="54"/>
    </row>
    <row r="275" spans="1:65">
      <c r="A275" s="29"/>
      <c r="B275" s="3" t="s">
        <v>87</v>
      </c>
      <c r="C275" s="28"/>
      <c r="D275" s="13">
        <v>1.1005881495337778E-2</v>
      </c>
      <c r="E275" s="13">
        <v>2.8629678231428889E-2</v>
      </c>
      <c r="F275" s="13">
        <v>1.1139730338147396E-2</v>
      </c>
      <c r="G275" s="13">
        <v>1.6692087981696194E-2</v>
      </c>
      <c r="H275" s="13">
        <v>3.7811724258618847E-2</v>
      </c>
      <c r="I275" s="13">
        <v>7.9587967114249286E-2</v>
      </c>
      <c r="J275" s="13">
        <v>1.4226559935199135E-2</v>
      </c>
      <c r="K275" s="15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3"/>
    </row>
    <row r="276" spans="1:65">
      <c r="A276" s="29"/>
      <c r="B276" s="3" t="s">
        <v>282</v>
      </c>
      <c r="C276" s="28"/>
      <c r="D276" s="13">
        <v>-3.5543264455785484E-2</v>
      </c>
      <c r="E276" s="13">
        <v>0.10210774350901386</v>
      </c>
      <c r="F276" s="13">
        <v>-1.2565953437118749E-2</v>
      </c>
      <c r="G276" s="13">
        <v>-0.27163210693537521</v>
      </c>
      <c r="H276" s="13">
        <v>-1.9798868119942359E-2</v>
      </c>
      <c r="I276" s="13">
        <v>-7.3329815661808739E-2</v>
      </c>
      <c r="J276" s="13">
        <v>3.9130158165641582E-2</v>
      </c>
      <c r="K276" s="15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3"/>
    </row>
    <row r="277" spans="1:65">
      <c r="A277" s="29"/>
      <c r="B277" s="45" t="s">
        <v>283</v>
      </c>
      <c r="C277" s="46"/>
      <c r="D277" s="44">
        <v>0.2</v>
      </c>
      <c r="E277" s="44">
        <v>1.54</v>
      </c>
      <c r="F277" s="44">
        <v>0.09</v>
      </c>
      <c r="G277" s="44">
        <v>3.17</v>
      </c>
      <c r="H277" s="44">
        <v>0</v>
      </c>
      <c r="I277" s="44">
        <v>0.67</v>
      </c>
      <c r="J277" s="44">
        <v>0.74</v>
      </c>
      <c r="K277" s="15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B278" s="30"/>
      <c r="C278" s="20"/>
      <c r="D278" s="20"/>
      <c r="E278" s="20"/>
      <c r="F278" s="20"/>
      <c r="G278" s="20"/>
      <c r="H278" s="20"/>
      <c r="I278" s="20"/>
      <c r="J278" s="20"/>
      <c r="BM278" s="53"/>
    </row>
    <row r="279" spans="1:65" ht="15">
      <c r="B279" s="8" t="s">
        <v>568</v>
      </c>
      <c r="BM279" s="27" t="s">
        <v>67</v>
      </c>
    </row>
    <row r="280" spans="1:65" ht="15">
      <c r="A280" s="24" t="s">
        <v>36</v>
      </c>
      <c r="B280" s="18" t="s">
        <v>116</v>
      </c>
      <c r="C280" s="15" t="s">
        <v>117</v>
      </c>
      <c r="D280" s="16" t="s">
        <v>248</v>
      </c>
      <c r="E280" s="17" t="s">
        <v>248</v>
      </c>
      <c r="F280" s="17" t="s">
        <v>248</v>
      </c>
      <c r="G280" s="17" t="s">
        <v>248</v>
      </c>
      <c r="H280" s="17" t="s">
        <v>248</v>
      </c>
      <c r="I280" s="17" t="s">
        <v>248</v>
      </c>
      <c r="J280" s="17" t="s">
        <v>248</v>
      </c>
      <c r="K280" s="15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 t="s">
        <v>249</v>
      </c>
      <c r="C281" s="9" t="s">
        <v>249</v>
      </c>
      <c r="D281" s="148" t="s">
        <v>251</v>
      </c>
      <c r="E281" s="149" t="s">
        <v>254</v>
      </c>
      <c r="F281" s="149" t="s">
        <v>265</v>
      </c>
      <c r="G281" s="149" t="s">
        <v>268</v>
      </c>
      <c r="H281" s="149" t="s">
        <v>287</v>
      </c>
      <c r="I281" s="149" t="s">
        <v>289</v>
      </c>
      <c r="J281" s="149" t="s">
        <v>273</v>
      </c>
      <c r="K281" s="15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 t="s">
        <v>3</v>
      </c>
    </row>
    <row r="282" spans="1:65">
      <c r="A282" s="29"/>
      <c r="B282" s="19"/>
      <c r="C282" s="9"/>
      <c r="D282" s="10" t="s">
        <v>318</v>
      </c>
      <c r="E282" s="11" t="s">
        <v>318</v>
      </c>
      <c r="F282" s="11" t="s">
        <v>318</v>
      </c>
      <c r="G282" s="11" t="s">
        <v>318</v>
      </c>
      <c r="H282" s="11" t="s">
        <v>300</v>
      </c>
      <c r="I282" s="11" t="s">
        <v>300</v>
      </c>
      <c r="J282" s="11" t="s">
        <v>300</v>
      </c>
      <c r="K282" s="15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2</v>
      </c>
    </row>
    <row r="283" spans="1:65">
      <c r="A283" s="29"/>
      <c r="B283" s="19"/>
      <c r="C283" s="9"/>
      <c r="D283" s="25"/>
      <c r="E283" s="25"/>
      <c r="F283" s="25"/>
      <c r="G283" s="25"/>
      <c r="H283" s="25"/>
      <c r="I283" s="25"/>
      <c r="J283" s="25"/>
      <c r="K283" s="15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3</v>
      </c>
    </row>
    <row r="284" spans="1:65">
      <c r="A284" s="29"/>
      <c r="B284" s="18">
        <v>1</v>
      </c>
      <c r="C284" s="14">
        <v>1</v>
      </c>
      <c r="D284" s="21">
        <v>1.06</v>
      </c>
      <c r="E284" s="21">
        <v>1.1000000000000001</v>
      </c>
      <c r="F284" s="21">
        <v>1.0541597257895043</v>
      </c>
      <c r="G284" s="144">
        <v>0.85360799999999992</v>
      </c>
      <c r="H284" s="21">
        <v>1.06</v>
      </c>
      <c r="I284" s="21">
        <v>0.9</v>
      </c>
      <c r="J284" s="21">
        <v>1.1000000000000001</v>
      </c>
      <c r="K284" s="15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>
        <v>1</v>
      </c>
      <c r="C285" s="9">
        <v>2</v>
      </c>
      <c r="D285" s="11">
        <v>1.04</v>
      </c>
      <c r="E285" s="11">
        <v>1.3</v>
      </c>
      <c r="F285" s="11">
        <v>1.0907992287391481</v>
      </c>
      <c r="G285" s="146">
        <v>0.85759799999999997</v>
      </c>
      <c r="H285" s="11">
        <v>1.03</v>
      </c>
      <c r="I285" s="11">
        <v>1.1000000000000001</v>
      </c>
      <c r="J285" s="11">
        <v>1.1000000000000001</v>
      </c>
      <c r="K285" s="15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17</v>
      </c>
    </row>
    <row r="286" spans="1:65">
      <c r="A286" s="29"/>
      <c r="B286" s="19">
        <v>1</v>
      </c>
      <c r="C286" s="9">
        <v>3</v>
      </c>
      <c r="D286" s="11">
        <v>1.05</v>
      </c>
      <c r="E286" s="11">
        <v>1.1000000000000001</v>
      </c>
      <c r="F286" s="11">
        <v>1.082007114828065</v>
      </c>
      <c r="G286" s="146">
        <v>0.83836199999999994</v>
      </c>
      <c r="H286" s="11">
        <v>1.08</v>
      </c>
      <c r="I286" s="11">
        <v>1</v>
      </c>
      <c r="J286" s="11">
        <v>1</v>
      </c>
      <c r="K286" s="15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16</v>
      </c>
    </row>
    <row r="287" spans="1:65">
      <c r="A287" s="29"/>
      <c r="B287" s="19">
        <v>1</v>
      </c>
      <c r="C287" s="9">
        <v>4</v>
      </c>
      <c r="D287" s="11">
        <v>1.04</v>
      </c>
      <c r="E287" s="11">
        <v>1.2</v>
      </c>
      <c r="F287" s="11">
        <v>1.1345010465827259</v>
      </c>
      <c r="G287" s="146">
        <v>0.88884599999999991</v>
      </c>
      <c r="H287" s="11">
        <v>1.06</v>
      </c>
      <c r="I287" s="11">
        <v>1</v>
      </c>
      <c r="J287" s="11">
        <v>1.1000000000000001</v>
      </c>
      <c r="K287" s="15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7">
        <v>1.0734477507939695</v>
      </c>
    </row>
    <row r="288" spans="1:65">
      <c r="A288" s="29"/>
      <c r="B288" s="19">
        <v>1</v>
      </c>
      <c r="C288" s="9">
        <v>5</v>
      </c>
      <c r="D288" s="11">
        <v>1.08</v>
      </c>
      <c r="E288" s="11">
        <v>1.2</v>
      </c>
      <c r="F288" s="11">
        <v>1.0770698422911229</v>
      </c>
      <c r="G288" s="146">
        <v>0.90967799999999999</v>
      </c>
      <c r="H288" s="11">
        <v>1.06</v>
      </c>
      <c r="I288" s="11">
        <v>0.9</v>
      </c>
      <c r="J288" s="11">
        <v>1.1000000000000001</v>
      </c>
      <c r="K288" s="150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7">
        <v>32</v>
      </c>
    </row>
    <row r="289" spans="1:65">
      <c r="A289" s="29"/>
      <c r="B289" s="19">
        <v>1</v>
      </c>
      <c r="C289" s="9">
        <v>6</v>
      </c>
      <c r="D289" s="11">
        <v>1.07</v>
      </c>
      <c r="E289" s="11">
        <v>1.2</v>
      </c>
      <c r="F289" s="11">
        <v>1.1175820703523303</v>
      </c>
      <c r="G289" s="146">
        <v>0.8792279999999999</v>
      </c>
      <c r="H289" s="145">
        <v>0.9900000000000001</v>
      </c>
      <c r="I289" s="11">
        <v>1</v>
      </c>
      <c r="J289" s="11">
        <v>1</v>
      </c>
      <c r="K289" s="15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20" t="s">
        <v>279</v>
      </c>
      <c r="C290" s="12"/>
      <c r="D290" s="22">
        <v>1.0566666666666669</v>
      </c>
      <c r="E290" s="22">
        <v>1.1833333333333333</v>
      </c>
      <c r="F290" s="22">
        <v>1.0926865047638161</v>
      </c>
      <c r="G290" s="22">
        <v>0.87121999999999977</v>
      </c>
      <c r="H290" s="22">
        <v>1.0466666666666669</v>
      </c>
      <c r="I290" s="22">
        <v>0.98333333333333339</v>
      </c>
      <c r="J290" s="22">
        <v>1.0666666666666667</v>
      </c>
      <c r="K290" s="15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280</v>
      </c>
      <c r="C291" s="28"/>
      <c r="D291" s="11">
        <v>1.0550000000000002</v>
      </c>
      <c r="E291" s="11">
        <v>1.2</v>
      </c>
      <c r="F291" s="11">
        <v>1.0864031717836067</v>
      </c>
      <c r="G291" s="11">
        <v>0.86841299999999988</v>
      </c>
      <c r="H291" s="11">
        <v>1.06</v>
      </c>
      <c r="I291" s="11">
        <v>1</v>
      </c>
      <c r="J291" s="11">
        <v>1.1000000000000001</v>
      </c>
      <c r="K291" s="15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281</v>
      </c>
      <c r="C292" s="28"/>
      <c r="D292" s="23">
        <v>1.6329931618554533E-2</v>
      </c>
      <c r="E292" s="23">
        <v>7.527726527090807E-2</v>
      </c>
      <c r="F292" s="23">
        <v>2.9031187087723329E-2</v>
      </c>
      <c r="G292" s="23">
        <v>2.6188590248426895E-2</v>
      </c>
      <c r="H292" s="23">
        <v>3.2041639575194431E-2</v>
      </c>
      <c r="I292" s="23">
        <v>7.5277265270908125E-2</v>
      </c>
      <c r="J292" s="23">
        <v>5.1639777949432274E-2</v>
      </c>
      <c r="K292" s="220"/>
      <c r="L292" s="221"/>
      <c r="M292" s="221"/>
      <c r="N292" s="221"/>
      <c r="O292" s="221"/>
      <c r="P292" s="221"/>
      <c r="Q292" s="221"/>
      <c r="R292" s="221"/>
      <c r="S292" s="221"/>
      <c r="T292" s="221"/>
      <c r="U292" s="221"/>
      <c r="V292" s="221"/>
      <c r="W292" s="221"/>
      <c r="X292" s="221"/>
      <c r="Y292" s="221"/>
      <c r="Z292" s="221"/>
      <c r="AA292" s="221"/>
      <c r="AB292" s="221"/>
      <c r="AC292" s="221"/>
      <c r="AD292" s="221"/>
      <c r="AE292" s="221"/>
      <c r="AF292" s="221"/>
      <c r="AG292" s="221"/>
      <c r="AH292" s="221"/>
      <c r="AI292" s="221"/>
      <c r="AJ292" s="221"/>
      <c r="AK292" s="221"/>
      <c r="AL292" s="221"/>
      <c r="AM292" s="221"/>
      <c r="AN292" s="221"/>
      <c r="AO292" s="221"/>
      <c r="AP292" s="221"/>
      <c r="AQ292" s="221"/>
      <c r="AR292" s="221"/>
      <c r="AS292" s="221"/>
      <c r="AT292" s="221"/>
      <c r="AU292" s="221"/>
      <c r="AV292" s="221"/>
      <c r="AW292" s="221"/>
      <c r="AX292" s="221"/>
      <c r="AY292" s="221"/>
      <c r="AZ292" s="221"/>
      <c r="BA292" s="221"/>
      <c r="BB292" s="221"/>
      <c r="BC292" s="221"/>
      <c r="BD292" s="221"/>
      <c r="BE292" s="221"/>
      <c r="BF292" s="221"/>
      <c r="BG292" s="221"/>
      <c r="BH292" s="221"/>
      <c r="BI292" s="221"/>
      <c r="BJ292" s="221"/>
      <c r="BK292" s="221"/>
      <c r="BL292" s="221"/>
      <c r="BM292" s="54"/>
    </row>
    <row r="293" spans="1:65">
      <c r="A293" s="29"/>
      <c r="B293" s="3" t="s">
        <v>87</v>
      </c>
      <c r="C293" s="28"/>
      <c r="D293" s="13">
        <v>1.5454193960777157E-2</v>
      </c>
      <c r="E293" s="13">
        <v>6.3614590369781468E-2</v>
      </c>
      <c r="F293" s="13">
        <v>2.6568633328182645E-2</v>
      </c>
      <c r="G293" s="13">
        <v>3.0059675223740159E-2</v>
      </c>
      <c r="H293" s="13">
        <v>3.0613031441268559E-2</v>
      </c>
      <c r="I293" s="13">
        <v>7.6553151122957408E-2</v>
      </c>
      <c r="J293" s="13">
        <v>4.8412291827592754E-2</v>
      </c>
      <c r="K293" s="15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A294" s="29"/>
      <c r="B294" s="3" t="s">
        <v>282</v>
      </c>
      <c r="C294" s="28"/>
      <c r="D294" s="13">
        <v>-1.5632883961879451E-2</v>
      </c>
      <c r="E294" s="13">
        <v>0.10236695960104969</v>
      </c>
      <c r="F294" s="13">
        <v>1.7922394411481024E-2</v>
      </c>
      <c r="G294" s="13">
        <v>-0.18839086545609052</v>
      </c>
      <c r="H294" s="13">
        <v>-2.4948661085268609E-2</v>
      </c>
      <c r="I294" s="13">
        <v>-8.3948582866733346E-2</v>
      </c>
      <c r="J294" s="13">
        <v>-6.317106838490516E-3</v>
      </c>
      <c r="K294" s="15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3"/>
    </row>
    <row r="295" spans="1:65">
      <c r="A295" s="29"/>
      <c r="B295" s="45" t="s">
        <v>283</v>
      </c>
      <c r="C295" s="46"/>
      <c r="D295" s="44">
        <v>0</v>
      </c>
      <c r="E295" s="44">
        <v>2.37</v>
      </c>
      <c r="F295" s="44">
        <v>0.67</v>
      </c>
      <c r="G295" s="44">
        <v>3.47</v>
      </c>
      <c r="H295" s="44">
        <v>0.19</v>
      </c>
      <c r="I295" s="44">
        <v>1.37</v>
      </c>
      <c r="J295" s="44">
        <v>0.19</v>
      </c>
      <c r="K295" s="15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3"/>
    </row>
    <row r="296" spans="1:65">
      <c r="B296" s="30"/>
      <c r="C296" s="20"/>
      <c r="D296" s="20"/>
      <c r="E296" s="20"/>
      <c r="F296" s="20"/>
      <c r="G296" s="20"/>
      <c r="H296" s="20"/>
      <c r="I296" s="20"/>
      <c r="J296" s="20"/>
      <c r="BM296" s="53"/>
    </row>
    <row r="297" spans="1:65" ht="15">
      <c r="B297" s="8" t="s">
        <v>569</v>
      </c>
      <c r="BM297" s="27" t="s">
        <v>67</v>
      </c>
    </row>
    <row r="298" spans="1:65" ht="15">
      <c r="A298" s="24" t="s">
        <v>39</v>
      </c>
      <c r="B298" s="18" t="s">
        <v>116</v>
      </c>
      <c r="C298" s="15" t="s">
        <v>117</v>
      </c>
      <c r="D298" s="16" t="s">
        <v>248</v>
      </c>
      <c r="E298" s="17" t="s">
        <v>248</v>
      </c>
      <c r="F298" s="17" t="s">
        <v>248</v>
      </c>
      <c r="G298" s="17" t="s">
        <v>248</v>
      </c>
      <c r="H298" s="17" t="s">
        <v>248</v>
      </c>
      <c r="I298" s="17" t="s">
        <v>248</v>
      </c>
      <c r="J298" s="17" t="s">
        <v>248</v>
      </c>
      <c r="K298" s="15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 t="s">
        <v>249</v>
      </c>
      <c r="C299" s="9" t="s">
        <v>249</v>
      </c>
      <c r="D299" s="148" t="s">
        <v>251</v>
      </c>
      <c r="E299" s="149" t="s">
        <v>254</v>
      </c>
      <c r="F299" s="149" t="s">
        <v>265</v>
      </c>
      <c r="G299" s="149" t="s">
        <v>268</v>
      </c>
      <c r="H299" s="149" t="s">
        <v>287</v>
      </c>
      <c r="I299" s="149" t="s">
        <v>289</v>
      </c>
      <c r="J299" s="149" t="s">
        <v>273</v>
      </c>
      <c r="K299" s="15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s">
        <v>3</v>
      </c>
    </row>
    <row r="300" spans="1:65">
      <c r="A300" s="29"/>
      <c r="B300" s="19"/>
      <c r="C300" s="9"/>
      <c r="D300" s="10" t="s">
        <v>318</v>
      </c>
      <c r="E300" s="11" t="s">
        <v>318</v>
      </c>
      <c r="F300" s="11" t="s">
        <v>318</v>
      </c>
      <c r="G300" s="11" t="s">
        <v>318</v>
      </c>
      <c r="H300" s="11" t="s">
        <v>300</v>
      </c>
      <c r="I300" s="11" t="s">
        <v>300</v>
      </c>
      <c r="J300" s="11" t="s">
        <v>300</v>
      </c>
      <c r="K300" s="15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2</v>
      </c>
    </row>
    <row r="301" spans="1:65">
      <c r="A301" s="29"/>
      <c r="B301" s="19"/>
      <c r="C301" s="9"/>
      <c r="D301" s="25"/>
      <c r="E301" s="25"/>
      <c r="F301" s="25"/>
      <c r="G301" s="25"/>
      <c r="H301" s="25"/>
      <c r="I301" s="25"/>
      <c r="J301" s="25"/>
      <c r="K301" s="15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2</v>
      </c>
    </row>
    <row r="302" spans="1:65">
      <c r="A302" s="29"/>
      <c r="B302" s="18">
        <v>1</v>
      </c>
      <c r="C302" s="14">
        <v>1</v>
      </c>
      <c r="D302" s="21">
        <v>1.46</v>
      </c>
      <c r="E302" s="21">
        <v>1.7</v>
      </c>
      <c r="F302" s="21">
        <v>1.5367819442342379</v>
      </c>
      <c r="G302" s="21">
        <v>1.6872659999999997</v>
      </c>
      <c r="H302" s="21">
        <v>1.48</v>
      </c>
      <c r="I302" s="21">
        <v>1.21</v>
      </c>
      <c r="J302" s="21">
        <v>1.3</v>
      </c>
      <c r="K302" s="15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</v>
      </c>
    </row>
    <row r="303" spans="1:65">
      <c r="A303" s="29"/>
      <c r="B303" s="19">
        <v>1</v>
      </c>
      <c r="C303" s="9">
        <v>2</v>
      </c>
      <c r="D303" s="11">
        <v>1.43</v>
      </c>
      <c r="E303" s="11">
        <v>1.9</v>
      </c>
      <c r="F303" s="11">
        <v>1.5855489863464047</v>
      </c>
      <c r="G303" s="11">
        <v>1.7259479999999998</v>
      </c>
      <c r="H303" s="11">
        <v>1.39</v>
      </c>
      <c r="I303" s="11">
        <v>1.43</v>
      </c>
      <c r="J303" s="11">
        <v>1.3</v>
      </c>
      <c r="K303" s="15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18</v>
      </c>
    </row>
    <row r="304" spans="1:65">
      <c r="A304" s="29"/>
      <c r="B304" s="19">
        <v>1</v>
      </c>
      <c r="C304" s="9">
        <v>3</v>
      </c>
      <c r="D304" s="11">
        <v>1.4</v>
      </c>
      <c r="E304" s="11">
        <v>1.7</v>
      </c>
      <c r="F304" s="11">
        <v>1.5426900413757814</v>
      </c>
      <c r="G304" s="11">
        <v>1.7088960000000002</v>
      </c>
      <c r="H304" s="11">
        <v>1.36</v>
      </c>
      <c r="I304" s="11">
        <v>1.45</v>
      </c>
      <c r="J304" s="11">
        <v>1.2</v>
      </c>
      <c r="K304" s="15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16</v>
      </c>
    </row>
    <row r="305" spans="1:65">
      <c r="A305" s="29"/>
      <c r="B305" s="19">
        <v>1</v>
      </c>
      <c r="C305" s="9">
        <v>4</v>
      </c>
      <c r="D305" s="11">
        <v>1.41</v>
      </c>
      <c r="E305" s="11">
        <v>1.8</v>
      </c>
      <c r="F305" s="11">
        <v>1.580099181920442</v>
      </c>
      <c r="G305" s="11">
        <v>1.7245619999999997</v>
      </c>
      <c r="H305" s="11">
        <v>1.37</v>
      </c>
      <c r="I305" s="11">
        <v>1.4</v>
      </c>
      <c r="J305" s="11">
        <v>1.3</v>
      </c>
      <c r="K305" s="15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7">
        <v>1.5052379935423503</v>
      </c>
    </row>
    <row r="306" spans="1:65">
      <c r="A306" s="29"/>
      <c r="B306" s="19">
        <v>1</v>
      </c>
      <c r="C306" s="9">
        <v>5</v>
      </c>
      <c r="D306" s="11">
        <v>1.41</v>
      </c>
      <c r="E306" s="11">
        <v>1.8</v>
      </c>
      <c r="F306" s="11">
        <v>1.5657786410380057</v>
      </c>
      <c r="G306" s="11">
        <v>1.7677799999999997</v>
      </c>
      <c r="H306" s="11">
        <v>1.42</v>
      </c>
      <c r="I306" s="11">
        <v>1.2</v>
      </c>
      <c r="J306" s="11">
        <v>1.3</v>
      </c>
      <c r="K306" s="15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7">
        <v>33</v>
      </c>
    </row>
    <row r="307" spans="1:65">
      <c r="A307" s="29"/>
      <c r="B307" s="19">
        <v>1</v>
      </c>
      <c r="C307" s="9">
        <v>6</v>
      </c>
      <c r="D307" s="11">
        <v>1.46</v>
      </c>
      <c r="E307" s="11">
        <v>1.9</v>
      </c>
      <c r="F307" s="11">
        <v>1.551346933863845</v>
      </c>
      <c r="G307" s="11">
        <v>1.733298</v>
      </c>
      <c r="H307" s="11">
        <v>1.42</v>
      </c>
      <c r="I307" s="11">
        <v>1.31</v>
      </c>
      <c r="J307" s="11">
        <v>1.3</v>
      </c>
      <c r="K307" s="15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20" t="s">
        <v>279</v>
      </c>
      <c r="C308" s="12"/>
      <c r="D308" s="22">
        <v>1.4283333333333335</v>
      </c>
      <c r="E308" s="22">
        <v>1.8</v>
      </c>
      <c r="F308" s="22">
        <v>1.5603742881297862</v>
      </c>
      <c r="G308" s="22">
        <v>1.7246249999999996</v>
      </c>
      <c r="H308" s="22">
        <v>1.406666666666667</v>
      </c>
      <c r="I308" s="22">
        <v>1.3333333333333333</v>
      </c>
      <c r="J308" s="22">
        <v>1.2833333333333332</v>
      </c>
      <c r="K308" s="15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280</v>
      </c>
      <c r="C309" s="28"/>
      <c r="D309" s="11">
        <v>1.42</v>
      </c>
      <c r="E309" s="11">
        <v>1.8</v>
      </c>
      <c r="F309" s="11">
        <v>1.5585627874509254</v>
      </c>
      <c r="G309" s="11">
        <v>1.7252549999999998</v>
      </c>
      <c r="H309" s="11">
        <v>1.4049999999999998</v>
      </c>
      <c r="I309" s="11">
        <v>1.355</v>
      </c>
      <c r="J309" s="11">
        <v>1.3</v>
      </c>
      <c r="K309" s="15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281</v>
      </c>
      <c r="C310" s="28"/>
      <c r="D310" s="23">
        <v>2.6394443859772229E-2</v>
      </c>
      <c r="E310" s="23">
        <v>8.9442719099991574E-2</v>
      </c>
      <c r="F310" s="23">
        <v>2.0014336334199048E-2</v>
      </c>
      <c r="G310" s="23">
        <v>2.6767239581249269E-2</v>
      </c>
      <c r="H310" s="23">
        <v>4.366539438350079E-2</v>
      </c>
      <c r="I310" s="23">
        <v>0.11039323650779817</v>
      </c>
      <c r="J310" s="23">
        <v>4.0824829046386332E-2</v>
      </c>
      <c r="K310" s="15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9"/>
      <c r="B311" s="3" t="s">
        <v>87</v>
      </c>
      <c r="C311" s="28"/>
      <c r="D311" s="13">
        <v>1.8479190566935047E-2</v>
      </c>
      <c r="E311" s="13">
        <v>4.9690399499995319E-2</v>
      </c>
      <c r="F311" s="13">
        <v>1.2826625308077577E-2</v>
      </c>
      <c r="G311" s="13">
        <v>1.5520614383561223E-2</v>
      </c>
      <c r="H311" s="13">
        <v>3.1041749561730413E-2</v>
      </c>
      <c r="I311" s="13">
        <v>8.2794927380848635E-2</v>
      </c>
      <c r="J311" s="13">
        <v>3.1811555101080261E-2</v>
      </c>
      <c r="K311" s="15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A312" s="29"/>
      <c r="B312" s="3" t="s">
        <v>282</v>
      </c>
      <c r="C312" s="28"/>
      <c r="D312" s="13">
        <v>-5.1091362654242745E-2</v>
      </c>
      <c r="E312" s="13">
        <v>0.19582418708683536</v>
      </c>
      <c r="F312" s="13">
        <v>3.6629619252222634E-2</v>
      </c>
      <c r="G312" s="13">
        <v>0.1457490492525737</v>
      </c>
      <c r="H312" s="13">
        <v>-6.5485542683991538E-2</v>
      </c>
      <c r="I312" s="13">
        <v>-0.11420430586160357</v>
      </c>
      <c r="J312" s="13">
        <v>-0.1474216443917935</v>
      </c>
      <c r="K312" s="150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3"/>
    </row>
    <row r="313" spans="1:65">
      <c r="A313" s="29"/>
      <c r="B313" s="45" t="s">
        <v>283</v>
      </c>
      <c r="C313" s="46"/>
      <c r="D313" s="44">
        <v>0</v>
      </c>
      <c r="E313" s="44">
        <v>1.9</v>
      </c>
      <c r="F313" s="44">
        <v>0.67</v>
      </c>
      <c r="G313" s="44">
        <v>1.51</v>
      </c>
      <c r="H313" s="44">
        <v>0.11</v>
      </c>
      <c r="I313" s="44">
        <v>0.49</v>
      </c>
      <c r="J313" s="44">
        <v>0.74</v>
      </c>
      <c r="K313" s="150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3"/>
    </row>
    <row r="314" spans="1:65">
      <c r="B314" s="30"/>
      <c r="C314" s="20"/>
      <c r="D314" s="20"/>
      <c r="E314" s="20"/>
      <c r="F314" s="20"/>
      <c r="G314" s="20"/>
      <c r="H314" s="20"/>
      <c r="I314" s="20"/>
      <c r="J314" s="20"/>
      <c r="BM314" s="53"/>
    </row>
    <row r="315" spans="1:65" ht="15">
      <c r="B315" s="8" t="s">
        <v>570</v>
      </c>
      <c r="BM315" s="27" t="s">
        <v>67</v>
      </c>
    </row>
    <row r="316" spans="1:65" ht="15">
      <c r="A316" s="24" t="s">
        <v>52</v>
      </c>
      <c r="B316" s="18" t="s">
        <v>116</v>
      </c>
      <c r="C316" s="15" t="s">
        <v>117</v>
      </c>
      <c r="D316" s="16" t="s">
        <v>248</v>
      </c>
      <c r="E316" s="17" t="s">
        <v>248</v>
      </c>
      <c r="F316" s="17" t="s">
        <v>248</v>
      </c>
      <c r="G316" s="17" t="s">
        <v>248</v>
      </c>
      <c r="H316" s="17" t="s">
        <v>248</v>
      </c>
      <c r="I316" s="17" t="s">
        <v>248</v>
      </c>
      <c r="J316" s="17" t="s">
        <v>248</v>
      </c>
      <c r="K316" s="17" t="s">
        <v>248</v>
      </c>
      <c r="L316" s="17" t="s">
        <v>248</v>
      </c>
      <c r="M316" s="17" t="s">
        <v>248</v>
      </c>
      <c r="N316" s="17" t="s">
        <v>248</v>
      </c>
      <c r="O316" s="17" t="s">
        <v>248</v>
      </c>
      <c r="P316" s="17" t="s">
        <v>248</v>
      </c>
      <c r="Q316" s="17" t="s">
        <v>248</v>
      </c>
      <c r="R316" s="17" t="s">
        <v>248</v>
      </c>
      <c r="S316" s="17" t="s">
        <v>248</v>
      </c>
      <c r="T316" s="17" t="s">
        <v>248</v>
      </c>
      <c r="U316" s="17" t="s">
        <v>248</v>
      </c>
      <c r="V316" s="17" t="s">
        <v>248</v>
      </c>
      <c r="W316" s="17" t="s">
        <v>248</v>
      </c>
      <c r="X316" s="17" t="s">
        <v>248</v>
      </c>
      <c r="Y316" s="17" t="s">
        <v>248</v>
      </c>
      <c r="Z316" s="17" t="s">
        <v>248</v>
      </c>
      <c r="AA316" s="17" t="s">
        <v>248</v>
      </c>
      <c r="AB316" s="17" t="s">
        <v>248</v>
      </c>
      <c r="AC316" s="150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 t="s">
        <v>249</v>
      </c>
      <c r="C317" s="9" t="s">
        <v>249</v>
      </c>
      <c r="D317" s="148" t="s">
        <v>251</v>
      </c>
      <c r="E317" s="149" t="s">
        <v>252</v>
      </c>
      <c r="F317" s="149" t="s">
        <v>253</v>
      </c>
      <c r="G317" s="149" t="s">
        <v>254</v>
      </c>
      <c r="H317" s="149" t="s">
        <v>256</v>
      </c>
      <c r="I317" s="149" t="s">
        <v>257</v>
      </c>
      <c r="J317" s="149" t="s">
        <v>258</v>
      </c>
      <c r="K317" s="149" t="s">
        <v>259</v>
      </c>
      <c r="L317" s="149" t="s">
        <v>260</v>
      </c>
      <c r="M317" s="149" t="s">
        <v>261</v>
      </c>
      <c r="N317" s="149" t="s">
        <v>262</v>
      </c>
      <c r="O317" s="149" t="s">
        <v>263</v>
      </c>
      <c r="P317" s="149" t="s">
        <v>264</v>
      </c>
      <c r="Q317" s="149" t="s">
        <v>265</v>
      </c>
      <c r="R317" s="149" t="s">
        <v>266</v>
      </c>
      <c r="S317" s="149" t="s">
        <v>267</v>
      </c>
      <c r="T317" s="149" t="s">
        <v>268</v>
      </c>
      <c r="U317" s="149" t="s">
        <v>269</v>
      </c>
      <c r="V317" s="149" t="s">
        <v>287</v>
      </c>
      <c r="W317" s="149" t="s">
        <v>288</v>
      </c>
      <c r="X317" s="149" t="s">
        <v>270</v>
      </c>
      <c r="Y317" s="149" t="s">
        <v>271</v>
      </c>
      <c r="Z317" s="149" t="s">
        <v>289</v>
      </c>
      <c r="AA317" s="149" t="s">
        <v>272</v>
      </c>
      <c r="AB317" s="149" t="s">
        <v>273</v>
      </c>
      <c r="AC317" s="150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s">
        <v>1</v>
      </c>
    </row>
    <row r="318" spans="1:65">
      <c r="A318" s="29"/>
      <c r="B318" s="19"/>
      <c r="C318" s="9"/>
      <c r="D318" s="10" t="s">
        <v>120</v>
      </c>
      <c r="E318" s="11" t="s">
        <v>120</v>
      </c>
      <c r="F318" s="11" t="s">
        <v>120</v>
      </c>
      <c r="G318" s="11" t="s">
        <v>318</v>
      </c>
      <c r="H318" s="11" t="s">
        <v>318</v>
      </c>
      <c r="I318" s="11" t="s">
        <v>300</v>
      </c>
      <c r="J318" s="11" t="s">
        <v>300</v>
      </c>
      <c r="K318" s="11" t="s">
        <v>300</v>
      </c>
      <c r="L318" s="11" t="s">
        <v>300</v>
      </c>
      <c r="M318" s="11" t="s">
        <v>300</v>
      </c>
      <c r="N318" s="11" t="s">
        <v>300</v>
      </c>
      <c r="O318" s="11" t="s">
        <v>318</v>
      </c>
      <c r="P318" s="11" t="s">
        <v>300</v>
      </c>
      <c r="Q318" s="11" t="s">
        <v>318</v>
      </c>
      <c r="R318" s="11" t="s">
        <v>120</v>
      </c>
      <c r="S318" s="11" t="s">
        <v>300</v>
      </c>
      <c r="T318" s="11" t="s">
        <v>120</v>
      </c>
      <c r="U318" s="11" t="s">
        <v>300</v>
      </c>
      <c r="V318" s="11" t="s">
        <v>300</v>
      </c>
      <c r="W318" s="11" t="s">
        <v>318</v>
      </c>
      <c r="X318" s="11" t="s">
        <v>300</v>
      </c>
      <c r="Y318" s="11" t="s">
        <v>300</v>
      </c>
      <c r="Z318" s="11" t="s">
        <v>300</v>
      </c>
      <c r="AA318" s="11" t="s">
        <v>318</v>
      </c>
      <c r="AB318" s="11" t="s">
        <v>300</v>
      </c>
      <c r="AC318" s="150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</v>
      </c>
    </row>
    <row r="319" spans="1:65">
      <c r="A319" s="29"/>
      <c r="B319" s="19"/>
      <c r="C319" s="9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150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3</v>
      </c>
    </row>
    <row r="320" spans="1:65">
      <c r="A320" s="29"/>
      <c r="B320" s="18">
        <v>1</v>
      </c>
      <c r="C320" s="14">
        <v>1</v>
      </c>
      <c r="D320" s="21">
        <v>5.01</v>
      </c>
      <c r="E320" s="21">
        <v>4.8099999999999996</v>
      </c>
      <c r="F320" s="21">
        <v>4.9465510056808242</v>
      </c>
      <c r="G320" s="21">
        <v>4.9400000000000004</v>
      </c>
      <c r="H320" s="21">
        <v>4.8</v>
      </c>
      <c r="I320" s="21">
        <v>4.8099999999999996</v>
      </c>
      <c r="J320" s="21">
        <v>4.8</v>
      </c>
      <c r="K320" s="21">
        <v>4.88</v>
      </c>
      <c r="L320" s="21">
        <v>4.9000000000000004</v>
      </c>
      <c r="M320" s="21">
        <v>4.8600000000000003</v>
      </c>
      <c r="N320" s="21">
        <v>4.82</v>
      </c>
      <c r="O320" s="144">
        <v>5.28</v>
      </c>
      <c r="P320" s="21">
        <v>4.6900000000000004</v>
      </c>
      <c r="Q320" s="21">
        <v>4.8991906567130012</v>
      </c>
      <c r="R320" s="21">
        <v>4.91</v>
      </c>
      <c r="S320" s="21">
        <v>4.82</v>
      </c>
      <c r="T320" s="21">
        <v>4.931762</v>
      </c>
      <c r="U320" s="21">
        <v>4.68</v>
      </c>
      <c r="V320" s="144">
        <v>4.83</v>
      </c>
      <c r="W320" s="21">
        <v>4.6399999999999997</v>
      </c>
      <c r="X320" s="144">
        <v>5.46</v>
      </c>
      <c r="Y320" s="21">
        <v>4.99</v>
      </c>
      <c r="Z320" s="144">
        <v>5.09</v>
      </c>
      <c r="AA320" s="21">
        <v>4.9155999999999995</v>
      </c>
      <c r="AB320" s="151">
        <v>5.08</v>
      </c>
      <c r="AC320" s="150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</v>
      </c>
    </row>
    <row r="321" spans="1:65">
      <c r="A321" s="29"/>
      <c r="B321" s="19">
        <v>1</v>
      </c>
      <c r="C321" s="9">
        <v>2</v>
      </c>
      <c r="D321" s="11">
        <v>4.9800000000000004</v>
      </c>
      <c r="E321" s="11">
        <v>4.82</v>
      </c>
      <c r="F321" s="11">
        <v>4.8761130833715018</v>
      </c>
      <c r="G321" s="11">
        <v>4.95</v>
      </c>
      <c r="H321" s="11">
        <v>4.8</v>
      </c>
      <c r="I321" s="11">
        <v>4.84</v>
      </c>
      <c r="J321" s="11">
        <v>4.68</v>
      </c>
      <c r="K321" s="11">
        <v>4.95</v>
      </c>
      <c r="L321" s="11">
        <v>4.93</v>
      </c>
      <c r="M321" s="11">
        <v>4.8099999999999996</v>
      </c>
      <c r="N321" s="11">
        <v>4.8099999999999996</v>
      </c>
      <c r="O321" s="146">
        <v>5.2</v>
      </c>
      <c r="P321" s="11">
        <v>4.71</v>
      </c>
      <c r="Q321" s="11">
        <v>4.9368622943043095</v>
      </c>
      <c r="R321" s="11">
        <v>4.9800000000000004</v>
      </c>
      <c r="S321" s="11">
        <v>4.8099999999999996</v>
      </c>
      <c r="T321" s="11">
        <v>4.9325539999999997</v>
      </c>
      <c r="U321" s="11">
        <v>4.83</v>
      </c>
      <c r="V321" s="146">
        <v>4.38</v>
      </c>
      <c r="W321" s="11">
        <v>4.8600000000000003</v>
      </c>
      <c r="X321" s="146">
        <v>5.36</v>
      </c>
      <c r="Y321" s="11">
        <v>4.97</v>
      </c>
      <c r="Z321" s="146">
        <v>5.05</v>
      </c>
      <c r="AA321" s="11">
        <v>4.9554</v>
      </c>
      <c r="AB321" s="11">
        <v>4.8600000000000003</v>
      </c>
      <c r="AC321" s="150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 t="e">
        <v>#N/A</v>
      </c>
    </row>
    <row r="322" spans="1:65">
      <c r="A322" s="29"/>
      <c r="B322" s="19">
        <v>1</v>
      </c>
      <c r="C322" s="9">
        <v>3</v>
      </c>
      <c r="D322" s="11">
        <v>4.97</v>
      </c>
      <c r="E322" s="11">
        <v>4.8600000000000003</v>
      </c>
      <c r="F322" s="11">
        <v>4.8556284021373637</v>
      </c>
      <c r="G322" s="11">
        <v>4.93</v>
      </c>
      <c r="H322" s="11">
        <v>4.79</v>
      </c>
      <c r="I322" s="11">
        <v>4.88</v>
      </c>
      <c r="J322" s="11">
        <v>4.72</v>
      </c>
      <c r="K322" s="11">
        <v>4.9800000000000004</v>
      </c>
      <c r="L322" s="11">
        <v>4.92</v>
      </c>
      <c r="M322" s="11">
        <v>4.72</v>
      </c>
      <c r="N322" s="11">
        <v>4.83</v>
      </c>
      <c r="O322" s="146">
        <v>5.0999999999999996</v>
      </c>
      <c r="P322" s="145">
        <v>4.9000000000000004</v>
      </c>
      <c r="Q322" s="11">
        <v>4.9280292436873445</v>
      </c>
      <c r="R322" s="11">
        <v>4.82</v>
      </c>
      <c r="S322" s="11">
        <v>4.8099999999999996</v>
      </c>
      <c r="T322" s="11">
        <v>4.9313699999999994</v>
      </c>
      <c r="U322" s="11">
        <v>4.74</v>
      </c>
      <c r="V322" s="146">
        <v>4.82</v>
      </c>
      <c r="W322" s="11">
        <v>4.76</v>
      </c>
      <c r="X322" s="146">
        <v>5.5</v>
      </c>
      <c r="Y322" s="11">
        <v>4.9400000000000004</v>
      </c>
      <c r="Z322" s="146">
        <v>5.24</v>
      </c>
      <c r="AA322" s="11">
        <v>4.9843000000000002</v>
      </c>
      <c r="AB322" s="11">
        <v>4.82</v>
      </c>
      <c r="AC322" s="150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16</v>
      </c>
    </row>
    <row r="323" spans="1:65">
      <c r="A323" s="29"/>
      <c r="B323" s="19">
        <v>1</v>
      </c>
      <c r="C323" s="9">
        <v>4</v>
      </c>
      <c r="D323" s="11">
        <v>4.95</v>
      </c>
      <c r="E323" s="11">
        <v>4.8899999999999997</v>
      </c>
      <c r="F323" s="11">
        <v>4.9330311817596257</v>
      </c>
      <c r="G323" s="11">
        <v>4.84</v>
      </c>
      <c r="H323" s="11">
        <v>4.8</v>
      </c>
      <c r="I323" s="11">
        <v>4.79</v>
      </c>
      <c r="J323" s="11">
        <v>4.72</v>
      </c>
      <c r="K323" s="11">
        <v>4.95</v>
      </c>
      <c r="L323" s="11">
        <v>4.93</v>
      </c>
      <c r="M323" s="11">
        <v>4.7699999999999996</v>
      </c>
      <c r="N323" s="11">
        <v>4.7699999999999996</v>
      </c>
      <c r="O323" s="146">
        <v>5.0199999999999996</v>
      </c>
      <c r="P323" s="11">
        <v>4.7</v>
      </c>
      <c r="Q323" s="11">
        <v>4.8731747597083519</v>
      </c>
      <c r="R323" s="11">
        <v>4.87</v>
      </c>
      <c r="S323" s="11">
        <v>4.8</v>
      </c>
      <c r="T323" s="11">
        <v>4.9356660000000003</v>
      </c>
      <c r="U323" s="11">
        <v>4.79</v>
      </c>
      <c r="V323" s="146">
        <v>4.3999999999999995</v>
      </c>
      <c r="W323" s="145">
        <v>4.55</v>
      </c>
      <c r="X323" s="146">
        <v>5.7582000000000004</v>
      </c>
      <c r="Y323" s="11">
        <v>4.95</v>
      </c>
      <c r="Z323" s="146">
        <v>5.35</v>
      </c>
      <c r="AA323" s="11">
        <v>4.9405999999999999</v>
      </c>
      <c r="AB323" s="11">
        <v>4.92</v>
      </c>
      <c r="AC323" s="150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4.8529118479078166</v>
      </c>
    </row>
    <row r="324" spans="1:65">
      <c r="A324" s="29"/>
      <c r="B324" s="19">
        <v>1</v>
      </c>
      <c r="C324" s="9">
        <v>5</v>
      </c>
      <c r="D324" s="11">
        <v>4.9800000000000004</v>
      </c>
      <c r="E324" s="11">
        <v>4.92</v>
      </c>
      <c r="F324" s="11">
        <v>4.8424596983770245</v>
      </c>
      <c r="G324" s="11">
        <v>4.8899999999999997</v>
      </c>
      <c r="H324" s="11">
        <v>4.8099999999999996</v>
      </c>
      <c r="I324" s="11">
        <v>4.92</v>
      </c>
      <c r="J324" s="11">
        <v>4.78</v>
      </c>
      <c r="K324" s="11">
        <v>4.9400000000000004</v>
      </c>
      <c r="L324" s="11">
        <v>4.95</v>
      </c>
      <c r="M324" s="11">
        <v>4.9000000000000004</v>
      </c>
      <c r="N324" s="11">
        <v>4.83</v>
      </c>
      <c r="O324" s="146">
        <v>5.21</v>
      </c>
      <c r="P324" s="11">
        <v>4.6500000000000004</v>
      </c>
      <c r="Q324" s="11">
        <v>4.8686002917108437</v>
      </c>
      <c r="R324" s="11">
        <v>4.83</v>
      </c>
      <c r="S324" s="11">
        <v>4.82</v>
      </c>
      <c r="T324" s="11">
        <v>4.9389979999999998</v>
      </c>
      <c r="U324" s="11">
        <v>4.83</v>
      </c>
      <c r="V324" s="146">
        <v>4.66</v>
      </c>
      <c r="W324" s="11">
        <v>4.7</v>
      </c>
      <c r="X324" s="146">
        <v>5.48</v>
      </c>
      <c r="Y324" s="11">
        <v>4.92</v>
      </c>
      <c r="Z324" s="146">
        <v>5.21</v>
      </c>
      <c r="AA324" s="11">
        <v>4.8458000000000006</v>
      </c>
      <c r="AB324" s="11">
        <v>4.8499999999999996</v>
      </c>
      <c r="AC324" s="150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34</v>
      </c>
    </row>
    <row r="325" spans="1:65">
      <c r="A325" s="29"/>
      <c r="B325" s="19">
        <v>1</v>
      </c>
      <c r="C325" s="9">
        <v>6</v>
      </c>
      <c r="D325" s="11">
        <v>4.9800000000000004</v>
      </c>
      <c r="E325" s="11">
        <v>4.84</v>
      </c>
      <c r="F325" s="11">
        <v>4.8114334293017578</v>
      </c>
      <c r="G325" s="11">
        <v>4.9400000000000004</v>
      </c>
      <c r="H325" s="11">
        <v>4.79</v>
      </c>
      <c r="I325" s="11">
        <v>4.68</v>
      </c>
      <c r="J325" s="11">
        <v>4.71</v>
      </c>
      <c r="K325" s="11">
        <v>4.9800000000000004</v>
      </c>
      <c r="L325" s="11">
        <v>4.79</v>
      </c>
      <c r="M325" s="11">
        <v>4.8600000000000003</v>
      </c>
      <c r="N325" s="11">
        <v>4.82</v>
      </c>
      <c r="O325" s="146">
        <v>5.19</v>
      </c>
      <c r="P325" s="11">
        <v>4.7300000000000004</v>
      </c>
      <c r="Q325" s="11">
        <v>4.8561467896328914</v>
      </c>
      <c r="R325" s="11">
        <v>4.83</v>
      </c>
      <c r="S325" s="11">
        <v>4.79</v>
      </c>
      <c r="T325" s="11">
        <v>4.9395220000000002</v>
      </c>
      <c r="U325" s="11">
        <v>4.8</v>
      </c>
      <c r="V325" s="146">
        <v>4.41</v>
      </c>
      <c r="W325" s="145">
        <v>4.54</v>
      </c>
      <c r="X325" s="146">
        <v>5.58</v>
      </c>
      <c r="Y325" s="11">
        <v>4.9800000000000004</v>
      </c>
      <c r="Z325" s="146">
        <v>4.9800000000000004</v>
      </c>
      <c r="AA325" s="11">
        <v>4.8661000000000003</v>
      </c>
      <c r="AB325" s="11">
        <v>4.78</v>
      </c>
      <c r="AC325" s="150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20" t="s">
        <v>279</v>
      </c>
      <c r="C326" s="12"/>
      <c r="D326" s="22">
        <v>4.9783333333333335</v>
      </c>
      <c r="E326" s="22">
        <v>4.8566666666666665</v>
      </c>
      <c r="F326" s="22">
        <v>4.8775361334380163</v>
      </c>
      <c r="G326" s="22">
        <v>4.915</v>
      </c>
      <c r="H326" s="22">
        <v>4.7983333333333329</v>
      </c>
      <c r="I326" s="22">
        <v>4.8199999999999994</v>
      </c>
      <c r="J326" s="22">
        <v>4.7350000000000003</v>
      </c>
      <c r="K326" s="22">
        <v>4.9466666666666672</v>
      </c>
      <c r="L326" s="22">
        <v>4.9033333333333333</v>
      </c>
      <c r="M326" s="22">
        <v>4.82</v>
      </c>
      <c r="N326" s="22">
        <v>4.8133333333333326</v>
      </c>
      <c r="O326" s="22">
        <v>5.166666666666667</v>
      </c>
      <c r="P326" s="22">
        <v>4.7299999999999995</v>
      </c>
      <c r="Q326" s="22">
        <v>4.893667339292791</v>
      </c>
      <c r="R326" s="22">
        <v>4.873333333333334</v>
      </c>
      <c r="S326" s="22">
        <v>4.8083333333333327</v>
      </c>
      <c r="T326" s="22">
        <v>4.9349786666666668</v>
      </c>
      <c r="U326" s="22">
        <v>4.7783333333333333</v>
      </c>
      <c r="V326" s="22">
        <v>4.583333333333333</v>
      </c>
      <c r="W326" s="22">
        <v>4.6749999999999998</v>
      </c>
      <c r="X326" s="22">
        <v>5.5230333333333341</v>
      </c>
      <c r="Y326" s="22">
        <v>4.9583333333333339</v>
      </c>
      <c r="Z326" s="22">
        <v>5.1533333333333333</v>
      </c>
      <c r="AA326" s="22">
        <v>4.9179666666666666</v>
      </c>
      <c r="AB326" s="22">
        <v>4.8850000000000007</v>
      </c>
      <c r="AC326" s="150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280</v>
      </c>
      <c r="C327" s="28"/>
      <c r="D327" s="11">
        <v>4.9800000000000004</v>
      </c>
      <c r="E327" s="11">
        <v>4.8499999999999996</v>
      </c>
      <c r="F327" s="11">
        <v>4.8658707427544332</v>
      </c>
      <c r="G327" s="11">
        <v>4.9350000000000005</v>
      </c>
      <c r="H327" s="11">
        <v>4.8</v>
      </c>
      <c r="I327" s="11">
        <v>4.8249999999999993</v>
      </c>
      <c r="J327" s="11">
        <v>4.72</v>
      </c>
      <c r="K327" s="11">
        <v>4.95</v>
      </c>
      <c r="L327" s="11">
        <v>4.9249999999999998</v>
      </c>
      <c r="M327" s="11">
        <v>4.835</v>
      </c>
      <c r="N327" s="11">
        <v>4.82</v>
      </c>
      <c r="O327" s="11">
        <v>5.1950000000000003</v>
      </c>
      <c r="P327" s="11">
        <v>4.7050000000000001</v>
      </c>
      <c r="Q327" s="11">
        <v>4.8861827082106766</v>
      </c>
      <c r="R327" s="11">
        <v>4.8499999999999996</v>
      </c>
      <c r="S327" s="11">
        <v>4.8099999999999996</v>
      </c>
      <c r="T327" s="11">
        <v>4.9341100000000004</v>
      </c>
      <c r="U327" s="11">
        <v>4.7949999999999999</v>
      </c>
      <c r="V327" s="11">
        <v>4.5350000000000001</v>
      </c>
      <c r="W327" s="11">
        <v>4.67</v>
      </c>
      <c r="X327" s="11">
        <v>5.49</v>
      </c>
      <c r="Y327" s="11">
        <v>4.96</v>
      </c>
      <c r="Z327" s="11">
        <v>5.15</v>
      </c>
      <c r="AA327" s="11">
        <v>4.9280999999999997</v>
      </c>
      <c r="AB327" s="11">
        <v>4.8550000000000004</v>
      </c>
      <c r="AC327" s="150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281</v>
      </c>
      <c r="C328" s="28"/>
      <c r="D328" s="23">
        <v>1.9407902170679437E-2</v>
      </c>
      <c r="E328" s="23">
        <v>4.2268979957726271E-2</v>
      </c>
      <c r="F328" s="23">
        <v>5.2772436994810018E-2</v>
      </c>
      <c r="G328" s="23">
        <v>4.2308391602612551E-2</v>
      </c>
      <c r="H328" s="23">
        <v>7.5277265270906491E-3</v>
      </c>
      <c r="I328" s="23">
        <v>8.3186537372341746E-2</v>
      </c>
      <c r="J328" s="23">
        <v>4.5497252664309408E-2</v>
      </c>
      <c r="K328" s="23">
        <v>3.6696957185394549E-2</v>
      </c>
      <c r="L328" s="23">
        <v>5.7850381733110988E-2</v>
      </c>
      <c r="M328" s="23">
        <v>6.6633324995831036E-2</v>
      </c>
      <c r="N328" s="23">
        <v>2.2509257354845744E-2</v>
      </c>
      <c r="O328" s="23">
        <v>9.2014491612282021E-2</v>
      </c>
      <c r="P328" s="23">
        <v>8.7407093533648658E-2</v>
      </c>
      <c r="Q328" s="23">
        <v>3.3266036694121252E-2</v>
      </c>
      <c r="R328" s="23">
        <v>6.2182527020592189E-2</v>
      </c>
      <c r="S328" s="23">
        <v>1.1690451944500227E-2</v>
      </c>
      <c r="T328" s="23">
        <v>3.6474038255542829E-3</v>
      </c>
      <c r="U328" s="23">
        <v>5.8452259722500691E-2</v>
      </c>
      <c r="V328" s="23">
        <v>0.21341665039697991</v>
      </c>
      <c r="W328" s="23">
        <v>0.12421755109484339</v>
      </c>
      <c r="X328" s="23">
        <v>0.13526568917011692</v>
      </c>
      <c r="Y328" s="23">
        <v>2.639444385977226E-2</v>
      </c>
      <c r="Z328" s="23">
        <v>0.13721030087667116</v>
      </c>
      <c r="AA328" s="23">
        <v>5.3324315904347511E-2</v>
      </c>
      <c r="AB328" s="23">
        <v>0.10616025621672165</v>
      </c>
      <c r="AC328" s="220"/>
      <c r="AD328" s="221"/>
      <c r="AE328" s="221"/>
      <c r="AF328" s="221"/>
      <c r="AG328" s="221"/>
      <c r="AH328" s="221"/>
      <c r="AI328" s="221"/>
      <c r="AJ328" s="221"/>
      <c r="AK328" s="221"/>
      <c r="AL328" s="221"/>
      <c r="AM328" s="221"/>
      <c r="AN328" s="221"/>
      <c r="AO328" s="221"/>
      <c r="AP328" s="221"/>
      <c r="AQ328" s="221"/>
      <c r="AR328" s="221"/>
      <c r="AS328" s="221"/>
      <c r="AT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G328" s="221"/>
      <c r="BH328" s="221"/>
      <c r="BI328" s="221"/>
      <c r="BJ328" s="221"/>
      <c r="BK328" s="221"/>
      <c r="BL328" s="221"/>
      <c r="BM328" s="54"/>
    </row>
    <row r="329" spans="1:65">
      <c r="A329" s="29"/>
      <c r="B329" s="3" t="s">
        <v>87</v>
      </c>
      <c r="C329" s="28"/>
      <c r="D329" s="13">
        <v>3.8984738206922203E-3</v>
      </c>
      <c r="E329" s="13">
        <v>8.703290313876377E-3</v>
      </c>
      <c r="F329" s="13">
        <v>1.0819486632406032E-2</v>
      </c>
      <c r="G329" s="13">
        <v>8.6080145681815979E-3</v>
      </c>
      <c r="H329" s="13">
        <v>1.5688210893554672E-3</v>
      </c>
      <c r="I329" s="13">
        <v>1.7258617712104098E-2</v>
      </c>
      <c r="J329" s="13">
        <v>9.6087122839090613E-3</v>
      </c>
      <c r="K329" s="13">
        <v>7.4185223420608921E-3</v>
      </c>
      <c r="L329" s="13">
        <v>1.1798174384726919E-2</v>
      </c>
      <c r="M329" s="13">
        <v>1.3824341285442123E-2</v>
      </c>
      <c r="N329" s="13">
        <v>4.6764385086244626E-3</v>
      </c>
      <c r="O329" s="13">
        <v>1.7809256441086843E-2</v>
      </c>
      <c r="P329" s="13">
        <v>1.8479300958488092E-2</v>
      </c>
      <c r="Q329" s="13">
        <v>6.797772383712682E-3</v>
      </c>
      <c r="R329" s="13">
        <v>1.2759752466605783E-2</v>
      </c>
      <c r="S329" s="13">
        <v>2.4312898324783836E-3</v>
      </c>
      <c r="T329" s="13">
        <v>7.3909211607958649E-4</v>
      </c>
      <c r="U329" s="13">
        <v>1.2232771480118735E-2</v>
      </c>
      <c r="V329" s="13">
        <v>4.6563632813886528E-2</v>
      </c>
      <c r="W329" s="13">
        <v>2.6570599164672384E-2</v>
      </c>
      <c r="X329" s="13">
        <v>2.4491195509131498E-2</v>
      </c>
      <c r="Y329" s="13">
        <v>5.3232491818028084E-3</v>
      </c>
      <c r="Z329" s="13">
        <v>2.6625543507762837E-2</v>
      </c>
      <c r="AA329" s="13">
        <v>1.0842756675390407E-2</v>
      </c>
      <c r="AB329" s="13">
        <v>2.1731884588888768E-2</v>
      </c>
      <c r="AC329" s="150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A330" s="29"/>
      <c r="B330" s="3" t="s">
        <v>282</v>
      </c>
      <c r="C330" s="28"/>
      <c r="D330" s="13">
        <v>2.5844583490546746E-2</v>
      </c>
      <c r="E330" s="13">
        <v>7.7372490507299219E-4</v>
      </c>
      <c r="F330" s="13">
        <v>5.0741258654463106E-3</v>
      </c>
      <c r="G330" s="13">
        <v>1.279399956934113E-2</v>
      </c>
      <c r="H330" s="13">
        <v>-1.1246549759195257E-2</v>
      </c>
      <c r="I330" s="13">
        <v>-6.7818763124671833E-3</v>
      </c>
      <c r="J330" s="13">
        <v>-2.4297133680400651E-2</v>
      </c>
      <c r="K330" s="13">
        <v>1.9319291529944049E-2</v>
      </c>
      <c r="L330" s="13">
        <v>1.0389944636487458E-2</v>
      </c>
      <c r="M330" s="13">
        <v>-6.7818763124669612E-3</v>
      </c>
      <c r="N330" s="13">
        <v>-8.155621988383599E-3</v>
      </c>
      <c r="O330" s="13">
        <v>6.4652898835183992E-2</v>
      </c>
      <c r="P330" s="13">
        <v>-2.5327442937338018E-2</v>
      </c>
      <c r="Q330" s="13">
        <v>8.3981520089932982E-3</v>
      </c>
      <c r="R330" s="13">
        <v>4.2080890948641425E-3</v>
      </c>
      <c r="S330" s="13">
        <v>-9.1859312453208553E-3</v>
      </c>
      <c r="T330" s="13">
        <v>1.6910840610927291E-2</v>
      </c>
      <c r="U330" s="13">
        <v>-1.5367786786944282E-2</v>
      </c>
      <c r="V330" s="13">
        <v>-5.5549847807498054E-2</v>
      </c>
      <c r="W330" s="13">
        <v>-3.6660844763648059E-2</v>
      </c>
      <c r="X330" s="13">
        <v>0.13808647394129347</v>
      </c>
      <c r="Y330" s="13">
        <v>2.1723346462797721E-2</v>
      </c>
      <c r="Z330" s="13">
        <v>6.1905407483351382E-2</v>
      </c>
      <c r="AA330" s="13">
        <v>1.340531639512399E-2</v>
      </c>
      <c r="AB330" s="13">
        <v>6.6121440277175925E-3</v>
      </c>
      <c r="AC330" s="150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3"/>
    </row>
    <row r="331" spans="1:65">
      <c r="A331" s="29"/>
      <c r="B331" s="45" t="s">
        <v>283</v>
      </c>
      <c r="C331" s="46"/>
      <c r="D331" s="44">
        <v>0.98</v>
      </c>
      <c r="E331" s="44">
        <v>0.2</v>
      </c>
      <c r="F331" s="44">
        <v>0</v>
      </c>
      <c r="G331" s="44">
        <v>0.37</v>
      </c>
      <c r="H331" s="44">
        <v>0.77</v>
      </c>
      <c r="I331" s="44">
        <v>0.56000000000000005</v>
      </c>
      <c r="J331" s="44">
        <v>1.39</v>
      </c>
      <c r="K331" s="44">
        <v>0.67</v>
      </c>
      <c r="L331" s="44">
        <v>0.25</v>
      </c>
      <c r="M331" s="44">
        <v>0.56000000000000005</v>
      </c>
      <c r="N331" s="44">
        <v>0.63</v>
      </c>
      <c r="O331" s="44">
        <v>2.82</v>
      </c>
      <c r="P331" s="44">
        <v>1.44</v>
      </c>
      <c r="Q331" s="44">
        <v>0.16</v>
      </c>
      <c r="R331" s="44">
        <v>0.04</v>
      </c>
      <c r="S331" s="44">
        <v>0.68</v>
      </c>
      <c r="T331" s="44">
        <v>0.56000000000000005</v>
      </c>
      <c r="U331" s="44">
        <v>0.97</v>
      </c>
      <c r="V331" s="44">
        <v>2.87</v>
      </c>
      <c r="W331" s="44">
        <v>1.98</v>
      </c>
      <c r="X331" s="44">
        <v>6.3</v>
      </c>
      <c r="Y331" s="44">
        <v>0.79</v>
      </c>
      <c r="Z331" s="44">
        <v>2.69</v>
      </c>
      <c r="AA331" s="44">
        <v>0.39</v>
      </c>
      <c r="AB331" s="44">
        <v>7.0000000000000007E-2</v>
      </c>
      <c r="AC331" s="150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3"/>
    </row>
    <row r="332" spans="1:65">
      <c r="B332" s="3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BM332" s="53"/>
    </row>
    <row r="333" spans="1:65" ht="15">
      <c r="B333" s="8" t="s">
        <v>571</v>
      </c>
      <c r="BM333" s="27" t="s">
        <v>67</v>
      </c>
    </row>
    <row r="334" spans="1:65" ht="15">
      <c r="A334" s="24" t="s">
        <v>42</v>
      </c>
      <c r="B334" s="18" t="s">
        <v>116</v>
      </c>
      <c r="C334" s="15" t="s">
        <v>117</v>
      </c>
      <c r="D334" s="16" t="s">
        <v>248</v>
      </c>
      <c r="E334" s="17" t="s">
        <v>248</v>
      </c>
      <c r="F334" s="17" t="s">
        <v>248</v>
      </c>
      <c r="G334" s="17" t="s">
        <v>248</v>
      </c>
      <c r="H334" s="17" t="s">
        <v>248</v>
      </c>
      <c r="I334" s="17" t="s">
        <v>248</v>
      </c>
      <c r="J334" s="17" t="s">
        <v>248</v>
      </c>
      <c r="K334" s="17" t="s">
        <v>248</v>
      </c>
      <c r="L334" s="17" t="s">
        <v>248</v>
      </c>
      <c r="M334" s="17" t="s">
        <v>248</v>
      </c>
      <c r="N334" s="17" t="s">
        <v>248</v>
      </c>
      <c r="O334" s="17" t="s">
        <v>248</v>
      </c>
      <c r="P334" s="17" t="s">
        <v>248</v>
      </c>
      <c r="Q334" s="17" t="s">
        <v>248</v>
      </c>
      <c r="R334" s="17" t="s">
        <v>248</v>
      </c>
      <c r="S334" s="17" t="s">
        <v>248</v>
      </c>
      <c r="T334" s="17" t="s">
        <v>248</v>
      </c>
      <c r="U334" s="17" t="s">
        <v>248</v>
      </c>
      <c r="V334" s="17" t="s">
        <v>248</v>
      </c>
      <c r="W334" s="17" t="s">
        <v>248</v>
      </c>
      <c r="X334" s="17" t="s">
        <v>248</v>
      </c>
      <c r="Y334" s="17" t="s">
        <v>248</v>
      </c>
      <c r="Z334" s="150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249</v>
      </c>
      <c r="C335" s="9" t="s">
        <v>249</v>
      </c>
      <c r="D335" s="148" t="s">
        <v>251</v>
      </c>
      <c r="E335" s="149" t="s">
        <v>252</v>
      </c>
      <c r="F335" s="149" t="s">
        <v>253</v>
      </c>
      <c r="G335" s="149" t="s">
        <v>254</v>
      </c>
      <c r="H335" s="149" t="s">
        <v>256</v>
      </c>
      <c r="I335" s="149" t="s">
        <v>257</v>
      </c>
      <c r="J335" s="149" t="s">
        <v>258</v>
      </c>
      <c r="K335" s="149" t="s">
        <v>259</v>
      </c>
      <c r="L335" s="149" t="s">
        <v>260</v>
      </c>
      <c r="M335" s="149" t="s">
        <v>261</v>
      </c>
      <c r="N335" s="149" t="s">
        <v>262</v>
      </c>
      <c r="O335" s="149" t="s">
        <v>263</v>
      </c>
      <c r="P335" s="149" t="s">
        <v>264</v>
      </c>
      <c r="Q335" s="149" t="s">
        <v>265</v>
      </c>
      <c r="R335" s="149" t="s">
        <v>267</v>
      </c>
      <c r="S335" s="149" t="s">
        <v>269</v>
      </c>
      <c r="T335" s="149" t="s">
        <v>287</v>
      </c>
      <c r="U335" s="149" t="s">
        <v>288</v>
      </c>
      <c r="V335" s="149" t="s">
        <v>271</v>
      </c>
      <c r="W335" s="149" t="s">
        <v>289</v>
      </c>
      <c r="X335" s="149" t="s">
        <v>272</v>
      </c>
      <c r="Y335" s="149" t="s">
        <v>273</v>
      </c>
      <c r="Z335" s="150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318</v>
      </c>
      <c r="E336" s="11" t="s">
        <v>318</v>
      </c>
      <c r="F336" s="11" t="s">
        <v>120</v>
      </c>
      <c r="G336" s="11" t="s">
        <v>318</v>
      </c>
      <c r="H336" s="11" t="s">
        <v>318</v>
      </c>
      <c r="I336" s="11" t="s">
        <v>300</v>
      </c>
      <c r="J336" s="11" t="s">
        <v>300</v>
      </c>
      <c r="K336" s="11" t="s">
        <v>300</v>
      </c>
      <c r="L336" s="11" t="s">
        <v>300</v>
      </c>
      <c r="M336" s="11" t="s">
        <v>300</v>
      </c>
      <c r="N336" s="11" t="s">
        <v>318</v>
      </c>
      <c r="O336" s="11" t="s">
        <v>318</v>
      </c>
      <c r="P336" s="11" t="s">
        <v>300</v>
      </c>
      <c r="Q336" s="11" t="s">
        <v>318</v>
      </c>
      <c r="R336" s="11" t="s">
        <v>300</v>
      </c>
      <c r="S336" s="11" t="s">
        <v>300</v>
      </c>
      <c r="T336" s="11" t="s">
        <v>300</v>
      </c>
      <c r="U336" s="11" t="s">
        <v>318</v>
      </c>
      <c r="V336" s="11" t="s">
        <v>300</v>
      </c>
      <c r="W336" s="11" t="s">
        <v>300</v>
      </c>
      <c r="X336" s="11" t="s">
        <v>318</v>
      </c>
      <c r="Y336" s="11" t="s">
        <v>300</v>
      </c>
      <c r="Z336" s="150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/>
      <c r="C337" s="9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150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2</v>
      </c>
    </row>
    <row r="338" spans="1:65">
      <c r="A338" s="29"/>
      <c r="B338" s="18">
        <v>1</v>
      </c>
      <c r="C338" s="14">
        <v>1</v>
      </c>
      <c r="D338" s="207">
        <v>27.95</v>
      </c>
      <c r="E338" s="207">
        <v>27.5</v>
      </c>
      <c r="F338" s="207">
        <v>28.754393211650104</v>
      </c>
      <c r="G338" s="207">
        <v>28.6</v>
      </c>
      <c r="H338" s="208">
        <v>32.549999999999997</v>
      </c>
      <c r="I338" s="207">
        <v>30.1</v>
      </c>
      <c r="J338" s="207">
        <v>28.3</v>
      </c>
      <c r="K338" s="207">
        <v>29.5</v>
      </c>
      <c r="L338" s="207">
        <v>29.3</v>
      </c>
      <c r="M338" s="238">
        <v>27.9</v>
      </c>
      <c r="N338" s="207">
        <v>27.38</v>
      </c>
      <c r="O338" s="208">
        <v>36.6</v>
      </c>
      <c r="P338" s="207">
        <v>27.3</v>
      </c>
      <c r="Q338" s="207">
        <v>28.709437704518812</v>
      </c>
      <c r="R338" s="207">
        <v>27.25</v>
      </c>
      <c r="S338" s="207">
        <v>28</v>
      </c>
      <c r="T338" s="207">
        <v>28.3</v>
      </c>
      <c r="U338" s="207">
        <v>27</v>
      </c>
      <c r="V338" s="207">
        <v>28.9</v>
      </c>
      <c r="W338" s="208">
        <v>36.299999999999997</v>
      </c>
      <c r="X338" s="207">
        <v>28</v>
      </c>
      <c r="Y338" s="207">
        <v>28.84</v>
      </c>
      <c r="Z338" s="209"/>
      <c r="AA338" s="210"/>
      <c r="AB338" s="210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  <c r="BI338" s="210"/>
      <c r="BJ338" s="210"/>
      <c r="BK338" s="210"/>
      <c r="BL338" s="210"/>
      <c r="BM338" s="211">
        <v>1</v>
      </c>
    </row>
    <row r="339" spans="1:65">
      <c r="A339" s="29"/>
      <c r="B339" s="19">
        <v>1</v>
      </c>
      <c r="C339" s="9">
        <v>2</v>
      </c>
      <c r="D339" s="213">
        <v>27.18</v>
      </c>
      <c r="E339" s="213">
        <v>27.7</v>
      </c>
      <c r="F339" s="213">
        <v>29.354511648938477</v>
      </c>
      <c r="G339" s="213">
        <v>29.8</v>
      </c>
      <c r="H339" s="215">
        <v>32.68</v>
      </c>
      <c r="I339" s="213">
        <v>30</v>
      </c>
      <c r="J339" s="213">
        <v>27.9</v>
      </c>
      <c r="K339" s="213">
        <v>29.1</v>
      </c>
      <c r="L339" s="213">
        <v>29.3</v>
      </c>
      <c r="M339" s="213">
        <v>26.8</v>
      </c>
      <c r="N339" s="213">
        <v>28.42</v>
      </c>
      <c r="O339" s="215">
        <v>38.200000000000003</v>
      </c>
      <c r="P339" s="213">
        <v>26.9</v>
      </c>
      <c r="Q339" s="213">
        <v>28.437894259312401</v>
      </c>
      <c r="R339" s="213">
        <v>27.48</v>
      </c>
      <c r="S339" s="213">
        <v>27</v>
      </c>
      <c r="T339" s="213">
        <v>27.9</v>
      </c>
      <c r="U339" s="213">
        <v>29.4</v>
      </c>
      <c r="V339" s="213">
        <v>29</v>
      </c>
      <c r="W339" s="215">
        <v>33.9</v>
      </c>
      <c r="X339" s="213">
        <v>27</v>
      </c>
      <c r="Y339" s="213">
        <v>28.1</v>
      </c>
      <c r="Z339" s="209"/>
      <c r="AA339" s="210"/>
      <c r="AB339" s="210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  <c r="BI339" s="210"/>
      <c r="BJ339" s="210"/>
      <c r="BK339" s="210"/>
      <c r="BL339" s="210"/>
      <c r="BM339" s="211">
        <v>47</v>
      </c>
    </row>
    <row r="340" spans="1:65">
      <c r="A340" s="29"/>
      <c r="B340" s="19">
        <v>1</v>
      </c>
      <c r="C340" s="9">
        <v>3</v>
      </c>
      <c r="D340" s="213">
        <v>26.77</v>
      </c>
      <c r="E340" s="213">
        <v>27.7</v>
      </c>
      <c r="F340" s="213">
        <v>28.129998355909077</v>
      </c>
      <c r="G340" s="213">
        <v>29.52</v>
      </c>
      <c r="H340" s="215">
        <v>33.33</v>
      </c>
      <c r="I340" s="213">
        <v>30.5</v>
      </c>
      <c r="J340" s="213">
        <v>27.9</v>
      </c>
      <c r="K340" s="213">
        <v>29.8</v>
      </c>
      <c r="L340" s="213">
        <v>30</v>
      </c>
      <c r="M340" s="213">
        <v>26.9</v>
      </c>
      <c r="N340" s="213">
        <v>28.26</v>
      </c>
      <c r="O340" s="215">
        <v>35</v>
      </c>
      <c r="P340" s="213">
        <v>27</v>
      </c>
      <c r="Q340" s="213">
        <v>28.687499312079751</v>
      </c>
      <c r="R340" s="213">
        <v>27.52</v>
      </c>
      <c r="S340" s="213">
        <v>28</v>
      </c>
      <c r="T340" s="213">
        <v>27.9</v>
      </c>
      <c r="U340" s="213">
        <v>28.6</v>
      </c>
      <c r="V340" s="213">
        <v>28</v>
      </c>
      <c r="W340" s="215">
        <v>38.9</v>
      </c>
      <c r="X340" s="213">
        <v>27</v>
      </c>
      <c r="Y340" s="213">
        <v>27.03</v>
      </c>
      <c r="Z340" s="209"/>
      <c r="AA340" s="210"/>
      <c r="AB340" s="210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  <c r="BI340" s="210"/>
      <c r="BJ340" s="210"/>
      <c r="BK340" s="210"/>
      <c r="BL340" s="210"/>
      <c r="BM340" s="211">
        <v>16</v>
      </c>
    </row>
    <row r="341" spans="1:65">
      <c r="A341" s="29"/>
      <c r="B341" s="19">
        <v>1</v>
      </c>
      <c r="C341" s="9">
        <v>4</v>
      </c>
      <c r="D341" s="213">
        <v>27.23</v>
      </c>
      <c r="E341" s="213">
        <v>27.2</v>
      </c>
      <c r="F341" s="213">
        <v>28.278542890719176</v>
      </c>
      <c r="G341" s="213">
        <v>29.4</v>
      </c>
      <c r="H341" s="215">
        <v>31.89</v>
      </c>
      <c r="I341" s="213">
        <v>29.3</v>
      </c>
      <c r="J341" s="213">
        <v>27.5</v>
      </c>
      <c r="K341" s="213">
        <v>29.2</v>
      </c>
      <c r="L341" s="213">
        <v>29.5</v>
      </c>
      <c r="M341" s="213">
        <v>26.5</v>
      </c>
      <c r="N341" s="213">
        <v>27.58</v>
      </c>
      <c r="O341" s="215">
        <v>34.6</v>
      </c>
      <c r="P341" s="213">
        <v>27.6</v>
      </c>
      <c r="Q341" s="213">
        <v>28.389781564736072</v>
      </c>
      <c r="R341" s="213">
        <v>27.63</v>
      </c>
      <c r="S341" s="213">
        <v>28</v>
      </c>
      <c r="T341" s="213">
        <v>28.2</v>
      </c>
      <c r="U341" s="213">
        <v>27.4</v>
      </c>
      <c r="V341" s="213">
        <v>28.3</v>
      </c>
      <c r="W341" s="215">
        <v>38.700000000000003</v>
      </c>
      <c r="X341" s="213">
        <v>28</v>
      </c>
      <c r="Y341" s="213">
        <v>27.58</v>
      </c>
      <c r="Z341" s="209"/>
      <c r="AA341" s="210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  <c r="BI341" s="210"/>
      <c r="BJ341" s="210"/>
      <c r="BK341" s="210"/>
      <c r="BL341" s="210"/>
      <c r="BM341" s="211">
        <v>28.132866504444397</v>
      </c>
    </row>
    <row r="342" spans="1:65">
      <c r="A342" s="29"/>
      <c r="B342" s="19">
        <v>1</v>
      </c>
      <c r="C342" s="9">
        <v>5</v>
      </c>
      <c r="D342" s="213">
        <v>26.71</v>
      </c>
      <c r="E342" s="213">
        <v>27.3</v>
      </c>
      <c r="F342" s="213">
        <v>28.876910382408614</v>
      </c>
      <c r="G342" s="213">
        <v>29.64</v>
      </c>
      <c r="H342" s="215">
        <v>32.409999999999997</v>
      </c>
      <c r="I342" s="213">
        <v>30.3</v>
      </c>
      <c r="J342" s="213">
        <v>28</v>
      </c>
      <c r="K342" s="213">
        <v>29.2</v>
      </c>
      <c r="L342" s="213">
        <v>29.7</v>
      </c>
      <c r="M342" s="213">
        <v>26.9</v>
      </c>
      <c r="N342" s="213">
        <v>26.73</v>
      </c>
      <c r="O342" s="215">
        <v>37.799999999999997</v>
      </c>
      <c r="P342" s="213">
        <v>26.6</v>
      </c>
      <c r="Q342" s="213">
        <v>28.201336361805541</v>
      </c>
      <c r="R342" s="213">
        <v>28</v>
      </c>
      <c r="S342" s="213">
        <v>28</v>
      </c>
      <c r="T342" s="213">
        <v>27.8</v>
      </c>
      <c r="U342" s="213">
        <v>27.1</v>
      </c>
      <c r="V342" s="213">
        <v>28.3</v>
      </c>
      <c r="W342" s="215">
        <v>36.200000000000003</v>
      </c>
      <c r="X342" s="213">
        <v>28</v>
      </c>
      <c r="Y342" s="213">
        <v>27.37</v>
      </c>
      <c r="Z342" s="209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211">
        <v>35</v>
      </c>
    </row>
    <row r="343" spans="1:65">
      <c r="A343" s="29"/>
      <c r="B343" s="19">
        <v>1</v>
      </c>
      <c r="C343" s="9">
        <v>6</v>
      </c>
      <c r="D343" s="213">
        <v>28.31</v>
      </c>
      <c r="E343" s="213">
        <v>27.7</v>
      </c>
      <c r="F343" s="213">
        <v>29.130249399365578</v>
      </c>
      <c r="G343" s="213">
        <v>29.36</v>
      </c>
      <c r="H343" s="215">
        <v>32.159999999999997</v>
      </c>
      <c r="I343" s="213">
        <v>30.2</v>
      </c>
      <c r="J343" s="214">
        <v>26.5</v>
      </c>
      <c r="K343" s="213">
        <v>29.4</v>
      </c>
      <c r="L343" s="213">
        <v>28.9</v>
      </c>
      <c r="M343" s="213">
        <v>27.3</v>
      </c>
      <c r="N343" s="213">
        <v>26.7</v>
      </c>
      <c r="O343" s="215">
        <v>37.5</v>
      </c>
      <c r="P343" s="213">
        <v>27.3</v>
      </c>
      <c r="Q343" s="213">
        <v>27.8862264152176</v>
      </c>
      <c r="R343" s="213">
        <v>27.19</v>
      </c>
      <c r="S343" s="213">
        <v>28</v>
      </c>
      <c r="T343" s="213">
        <v>28.1</v>
      </c>
      <c r="U343" s="213">
        <v>25.8</v>
      </c>
      <c r="V343" s="213">
        <v>29.3</v>
      </c>
      <c r="W343" s="215">
        <v>34.6</v>
      </c>
      <c r="X343" s="213">
        <v>27</v>
      </c>
      <c r="Y343" s="213">
        <v>27.58</v>
      </c>
      <c r="Z343" s="209"/>
      <c r="AA343" s="210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  <c r="BI343" s="210"/>
      <c r="BJ343" s="210"/>
      <c r="BK343" s="210"/>
      <c r="BL343" s="210"/>
      <c r="BM343" s="216"/>
    </row>
    <row r="344" spans="1:65">
      <c r="A344" s="29"/>
      <c r="B344" s="20" t="s">
        <v>279</v>
      </c>
      <c r="C344" s="12"/>
      <c r="D344" s="217">
        <v>27.358333333333334</v>
      </c>
      <c r="E344" s="217">
        <v>27.516666666666666</v>
      </c>
      <c r="F344" s="217">
        <v>28.754100981498507</v>
      </c>
      <c r="G344" s="217">
        <v>29.386666666666667</v>
      </c>
      <c r="H344" s="217">
        <v>32.50333333333333</v>
      </c>
      <c r="I344" s="217">
        <v>30.066666666666663</v>
      </c>
      <c r="J344" s="217">
        <v>27.683333333333334</v>
      </c>
      <c r="K344" s="217">
        <v>29.366666666666671</v>
      </c>
      <c r="L344" s="217">
        <v>29.45</v>
      </c>
      <c r="M344" s="217">
        <v>27.05</v>
      </c>
      <c r="N344" s="217">
        <v>27.511666666666667</v>
      </c>
      <c r="O344" s="217">
        <v>36.616666666666667</v>
      </c>
      <c r="P344" s="217">
        <v>27.116666666666671</v>
      </c>
      <c r="Q344" s="217">
        <v>28.385362602945033</v>
      </c>
      <c r="R344" s="217">
        <v>27.511666666666667</v>
      </c>
      <c r="S344" s="217">
        <v>27.833333333333332</v>
      </c>
      <c r="T344" s="217">
        <v>28.033333333333331</v>
      </c>
      <c r="U344" s="217">
        <v>27.55</v>
      </c>
      <c r="V344" s="217">
        <v>28.633333333333336</v>
      </c>
      <c r="W344" s="217">
        <v>36.43333333333333</v>
      </c>
      <c r="X344" s="217">
        <v>27.5</v>
      </c>
      <c r="Y344" s="217">
        <v>27.75</v>
      </c>
      <c r="Z344" s="209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  <c r="BI344" s="210"/>
      <c r="BJ344" s="210"/>
      <c r="BK344" s="210"/>
      <c r="BL344" s="210"/>
      <c r="BM344" s="216"/>
    </row>
    <row r="345" spans="1:65">
      <c r="A345" s="29"/>
      <c r="B345" s="3" t="s">
        <v>280</v>
      </c>
      <c r="C345" s="28"/>
      <c r="D345" s="213">
        <v>27.204999999999998</v>
      </c>
      <c r="E345" s="213">
        <v>27.6</v>
      </c>
      <c r="F345" s="213">
        <v>28.815651797029361</v>
      </c>
      <c r="G345" s="213">
        <v>29.46</v>
      </c>
      <c r="H345" s="213">
        <v>32.479999999999997</v>
      </c>
      <c r="I345" s="213">
        <v>30.15</v>
      </c>
      <c r="J345" s="213">
        <v>27.9</v>
      </c>
      <c r="K345" s="213">
        <v>29.299999999999997</v>
      </c>
      <c r="L345" s="213">
        <v>29.4</v>
      </c>
      <c r="M345" s="213">
        <v>26.9</v>
      </c>
      <c r="N345" s="213">
        <v>27.479999999999997</v>
      </c>
      <c r="O345" s="213">
        <v>37.049999999999997</v>
      </c>
      <c r="P345" s="213">
        <v>27.15</v>
      </c>
      <c r="Q345" s="213">
        <v>28.413837912024235</v>
      </c>
      <c r="R345" s="213">
        <v>27.5</v>
      </c>
      <c r="S345" s="213">
        <v>28</v>
      </c>
      <c r="T345" s="213">
        <v>28</v>
      </c>
      <c r="U345" s="213">
        <v>27.25</v>
      </c>
      <c r="V345" s="213">
        <v>28.6</v>
      </c>
      <c r="W345" s="213">
        <v>36.25</v>
      </c>
      <c r="X345" s="213">
        <v>27.5</v>
      </c>
      <c r="Y345" s="213">
        <v>27.58</v>
      </c>
      <c r="Z345" s="209"/>
      <c r="AA345" s="210"/>
      <c r="AB345" s="210"/>
      <c r="AC345" s="210"/>
      <c r="AD345" s="210"/>
      <c r="AE345" s="210"/>
      <c r="AF345" s="210"/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  <c r="BI345" s="210"/>
      <c r="BJ345" s="210"/>
      <c r="BK345" s="210"/>
      <c r="BL345" s="210"/>
      <c r="BM345" s="216"/>
    </row>
    <row r="346" spans="1:65">
      <c r="A346" s="29"/>
      <c r="B346" s="3" t="s">
        <v>281</v>
      </c>
      <c r="C346" s="28"/>
      <c r="D346" s="23">
        <v>0.64350343174428049</v>
      </c>
      <c r="E346" s="23">
        <v>0.22286019533929011</v>
      </c>
      <c r="F346" s="23">
        <v>0.47596689405110387</v>
      </c>
      <c r="G346" s="23">
        <v>0.41773995100620476</v>
      </c>
      <c r="H346" s="23">
        <v>0.49386907846783284</v>
      </c>
      <c r="I346" s="23">
        <v>0.41311822359545758</v>
      </c>
      <c r="J346" s="23">
        <v>0.63377177806105134</v>
      </c>
      <c r="K346" s="23">
        <v>0.25819888974716121</v>
      </c>
      <c r="L346" s="23">
        <v>0.37815340802378095</v>
      </c>
      <c r="M346" s="23">
        <v>0.48887626246321231</v>
      </c>
      <c r="N346" s="23">
        <v>0.73169438064445169</v>
      </c>
      <c r="O346" s="23">
        <v>1.5078682524234888</v>
      </c>
      <c r="P346" s="23">
        <v>0.35449494589721148</v>
      </c>
      <c r="Q346" s="23">
        <v>0.31051343157352423</v>
      </c>
      <c r="R346" s="23">
        <v>0.29171332960059687</v>
      </c>
      <c r="S346" s="23">
        <v>0.40824829046386296</v>
      </c>
      <c r="T346" s="23">
        <v>0.1966384160500354</v>
      </c>
      <c r="U346" s="23">
        <v>1.2739701723352863</v>
      </c>
      <c r="V346" s="23">
        <v>0.50464508980734812</v>
      </c>
      <c r="W346" s="23">
        <v>2.0529653349890418</v>
      </c>
      <c r="X346" s="23">
        <v>0.54772255750516607</v>
      </c>
      <c r="Y346" s="23">
        <v>0.63736959450541719</v>
      </c>
      <c r="Z346" s="150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3" t="s">
        <v>87</v>
      </c>
      <c r="C347" s="28"/>
      <c r="D347" s="13">
        <v>2.3521295098785762E-2</v>
      </c>
      <c r="E347" s="13">
        <v>8.0990985586659042E-3</v>
      </c>
      <c r="F347" s="13">
        <v>1.6553009059728882E-2</v>
      </c>
      <c r="G347" s="13">
        <v>1.4215288713913501E-2</v>
      </c>
      <c r="H347" s="13">
        <v>1.519441324380575E-2</v>
      </c>
      <c r="I347" s="13">
        <v>1.3740073955503026E-2</v>
      </c>
      <c r="J347" s="13">
        <v>2.2893622326106609E-2</v>
      </c>
      <c r="K347" s="13">
        <v>8.792243691730801E-3</v>
      </c>
      <c r="L347" s="13">
        <v>1.2840523192658097E-2</v>
      </c>
      <c r="M347" s="13">
        <v>1.8073059610469955E-2</v>
      </c>
      <c r="N347" s="13">
        <v>2.659578532662937E-2</v>
      </c>
      <c r="O347" s="13">
        <v>4.1179833930545889E-2</v>
      </c>
      <c r="P347" s="13">
        <v>1.3072954366215542E-2</v>
      </c>
      <c r="Q347" s="13">
        <v>1.093920961718868E-2</v>
      </c>
      <c r="R347" s="13">
        <v>1.0603259087681475E-2</v>
      </c>
      <c r="S347" s="13">
        <v>1.466760325019867E-2</v>
      </c>
      <c r="T347" s="13">
        <v>7.0144500374566734E-3</v>
      </c>
      <c r="U347" s="13">
        <v>4.6242111518522186E-2</v>
      </c>
      <c r="V347" s="13">
        <v>1.7624391960675719E-2</v>
      </c>
      <c r="W347" s="13">
        <v>5.6348545333642502E-2</v>
      </c>
      <c r="X347" s="13">
        <v>1.9917183909278765E-2</v>
      </c>
      <c r="Y347" s="13">
        <v>2.2968273675870891E-2</v>
      </c>
      <c r="Z347" s="150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3" t="s">
        <v>282</v>
      </c>
      <c r="C348" s="28"/>
      <c r="D348" s="13">
        <v>-2.7531256759374401E-2</v>
      </c>
      <c r="E348" s="13">
        <v>-2.190320128524359E-2</v>
      </c>
      <c r="F348" s="13">
        <v>2.2082160627178382E-2</v>
      </c>
      <c r="G348" s="13">
        <v>4.456709599870301E-2</v>
      </c>
      <c r="H348" s="13">
        <v>0.15535092480528045</v>
      </c>
      <c r="I348" s="13">
        <v>6.8738113192865269E-2</v>
      </c>
      <c r="J348" s="13">
        <v>-1.5978932365105614E-2</v>
      </c>
      <c r="K348" s="13">
        <v>4.3856183728286702E-2</v>
      </c>
      <c r="L348" s="13">
        <v>4.6818318188355246E-2</v>
      </c>
      <c r="M348" s="13">
        <v>-3.8491154261629412E-2</v>
      </c>
      <c r="N348" s="13">
        <v>-2.2080929352847667E-2</v>
      </c>
      <c r="O348" s="13">
        <v>0.30156188175428222</v>
      </c>
      <c r="P348" s="13">
        <v>-3.61214466935742E-2</v>
      </c>
      <c r="Q348" s="13">
        <v>8.9751287328203588E-3</v>
      </c>
      <c r="R348" s="13">
        <v>-2.2080929352847667E-2</v>
      </c>
      <c r="S348" s="13">
        <v>-1.0647090336981635E-2</v>
      </c>
      <c r="T348" s="13">
        <v>-3.5379676328163301E-3</v>
      </c>
      <c r="U348" s="13">
        <v>-2.0718347501215928E-2</v>
      </c>
      <c r="V348" s="13">
        <v>1.778940047968014E-2</v>
      </c>
      <c r="W348" s="13">
        <v>0.29504518594213058</v>
      </c>
      <c r="X348" s="13">
        <v>-2.2495628177257254E-2</v>
      </c>
      <c r="Y348" s="13">
        <v>-1.3609224797050512E-2</v>
      </c>
      <c r="Z348" s="150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9"/>
      <c r="B349" s="45" t="s">
        <v>283</v>
      </c>
      <c r="C349" s="46"/>
      <c r="D349" s="44">
        <v>0.61</v>
      </c>
      <c r="E349" s="44">
        <v>0.44</v>
      </c>
      <c r="F349" s="44">
        <v>0.87</v>
      </c>
      <c r="G349" s="44">
        <v>1.54</v>
      </c>
      <c r="H349" s="44">
        <v>4.83</v>
      </c>
      <c r="I349" s="44">
        <v>2.2599999999999998</v>
      </c>
      <c r="J349" s="44">
        <v>0.26</v>
      </c>
      <c r="K349" s="44">
        <v>1.52</v>
      </c>
      <c r="L349" s="44">
        <v>1.6</v>
      </c>
      <c r="M349" s="44">
        <v>0.93</v>
      </c>
      <c r="N349" s="44">
        <v>0.45</v>
      </c>
      <c r="O349" s="44">
        <v>9.18</v>
      </c>
      <c r="P349" s="44">
        <v>0.86</v>
      </c>
      <c r="Q349" s="44">
        <v>0.48</v>
      </c>
      <c r="R349" s="44">
        <v>0.45</v>
      </c>
      <c r="S349" s="44">
        <v>0.11</v>
      </c>
      <c r="T349" s="44">
        <v>0.11</v>
      </c>
      <c r="U349" s="44">
        <v>0.41</v>
      </c>
      <c r="V349" s="44">
        <v>0.74</v>
      </c>
      <c r="W349" s="44">
        <v>8.99</v>
      </c>
      <c r="X349" s="44">
        <v>0.46</v>
      </c>
      <c r="Y349" s="44">
        <v>0.19</v>
      </c>
      <c r="Z349" s="150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BM350" s="53"/>
    </row>
    <row r="351" spans="1:65" ht="15">
      <c r="B351" s="8" t="s">
        <v>572</v>
      </c>
      <c r="BM351" s="27" t="s">
        <v>67</v>
      </c>
    </row>
    <row r="352" spans="1:65" ht="15">
      <c r="A352" s="24" t="s">
        <v>5</v>
      </c>
      <c r="B352" s="18" t="s">
        <v>116</v>
      </c>
      <c r="C352" s="15" t="s">
        <v>117</v>
      </c>
      <c r="D352" s="16" t="s">
        <v>248</v>
      </c>
      <c r="E352" s="17" t="s">
        <v>248</v>
      </c>
      <c r="F352" s="17" t="s">
        <v>248</v>
      </c>
      <c r="G352" s="17" t="s">
        <v>248</v>
      </c>
      <c r="H352" s="17" t="s">
        <v>248</v>
      </c>
      <c r="I352" s="17" t="s">
        <v>248</v>
      </c>
      <c r="J352" s="17" t="s">
        <v>248</v>
      </c>
      <c r="K352" s="15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249</v>
      </c>
      <c r="C353" s="9" t="s">
        <v>249</v>
      </c>
      <c r="D353" s="148" t="s">
        <v>251</v>
      </c>
      <c r="E353" s="149" t="s">
        <v>254</v>
      </c>
      <c r="F353" s="149" t="s">
        <v>265</v>
      </c>
      <c r="G353" s="149" t="s">
        <v>268</v>
      </c>
      <c r="H353" s="149" t="s">
        <v>287</v>
      </c>
      <c r="I353" s="149" t="s">
        <v>289</v>
      </c>
      <c r="J353" s="149" t="s">
        <v>273</v>
      </c>
      <c r="K353" s="15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318</v>
      </c>
      <c r="E354" s="11" t="s">
        <v>318</v>
      </c>
      <c r="F354" s="11" t="s">
        <v>318</v>
      </c>
      <c r="G354" s="11" t="s">
        <v>318</v>
      </c>
      <c r="H354" s="11" t="s">
        <v>300</v>
      </c>
      <c r="I354" s="11" t="s">
        <v>300</v>
      </c>
      <c r="J354" s="11" t="s">
        <v>300</v>
      </c>
      <c r="K354" s="15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25"/>
      <c r="F355" s="25"/>
      <c r="G355" s="25"/>
      <c r="H355" s="25"/>
      <c r="I355" s="25"/>
      <c r="J355" s="25"/>
      <c r="K355" s="15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</v>
      </c>
    </row>
    <row r="356" spans="1:65">
      <c r="A356" s="29"/>
      <c r="B356" s="18">
        <v>1</v>
      </c>
      <c r="C356" s="14">
        <v>1</v>
      </c>
      <c r="D356" s="21">
        <v>6.37</v>
      </c>
      <c r="E356" s="21">
        <v>6.4</v>
      </c>
      <c r="F356" s="21">
        <v>6.0317984078345717</v>
      </c>
      <c r="G356" s="21">
        <v>4.9879199999999999</v>
      </c>
      <c r="H356" s="21">
        <v>6.13</v>
      </c>
      <c r="I356" s="21">
        <v>4.8</v>
      </c>
      <c r="J356" s="21">
        <v>6.1</v>
      </c>
      <c r="K356" s="15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1">
        <v>6.13</v>
      </c>
      <c r="E357" s="11">
        <v>6.8</v>
      </c>
      <c r="F357" s="11">
        <v>6.3489678656950481</v>
      </c>
      <c r="G357" s="11">
        <v>5.07578</v>
      </c>
      <c r="H357" s="11">
        <v>5.84</v>
      </c>
      <c r="I357" s="11">
        <v>6</v>
      </c>
      <c r="J357" s="11">
        <v>6</v>
      </c>
      <c r="K357" s="15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19</v>
      </c>
    </row>
    <row r="358" spans="1:65">
      <c r="A358" s="29"/>
      <c r="B358" s="19">
        <v>1</v>
      </c>
      <c r="C358" s="9">
        <v>3</v>
      </c>
      <c r="D358" s="11">
        <v>5.93</v>
      </c>
      <c r="E358" s="11">
        <v>6.2</v>
      </c>
      <c r="F358" s="11">
        <v>6.4064357025517786</v>
      </c>
      <c r="G358" s="11">
        <v>5.0236599999999996</v>
      </c>
      <c r="H358" s="11">
        <v>6.02</v>
      </c>
      <c r="I358" s="11">
        <v>5.9</v>
      </c>
      <c r="J358" s="11">
        <v>5.6</v>
      </c>
      <c r="K358" s="15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19">
        <v>1</v>
      </c>
      <c r="C359" s="9">
        <v>4</v>
      </c>
      <c r="D359" s="11">
        <v>6.06</v>
      </c>
      <c r="E359" s="11">
        <v>6.7</v>
      </c>
      <c r="F359" s="11">
        <v>6.3405715293843619</v>
      </c>
      <c r="G359" s="11">
        <v>5.0012800000000004</v>
      </c>
      <c r="H359" s="11">
        <v>5.9</v>
      </c>
      <c r="I359" s="11">
        <v>5.5</v>
      </c>
      <c r="J359" s="11">
        <v>6.3</v>
      </c>
      <c r="K359" s="15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5.902598272729711</v>
      </c>
    </row>
    <row r="360" spans="1:65">
      <c r="A360" s="29"/>
      <c r="B360" s="19">
        <v>1</v>
      </c>
      <c r="C360" s="9">
        <v>5</v>
      </c>
      <c r="D360" s="11">
        <v>5.87</v>
      </c>
      <c r="E360" s="11">
        <v>6.8</v>
      </c>
      <c r="F360" s="11">
        <v>6.2391176695100228</v>
      </c>
      <c r="G360" s="11">
        <v>5.1420599999999999</v>
      </c>
      <c r="H360" s="11">
        <v>6.08</v>
      </c>
      <c r="I360" s="11">
        <v>4.5</v>
      </c>
      <c r="J360" s="11">
        <v>6.1</v>
      </c>
      <c r="K360" s="15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36</v>
      </c>
    </row>
    <row r="361" spans="1:65">
      <c r="A361" s="29"/>
      <c r="B361" s="19">
        <v>1</v>
      </c>
      <c r="C361" s="9">
        <v>6</v>
      </c>
      <c r="D361" s="11">
        <v>6.21</v>
      </c>
      <c r="E361" s="11">
        <v>6.9</v>
      </c>
      <c r="F361" s="11">
        <v>6.2521562796720511</v>
      </c>
      <c r="G361" s="11">
        <v>5.1193799999999996</v>
      </c>
      <c r="H361" s="11">
        <v>5.9</v>
      </c>
      <c r="I361" s="11">
        <v>5.0999999999999996</v>
      </c>
      <c r="J361" s="11">
        <v>5.8</v>
      </c>
      <c r="K361" s="15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20" t="s">
        <v>279</v>
      </c>
      <c r="C362" s="12"/>
      <c r="D362" s="22">
        <v>6.0949999999999998</v>
      </c>
      <c r="E362" s="22">
        <v>6.6333333333333329</v>
      </c>
      <c r="F362" s="22">
        <v>6.2698412424413057</v>
      </c>
      <c r="G362" s="22">
        <v>5.058346666666667</v>
      </c>
      <c r="H362" s="22">
        <v>5.9783333333333326</v>
      </c>
      <c r="I362" s="22">
        <v>5.3000000000000007</v>
      </c>
      <c r="J362" s="22">
        <v>5.9833333333333334</v>
      </c>
      <c r="K362" s="150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280</v>
      </c>
      <c r="C363" s="28"/>
      <c r="D363" s="11">
        <v>6.0949999999999998</v>
      </c>
      <c r="E363" s="11">
        <v>6.75</v>
      </c>
      <c r="F363" s="11">
        <v>6.2963639045282065</v>
      </c>
      <c r="G363" s="11">
        <v>5.0497199999999998</v>
      </c>
      <c r="H363" s="11">
        <v>5.96</v>
      </c>
      <c r="I363" s="11">
        <v>5.3</v>
      </c>
      <c r="J363" s="11">
        <v>6.05</v>
      </c>
      <c r="K363" s="15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281</v>
      </c>
      <c r="C364" s="28"/>
      <c r="D364" s="23">
        <v>0.18392933425639318</v>
      </c>
      <c r="E364" s="23">
        <v>0.27325202042558921</v>
      </c>
      <c r="F364" s="23">
        <v>0.13254654237729557</v>
      </c>
      <c r="G364" s="23">
        <v>6.3963420379672092E-2</v>
      </c>
      <c r="H364" s="23">
        <v>0.11531117320826566</v>
      </c>
      <c r="I364" s="23">
        <v>0.60332412515992373</v>
      </c>
      <c r="J364" s="23">
        <v>0.24832774042918904</v>
      </c>
      <c r="K364" s="220"/>
      <c r="L364" s="221"/>
      <c r="M364" s="221"/>
      <c r="N364" s="221"/>
      <c r="O364" s="221"/>
      <c r="P364" s="221"/>
      <c r="Q364" s="221"/>
      <c r="R364" s="221"/>
      <c r="S364" s="221"/>
      <c r="T364" s="221"/>
      <c r="U364" s="221"/>
      <c r="V364" s="221"/>
      <c r="W364" s="221"/>
      <c r="X364" s="221"/>
      <c r="Y364" s="221"/>
      <c r="Z364" s="221"/>
      <c r="AA364" s="221"/>
      <c r="AB364" s="221"/>
      <c r="AC364" s="221"/>
      <c r="AD364" s="221"/>
      <c r="AE364" s="221"/>
      <c r="AF364" s="221"/>
      <c r="AG364" s="221"/>
      <c r="AH364" s="221"/>
      <c r="AI364" s="221"/>
      <c r="AJ364" s="221"/>
      <c r="AK364" s="221"/>
      <c r="AL364" s="221"/>
      <c r="AM364" s="221"/>
      <c r="AN364" s="221"/>
      <c r="AO364" s="221"/>
      <c r="AP364" s="221"/>
      <c r="AQ364" s="221"/>
      <c r="AR364" s="221"/>
      <c r="AS364" s="221"/>
      <c r="AT364" s="221"/>
      <c r="AU364" s="221"/>
      <c r="AV364" s="221"/>
      <c r="AW364" s="221"/>
      <c r="AX364" s="221"/>
      <c r="AY364" s="221"/>
      <c r="AZ364" s="221"/>
      <c r="BA364" s="221"/>
      <c r="BB364" s="221"/>
      <c r="BC364" s="221"/>
      <c r="BD364" s="221"/>
      <c r="BE364" s="221"/>
      <c r="BF364" s="221"/>
      <c r="BG364" s="221"/>
      <c r="BH364" s="221"/>
      <c r="BI364" s="221"/>
      <c r="BJ364" s="221"/>
      <c r="BK364" s="221"/>
      <c r="BL364" s="221"/>
      <c r="BM364" s="54"/>
    </row>
    <row r="365" spans="1:65">
      <c r="A365" s="29"/>
      <c r="B365" s="3" t="s">
        <v>87</v>
      </c>
      <c r="C365" s="28"/>
      <c r="D365" s="13">
        <v>3.0177085193829892E-2</v>
      </c>
      <c r="E365" s="13">
        <v>4.1193771923455663E-2</v>
      </c>
      <c r="F365" s="13">
        <v>2.1140334699397516E-2</v>
      </c>
      <c r="G365" s="13">
        <v>1.264512390998747E-2</v>
      </c>
      <c r="H365" s="13">
        <v>1.9288180631435572E-2</v>
      </c>
      <c r="I365" s="13">
        <v>0.11383474059621201</v>
      </c>
      <c r="J365" s="13">
        <v>4.1503243525769756E-2</v>
      </c>
      <c r="K365" s="15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9"/>
      <c r="B366" s="3" t="s">
        <v>282</v>
      </c>
      <c r="C366" s="28"/>
      <c r="D366" s="13">
        <v>3.2596107405647778E-2</v>
      </c>
      <c r="E366" s="13">
        <v>0.12379888090633795</v>
      </c>
      <c r="F366" s="13">
        <v>6.2217171615468914E-2</v>
      </c>
      <c r="G366" s="13">
        <v>-0.14303050403472772</v>
      </c>
      <c r="H366" s="13">
        <v>1.2830800455033708E-2</v>
      </c>
      <c r="I366" s="13">
        <v>-0.10209034138639306</v>
      </c>
      <c r="J366" s="13">
        <v>1.3677885038631654E-2</v>
      </c>
      <c r="K366" s="15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A367" s="29"/>
      <c r="B367" s="45" t="s">
        <v>283</v>
      </c>
      <c r="C367" s="46"/>
      <c r="D367" s="44">
        <v>0.26</v>
      </c>
      <c r="E367" s="44">
        <v>1.53</v>
      </c>
      <c r="F367" s="44">
        <v>0.67</v>
      </c>
      <c r="G367" s="44">
        <v>2.1800000000000002</v>
      </c>
      <c r="H367" s="44">
        <v>0.01</v>
      </c>
      <c r="I367" s="44">
        <v>1.61</v>
      </c>
      <c r="J367" s="44">
        <v>0</v>
      </c>
      <c r="K367" s="15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3"/>
    </row>
    <row r="368" spans="1:65">
      <c r="B368" s="30"/>
      <c r="C368" s="20"/>
      <c r="D368" s="20"/>
      <c r="E368" s="20"/>
      <c r="F368" s="20"/>
      <c r="G368" s="20"/>
      <c r="H368" s="20"/>
      <c r="I368" s="20"/>
      <c r="J368" s="20"/>
      <c r="BM368" s="53"/>
    </row>
    <row r="369" spans="1:65" ht="15">
      <c r="B369" s="8" t="s">
        <v>573</v>
      </c>
      <c r="BM369" s="27" t="s">
        <v>67</v>
      </c>
    </row>
    <row r="370" spans="1:65" ht="15">
      <c r="A370" s="24" t="s">
        <v>82</v>
      </c>
      <c r="B370" s="18" t="s">
        <v>116</v>
      </c>
      <c r="C370" s="15" t="s">
        <v>117</v>
      </c>
      <c r="D370" s="16" t="s">
        <v>248</v>
      </c>
      <c r="E370" s="17" t="s">
        <v>248</v>
      </c>
      <c r="F370" s="17" t="s">
        <v>248</v>
      </c>
      <c r="G370" s="17" t="s">
        <v>248</v>
      </c>
      <c r="H370" s="17" t="s">
        <v>248</v>
      </c>
      <c r="I370" s="17" t="s">
        <v>248</v>
      </c>
      <c r="J370" s="17" t="s">
        <v>248</v>
      </c>
      <c r="K370" s="17" t="s">
        <v>248</v>
      </c>
      <c r="L370" s="17" t="s">
        <v>248</v>
      </c>
      <c r="M370" s="17" t="s">
        <v>248</v>
      </c>
      <c r="N370" s="17" t="s">
        <v>248</v>
      </c>
      <c r="O370" s="17" t="s">
        <v>248</v>
      </c>
      <c r="P370" s="17" t="s">
        <v>248</v>
      </c>
      <c r="Q370" s="17" t="s">
        <v>248</v>
      </c>
      <c r="R370" s="150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249</v>
      </c>
      <c r="C371" s="9" t="s">
        <v>249</v>
      </c>
      <c r="D371" s="148" t="s">
        <v>251</v>
      </c>
      <c r="E371" s="149" t="s">
        <v>252</v>
      </c>
      <c r="F371" s="149" t="s">
        <v>253</v>
      </c>
      <c r="G371" s="149" t="s">
        <v>254</v>
      </c>
      <c r="H371" s="149" t="s">
        <v>257</v>
      </c>
      <c r="I371" s="149" t="s">
        <v>258</v>
      </c>
      <c r="J371" s="149" t="s">
        <v>259</v>
      </c>
      <c r="K371" s="149" t="s">
        <v>260</v>
      </c>
      <c r="L371" s="149" t="s">
        <v>261</v>
      </c>
      <c r="M371" s="149" t="s">
        <v>263</v>
      </c>
      <c r="N371" s="149" t="s">
        <v>264</v>
      </c>
      <c r="O371" s="149" t="s">
        <v>265</v>
      </c>
      <c r="P371" s="149" t="s">
        <v>287</v>
      </c>
      <c r="Q371" s="149" t="s">
        <v>289</v>
      </c>
      <c r="R371" s="150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318</v>
      </c>
      <c r="E372" s="11" t="s">
        <v>318</v>
      </c>
      <c r="F372" s="11" t="s">
        <v>120</v>
      </c>
      <c r="G372" s="11" t="s">
        <v>318</v>
      </c>
      <c r="H372" s="11" t="s">
        <v>300</v>
      </c>
      <c r="I372" s="11" t="s">
        <v>300</v>
      </c>
      <c r="J372" s="11" t="s">
        <v>300</v>
      </c>
      <c r="K372" s="11" t="s">
        <v>300</v>
      </c>
      <c r="L372" s="11" t="s">
        <v>300</v>
      </c>
      <c r="M372" s="11" t="s">
        <v>318</v>
      </c>
      <c r="N372" s="11" t="s">
        <v>300</v>
      </c>
      <c r="O372" s="11" t="s">
        <v>318</v>
      </c>
      <c r="P372" s="11" t="s">
        <v>300</v>
      </c>
      <c r="Q372" s="11" t="s">
        <v>300</v>
      </c>
      <c r="R372" s="150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150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8">
        <v>1</v>
      </c>
      <c r="C374" s="14">
        <v>1</v>
      </c>
      <c r="D374" s="144">
        <v>1.2</v>
      </c>
      <c r="E374" s="144">
        <v>1.3</v>
      </c>
      <c r="F374" s="21">
        <v>0.20747937633949984</v>
      </c>
      <c r="G374" s="21">
        <v>0.19</v>
      </c>
      <c r="H374" s="21">
        <v>0.23</v>
      </c>
      <c r="I374" s="21">
        <v>0.18</v>
      </c>
      <c r="J374" s="21">
        <v>0.12</v>
      </c>
      <c r="K374" s="21">
        <v>0.17</v>
      </c>
      <c r="L374" s="21">
        <v>0.19</v>
      </c>
      <c r="M374" s="144">
        <v>0.55000000000000004</v>
      </c>
      <c r="N374" s="144">
        <v>0.5</v>
      </c>
      <c r="O374" s="151">
        <v>0.38134588095667915</v>
      </c>
      <c r="P374" s="144">
        <v>1.53</v>
      </c>
      <c r="Q374" s="144">
        <v>0.1</v>
      </c>
      <c r="R374" s="150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</v>
      </c>
    </row>
    <row r="375" spans="1:65">
      <c r="A375" s="29"/>
      <c r="B375" s="19">
        <v>1</v>
      </c>
      <c r="C375" s="9">
        <v>2</v>
      </c>
      <c r="D375" s="146">
        <v>1.4</v>
      </c>
      <c r="E375" s="146">
        <v>1.3</v>
      </c>
      <c r="F375" s="11">
        <v>0.22309464466376466</v>
      </c>
      <c r="G375" s="11">
        <v>0.3</v>
      </c>
      <c r="H375" s="11">
        <v>0.21</v>
      </c>
      <c r="I375" s="11">
        <v>0.17</v>
      </c>
      <c r="J375" s="11">
        <v>0.15</v>
      </c>
      <c r="K375" s="11">
        <v>0.16</v>
      </c>
      <c r="L375" s="11">
        <v>0.16</v>
      </c>
      <c r="M375" s="146">
        <v>0.52</v>
      </c>
      <c r="N375" s="146">
        <v>0.3</v>
      </c>
      <c r="O375" s="11">
        <v>0.31606298445351821</v>
      </c>
      <c r="P375" s="146">
        <v>1.51</v>
      </c>
      <c r="Q375" s="146" t="s">
        <v>110</v>
      </c>
      <c r="R375" s="150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49</v>
      </c>
    </row>
    <row r="376" spans="1:65">
      <c r="A376" s="29"/>
      <c r="B376" s="19">
        <v>1</v>
      </c>
      <c r="C376" s="9">
        <v>3</v>
      </c>
      <c r="D376" s="146">
        <v>1.2</v>
      </c>
      <c r="E376" s="146">
        <v>1.3</v>
      </c>
      <c r="F376" s="11">
        <v>0.20403111417010145</v>
      </c>
      <c r="G376" s="11">
        <v>0.2</v>
      </c>
      <c r="H376" s="11">
        <v>0.21</v>
      </c>
      <c r="I376" s="11">
        <v>0.17</v>
      </c>
      <c r="J376" s="11">
        <v>0.14000000000000001</v>
      </c>
      <c r="K376" s="11">
        <v>0.19</v>
      </c>
      <c r="L376" s="11">
        <v>0.26</v>
      </c>
      <c r="M376" s="146">
        <v>0.54</v>
      </c>
      <c r="N376" s="146">
        <v>0.5</v>
      </c>
      <c r="O376" s="11">
        <v>0.32097200157193784</v>
      </c>
      <c r="P376" s="146">
        <v>1.51</v>
      </c>
      <c r="Q376" s="146">
        <v>0.2</v>
      </c>
      <c r="R376" s="150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16</v>
      </c>
    </row>
    <row r="377" spans="1:65">
      <c r="A377" s="29"/>
      <c r="B377" s="19">
        <v>1</v>
      </c>
      <c r="C377" s="9">
        <v>4</v>
      </c>
      <c r="D377" s="146">
        <v>1.2</v>
      </c>
      <c r="E377" s="146">
        <v>1.3</v>
      </c>
      <c r="F377" s="11">
        <v>0.22025847417618999</v>
      </c>
      <c r="G377" s="11">
        <v>0.19</v>
      </c>
      <c r="H377" s="11">
        <v>0.21</v>
      </c>
      <c r="I377" s="11">
        <v>0.15</v>
      </c>
      <c r="J377" s="11">
        <v>0.15</v>
      </c>
      <c r="K377" s="11">
        <v>0.16</v>
      </c>
      <c r="L377" s="11">
        <v>0.19</v>
      </c>
      <c r="M377" s="146">
        <v>0.53</v>
      </c>
      <c r="N377" s="146">
        <v>0.3</v>
      </c>
      <c r="O377" s="11">
        <v>0.33184405151755936</v>
      </c>
      <c r="P377" s="146">
        <v>1.51</v>
      </c>
      <c r="Q377" s="146">
        <v>0.2</v>
      </c>
      <c r="R377" s="150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0.20723739694371796</v>
      </c>
    </row>
    <row r="378" spans="1:65">
      <c r="A378" s="29"/>
      <c r="B378" s="19">
        <v>1</v>
      </c>
      <c r="C378" s="9">
        <v>5</v>
      </c>
      <c r="D378" s="146">
        <v>1.3</v>
      </c>
      <c r="E378" s="146">
        <v>1.3</v>
      </c>
      <c r="F378" s="11">
        <v>0.20353307334155948</v>
      </c>
      <c r="G378" s="11">
        <v>0.26</v>
      </c>
      <c r="H378" s="11">
        <v>0.23</v>
      </c>
      <c r="I378" s="11">
        <v>0.18</v>
      </c>
      <c r="J378" s="11">
        <v>0.13</v>
      </c>
      <c r="K378" s="11">
        <v>0.19</v>
      </c>
      <c r="L378" s="11">
        <v>0.17</v>
      </c>
      <c r="M378" s="146">
        <v>0.55000000000000004</v>
      </c>
      <c r="N378" s="146">
        <v>0.5</v>
      </c>
      <c r="O378" s="11">
        <v>0.34009700116706504</v>
      </c>
      <c r="P378" s="146">
        <v>1.54</v>
      </c>
      <c r="Q378" s="146">
        <v>0.1</v>
      </c>
      <c r="R378" s="150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37</v>
      </c>
    </row>
    <row r="379" spans="1:65">
      <c r="A379" s="29"/>
      <c r="B379" s="19">
        <v>1</v>
      </c>
      <c r="C379" s="9">
        <v>6</v>
      </c>
      <c r="D379" s="146">
        <v>1.3</v>
      </c>
      <c r="E379" s="146">
        <v>1.3</v>
      </c>
      <c r="F379" s="11">
        <v>0.20835021172132426</v>
      </c>
      <c r="G379" s="11">
        <v>0.24</v>
      </c>
      <c r="H379" s="11">
        <v>0.23</v>
      </c>
      <c r="I379" s="11">
        <v>0.17</v>
      </c>
      <c r="J379" s="11">
        <v>0.15</v>
      </c>
      <c r="K379" s="11">
        <v>0.18</v>
      </c>
      <c r="L379" s="11">
        <v>0.15</v>
      </c>
      <c r="M379" s="146">
        <v>0.54</v>
      </c>
      <c r="N379" s="146">
        <v>0.4</v>
      </c>
      <c r="O379" s="11">
        <v>0.31656409369493682</v>
      </c>
      <c r="P379" s="146">
        <v>1.54</v>
      </c>
      <c r="Q379" s="146">
        <v>0.2</v>
      </c>
      <c r="R379" s="150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20" t="s">
        <v>279</v>
      </c>
      <c r="C380" s="12"/>
      <c r="D380" s="22">
        <v>1.2666666666666666</v>
      </c>
      <c r="E380" s="22">
        <v>1.3</v>
      </c>
      <c r="F380" s="22">
        <v>0.21112448240207327</v>
      </c>
      <c r="G380" s="22">
        <v>0.22999999999999998</v>
      </c>
      <c r="H380" s="22">
        <v>0.22</v>
      </c>
      <c r="I380" s="22">
        <v>0.17</v>
      </c>
      <c r="J380" s="22">
        <v>0.14000000000000001</v>
      </c>
      <c r="K380" s="22">
        <v>0.17500000000000002</v>
      </c>
      <c r="L380" s="22">
        <v>0.18666666666666668</v>
      </c>
      <c r="M380" s="22">
        <v>0.53833333333333344</v>
      </c>
      <c r="N380" s="22">
        <v>0.41666666666666669</v>
      </c>
      <c r="O380" s="22">
        <v>0.33448100222694938</v>
      </c>
      <c r="P380" s="22">
        <v>1.5233333333333334</v>
      </c>
      <c r="Q380" s="22">
        <v>0.16</v>
      </c>
      <c r="R380" s="150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280</v>
      </c>
      <c r="C381" s="28"/>
      <c r="D381" s="11">
        <v>1.25</v>
      </c>
      <c r="E381" s="11">
        <v>1.3</v>
      </c>
      <c r="F381" s="11">
        <v>0.20791479403041205</v>
      </c>
      <c r="G381" s="11">
        <v>0.22</v>
      </c>
      <c r="H381" s="11">
        <v>0.22</v>
      </c>
      <c r="I381" s="11">
        <v>0.17</v>
      </c>
      <c r="J381" s="11">
        <v>0.14500000000000002</v>
      </c>
      <c r="K381" s="11">
        <v>0.17499999999999999</v>
      </c>
      <c r="L381" s="11">
        <v>0.18</v>
      </c>
      <c r="M381" s="11">
        <v>0.54</v>
      </c>
      <c r="N381" s="11">
        <v>0.45</v>
      </c>
      <c r="O381" s="11">
        <v>0.3264080265447486</v>
      </c>
      <c r="P381" s="11">
        <v>1.52</v>
      </c>
      <c r="Q381" s="11">
        <v>0.2</v>
      </c>
      <c r="R381" s="150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281</v>
      </c>
      <c r="C382" s="28"/>
      <c r="D382" s="23">
        <v>8.1649658092772595E-2</v>
      </c>
      <c r="E382" s="23">
        <v>0</v>
      </c>
      <c r="F382" s="23">
        <v>8.4337812482506765E-3</v>
      </c>
      <c r="G382" s="23">
        <v>4.4721359549995815E-2</v>
      </c>
      <c r="H382" s="23">
        <v>1.0954451150103331E-2</v>
      </c>
      <c r="I382" s="23">
        <v>1.0954451150103323E-2</v>
      </c>
      <c r="J382" s="23">
        <v>1.2649110640673514E-2</v>
      </c>
      <c r="K382" s="23">
        <v>1.378404875209022E-2</v>
      </c>
      <c r="L382" s="23">
        <v>3.9327683210006951E-2</v>
      </c>
      <c r="M382" s="23">
        <v>1.1690451944500132E-2</v>
      </c>
      <c r="N382" s="23">
        <v>9.8319208025017285E-2</v>
      </c>
      <c r="O382" s="23">
        <v>2.480944134895199E-2</v>
      </c>
      <c r="P382" s="23">
        <v>1.5055453054181633E-2</v>
      </c>
      <c r="Q382" s="23">
        <v>5.4772255750516634E-2</v>
      </c>
      <c r="R382" s="150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3" t="s">
        <v>87</v>
      </c>
      <c r="C383" s="28"/>
      <c r="D383" s="13">
        <v>6.4460256389030995E-2</v>
      </c>
      <c r="E383" s="13">
        <v>0</v>
      </c>
      <c r="F383" s="13">
        <v>3.9946959974964308E-2</v>
      </c>
      <c r="G383" s="13">
        <v>0.19444069369563399</v>
      </c>
      <c r="H383" s="13">
        <v>4.9792959773196963E-2</v>
      </c>
      <c r="I383" s="13">
        <v>6.4437947941784243E-2</v>
      </c>
      <c r="J383" s="13">
        <v>9.035079029052509E-2</v>
      </c>
      <c r="K383" s="13">
        <v>7.8765992869086962E-2</v>
      </c>
      <c r="L383" s="13">
        <v>0.21068401719646579</v>
      </c>
      <c r="M383" s="13">
        <v>2.1716009804025008E-2</v>
      </c>
      <c r="N383" s="13">
        <v>0.23596609926004147</v>
      </c>
      <c r="O383" s="13">
        <v>7.4172946097902703E-2</v>
      </c>
      <c r="P383" s="13">
        <v>9.8832295760492121E-3</v>
      </c>
      <c r="Q383" s="13">
        <v>0.34232659844072894</v>
      </c>
      <c r="R383" s="150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9"/>
      <c r="B384" s="3" t="s">
        <v>282</v>
      </c>
      <c r="C384" s="28"/>
      <c r="D384" s="13">
        <v>5.1121529480061509</v>
      </c>
      <c r="E384" s="13">
        <v>5.2729990782168397</v>
      </c>
      <c r="F384" s="13">
        <v>1.875667961324079E-2</v>
      </c>
      <c r="G384" s="13">
        <v>0.10983829845374848</v>
      </c>
      <c r="H384" s="13">
        <v>6.1584459390542134E-2</v>
      </c>
      <c r="I384" s="13">
        <v>-0.17968473592549017</v>
      </c>
      <c r="J384" s="13">
        <v>-0.32444625311510955</v>
      </c>
      <c r="K384" s="13">
        <v>-0.15555781639388688</v>
      </c>
      <c r="L384" s="13">
        <v>-9.9261670820146031E-2</v>
      </c>
      <c r="M384" s="13">
        <v>1.5976650029026147</v>
      </c>
      <c r="N384" s="13">
        <v>1.0105766276336023</v>
      </c>
      <c r="O384" s="13">
        <v>0.61399924511592152</v>
      </c>
      <c r="P384" s="13">
        <v>6.3506681506284508</v>
      </c>
      <c r="Q384" s="13">
        <v>-0.22793857498869663</v>
      </c>
      <c r="R384" s="150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A385" s="29"/>
      <c r="B385" s="45" t="s">
        <v>283</v>
      </c>
      <c r="C385" s="46"/>
      <c r="D385" s="44" t="s">
        <v>284</v>
      </c>
      <c r="E385" s="44" t="s">
        <v>284</v>
      </c>
      <c r="F385" s="44">
        <v>7.0000000000000007E-2</v>
      </c>
      <c r="G385" s="44">
        <v>0.23</v>
      </c>
      <c r="H385" s="44">
        <v>7.0000000000000007E-2</v>
      </c>
      <c r="I385" s="44">
        <v>0.71</v>
      </c>
      <c r="J385" s="44">
        <v>1.18</v>
      </c>
      <c r="K385" s="44">
        <v>0.64</v>
      </c>
      <c r="L385" s="44">
        <v>0.45</v>
      </c>
      <c r="M385" s="44">
        <v>5.05</v>
      </c>
      <c r="N385" s="44" t="s">
        <v>284</v>
      </c>
      <c r="O385" s="44">
        <v>1.86</v>
      </c>
      <c r="P385" s="44">
        <v>20.48</v>
      </c>
      <c r="Q385" s="44" t="s">
        <v>284</v>
      </c>
      <c r="R385" s="150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3"/>
    </row>
    <row r="386" spans="1:65">
      <c r="B386" s="30" t="s">
        <v>330</v>
      </c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BM386" s="53"/>
    </row>
    <row r="387" spans="1:65">
      <c r="BM387" s="53"/>
    </row>
    <row r="388" spans="1:65" ht="15">
      <c r="B388" s="8" t="s">
        <v>574</v>
      </c>
      <c r="BM388" s="27" t="s">
        <v>67</v>
      </c>
    </row>
    <row r="389" spans="1:65" ht="15">
      <c r="A389" s="24" t="s">
        <v>8</v>
      </c>
      <c r="B389" s="18" t="s">
        <v>116</v>
      </c>
      <c r="C389" s="15" t="s">
        <v>117</v>
      </c>
      <c r="D389" s="16" t="s">
        <v>248</v>
      </c>
      <c r="E389" s="17" t="s">
        <v>248</v>
      </c>
      <c r="F389" s="17" t="s">
        <v>248</v>
      </c>
      <c r="G389" s="17" t="s">
        <v>248</v>
      </c>
      <c r="H389" s="17" t="s">
        <v>248</v>
      </c>
      <c r="I389" s="17" t="s">
        <v>248</v>
      </c>
      <c r="J389" s="17" t="s">
        <v>248</v>
      </c>
      <c r="K389" s="17" t="s">
        <v>248</v>
      </c>
      <c r="L389" s="17" t="s">
        <v>248</v>
      </c>
      <c r="M389" s="17" t="s">
        <v>248</v>
      </c>
      <c r="N389" s="17" t="s">
        <v>248</v>
      </c>
      <c r="O389" s="17" t="s">
        <v>248</v>
      </c>
      <c r="P389" s="17" t="s">
        <v>248</v>
      </c>
      <c r="Q389" s="17" t="s">
        <v>248</v>
      </c>
      <c r="R389" s="17" t="s">
        <v>248</v>
      </c>
      <c r="S389" s="17" t="s">
        <v>248</v>
      </c>
      <c r="T389" s="17" t="s">
        <v>248</v>
      </c>
      <c r="U389" s="17" t="s">
        <v>248</v>
      </c>
      <c r="V389" s="17" t="s">
        <v>248</v>
      </c>
      <c r="W389" s="150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 t="s">
        <v>249</v>
      </c>
      <c r="C390" s="9" t="s">
        <v>249</v>
      </c>
      <c r="D390" s="148" t="s">
        <v>251</v>
      </c>
      <c r="E390" s="149" t="s">
        <v>252</v>
      </c>
      <c r="F390" s="149" t="s">
        <v>253</v>
      </c>
      <c r="G390" s="149" t="s">
        <v>254</v>
      </c>
      <c r="H390" s="149" t="s">
        <v>256</v>
      </c>
      <c r="I390" s="149" t="s">
        <v>257</v>
      </c>
      <c r="J390" s="149" t="s">
        <v>258</v>
      </c>
      <c r="K390" s="149" t="s">
        <v>259</v>
      </c>
      <c r="L390" s="149" t="s">
        <v>260</v>
      </c>
      <c r="M390" s="149" t="s">
        <v>261</v>
      </c>
      <c r="N390" s="149" t="s">
        <v>262</v>
      </c>
      <c r="O390" s="149" t="s">
        <v>263</v>
      </c>
      <c r="P390" s="149" t="s">
        <v>264</v>
      </c>
      <c r="Q390" s="149" t="s">
        <v>265</v>
      </c>
      <c r="R390" s="149" t="s">
        <v>287</v>
      </c>
      <c r="S390" s="149" t="s">
        <v>270</v>
      </c>
      <c r="T390" s="149" t="s">
        <v>271</v>
      </c>
      <c r="U390" s="149" t="s">
        <v>289</v>
      </c>
      <c r="V390" s="149" t="s">
        <v>273</v>
      </c>
      <c r="W390" s="150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s">
        <v>3</v>
      </c>
    </row>
    <row r="391" spans="1:65">
      <c r="A391" s="29"/>
      <c r="B391" s="19"/>
      <c r="C391" s="9"/>
      <c r="D391" s="10" t="s">
        <v>318</v>
      </c>
      <c r="E391" s="11" t="s">
        <v>318</v>
      </c>
      <c r="F391" s="11" t="s">
        <v>120</v>
      </c>
      <c r="G391" s="11" t="s">
        <v>318</v>
      </c>
      <c r="H391" s="11" t="s">
        <v>318</v>
      </c>
      <c r="I391" s="11" t="s">
        <v>300</v>
      </c>
      <c r="J391" s="11" t="s">
        <v>300</v>
      </c>
      <c r="K391" s="11" t="s">
        <v>300</v>
      </c>
      <c r="L391" s="11" t="s">
        <v>300</v>
      </c>
      <c r="M391" s="11" t="s">
        <v>300</v>
      </c>
      <c r="N391" s="11" t="s">
        <v>318</v>
      </c>
      <c r="O391" s="11" t="s">
        <v>318</v>
      </c>
      <c r="P391" s="11" t="s">
        <v>300</v>
      </c>
      <c r="Q391" s="11" t="s">
        <v>318</v>
      </c>
      <c r="R391" s="11" t="s">
        <v>300</v>
      </c>
      <c r="S391" s="11" t="s">
        <v>300</v>
      </c>
      <c r="T391" s="11" t="s">
        <v>300</v>
      </c>
      <c r="U391" s="11" t="s">
        <v>300</v>
      </c>
      <c r="V391" s="11" t="s">
        <v>300</v>
      </c>
      <c r="W391" s="150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9"/>
      <c r="C392" s="9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150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3</v>
      </c>
    </row>
    <row r="393" spans="1:65">
      <c r="A393" s="29"/>
      <c r="B393" s="18">
        <v>1</v>
      </c>
      <c r="C393" s="14">
        <v>1</v>
      </c>
      <c r="D393" s="21">
        <v>7.19</v>
      </c>
      <c r="E393" s="21">
        <v>7.3</v>
      </c>
      <c r="F393" s="21">
        <v>7.5997395890962185</v>
      </c>
      <c r="G393" s="21">
        <v>7.1</v>
      </c>
      <c r="H393" s="144">
        <v>4.93</v>
      </c>
      <c r="I393" s="21">
        <v>7.3</v>
      </c>
      <c r="J393" s="21">
        <v>6.9</v>
      </c>
      <c r="K393" s="21">
        <v>7.3</v>
      </c>
      <c r="L393" s="144">
        <v>7.8</v>
      </c>
      <c r="M393" s="21">
        <v>6.9</v>
      </c>
      <c r="N393" s="21">
        <v>7.01</v>
      </c>
      <c r="O393" s="21">
        <v>7.5</v>
      </c>
      <c r="P393" s="21">
        <v>7.57</v>
      </c>
      <c r="Q393" s="21">
        <v>6.7976110133126308</v>
      </c>
      <c r="R393" s="21">
        <v>7.28</v>
      </c>
      <c r="S393" s="21" t="s">
        <v>284</v>
      </c>
      <c r="T393" s="21">
        <v>7.75</v>
      </c>
      <c r="U393" s="21">
        <v>6.7</v>
      </c>
      <c r="V393" s="21">
        <v>7.32</v>
      </c>
      <c r="W393" s="150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</v>
      </c>
    </row>
    <row r="394" spans="1:65">
      <c r="A394" s="29"/>
      <c r="B394" s="19">
        <v>1</v>
      </c>
      <c r="C394" s="9">
        <v>2</v>
      </c>
      <c r="D394" s="11">
        <v>7.05</v>
      </c>
      <c r="E394" s="11">
        <v>7.2</v>
      </c>
      <c r="F394" s="11">
        <v>6.7231903994067101</v>
      </c>
      <c r="G394" s="11">
        <v>7.81</v>
      </c>
      <c r="H394" s="146">
        <v>4.8899999999999997</v>
      </c>
      <c r="I394" s="11">
        <v>7.3</v>
      </c>
      <c r="J394" s="11">
        <v>7</v>
      </c>
      <c r="K394" s="11">
        <v>7</v>
      </c>
      <c r="L394" s="146">
        <v>8</v>
      </c>
      <c r="M394" s="11">
        <v>6.5</v>
      </c>
      <c r="N394" s="11">
        <v>6.97</v>
      </c>
      <c r="O394" s="11">
        <v>7.1</v>
      </c>
      <c r="P394" s="11">
        <v>7.48</v>
      </c>
      <c r="Q394" s="11">
        <v>7.189554712081172</v>
      </c>
      <c r="R394" s="11">
        <v>7.04</v>
      </c>
      <c r="S394" s="11" t="s">
        <v>284</v>
      </c>
      <c r="T394" s="11">
        <v>7.81</v>
      </c>
      <c r="U394" s="145">
        <v>2.9</v>
      </c>
      <c r="V394" s="11">
        <v>7.15</v>
      </c>
      <c r="W394" s="150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33</v>
      </c>
    </row>
    <row r="395" spans="1:65">
      <c r="A395" s="29"/>
      <c r="B395" s="19">
        <v>1</v>
      </c>
      <c r="C395" s="9">
        <v>3</v>
      </c>
      <c r="D395" s="11">
        <v>6.94</v>
      </c>
      <c r="E395" s="11">
        <v>7.3</v>
      </c>
      <c r="F395" s="11">
        <v>7.0999166471735133</v>
      </c>
      <c r="G395" s="11">
        <v>7.32</v>
      </c>
      <c r="H395" s="146">
        <v>4.97</v>
      </c>
      <c r="I395" s="11">
        <v>7.3</v>
      </c>
      <c r="J395" s="11">
        <v>7.1</v>
      </c>
      <c r="K395" s="11">
        <v>7.2</v>
      </c>
      <c r="L395" s="146">
        <v>7.9</v>
      </c>
      <c r="M395" s="11">
        <v>6.7</v>
      </c>
      <c r="N395" s="11">
        <v>6.97</v>
      </c>
      <c r="O395" s="11">
        <v>7</v>
      </c>
      <c r="P395" s="11">
        <v>7.669999999999999</v>
      </c>
      <c r="Q395" s="11">
        <v>7.3332366021500572</v>
      </c>
      <c r="R395" s="11">
        <v>6.94</v>
      </c>
      <c r="S395" s="11" t="s">
        <v>284</v>
      </c>
      <c r="T395" s="11">
        <v>7.47</v>
      </c>
      <c r="U395" s="11">
        <v>6.4</v>
      </c>
      <c r="V395" s="11">
        <v>6.78</v>
      </c>
      <c r="W395" s="150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16</v>
      </c>
    </row>
    <row r="396" spans="1:65">
      <c r="A396" s="29"/>
      <c r="B396" s="19">
        <v>1</v>
      </c>
      <c r="C396" s="9">
        <v>4</v>
      </c>
      <c r="D396" s="11">
        <v>6.99</v>
      </c>
      <c r="E396" s="11">
        <v>7.3</v>
      </c>
      <c r="F396" s="11">
        <v>6.84765295565711</v>
      </c>
      <c r="G396" s="11">
        <v>7.58</v>
      </c>
      <c r="H396" s="146">
        <v>4.87</v>
      </c>
      <c r="I396" s="11">
        <v>7.2</v>
      </c>
      <c r="J396" s="11">
        <v>6.9</v>
      </c>
      <c r="K396" s="11">
        <v>7</v>
      </c>
      <c r="L396" s="146">
        <v>7.9</v>
      </c>
      <c r="M396" s="11">
        <v>6.5</v>
      </c>
      <c r="N396" s="11">
        <v>6.79</v>
      </c>
      <c r="O396" s="11">
        <v>6.95</v>
      </c>
      <c r="P396" s="11">
        <v>7.39</v>
      </c>
      <c r="Q396" s="11">
        <v>7.3311488647223459</v>
      </c>
      <c r="R396" s="11">
        <v>7.21</v>
      </c>
      <c r="S396" s="11" t="s">
        <v>284</v>
      </c>
      <c r="T396" s="11">
        <v>7.7199999999999989</v>
      </c>
      <c r="U396" s="11">
        <v>6.9</v>
      </c>
      <c r="V396" s="11">
        <v>7.11</v>
      </c>
      <c r="W396" s="150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7.1515927556597401</v>
      </c>
    </row>
    <row r="397" spans="1:65">
      <c r="A397" s="29"/>
      <c r="B397" s="19">
        <v>1</v>
      </c>
      <c r="C397" s="9">
        <v>5</v>
      </c>
      <c r="D397" s="11">
        <v>7.06</v>
      </c>
      <c r="E397" s="11">
        <v>7.4</v>
      </c>
      <c r="F397" s="11">
        <v>7.6714501916568025</v>
      </c>
      <c r="G397" s="11">
        <v>7.7000000000000011</v>
      </c>
      <c r="H397" s="146">
        <v>4.92</v>
      </c>
      <c r="I397" s="11">
        <v>7.4</v>
      </c>
      <c r="J397" s="11">
        <v>7</v>
      </c>
      <c r="K397" s="11">
        <v>7.3</v>
      </c>
      <c r="L397" s="146">
        <v>7.9</v>
      </c>
      <c r="M397" s="11">
        <v>6.7</v>
      </c>
      <c r="N397" s="11">
        <v>6.72</v>
      </c>
      <c r="O397" s="11">
        <v>7.2</v>
      </c>
      <c r="P397" s="145">
        <v>7.02</v>
      </c>
      <c r="Q397" s="11">
        <v>7.0096338594679644</v>
      </c>
      <c r="R397" s="11">
        <v>7.12</v>
      </c>
      <c r="S397" s="11" t="s">
        <v>284</v>
      </c>
      <c r="T397" s="11">
        <v>7.54</v>
      </c>
      <c r="U397" s="11">
        <v>6.9</v>
      </c>
      <c r="V397" s="11">
        <v>6.99</v>
      </c>
      <c r="W397" s="150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38</v>
      </c>
    </row>
    <row r="398" spans="1:65">
      <c r="A398" s="29"/>
      <c r="B398" s="19">
        <v>1</v>
      </c>
      <c r="C398" s="9">
        <v>6</v>
      </c>
      <c r="D398" s="11">
        <v>7.14</v>
      </c>
      <c r="E398" s="11">
        <v>7.4</v>
      </c>
      <c r="F398" s="11">
        <v>7.656802777967127</v>
      </c>
      <c r="G398" s="11">
        <v>7.8899999999999988</v>
      </c>
      <c r="H398" s="146">
        <v>5</v>
      </c>
      <c r="I398" s="11">
        <v>7.4</v>
      </c>
      <c r="J398" s="11">
        <v>6.7</v>
      </c>
      <c r="K398" s="11">
        <v>6.9</v>
      </c>
      <c r="L398" s="145">
        <v>7.5</v>
      </c>
      <c r="M398" s="11">
        <v>6.4</v>
      </c>
      <c r="N398" s="11">
        <v>6.69</v>
      </c>
      <c r="O398" s="11">
        <v>7.2</v>
      </c>
      <c r="P398" s="11">
        <v>7.47</v>
      </c>
      <c r="Q398" s="11">
        <v>7.1769669306433066</v>
      </c>
      <c r="R398" s="11">
        <v>6.97</v>
      </c>
      <c r="S398" s="11" t="s">
        <v>284</v>
      </c>
      <c r="T398" s="11">
        <v>7.68</v>
      </c>
      <c r="U398" s="11">
        <v>6.9</v>
      </c>
      <c r="V398" s="11">
        <v>6.91</v>
      </c>
      <c r="W398" s="150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20" t="s">
        <v>279</v>
      </c>
      <c r="C399" s="12"/>
      <c r="D399" s="22">
        <v>7.0616666666666674</v>
      </c>
      <c r="E399" s="22">
        <v>7.3166666666666664</v>
      </c>
      <c r="F399" s="22">
        <v>7.2664587601595807</v>
      </c>
      <c r="G399" s="22">
        <v>7.5666666666666673</v>
      </c>
      <c r="H399" s="22">
        <v>4.93</v>
      </c>
      <c r="I399" s="22">
        <v>7.3166666666666664</v>
      </c>
      <c r="J399" s="22">
        <v>6.9333333333333336</v>
      </c>
      <c r="K399" s="22">
        <v>7.1166666666666663</v>
      </c>
      <c r="L399" s="22">
        <v>7.833333333333333</v>
      </c>
      <c r="M399" s="22">
        <v>6.6166666666666671</v>
      </c>
      <c r="N399" s="22">
        <v>6.8583333333333334</v>
      </c>
      <c r="O399" s="22">
        <v>7.1583333333333341</v>
      </c>
      <c r="P399" s="22">
        <v>7.4333333333333327</v>
      </c>
      <c r="Q399" s="22">
        <v>7.1396919970629114</v>
      </c>
      <c r="R399" s="22">
        <v>7.0933333333333337</v>
      </c>
      <c r="S399" s="22" t="s">
        <v>813</v>
      </c>
      <c r="T399" s="22">
        <v>7.6616666666666662</v>
      </c>
      <c r="U399" s="22">
        <v>6.1166666666666663</v>
      </c>
      <c r="V399" s="22">
        <v>7.0433333333333339</v>
      </c>
      <c r="W399" s="150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280</v>
      </c>
      <c r="C400" s="28"/>
      <c r="D400" s="11">
        <v>7.0549999999999997</v>
      </c>
      <c r="E400" s="11">
        <v>7.3</v>
      </c>
      <c r="F400" s="11">
        <v>7.3498281181348659</v>
      </c>
      <c r="G400" s="11">
        <v>7.6400000000000006</v>
      </c>
      <c r="H400" s="11">
        <v>4.9249999999999998</v>
      </c>
      <c r="I400" s="11">
        <v>7.3</v>
      </c>
      <c r="J400" s="11">
        <v>6.95</v>
      </c>
      <c r="K400" s="11">
        <v>7.1</v>
      </c>
      <c r="L400" s="11">
        <v>7.9</v>
      </c>
      <c r="M400" s="11">
        <v>6.6</v>
      </c>
      <c r="N400" s="11">
        <v>6.88</v>
      </c>
      <c r="O400" s="11">
        <v>7.15</v>
      </c>
      <c r="P400" s="11">
        <v>7.4749999999999996</v>
      </c>
      <c r="Q400" s="11">
        <v>7.1832608213622393</v>
      </c>
      <c r="R400" s="11">
        <v>7.08</v>
      </c>
      <c r="S400" s="11" t="s">
        <v>813</v>
      </c>
      <c r="T400" s="11">
        <v>7.6999999999999993</v>
      </c>
      <c r="U400" s="11">
        <v>6.8000000000000007</v>
      </c>
      <c r="V400" s="11">
        <v>7.0500000000000007</v>
      </c>
      <c r="W400" s="150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3" t="s">
        <v>281</v>
      </c>
      <c r="C401" s="28"/>
      <c r="D401" s="23">
        <v>9.2394083504663077E-2</v>
      </c>
      <c r="E401" s="23">
        <v>7.5277265270908222E-2</v>
      </c>
      <c r="F401" s="23">
        <v>0.43028774368762496</v>
      </c>
      <c r="G401" s="23">
        <v>0.30342489460600719</v>
      </c>
      <c r="H401" s="23">
        <v>4.8579831205964465E-2</v>
      </c>
      <c r="I401" s="23">
        <v>7.5277265270908222E-2</v>
      </c>
      <c r="J401" s="23">
        <v>0.13662601021279447</v>
      </c>
      <c r="K401" s="23">
        <v>0.17224014243685071</v>
      </c>
      <c r="L401" s="23">
        <v>0.17511900715418272</v>
      </c>
      <c r="M401" s="23">
        <v>0.18348478592697187</v>
      </c>
      <c r="N401" s="23">
        <v>0.14148026953136122</v>
      </c>
      <c r="O401" s="23">
        <v>0.19600170067289382</v>
      </c>
      <c r="P401" s="23">
        <v>0.22402380825855692</v>
      </c>
      <c r="Q401" s="23">
        <v>0.20587640756188771</v>
      </c>
      <c r="R401" s="23">
        <v>0.13470956412470003</v>
      </c>
      <c r="S401" s="23" t="s">
        <v>813</v>
      </c>
      <c r="T401" s="23">
        <v>0.13044794619566316</v>
      </c>
      <c r="U401" s="23">
        <v>1.587975650527012</v>
      </c>
      <c r="V401" s="23">
        <v>0.1909624744987001</v>
      </c>
      <c r="W401" s="220"/>
      <c r="X401" s="221"/>
      <c r="Y401" s="221"/>
      <c r="Z401" s="221"/>
      <c r="AA401" s="221"/>
      <c r="AB401" s="221"/>
      <c r="AC401" s="221"/>
      <c r="AD401" s="221"/>
      <c r="AE401" s="221"/>
      <c r="AF401" s="221"/>
      <c r="AG401" s="221"/>
      <c r="AH401" s="221"/>
      <c r="AI401" s="221"/>
      <c r="AJ401" s="221"/>
      <c r="AK401" s="221"/>
      <c r="AL401" s="221"/>
      <c r="AM401" s="221"/>
      <c r="AN401" s="221"/>
      <c r="AO401" s="221"/>
      <c r="AP401" s="221"/>
      <c r="AQ401" s="221"/>
      <c r="AR401" s="221"/>
      <c r="AS401" s="221"/>
      <c r="AT401" s="221"/>
      <c r="AU401" s="221"/>
      <c r="AV401" s="221"/>
      <c r="AW401" s="221"/>
      <c r="AX401" s="221"/>
      <c r="AY401" s="221"/>
      <c r="AZ401" s="221"/>
      <c r="BA401" s="221"/>
      <c r="BB401" s="221"/>
      <c r="BC401" s="221"/>
      <c r="BD401" s="221"/>
      <c r="BE401" s="221"/>
      <c r="BF401" s="221"/>
      <c r="BG401" s="221"/>
      <c r="BH401" s="221"/>
      <c r="BI401" s="221"/>
      <c r="BJ401" s="221"/>
      <c r="BK401" s="221"/>
      <c r="BL401" s="221"/>
      <c r="BM401" s="54"/>
    </row>
    <row r="402" spans="1:65">
      <c r="A402" s="29"/>
      <c r="B402" s="3" t="s">
        <v>87</v>
      </c>
      <c r="C402" s="28"/>
      <c r="D402" s="13">
        <v>1.3083891928911457E-2</v>
      </c>
      <c r="E402" s="13">
        <v>1.0288464501718664E-2</v>
      </c>
      <c r="F402" s="13">
        <v>5.9215603898669249E-2</v>
      </c>
      <c r="G402" s="13">
        <v>4.0100206335595662E-2</v>
      </c>
      <c r="H402" s="13">
        <v>9.8539211371124688E-3</v>
      </c>
      <c r="I402" s="13">
        <v>1.0288464501718664E-2</v>
      </c>
      <c r="J402" s="13">
        <v>1.9705674549922277E-2</v>
      </c>
      <c r="K402" s="13">
        <v>2.4202361934920476E-2</v>
      </c>
      <c r="L402" s="13">
        <v>2.2355617934576518E-2</v>
      </c>
      <c r="M402" s="13">
        <v>2.7730698124983154E-2</v>
      </c>
      <c r="N402" s="13">
        <v>2.0628957890356434E-2</v>
      </c>
      <c r="O402" s="13">
        <v>2.7380912783174921E-2</v>
      </c>
      <c r="P402" s="13">
        <v>3.0137732052720665E-2</v>
      </c>
      <c r="Q402" s="13">
        <v>2.8835474646046366E-2</v>
      </c>
      <c r="R402" s="13">
        <v>1.8991009979985905E-2</v>
      </c>
      <c r="S402" s="13" t="s">
        <v>813</v>
      </c>
      <c r="T402" s="13">
        <v>1.7026053451685425E-2</v>
      </c>
      <c r="U402" s="13">
        <v>0.25961454777008369</v>
      </c>
      <c r="V402" s="13">
        <v>2.7112514126649327E-2</v>
      </c>
      <c r="W402" s="150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29"/>
      <c r="B403" s="3" t="s">
        <v>282</v>
      </c>
      <c r="C403" s="28"/>
      <c r="D403" s="13">
        <v>-1.2574274300211741E-2</v>
      </c>
      <c r="E403" s="13">
        <v>2.3082118438062293E-2</v>
      </c>
      <c r="F403" s="13">
        <v>1.6061597524402726E-2</v>
      </c>
      <c r="G403" s="13">
        <v>5.8039366220684174E-2</v>
      </c>
      <c r="H403" s="13">
        <v>-0.31064307372669975</v>
      </c>
      <c r="I403" s="13">
        <v>2.3082118438062293E-2</v>
      </c>
      <c r="J403" s="13">
        <v>-3.0518994828624302E-2</v>
      </c>
      <c r="K403" s="13">
        <v>-4.8836797880351668E-3</v>
      </c>
      <c r="L403" s="13">
        <v>9.5327097188813825E-2</v>
      </c>
      <c r="M403" s="13">
        <v>-7.4798175353278373E-2</v>
      </c>
      <c r="N403" s="13">
        <v>-4.1006169163410822E-2</v>
      </c>
      <c r="O403" s="13">
        <v>9.4252817573536873E-4</v>
      </c>
      <c r="P403" s="13">
        <v>3.9395500736619127E-2</v>
      </c>
      <c r="Q403" s="13">
        <v>-1.6640710682820359E-3</v>
      </c>
      <c r="R403" s="13">
        <v>-8.1463562477464002E-3</v>
      </c>
      <c r="S403" s="13" t="s">
        <v>813</v>
      </c>
      <c r="T403" s="13">
        <v>7.1323120378080196E-2</v>
      </c>
      <c r="U403" s="13">
        <v>-0.14471267091852202</v>
      </c>
      <c r="V403" s="13">
        <v>-1.513780580427071E-2</v>
      </c>
      <c r="W403" s="150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9"/>
      <c r="B404" s="45" t="s">
        <v>283</v>
      </c>
      <c r="C404" s="46"/>
      <c r="D404" s="44">
        <v>0.23</v>
      </c>
      <c r="E404" s="44">
        <v>0.66</v>
      </c>
      <c r="F404" s="44">
        <v>0.49</v>
      </c>
      <c r="G404" s="44">
        <v>1.54</v>
      </c>
      <c r="H404" s="44">
        <v>7.73</v>
      </c>
      <c r="I404" s="44">
        <v>0.66</v>
      </c>
      <c r="J404" s="44">
        <v>0.69</v>
      </c>
      <c r="K404" s="44">
        <v>0.04</v>
      </c>
      <c r="L404" s="44">
        <v>2.48</v>
      </c>
      <c r="M404" s="44">
        <v>1.8</v>
      </c>
      <c r="N404" s="44">
        <v>0.95</v>
      </c>
      <c r="O404" s="44">
        <v>0.11</v>
      </c>
      <c r="P404" s="44">
        <v>1.07</v>
      </c>
      <c r="Q404" s="44">
        <v>0.04</v>
      </c>
      <c r="R404" s="44">
        <v>0.12</v>
      </c>
      <c r="S404" s="44" t="s">
        <v>284</v>
      </c>
      <c r="T404" s="44">
        <v>1.88</v>
      </c>
      <c r="U404" s="44">
        <v>3.56</v>
      </c>
      <c r="V404" s="44">
        <v>0.3</v>
      </c>
      <c r="W404" s="150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B405" s="3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BM405" s="53"/>
    </row>
    <row r="406" spans="1:65" ht="15">
      <c r="B406" s="8" t="s">
        <v>575</v>
      </c>
      <c r="BM406" s="27" t="s">
        <v>286</v>
      </c>
    </row>
    <row r="407" spans="1:65" ht="15">
      <c r="A407" s="24" t="s">
        <v>53</v>
      </c>
      <c r="B407" s="18" t="s">
        <v>116</v>
      </c>
      <c r="C407" s="15" t="s">
        <v>117</v>
      </c>
      <c r="D407" s="16" t="s">
        <v>248</v>
      </c>
      <c r="E407" s="17" t="s">
        <v>248</v>
      </c>
      <c r="F407" s="17" t="s">
        <v>248</v>
      </c>
      <c r="G407" s="17" t="s">
        <v>248</v>
      </c>
      <c r="H407" s="150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249</v>
      </c>
      <c r="C408" s="9" t="s">
        <v>249</v>
      </c>
      <c r="D408" s="148" t="s">
        <v>265</v>
      </c>
      <c r="E408" s="149" t="s">
        <v>269</v>
      </c>
      <c r="F408" s="149" t="s">
        <v>287</v>
      </c>
      <c r="G408" s="149" t="s">
        <v>272</v>
      </c>
      <c r="H408" s="150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318</v>
      </c>
      <c r="E409" s="11" t="s">
        <v>300</v>
      </c>
      <c r="F409" s="11" t="s">
        <v>300</v>
      </c>
      <c r="G409" s="11" t="s">
        <v>318</v>
      </c>
      <c r="H409" s="150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9"/>
      <c r="C410" s="9"/>
      <c r="D410" s="25"/>
      <c r="E410" s="25"/>
      <c r="F410" s="25"/>
      <c r="G410" s="25"/>
      <c r="H410" s="150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</v>
      </c>
    </row>
    <row r="411" spans="1:65">
      <c r="A411" s="29"/>
      <c r="B411" s="18">
        <v>1</v>
      </c>
      <c r="C411" s="14">
        <v>1</v>
      </c>
      <c r="D411" s="144" t="s">
        <v>107</v>
      </c>
      <c r="E411" s="144" t="s">
        <v>108</v>
      </c>
      <c r="F411" s="144" t="s">
        <v>218</v>
      </c>
      <c r="G411" s="21">
        <v>0.03</v>
      </c>
      <c r="H411" s="150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2</v>
      </c>
      <c r="D412" s="146" t="s">
        <v>107</v>
      </c>
      <c r="E412" s="146" t="s">
        <v>108</v>
      </c>
      <c r="F412" s="146" t="s">
        <v>218</v>
      </c>
      <c r="G412" s="11">
        <v>0.03</v>
      </c>
      <c r="H412" s="150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14</v>
      </c>
    </row>
    <row r="413" spans="1:65">
      <c r="A413" s="29"/>
      <c r="B413" s="19">
        <v>1</v>
      </c>
      <c r="C413" s="9">
        <v>3</v>
      </c>
      <c r="D413" s="146" t="s">
        <v>107</v>
      </c>
      <c r="E413" s="146" t="s">
        <v>108</v>
      </c>
      <c r="F413" s="146" t="s">
        <v>218</v>
      </c>
      <c r="G413" s="11">
        <v>0.03</v>
      </c>
      <c r="H413" s="150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16</v>
      </c>
    </row>
    <row r="414" spans="1:65">
      <c r="A414" s="29"/>
      <c r="B414" s="19">
        <v>1</v>
      </c>
      <c r="C414" s="9">
        <v>4</v>
      </c>
      <c r="D414" s="146" t="s">
        <v>107</v>
      </c>
      <c r="E414" s="146" t="s">
        <v>108</v>
      </c>
      <c r="F414" s="146" t="s">
        <v>218</v>
      </c>
      <c r="G414" s="11">
        <v>0.04</v>
      </c>
      <c r="H414" s="150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 t="s">
        <v>107</v>
      </c>
    </row>
    <row r="415" spans="1:65">
      <c r="A415" s="29"/>
      <c r="B415" s="19">
        <v>1</v>
      </c>
      <c r="C415" s="9">
        <v>5</v>
      </c>
      <c r="D415" s="146" t="s">
        <v>107</v>
      </c>
      <c r="E415" s="146" t="s">
        <v>108</v>
      </c>
      <c r="F415" s="146" t="s">
        <v>218</v>
      </c>
      <c r="G415" s="11">
        <v>0.03</v>
      </c>
      <c r="H415" s="150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13</v>
      </c>
    </row>
    <row r="416" spans="1:65">
      <c r="A416" s="29"/>
      <c r="B416" s="19">
        <v>1</v>
      </c>
      <c r="C416" s="9">
        <v>6</v>
      </c>
      <c r="D416" s="146" t="s">
        <v>107</v>
      </c>
      <c r="E416" s="146" t="s">
        <v>108</v>
      </c>
      <c r="F416" s="146" t="s">
        <v>218</v>
      </c>
      <c r="G416" s="11">
        <v>0.02</v>
      </c>
      <c r="H416" s="150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20" t="s">
        <v>279</v>
      </c>
      <c r="C417" s="12"/>
      <c r="D417" s="22" t="s">
        <v>813</v>
      </c>
      <c r="E417" s="22" t="s">
        <v>813</v>
      </c>
      <c r="F417" s="22" t="s">
        <v>813</v>
      </c>
      <c r="G417" s="22">
        <v>0.03</v>
      </c>
      <c r="H417" s="150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280</v>
      </c>
      <c r="C418" s="28"/>
      <c r="D418" s="11" t="s">
        <v>813</v>
      </c>
      <c r="E418" s="11" t="s">
        <v>813</v>
      </c>
      <c r="F418" s="11" t="s">
        <v>813</v>
      </c>
      <c r="G418" s="11">
        <v>0.03</v>
      </c>
      <c r="H418" s="150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3" t="s">
        <v>281</v>
      </c>
      <c r="C419" s="28"/>
      <c r="D419" s="23" t="s">
        <v>813</v>
      </c>
      <c r="E419" s="23" t="s">
        <v>813</v>
      </c>
      <c r="F419" s="23" t="s">
        <v>813</v>
      </c>
      <c r="G419" s="23">
        <v>6.3245553203367666E-3</v>
      </c>
      <c r="H419" s="150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9"/>
      <c r="B420" s="3" t="s">
        <v>87</v>
      </c>
      <c r="C420" s="28"/>
      <c r="D420" s="13" t="s">
        <v>813</v>
      </c>
      <c r="E420" s="13" t="s">
        <v>813</v>
      </c>
      <c r="F420" s="13" t="s">
        <v>813</v>
      </c>
      <c r="G420" s="13">
        <v>0.21081851067789223</v>
      </c>
      <c r="H420" s="150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9"/>
      <c r="B421" s="3" t="s">
        <v>282</v>
      </c>
      <c r="C421" s="28"/>
      <c r="D421" s="13" t="s">
        <v>813</v>
      </c>
      <c r="E421" s="13" t="s">
        <v>813</v>
      </c>
      <c r="F421" s="13" t="s">
        <v>813</v>
      </c>
      <c r="G421" s="13" t="s">
        <v>813</v>
      </c>
      <c r="H421" s="150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A422" s="29"/>
      <c r="B422" s="45" t="s">
        <v>283</v>
      </c>
      <c r="C422" s="46"/>
      <c r="D422" s="44">
        <v>0.67</v>
      </c>
      <c r="E422" s="44">
        <v>2.09</v>
      </c>
      <c r="F422" s="44">
        <v>0.68</v>
      </c>
      <c r="G422" s="44">
        <v>0.67</v>
      </c>
      <c r="H422" s="150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3"/>
    </row>
    <row r="423" spans="1:65">
      <c r="B423" s="30"/>
      <c r="C423" s="20"/>
      <c r="D423" s="20"/>
      <c r="E423" s="20"/>
      <c r="F423" s="20"/>
      <c r="G423" s="20"/>
      <c r="BM423" s="53"/>
    </row>
    <row r="424" spans="1:65" ht="15">
      <c r="B424" s="8" t="s">
        <v>576</v>
      </c>
      <c r="BM424" s="27" t="s">
        <v>67</v>
      </c>
    </row>
    <row r="425" spans="1:65" ht="15">
      <c r="A425" s="24" t="s">
        <v>11</v>
      </c>
      <c r="B425" s="18" t="s">
        <v>116</v>
      </c>
      <c r="C425" s="15" t="s">
        <v>117</v>
      </c>
      <c r="D425" s="16" t="s">
        <v>248</v>
      </c>
      <c r="E425" s="17" t="s">
        <v>248</v>
      </c>
      <c r="F425" s="17" t="s">
        <v>248</v>
      </c>
      <c r="G425" s="17" t="s">
        <v>248</v>
      </c>
      <c r="H425" s="17" t="s">
        <v>248</v>
      </c>
      <c r="I425" s="17" t="s">
        <v>248</v>
      </c>
      <c r="J425" s="17" t="s">
        <v>248</v>
      </c>
      <c r="K425" s="15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249</v>
      </c>
      <c r="C426" s="9" t="s">
        <v>249</v>
      </c>
      <c r="D426" s="148" t="s">
        <v>251</v>
      </c>
      <c r="E426" s="149" t="s">
        <v>254</v>
      </c>
      <c r="F426" s="149" t="s">
        <v>265</v>
      </c>
      <c r="G426" s="149" t="s">
        <v>268</v>
      </c>
      <c r="H426" s="149" t="s">
        <v>287</v>
      </c>
      <c r="I426" s="149" t="s">
        <v>289</v>
      </c>
      <c r="J426" s="149" t="s">
        <v>273</v>
      </c>
      <c r="K426" s="15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318</v>
      </c>
      <c r="E427" s="11" t="s">
        <v>318</v>
      </c>
      <c r="F427" s="11" t="s">
        <v>318</v>
      </c>
      <c r="G427" s="11" t="s">
        <v>318</v>
      </c>
      <c r="H427" s="11" t="s">
        <v>300</v>
      </c>
      <c r="I427" s="11" t="s">
        <v>300</v>
      </c>
      <c r="J427" s="11" t="s">
        <v>300</v>
      </c>
      <c r="K427" s="15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/>
      <c r="E428" s="25"/>
      <c r="F428" s="25"/>
      <c r="G428" s="25"/>
      <c r="H428" s="25"/>
      <c r="I428" s="25"/>
      <c r="J428" s="25"/>
      <c r="K428" s="15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</v>
      </c>
    </row>
    <row r="429" spans="1:65">
      <c r="A429" s="29"/>
      <c r="B429" s="18">
        <v>1</v>
      </c>
      <c r="C429" s="14">
        <v>1</v>
      </c>
      <c r="D429" s="21">
        <v>0.52</v>
      </c>
      <c r="E429" s="21">
        <v>0.6</v>
      </c>
      <c r="F429" s="21">
        <v>0.51286882855949611</v>
      </c>
      <c r="G429" s="21">
        <v>0.36405599999999999</v>
      </c>
      <c r="H429" s="21">
        <v>0.53</v>
      </c>
      <c r="I429" s="21">
        <v>0.4</v>
      </c>
      <c r="J429" s="21">
        <v>0.5</v>
      </c>
      <c r="K429" s="15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0.51</v>
      </c>
      <c r="E430" s="11">
        <v>0.6</v>
      </c>
      <c r="F430" s="11">
        <v>0.54110181145567293</v>
      </c>
      <c r="G430" s="11">
        <v>0.39962999999999999</v>
      </c>
      <c r="H430" s="11">
        <v>0.51</v>
      </c>
      <c r="I430" s="11">
        <v>0.5</v>
      </c>
      <c r="J430" s="11">
        <v>0.5</v>
      </c>
      <c r="K430" s="15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16</v>
      </c>
    </row>
    <row r="431" spans="1:65">
      <c r="A431" s="29"/>
      <c r="B431" s="19">
        <v>1</v>
      </c>
      <c r="C431" s="9">
        <v>3</v>
      </c>
      <c r="D431" s="11">
        <v>0.51</v>
      </c>
      <c r="E431" s="11">
        <v>0.6</v>
      </c>
      <c r="F431" s="11">
        <v>0.5277640448955756</v>
      </c>
      <c r="G431" s="11">
        <v>0.37535400000000002</v>
      </c>
      <c r="H431" s="11">
        <v>0.51</v>
      </c>
      <c r="I431" s="11">
        <v>0.5</v>
      </c>
      <c r="J431" s="11">
        <v>0.5</v>
      </c>
      <c r="K431" s="15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0.5</v>
      </c>
      <c r="E432" s="11">
        <v>0.6</v>
      </c>
      <c r="F432" s="11">
        <v>0.54204530671461526</v>
      </c>
      <c r="G432" s="11">
        <v>0.37968000000000002</v>
      </c>
      <c r="H432" s="11">
        <v>0.51</v>
      </c>
      <c r="I432" s="11">
        <v>0.5</v>
      </c>
      <c r="J432" s="11">
        <v>0.5</v>
      </c>
      <c r="K432" s="15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0.50291367711328172</v>
      </c>
    </row>
    <row r="433" spans="1:65">
      <c r="A433" s="29"/>
      <c r="B433" s="19">
        <v>1</v>
      </c>
      <c r="C433" s="9">
        <v>5</v>
      </c>
      <c r="D433" s="11">
        <v>0.51</v>
      </c>
      <c r="E433" s="11">
        <v>0.6</v>
      </c>
      <c r="F433" s="11">
        <v>0.51217223951184787</v>
      </c>
      <c r="G433" s="11">
        <v>0.40236</v>
      </c>
      <c r="H433" s="11">
        <v>0.53</v>
      </c>
      <c r="I433" s="11">
        <v>0.4</v>
      </c>
      <c r="J433" s="11">
        <v>0.5</v>
      </c>
      <c r="K433" s="15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39</v>
      </c>
    </row>
    <row r="434" spans="1:65">
      <c r="A434" s="29"/>
      <c r="B434" s="19">
        <v>1</v>
      </c>
      <c r="C434" s="9">
        <v>6</v>
      </c>
      <c r="D434" s="11">
        <v>0.51</v>
      </c>
      <c r="E434" s="11">
        <v>0.7</v>
      </c>
      <c r="F434" s="11">
        <v>0.5224282076206237</v>
      </c>
      <c r="G434" s="11">
        <v>0.38291399999999998</v>
      </c>
      <c r="H434" s="11">
        <v>0.51</v>
      </c>
      <c r="I434" s="11">
        <v>0.5</v>
      </c>
      <c r="J434" s="11">
        <v>0.5</v>
      </c>
      <c r="K434" s="15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20" t="s">
        <v>279</v>
      </c>
      <c r="C435" s="12"/>
      <c r="D435" s="22">
        <v>0.5099999999999999</v>
      </c>
      <c r="E435" s="22">
        <v>0.6166666666666667</v>
      </c>
      <c r="F435" s="22">
        <v>0.52639673979297186</v>
      </c>
      <c r="G435" s="22">
        <v>0.38399900000000003</v>
      </c>
      <c r="H435" s="22">
        <v>0.51666666666666661</v>
      </c>
      <c r="I435" s="22">
        <v>0.46666666666666662</v>
      </c>
      <c r="J435" s="22">
        <v>0.5</v>
      </c>
      <c r="K435" s="15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280</v>
      </c>
      <c r="C436" s="28"/>
      <c r="D436" s="11">
        <v>0.51</v>
      </c>
      <c r="E436" s="11">
        <v>0.6</v>
      </c>
      <c r="F436" s="11">
        <v>0.52509612625809965</v>
      </c>
      <c r="G436" s="11">
        <v>0.381297</v>
      </c>
      <c r="H436" s="11">
        <v>0.51</v>
      </c>
      <c r="I436" s="11">
        <v>0.5</v>
      </c>
      <c r="J436" s="11">
        <v>0.5</v>
      </c>
      <c r="K436" s="15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281</v>
      </c>
      <c r="C437" s="28"/>
      <c r="D437" s="23">
        <v>6.324555320336764E-3</v>
      </c>
      <c r="E437" s="23">
        <v>4.0824829046386291E-2</v>
      </c>
      <c r="F437" s="23">
        <v>1.3145922110992371E-2</v>
      </c>
      <c r="G437" s="23">
        <v>1.4654315009579939E-2</v>
      </c>
      <c r="H437" s="23">
        <v>1.0327955589886454E-2</v>
      </c>
      <c r="I437" s="23">
        <v>5.1639777949432822E-2</v>
      </c>
      <c r="J437" s="23">
        <v>0</v>
      </c>
      <c r="K437" s="15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3" t="s">
        <v>87</v>
      </c>
      <c r="C438" s="28"/>
      <c r="D438" s="13">
        <v>1.2401088863405423E-2</v>
      </c>
      <c r="E438" s="13">
        <v>6.6202425480626409E-2</v>
      </c>
      <c r="F438" s="13">
        <v>2.4973410960262728E-2</v>
      </c>
      <c r="G438" s="13">
        <v>3.8162378051973929E-2</v>
      </c>
      <c r="H438" s="13">
        <v>1.9989591464296363E-2</v>
      </c>
      <c r="I438" s="13">
        <v>0.11065666703449892</v>
      </c>
      <c r="J438" s="13">
        <v>0</v>
      </c>
      <c r="K438" s="15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9"/>
      <c r="B439" s="3" t="s">
        <v>282</v>
      </c>
      <c r="C439" s="28"/>
      <c r="D439" s="13">
        <v>1.4090535233389545E-2</v>
      </c>
      <c r="E439" s="13">
        <v>0.22618790207958894</v>
      </c>
      <c r="F439" s="13">
        <v>4.669402274856127E-2</v>
      </c>
      <c r="G439" s="13">
        <v>-0.23645146776649717</v>
      </c>
      <c r="H439" s="13">
        <v>2.7346620661277132E-2</v>
      </c>
      <c r="I439" s="13">
        <v>-7.2074020047878773E-2</v>
      </c>
      <c r="J439" s="13">
        <v>-5.7935929084413917E-3</v>
      </c>
      <c r="K439" s="15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A440" s="29"/>
      <c r="B440" s="45" t="s">
        <v>283</v>
      </c>
      <c r="C440" s="46"/>
      <c r="D440" s="44">
        <v>0</v>
      </c>
      <c r="E440" s="44">
        <v>4.3899999999999997</v>
      </c>
      <c r="F440" s="44">
        <v>0.67</v>
      </c>
      <c r="G440" s="44">
        <v>5.18</v>
      </c>
      <c r="H440" s="44">
        <v>0.27</v>
      </c>
      <c r="I440" s="44">
        <v>1.78</v>
      </c>
      <c r="J440" s="44">
        <v>0.41</v>
      </c>
      <c r="K440" s="150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3"/>
    </row>
    <row r="441" spans="1:65">
      <c r="B441" s="30"/>
      <c r="C441" s="20"/>
      <c r="D441" s="20"/>
      <c r="E441" s="20"/>
      <c r="F441" s="20"/>
      <c r="G441" s="20"/>
      <c r="H441" s="20"/>
      <c r="I441" s="20"/>
      <c r="J441" s="20"/>
      <c r="BM441" s="53"/>
    </row>
    <row r="442" spans="1:65" ht="15">
      <c r="B442" s="8" t="s">
        <v>577</v>
      </c>
      <c r="BM442" s="27" t="s">
        <v>67</v>
      </c>
    </row>
    <row r="443" spans="1:65" ht="15">
      <c r="A443" s="24" t="s">
        <v>14</v>
      </c>
      <c r="B443" s="18" t="s">
        <v>116</v>
      </c>
      <c r="C443" s="15" t="s">
        <v>117</v>
      </c>
      <c r="D443" s="16" t="s">
        <v>248</v>
      </c>
      <c r="E443" s="17" t="s">
        <v>248</v>
      </c>
      <c r="F443" s="17" t="s">
        <v>248</v>
      </c>
      <c r="G443" s="17" t="s">
        <v>248</v>
      </c>
      <c r="H443" s="17" t="s">
        <v>248</v>
      </c>
      <c r="I443" s="17" t="s">
        <v>248</v>
      </c>
      <c r="J443" s="17" t="s">
        <v>248</v>
      </c>
      <c r="K443" s="17" t="s">
        <v>248</v>
      </c>
      <c r="L443" s="17" t="s">
        <v>248</v>
      </c>
      <c r="M443" s="17" t="s">
        <v>248</v>
      </c>
      <c r="N443" s="17" t="s">
        <v>248</v>
      </c>
      <c r="O443" s="17" t="s">
        <v>248</v>
      </c>
      <c r="P443" s="17" t="s">
        <v>248</v>
      </c>
      <c r="Q443" s="17" t="s">
        <v>248</v>
      </c>
      <c r="R443" s="17" t="s">
        <v>248</v>
      </c>
      <c r="S443" s="17" t="s">
        <v>248</v>
      </c>
      <c r="T443" s="17" t="s">
        <v>248</v>
      </c>
      <c r="U443" s="17" t="s">
        <v>248</v>
      </c>
      <c r="V443" s="17" t="s">
        <v>248</v>
      </c>
      <c r="W443" s="17" t="s">
        <v>248</v>
      </c>
      <c r="X443" s="17" t="s">
        <v>248</v>
      </c>
      <c r="Y443" s="150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 t="s">
        <v>249</v>
      </c>
      <c r="C444" s="9" t="s">
        <v>249</v>
      </c>
      <c r="D444" s="148" t="s">
        <v>251</v>
      </c>
      <c r="E444" s="149" t="s">
        <v>252</v>
      </c>
      <c r="F444" s="149" t="s">
        <v>253</v>
      </c>
      <c r="G444" s="149" t="s">
        <v>254</v>
      </c>
      <c r="H444" s="149" t="s">
        <v>256</v>
      </c>
      <c r="I444" s="149" t="s">
        <v>257</v>
      </c>
      <c r="J444" s="149" t="s">
        <v>258</v>
      </c>
      <c r="K444" s="149" t="s">
        <v>259</v>
      </c>
      <c r="L444" s="149" t="s">
        <v>260</v>
      </c>
      <c r="M444" s="149" t="s">
        <v>261</v>
      </c>
      <c r="N444" s="149" t="s">
        <v>262</v>
      </c>
      <c r="O444" s="149" t="s">
        <v>263</v>
      </c>
      <c r="P444" s="149" t="s">
        <v>264</v>
      </c>
      <c r="Q444" s="149" t="s">
        <v>265</v>
      </c>
      <c r="R444" s="149" t="s">
        <v>267</v>
      </c>
      <c r="S444" s="149" t="s">
        <v>287</v>
      </c>
      <c r="T444" s="149" t="s">
        <v>288</v>
      </c>
      <c r="U444" s="149" t="s">
        <v>270</v>
      </c>
      <c r="V444" s="149" t="s">
        <v>271</v>
      </c>
      <c r="W444" s="149" t="s">
        <v>289</v>
      </c>
      <c r="X444" s="149" t="s">
        <v>273</v>
      </c>
      <c r="Y444" s="150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s">
        <v>3</v>
      </c>
    </row>
    <row r="445" spans="1:65">
      <c r="A445" s="29"/>
      <c r="B445" s="19"/>
      <c r="C445" s="9"/>
      <c r="D445" s="10" t="s">
        <v>318</v>
      </c>
      <c r="E445" s="11" t="s">
        <v>318</v>
      </c>
      <c r="F445" s="11" t="s">
        <v>120</v>
      </c>
      <c r="G445" s="11" t="s">
        <v>318</v>
      </c>
      <c r="H445" s="11" t="s">
        <v>318</v>
      </c>
      <c r="I445" s="11" t="s">
        <v>300</v>
      </c>
      <c r="J445" s="11" t="s">
        <v>300</v>
      </c>
      <c r="K445" s="11" t="s">
        <v>300</v>
      </c>
      <c r="L445" s="11" t="s">
        <v>300</v>
      </c>
      <c r="M445" s="11" t="s">
        <v>300</v>
      </c>
      <c r="N445" s="11" t="s">
        <v>318</v>
      </c>
      <c r="O445" s="11" t="s">
        <v>318</v>
      </c>
      <c r="P445" s="11" t="s">
        <v>300</v>
      </c>
      <c r="Q445" s="11" t="s">
        <v>318</v>
      </c>
      <c r="R445" s="11" t="s">
        <v>300</v>
      </c>
      <c r="S445" s="11" t="s">
        <v>300</v>
      </c>
      <c r="T445" s="11" t="s">
        <v>318</v>
      </c>
      <c r="U445" s="11" t="s">
        <v>300</v>
      </c>
      <c r="V445" s="11" t="s">
        <v>300</v>
      </c>
      <c r="W445" s="11" t="s">
        <v>300</v>
      </c>
      <c r="X445" s="11" t="s">
        <v>300</v>
      </c>
      <c r="Y445" s="150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</v>
      </c>
    </row>
    <row r="446" spans="1:65">
      <c r="A446" s="29"/>
      <c r="B446" s="19"/>
      <c r="C446" s="9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150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</v>
      </c>
    </row>
    <row r="447" spans="1:65">
      <c r="A447" s="29"/>
      <c r="B447" s="18">
        <v>1</v>
      </c>
      <c r="C447" s="14">
        <v>1</v>
      </c>
      <c r="D447" s="21">
        <v>1.18</v>
      </c>
      <c r="E447" s="21">
        <v>1.1399999999999999</v>
      </c>
      <c r="F447" s="21">
        <v>1.1921748099449765</v>
      </c>
      <c r="G447" s="21">
        <v>1.19</v>
      </c>
      <c r="H447" s="144" t="s">
        <v>107</v>
      </c>
      <c r="I447" s="21">
        <v>1.2</v>
      </c>
      <c r="J447" s="21">
        <v>1.1599999999999999</v>
      </c>
      <c r="K447" s="21">
        <v>1.1399999999999999</v>
      </c>
      <c r="L447" s="21">
        <v>1.29</v>
      </c>
      <c r="M447" s="21">
        <v>1.1499999999999999</v>
      </c>
      <c r="N447" s="21">
        <v>1.167</v>
      </c>
      <c r="O447" s="21">
        <v>1.1100000000000001</v>
      </c>
      <c r="P447" s="21">
        <v>1.07</v>
      </c>
      <c r="Q447" s="21">
        <v>1.0350084035970373</v>
      </c>
      <c r="R447" s="21">
        <v>1.07</v>
      </c>
      <c r="S447" s="21">
        <v>1.1200000000000001</v>
      </c>
      <c r="T447" s="21">
        <v>1.1599999999999999</v>
      </c>
      <c r="U447" s="21">
        <v>1.34</v>
      </c>
      <c r="V447" s="21">
        <v>1.22</v>
      </c>
      <c r="W447" s="21">
        <v>1.2</v>
      </c>
      <c r="X447" s="21">
        <v>1.18</v>
      </c>
      <c r="Y447" s="150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</v>
      </c>
    </row>
    <row r="448" spans="1:65">
      <c r="A448" s="29"/>
      <c r="B448" s="19">
        <v>1</v>
      </c>
      <c r="C448" s="9">
        <v>2</v>
      </c>
      <c r="D448" s="11">
        <v>1.19</v>
      </c>
      <c r="E448" s="11">
        <v>1.1399999999999999</v>
      </c>
      <c r="F448" s="11">
        <v>1.2387868174163343</v>
      </c>
      <c r="G448" s="11">
        <v>1.24</v>
      </c>
      <c r="H448" s="146" t="s">
        <v>107</v>
      </c>
      <c r="I448" s="11">
        <v>1.2</v>
      </c>
      <c r="J448" s="11">
        <v>1.145</v>
      </c>
      <c r="K448" s="11">
        <v>1.1299999999999999</v>
      </c>
      <c r="L448" s="11">
        <v>1.3049999999999999</v>
      </c>
      <c r="M448" s="11">
        <v>1.04</v>
      </c>
      <c r="N448" s="11">
        <v>1.18</v>
      </c>
      <c r="O448" s="11">
        <v>1.02</v>
      </c>
      <c r="P448" s="11">
        <v>1.07</v>
      </c>
      <c r="Q448" s="11">
        <v>1.0102051413616588</v>
      </c>
      <c r="R448" s="11">
        <v>1.1000000000000001</v>
      </c>
      <c r="S448" s="11">
        <v>1.1000000000000001</v>
      </c>
      <c r="T448" s="11">
        <v>1.23</v>
      </c>
      <c r="U448" s="11">
        <v>1.29</v>
      </c>
      <c r="V448" s="11">
        <v>1.22</v>
      </c>
      <c r="W448" s="11">
        <v>1.1000000000000001</v>
      </c>
      <c r="X448" s="11">
        <v>1.1499999999999999</v>
      </c>
      <c r="Y448" s="150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35</v>
      </c>
    </row>
    <row r="449" spans="1:65">
      <c r="A449" s="29"/>
      <c r="B449" s="19">
        <v>1</v>
      </c>
      <c r="C449" s="9">
        <v>3</v>
      </c>
      <c r="D449" s="11">
        <v>1.17</v>
      </c>
      <c r="E449" s="11">
        <v>1.1399999999999999</v>
      </c>
      <c r="F449" s="11">
        <v>1.1854133308738324</v>
      </c>
      <c r="G449" s="11">
        <v>1.1499999999999999</v>
      </c>
      <c r="H449" s="146" t="s">
        <v>107</v>
      </c>
      <c r="I449" s="11">
        <v>1.2649999999999999</v>
      </c>
      <c r="J449" s="11">
        <v>1.1399999999999999</v>
      </c>
      <c r="K449" s="145">
        <v>1.18</v>
      </c>
      <c r="L449" s="11">
        <v>1.32</v>
      </c>
      <c r="M449" s="11">
        <v>1.1850000000000001</v>
      </c>
      <c r="N449" s="11">
        <v>1.1759999999999999</v>
      </c>
      <c r="O449" s="11">
        <v>1.04</v>
      </c>
      <c r="P449" s="11">
        <v>1.05</v>
      </c>
      <c r="Q449" s="11">
        <v>1.0569107990241</v>
      </c>
      <c r="R449" s="11">
        <v>1.1000000000000001</v>
      </c>
      <c r="S449" s="11">
        <v>1.0900000000000001</v>
      </c>
      <c r="T449" s="11">
        <v>1.19</v>
      </c>
      <c r="U449" s="11">
        <v>1.29</v>
      </c>
      <c r="V449" s="11">
        <v>1.17</v>
      </c>
      <c r="W449" s="11">
        <v>1.2</v>
      </c>
      <c r="X449" s="11">
        <v>1.1399999999999999</v>
      </c>
      <c r="Y449" s="150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16</v>
      </c>
    </row>
    <row r="450" spans="1:65">
      <c r="A450" s="29"/>
      <c r="B450" s="19">
        <v>1</v>
      </c>
      <c r="C450" s="9">
        <v>4</v>
      </c>
      <c r="D450" s="11">
        <v>1.17</v>
      </c>
      <c r="E450" s="11">
        <v>1.1299999999999999</v>
      </c>
      <c r="F450" s="11">
        <v>1.1809704655486368</v>
      </c>
      <c r="G450" s="11">
        <v>1.18</v>
      </c>
      <c r="H450" s="146" t="s">
        <v>107</v>
      </c>
      <c r="I450" s="11">
        <v>1.2150000000000001</v>
      </c>
      <c r="J450" s="11">
        <v>1.135</v>
      </c>
      <c r="K450" s="11">
        <v>1.1499999999999999</v>
      </c>
      <c r="L450" s="11">
        <v>1.2949999999999999</v>
      </c>
      <c r="M450" s="11">
        <v>1.0549999999999999</v>
      </c>
      <c r="N450" s="11">
        <v>1.157</v>
      </c>
      <c r="O450" s="11">
        <v>1.07</v>
      </c>
      <c r="P450" s="11">
        <v>1.06</v>
      </c>
      <c r="Q450" s="11">
        <v>1.0234049334679018</v>
      </c>
      <c r="R450" s="11">
        <v>1.1000000000000001</v>
      </c>
      <c r="S450" s="11">
        <v>1.1399999999999999</v>
      </c>
      <c r="T450" s="11">
        <v>1.19</v>
      </c>
      <c r="U450" s="11">
        <v>1.27</v>
      </c>
      <c r="V450" s="11">
        <v>1.2</v>
      </c>
      <c r="W450" s="11">
        <v>1.2</v>
      </c>
      <c r="X450" s="11">
        <v>1.17</v>
      </c>
      <c r="Y450" s="150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1.1595040894582733</v>
      </c>
    </row>
    <row r="451" spans="1:65">
      <c r="A451" s="29"/>
      <c r="B451" s="19">
        <v>1</v>
      </c>
      <c r="C451" s="9">
        <v>5</v>
      </c>
      <c r="D451" s="11">
        <v>1.19</v>
      </c>
      <c r="E451" s="11">
        <v>1.1599999999999999</v>
      </c>
      <c r="F451" s="11">
        <v>1.2374274963696739</v>
      </c>
      <c r="G451" s="11">
        <v>1.24</v>
      </c>
      <c r="H451" s="146" t="s">
        <v>107</v>
      </c>
      <c r="I451" s="11">
        <v>1.26</v>
      </c>
      <c r="J451" s="11">
        <v>1.1399999999999999</v>
      </c>
      <c r="K451" s="11">
        <v>1.1299999999999999</v>
      </c>
      <c r="L451" s="11">
        <v>1.325</v>
      </c>
      <c r="M451" s="11">
        <v>1.125</v>
      </c>
      <c r="N451" s="11">
        <v>1.1359999999999999</v>
      </c>
      <c r="O451" s="11">
        <v>1.05</v>
      </c>
      <c r="P451" s="11">
        <v>1.05</v>
      </c>
      <c r="Q451" s="11">
        <v>1.008746484398872</v>
      </c>
      <c r="R451" s="11">
        <v>1.07</v>
      </c>
      <c r="S451" s="11">
        <v>1.19</v>
      </c>
      <c r="T451" s="11">
        <v>1.1399999999999999</v>
      </c>
      <c r="U451" s="11">
        <v>1.2</v>
      </c>
      <c r="V451" s="11">
        <v>1.19</v>
      </c>
      <c r="W451" s="11">
        <v>1.2</v>
      </c>
      <c r="X451" s="11">
        <v>1.1399999999999999</v>
      </c>
      <c r="Y451" s="150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>
        <v>40</v>
      </c>
    </row>
    <row r="452" spans="1:65">
      <c r="A452" s="29"/>
      <c r="B452" s="19">
        <v>1</v>
      </c>
      <c r="C452" s="9">
        <v>6</v>
      </c>
      <c r="D452" s="11">
        <v>1.18</v>
      </c>
      <c r="E452" s="11">
        <v>1.1499999999999999</v>
      </c>
      <c r="F452" s="11">
        <v>1.2119828917837698</v>
      </c>
      <c r="G452" s="11">
        <v>1.27</v>
      </c>
      <c r="H452" s="146" t="s">
        <v>107</v>
      </c>
      <c r="I452" s="11">
        <v>1.2549999999999999</v>
      </c>
      <c r="J452" s="145">
        <v>1.105</v>
      </c>
      <c r="K452" s="11">
        <v>1.1399999999999999</v>
      </c>
      <c r="L452" s="11">
        <v>1.28</v>
      </c>
      <c r="M452" s="11">
        <v>1.095</v>
      </c>
      <c r="N452" s="11">
        <v>1.1419999999999999</v>
      </c>
      <c r="O452" s="11">
        <v>1.04</v>
      </c>
      <c r="P452" s="11">
        <v>1.06</v>
      </c>
      <c r="Q452" s="11">
        <v>1.019459161206012</v>
      </c>
      <c r="R452" s="11">
        <v>1.07</v>
      </c>
      <c r="S452" s="11">
        <v>1.17</v>
      </c>
      <c r="T452" s="11">
        <v>1.21</v>
      </c>
      <c r="U452" s="11">
        <v>1.26</v>
      </c>
      <c r="V452" s="11">
        <v>1.21</v>
      </c>
      <c r="W452" s="11">
        <v>1.2</v>
      </c>
      <c r="X452" s="11">
        <v>1.1499999999999999</v>
      </c>
      <c r="Y452" s="150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20" t="s">
        <v>279</v>
      </c>
      <c r="C453" s="12"/>
      <c r="D453" s="22">
        <v>1.18</v>
      </c>
      <c r="E453" s="22">
        <v>1.1433333333333333</v>
      </c>
      <c r="F453" s="22">
        <v>1.2077926353228705</v>
      </c>
      <c r="G453" s="22">
        <v>1.2116666666666667</v>
      </c>
      <c r="H453" s="22" t="s">
        <v>813</v>
      </c>
      <c r="I453" s="22">
        <v>1.2324999999999999</v>
      </c>
      <c r="J453" s="22">
        <v>1.1375</v>
      </c>
      <c r="K453" s="22">
        <v>1.1449999999999998</v>
      </c>
      <c r="L453" s="22">
        <v>1.3025</v>
      </c>
      <c r="M453" s="22">
        <v>1.1083333333333332</v>
      </c>
      <c r="N453" s="22">
        <v>1.1596666666666666</v>
      </c>
      <c r="O453" s="22">
        <v>1.0549999999999999</v>
      </c>
      <c r="P453" s="22">
        <v>1.0599999999999998</v>
      </c>
      <c r="Q453" s="22">
        <v>1.0256224871759303</v>
      </c>
      <c r="R453" s="22">
        <v>1.0850000000000002</v>
      </c>
      <c r="S453" s="22">
        <v>1.135</v>
      </c>
      <c r="T453" s="22">
        <v>1.1866666666666665</v>
      </c>
      <c r="U453" s="22">
        <v>1.2749999999999999</v>
      </c>
      <c r="V453" s="22">
        <v>1.2016666666666667</v>
      </c>
      <c r="W453" s="22">
        <v>1.1833333333333333</v>
      </c>
      <c r="X453" s="22">
        <v>1.155</v>
      </c>
      <c r="Y453" s="150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3" t="s">
        <v>280</v>
      </c>
      <c r="C454" s="28"/>
      <c r="D454" s="11">
        <v>1.18</v>
      </c>
      <c r="E454" s="11">
        <v>1.1399999999999999</v>
      </c>
      <c r="F454" s="11">
        <v>1.2020788508643732</v>
      </c>
      <c r="G454" s="11">
        <v>1.2149999999999999</v>
      </c>
      <c r="H454" s="11" t="s">
        <v>813</v>
      </c>
      <c r="I454" s="11">
        <v>1.2349999999999999</v>
      </c>
      <c r="J454" s="11">
        <v>1.1399999999999999</v>
      </c>
      <c r="K454" s="11">
        <v>1.1399999999999999</v>
      </c>
      <c r="L454" s="11">
        <v>1.2999999999999998</v>
      </c>
      <c r="M454" s="11">
        <v>1.1099999999999999</v>
      </c>
      <c r="N454" s="11">
        <v>1.1619999999999999</v>
      </c>
      <c r="O454" s="11">
        <v>1.0449999999999999</v>
      </c>
      <c r="P454" s="11">
        <v>1.06</v>
      </c>
      <c r="Q454" s="11">
        <v>1.0214320473369569</v>
      </c>
      <c r="R454" s="11">
        <v>1.085</v>
      </c>
      <c r="S454" s="11">
        <v>1.1299999999999999</v>
      </c>
      <c r="T454" s="11">
        <v>1.19</v>
      </c>
      <c r="U454" s="11">
        <v>1.28</v>
      </c>
      <c r="V454" s="11">
        <v>1.2050000000000001</v>
      </c>
      <c r="W454" s="11">
        <v>1.2</v>
      </c>
      <c r="X454" s="11">
        <v>1.1499999999999999</v>
      </c>
      <c r="Y454" s="150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3" t="s">
        <v>281</v>
      </c>
      <c r="C455" s="28"/>
      <c r="D455" s="23">
        <v>8.9442719099991665E-3</v>
      </c>
      <c r="E455" s="23">
        <v>1.0327955589886454E-2</v>
      </c>
      <c r="F455" s="23">
        <v>2.5770530032070308E-2</v>
      </c>
      <c r="G455" s="23">
        <v>4.5350486950711685E-2</v>
      </c>
      <c r="H455" s="23" t="s">
        <v>813</v>
      </c>
      <c r="I455" s="23">
        <v>3.0781487943242744E-2</v>
      </c>
      <c r="J455" s="23">
        <v>1.8096961070853838E-2</v>
      </c>
      <c r="K455" s="23">
        <v>1.8708286933869722E-2</v>
      </c>
      <c r="L455" s="23">
        <v>1.7535677916750175E-2</v>
      </c>
      <c r="M455" s="23">
        <v>5.5827114081480757E-2</v>
      </c>
      <c r="N455" s="23">
        <v>1.7962924780409995E-2</v>
      </c>
      <c r="O455" s="23">
        <v>3.1464265445104576E-2</v>
      </c>
      <c r="P455" s="23">
        <v>8.9442719099991665E-3</v>
      </c>
      <c r="Q455" s="23">
        <v>1.806904556704584E-2</v>
      </c>
      <c r="R455" s="23">
        <v>1.6431676725155001E-2</v>
      </c>
      <c r="S455" s="23">
        <v>3.9370039370058986E-2</v>
      </c>
      <c r="T455" s="23">
        <v>3.2659863237109066E-2</v>
      </c>
      <c r="U455" s="23">
        <v>4.5934736311423446E-2</v>
      </c>
      <c r="V455" s="23">
        <v>1.9407902170679534E-2</v>
      </c>
      <c r="W455" s="23">
        <v>4.0824829046386249E-2</v>
      </c>
      <c r="X455" s="23">
        <v>1.6431676725154998E-2</v>
      </c>
      <c r="Y455" s="220"/>
      <c r="Z455" s="221"/>
      <c r="AA455" s="221"/>
      <c r="AB455" s="221"/>
      <c r="AC455" s="221"/>
      <c r="AD455" s="221"/>
      <c r="AE455" s="221"/>
      <c r="AF455" s="221"/>
      <c r="AG455" s="221"/>
      <c r="AH455" s="221"/>
      <c r="AI455" s="221"/>
      <c r="AJ455" s="221"/>
      <c r="AK455" s="221"/>
      <c r="AL455" s="221"/>
      <c r="AM455" s="221"/>
      <c r="AN455" s="221"/>
      <c r="AO455" s="221"/>
      <c r="AP455" s="221"/>
      <c r="AQ455" s="221"/>
      <c r="AR455" s="221"/>
      <c r="AS455" s="221"/>
      <c r="AT455" s="221"/>
      <c r="AU455" s="221"/>
      <c r="AV455" s="221"/>
      <c r="AW455" s="221"/>
      <c r="AX455" s="221"/>
      <c r="AY455" s="221"/>
      <c r="AZ455" s="221"/>
      <c r="BA455" s="221"/>
      <c r="BB455" s="221"/>
      <c r="BC455" s="221"/>
      <c r="BD455" s="221"/>
      <c r="BE455" s="221"/>
      <c r="BF455" s="221"/>
      <c r="BG455" s="221"/>
      <c r="BH455" s="221"/>
      <c r="BI455" s="221"/>
      <c r="BJ455" s="221"/>
      <c r="BK455" s="221"/>
      <c r="BL455" s="221"/>
      <c r="BM455" s="54"/>
    </row>
    <row r="456" spans="1:65">
      <c r="A456" s="29"/>
      <c r="B456" s="3" t="s">
        <v>87</v>
      </c>
      <c r="C456" s="28"/>
      <c r="D456" s="13">
        <v>7.5798914491518364E-3</v>
      </c>
      <c r="E456" s="13">
        <v>9.0331973089385897E-3</v>
      </c>
      <c r="F456" s="13">
        <v>2.1336882903894558E-2</v>
      </c>
      <c r="G456" s="13">
        <v>3.7428187304576359E-2</v>
      </c>
      <c r="H456" s="13" t="s">
        <v>813</v>
      </c>
      <c r="I456" s="13">
        <v>2.497483808782373E-2</v>
      </c>
      <c r="J456" s="13">
        <v>1.5909416326025352E-2</v>
      </c>
      <c r="K456" s="13">
        <v>1.6339115226087098E-2</v>
      </c>
      <c r="L456" s="13">
        <v>1.3463092450479981E-2</v>
      </c>
      <c r="M456" s="13">
        <v>5.0370328494569114E-2</v>
      </c>
      <c r="N456" s="13">
        <v>1.5489731055254381E-2</v>
      </c>
      <c r="O456" s="13">
        <v>2.9823948289198654E-2</v>
      </c>
      <c r="P456" s="13">
        <v>8.4379923679237436E-3</v>
      </c>
      <c r="Q456" s="13">
        <v>1.7617637866735231E-2</v>
      </c>
      <c r="R456" s="13">
        <v>1.5144402511663593E-2</v>
      </c>
      <c r="S456" s="13">
        <v>3.4687259356880162E-2</v>
      </c>
      <c r="T456" s="13">
        <v>2.7522356660485171E-2</v>
      </c>
      <c r="U456" s="13">
        <v>3.6027244165822314E-2</v>
      </c>
      <c r="V456" s="13">
        <v>1.6150820114296423E-2</v>
      </c>
      <c r="W456" s="13">
        <v>3.449985553215739E-2</v>
      </c>
      <c r="X456" s="13">
        <v>1.4226559935199131E-2</v>
      </c>
      <c r="Y456" s="150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9"/>
      <c r="B457" s="3" t="s">
        <v>282</v>
      </c>
      <c r="C457" s="28"/>
      <c r="D457" s="13">
        <v>1.7676445239018124E-2</v>
      </c>
      <c r="E457" s="13">
        <v>-1.3946269161064451E-2</v>
      </c>
      <c r="F457" s="13">
        <v>4.164586076376664E-2</v>
      </c>
      <c r="G457" s="13">
        <v>4.4986971311816504E-2</v>
      </c>
      <c r="H457" s="13" t="s">
        <v>813</v>
      </c>
      <c r="I457" s="13">
        <v>6.2954422675499666E-2</v>
      </c>
      <c r="J457" s="13">
        <v>-1.8977155542895807E-2</v>
      </c>
      <c r="K457" s="13">
        <v>-1.2508873051969904E-2</v>
      </c>
      <c r="L457" s="13">
        <v>0.1233250592574755</v>
      </c>
      <c r="M457" s="13">
        <v>-4.4131587452052368E-2</v>
      </c>
      <c r="N457" s="13">
        <v>1.4021270806319208E-4</v>
      </c>
      <c r="O457" s="13">
        <v>-9.0128262943081405E-2</v>
      </c>
      <c r="P457" s="13">
        <v>-8.5816074615797433E-2</v>
      </c>
      <c r="Q457" s="13">
        <v>-0.11546453651999899</v>
      </c>
      <c r="R457" s="13">
        <v>-6.4255132979377239E-2</v>
      </c>
      <c r="S457" s="13">
        <v>-2.1133249706537738E-2</v>
      </c>
      <c r="T457" s="13">
        <v>2.3426029675396531E-2</v>
      </c>
      <c r="U457" s="13">
        <v>9.9608023457413486E-2</v>
      </c>
      <c r="V457" s="13">
        <v>3.6362594657248559E-2</v>
      </c>
      <c r="W457" s="13">
        <v>2.0551237457207439E-2</v>
      </c>
      <c r="X457" s="13">
        <v>-3.8844963974017377E-3</v>
      </c>
      <c r="Y457" s="150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A458" s="29"/>
      <c r="B458" s="45" t="s">
        <v>283</v>
      </c>
      <c r="C458" s="46"/>
      <c r="D458" s="44">
        <v>0.36</v>
      </c>
      <c r="E458" s="44">
        <v>0.17</v>
      </c>
      <c r="F458" s="44">
        <v>0.76</v>
      </c>
      <c r="G458" s="44">
        <v>0.82</v>
      </c>
      <c r="H458" s="44">
        <v>9.4600000000000009</v>
      </c>
      <c r="I458" s="44">
        <v>1.1200000000000001</v>
      </c>
      <c r="J458" s="44">
        <v>0.25</v>
      </c>
      <c r="K458" s="44">
        <v>0.14000000000000001</v>
      </c>
      <c r="L458" s="44">
        <v>2.13</v>
      </c>
      <c r="M458" s="44">
        <v>0.67</v>
      </c>
      <c r="N458" s="44">
        <v>7.0000000000000007E-2</v>
      </c>
      <c r="O458" s="44">
        <v>1.44</v>
      </c>
      <c r="P458" s="44">
        <v>1.37</v>
      </c>
      <c r="Q458" s="44">
        <v>1.87</v>
      </c>
      <c r="R458" s="44">
        <v>1.01</v>
      </c>
      <c r="S458" s="44">
        <v>0.28999999999999998</v>
      </c>
      <c r="T458" s="44">
        <v>0.46</v>
      </c>
      <c r="U458" s="44">
        <v>1.73</v>
      </c>
      <c r="V458" s="44">
        <v>0.67</v>
      </c>
      <c r="W458" s="44">
        <v>0.41</v>
      </c>
      <c r="X458" s="44">
        <v>0</v>
      </c>
      <c r="Y458" s="150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3"/>
    </row>
    <row r="459" spans="1:65">
      <c r="B459" s="3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BM459" s="53"/>
    </row>
    <row r="460" spans="1:65" ht="15">
      <c r="B460" s="8" t="s">
        <v>578</v>
      </c>
      <c r="BM460" s="27" t="s">
        <v>67</v>
      </c>
    </row>
    <row r="461" spans="1:65" ht="15">
      <c r="A461" s="24" t="s">
        <v>54</v>
      </c>
      <c r="B461" s="18" t="s">
        <v>116</v>
      </c>
      <c r="C461" s="15" t="s">
        <v>117</v>
      </c>
      <c r="D461" s="16" t="s">
        <v>248</v>
      </c>
      <c r="E461" s="17" t="s">
        <v>248</v>
      </c>
      <c r="F461" s="17" t="s">
        <v>248</v>
      </c>
      <c r="G461" s="17" t="s">
        <v>248</v>
      </c>
      <c r="H461" s="17" t="s">
        <v>248</v>
      </c>
      <c r="I461" s="17" t="s">
        <v>248</v>
      </c>
      <c r="J461" s="17" t="s">
        <v>248</v>
      </c>
      <c r="K461" s="17" t="s">
        <v>248</v>
      </c>
      <c r="L461" s="17" t="s">
        <v>248</v>
      </c>
      <c r="M461" s="17" t="s">
        <v>248</v>
      </c>
      <c r="N461" s="17" t="s">
        <v>248</v>
      </c>
      <c r="O461" s="17" t="s">
        <v>248</v>
      </c>
      <c r="P461" s="17" t="s">
        <v>248</v>
      </c>
      <c r="Q461" s="17" t="s">
        <v>248</v>
      </c>
      <c r="R461" s="17" t="s">
        <v>248</v>
      </c>
      <c r="S461" s="17" t="s">
        <v>248</v>
      </c>
      <c r="T461" s="17" t="s">
        <v>248</v>
      </c>
      <c r="U461" s="17" t="s">
        <v>248</v>
      </c>
      <c r="V461" s="17" t="s">
        <v>248</v>
      </c>
      <c r="W461" s="17" t="s">
        <v>248</v>
      </c>
      <c r="X461" s="17" t="s">
        <v>248</v>
      </c>
      <c r="Y461" s="17" t="s">
        <v>248</v>
      </c>
      <c r="Z461" s="17" t="s">
        <v>248</v>
      </c>
      <c r="AA461" s="17" t="s">
        <v>248</v>
      </c>
      <c r="AB461" s="150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 t="s">
        <v>249</v>
      </c>
      <c r="C462" s="9" t="s">
        <v>249</v>
      </c>
      <c r="D462" s="148" t="s">
        <v>251</v>
      </c>
      <c r="E462" s="149" t="s">
        <v>252</v>
      </c>
      <c r="F462" s="149" t="s">
        <v>253</v>
      </c>
      <c r="G462" s="149" t="s">
        <v>254</v>
      </c>
      <c r="H462" s="149" t="s">
        <v>256</v>
      </c>
      <c r="I462" s="149" t="s">
        <v>257</v>
      </c>
      <c r="J462" s="149" t="s">
        <v>258</v>
      </c>
      <c r="K462" s="149" t="s">
        <v>259</v>
      </c>
      <c r="L462" s="149" t="s">
        <v>260</v>
      </c>
      <c r="M462" s="149" t="s">
        <v>261</v>
      </c>
      <c r="N462" s="149" t="s">
        <v>262</v>
      </c>
      <c r="O462" s="149" t="s">
        <v>263</v>
      </c>
      <c r="P462" s="149" t="s">
        <v>264</v>
      </c>
      <c r="Q462" s="149" t="s">
        <v>265</v>
      </c>
      <c r="R462" s="149" t="s">
        <v>266</v>
      </c>
      <c r="S462" s="149" t="s">
        <v>267</v>
      </c>
      <c r="T462" s="149" t="s">
        <v>268</v>
      </c>
      <c r="U462" s="149" t="s">
        <v>269</v>
      </c>
      <c r="V462" s="149" t="s">
        <v>287</v>
      </c>
      <c r="W462" s="149" t="s">
        <v>288</v>
      </c>
      <c r="X462" s="149" t="s">
        <v>270</v>
      </c>
      <c r="Y462" s="149" t="s">
        <v>271</v>
      </c>
      <c r="Z462" s="149" t="s">
        <v>289</v>
      </c>
      <c r="AA462" s="149" t="s">
        <v>273</v>
      </c>
      <c r="AB462" s="150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s">
        <v>1</v>
      </c>
    </row>
    <row r="463" spans="1:65">
      <c r="A463" s="29"/>
      <c r="B463" s="19"/>
      <c r="C463" s="9"/>
      <c r="D463" s="10" t="s">
        <v>120</v>
      </c>
      <c r="E463" s="11" t="s">
        <v>120</v>
      </c>
      <c r="F463" s="11" t="s">
        <v>120</v>
      </c>
      <c r="G463" s="11" t="s">
        <v>318</v>
      </c>
      <c r="H463" s="11" t="s">
        <v>318</v>
      </c>
      <c r="I463" s="11" t="s">
        <v>300</v>
      </c>
      <c r="J463" s="11" t="s">
        <v>300</v>
      </c>
      <c r="K463" s="11" t="s">
        <v>300</v>
      </c>
      <c r="L463" s="11" t="s">
        <v>300</v>
      </c>
      <c r="M463" s="11" t="s">
        <v>300</v>
      </c>
      <c r="N463" s="11" t="s">
        <v>300</v>
      </c>
      <c r="O463" s="11" t="s">
        <v>318</v>
      </c>
      <c r="P463" s="11" t="s">
        <v>300</v>
      </c>
      <c r="Q463" s="11" t="s">
        <v>318</v>
      </c>
      <c r="R463" s="11" t="s">
        <v>120</v>
      </c>
      <c r="S463" s="11" t="s">
        <v>300</v>
      </c>
      <c r="T463" s="11" t="s">
        <v>120</v>
      </c>
      <c r="U463" s="11" t="s">
        <v>300</v>
      </c>
      <c r="V463" s="11" t="s">
        <v>300</v>
      </c>
      <c r="W463" s="11" t="s">
        <v>318</v>
      </c>
      <c r="X463" s="11" t="s">
        <v>300</v>
      </c>
      <c r="Y463" s="11" t="s">
        <v>300</v>
      </c>
      <c r="Z463" s="11" t="s">
        <v>300</v>
      </c>
      <c r="AA463" s="11" t="s">
        <v>300</v>
      </c>
      <c r="AB463" s="150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2</v>
      </c>
    </row>
    <row r="464" spans="1:65">
      <c r="A464" s="29"/>
      <c r="B464" s="19"/>
      <c r="C464" s="9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150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8">
        <v>1</v>
      </c>
      <c r="C465" s="14">
        <v>1</v>
      </c>
      <c r="D465" s="21">
        <v>2.8813999999999997</v>
      </c>
      <c r="E465" s="21">
        <v>2.82</v>
      </c>
      <c r="F465" s="21">
        <v>2.8323914504261296</v>
      </c>
      <c r="G465" s="144">
        <v>2.74</v>
      </c>
      <c r="H465" s="144">
        <v>3.61</v>
      </c>
      <c r="I465" s="21">
        <v>2.94</v>
      </c>
      <c r="J465" s="21">
        <v>2.88</v>
      </c>
      <c r="K465" s="21">
        <v>2.91</v>
      </c>
      <c r="L465" s="21">
        <v>2.98</v>
      </c>
      <c r="M465" s="21">
        <v>2.9</v>
      </c>
      <c r="N465" s="21">
        <v>2.91</v>
      </c>
      <c r="O465" s="144">
        <v>2.27</v>
      </c>
      <c r="P465" s="21">
        <v>2.94</v>
      </c>
      <c r="Q465" s="21">
        <v>2.8783296410831398</v>
      </c>
      <c r="R465" s="21">
        <v>2.9</v>
      </c>
      <c r="S465" s="21">
        <v>2.84</v>
      </c>
      <c r="T465" s="21">
        <v>2.9406000000000003</v>
      </c>
      <c r="U465" s="21">
        <v>2.82</v>
      </c>
      <c r="V465" s="21">
        <v>3</v>
      </c>
      <c r="W465" s="21">
        <v>2.78</v>
      </c>
      <c r="X465" s="21">
        <v>2.8740800000000002</v>
      </c>
      <c r="Y465" s="21">
        <v>2.94</v>
      </c>
      <c r="Z465" s="144">
        <v>3.54</v>
      </c>
      <c r="AA465" s="144">
        <v>3.4000000000000004</v>
      </c>
      <c r="AB465" s="150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</v>
      </c>
    </row>
    <row r="466" spans="1:65">
      <c r="A466" s="29"/>
      <c r="B466" s="19">
        <v>1</v>
      </c>
      <c r="C466" s="9">
        <v>2</v>
      </c>
      <c r="D466" s="11">
        <v>2.8712999999999997</v>
      </c>
      <c r="E466" s="11">
        <v>2.8400000000000003</v>
      </c>
      <c r="F466" s="11">
        <v>2.7716257346340734</v>
      </c>
      <c r="G466" s="146">
        <v>2.7</v>
      </c>
      <c r="H466" s="146">
        <v>3.61</v>
      </c>
      <c r="I466" s="11">
        <v>2.96</v>
      </c>
      <c r="J466" s="11">
        <v>2.84</v>
      </c>
      <c r="K466" s="11">
        <v>2.98</v>
      </c>
      <c r="L466" s="11">
        <v>3.03</v>
      </c>
      <c r="M466" s="11">
        <v>2.89</v>
      </c>
      <c r="N466" s="11">
        <v>2.9</v>
      </c>
      <c r="O466" s="146">
        <v>2.34</v>
      </c>
      <c r="P466" s="11">
        <v>2.92</v>
      </c>
      <c r="Q466" s="11">
        <v>2.911883883606992</v>
      </c>
      <c r="R466" s="11">
        <v>2.93</v>
      </c>
      <c r="S466" s="11">
        <v>2.83</v>
      </c>
      <c r="T466" s="11">
        <v>2.9423999999999997</v>
      </c>
      <c r="U466" s="11">
        <v>2.92</v>
      </c>
      <c r="V466" s="11">
        <v>2.73</v>
      </c>
      <c r="W466" s="11">
        <v>2.87</v>
      </c>
      <c r="X466" s="11">
        <v>2.9035199999999999</v>
      </c>
      <c r="Y466" s="11">
        <v>2.97</v>
      </c>
      <c r="Z466" s="145">
        <v>1.43</v>
      </c>
      <c r="AA466" s="146">
        <v>3.27</v>
      </c>
      <c r="AB466" s="150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 t="e">
        <v>#N/A</v>
      </c>
    </row>
    <row r="467" spans="1:65">
      <c r="A467" s="29"/>
      <c r="B467" s="19">
        <v>1</v>
      </c>
      <c r="C467" s="9">
        <v>3</v>
      </c>
      <c r="D467" s="11">
        <v>2.8567999999999998</v>
      </c>
      <c r="E467" s="11">
        <v>2.88</v>
      </c>
      <c r="F467" s="11">
        <v>2.6878725618668899</v>
      </c>
      <c r="G467" s="146">
        <v>2.63</v>
      </c>
      <c r="H467" s="146">
        <v>3.5900000000000003</v>
      </c>
      <c r="I467" s="11">
        <v>2.98</v>
      </c>
      <c r="J467" s="11">
        <v>2.83</v>
      </c>
      <c r="K467" s="11">
        <v>2.96</v>
      </c>
      <c r="L467" s="11">
        <v>2.91</v>
      </c>
      <c r="M467" s="11">
        <v>2.83</v>
      </c>
      <c r="N467" s="11">
        <v>2.92</v>
      </c>
      <c r="O467" s="146">
        <v>2.2000000000000002</v>
      </c>
      <c r="P467" s="11">
        <v>3.01</v>
      </c>
      <c r="Q467" s="11">
        <v>2.9457032552424556</v>
      </c>
      <c r="R467" s="11">
        <v>2.87</v>
      </c>
      <c r="S467" s="11">
        <v>2.83</v>
      </c>
      <c r="T467" s="11">
        <v>2.9409000000000001</v>
      </c>
      <c r="U467" s="11">
        <v>2.85</v>
      </c>
      <c r="V467" s="11">
        <v>2.94</v>
      </c>
      <c r="W467" s="11">
        <v>2.87</v>
      </c>
      <c r="X467" s="11">
        <v>2.8409600000000004</v>
      </c>
      <c r="Y467" s="11">
        <v>2.95</v>
      </c>
      <c r="Z467" s="146">
        <v>2.17</v>
      </c>
      <c r="AA467" s="146">
        <v>3.2300000000000004</v>
      </c>
      <c r="AB467" s="150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16</v>
      </c>
    </row>
    <row r="468" spans="1:65">
      <c r="A468" s="29"/>
      <c r="B468" s="19">
        <v>1</v>
      </c>
      <c r="C468" s="9">
        <v>4</v>
      </c>
      <c r="D468" s="11">
        <v>2.8439000000000001</v>
      </c>
      <c r="E468" s="11">
        <v>2.85</v>
      </c>
      <c r="F468" s="11">
        <v>2.8142781657217051</v>
      </c>
      <c r="G468" s="146">
        <v>2.66</v>
      </c>
      <c r="H468" s="146">
        <v>3.5900000000000003</v>
      </c>
      <c r="I468" s="11">
        <v>2.92</v>
      </c>
      <c r="J468" s="11">
        <v>2.82</v>
      </c>
      <c r="K468" s="11">
        <v>2.97</v>
      </c>
      <c r="L468" s="11">
        <v>3.02</v>
      </c>
      <c r="M468" s="11">
        <v>2.81</v>
      </c>
      <c r="N468" s="11">
        <v>2.88</v>
      </c>
      <c r="O468" s="146">
        <v>2.29</v>
      </c>
      <c r="P468" s="11">
        <v>2.87</v>
      </c>
      <c r="Q468" s="11">
        <v>2.8857420798839248</v>
      </c>
      <c r="R468" s="11">
        <v>2.88</v>
      </c>
      <c r="S468" s="11">
        <v>2.82</v>
      </c>
      <c r="T468" s="11">
        <v>2.9417999999999997</v>
      </c>
      <c r="U468" s="11">
        <v>2.88</v>
      </c>
      <c r="V468" s="11">
        <v>2.74</v>
      </c>
      <c r="W468" s="11">
        <v>2.87</v>
      </c>
      <c r="X468" s="11">
        <v>2.89561</v>
      </c>
      <c r="Y468" s="11">
        <v>2.92</v>
      </c>
      <c r="Z468" s="146">
        <v>3.49</v>
      </c>
      <c r="AA468" s="146">
        <v>3.2</v>
      </c>
      <c r="AB468" s="150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2.8847530127200751</v>
      </c>
    </row>
    <row r="469" spans="1:65">
      <c r="A469" s="29"/>
      <c r="B469" s="19">
        <v>1</v>
      </c>
      <c r="C469" s="9">
        <v>5</v>
      </c>
      <c r="D469" s="11">
        <v>2.8736000000000002</v>
      </c>
      <c r="E469" s="11">
        <v>2.9000000000000004</v>
      </c>
      <c r="F469" s="11">
        <v>2.6818399677676297</v>
      </c>
      <c r="G469" s="146">
        <v>2.42</v>
      </c>
      <c r="H469" s="146">
        <v>3.5900000000000003</v>
      </c>
      <c r="I469" s="11">
        <v>3</v>
      </c>
      <c r="J469" s="11">
        <v>2.84</v>
      </c>
      <c r="K469" s="11">
        <v>2.98</v>
      </c>
      <c r="L469" s="11">
        <v>2.99</v>
      </c>
      <c r="M469" s="11">
        <v>2.92</v>
      </c>
      <c r="N469" s="11">
        <v>2.91</v>
      </c>
      <c r="O469" s="146">
        <v>2.17</v>
      </c>
      <c r="P469" s="11">
        <v>2.98</v>
      </c>
      <c r="Q469" s="11">
        <v>2.8555726730634921</v>
      </c>
      <c r="R469" s="11">
        <v>2.84</v>
      </c>
      <c r="S469" s="11">
        <v>2.81</v>
      </c>
      <c r="T469" s="11">
        <v>2.9447999999999999</v>
      </c>
      <c r="U469" s="11">
        <v>2.89</v>
      </c>
      <c r="V469" s="11">
        <v>2.87</v>
      </c>
      <c r="W469" s="11">
        <v>2.81</v>
      </c>
      <c r="X469" s="11">
        <v>2.8519999999999999</v>
      </c>
      <c r="Y469" s="11">
        <v>2.95</v>
      </c>
      <c r="Z469" s="146">
        <v>3.4000000000000004</v>
      </c>
      <c r="AA469" s="146">
        <v>3.18</v>
      </c>
      <c r="AB469" s="150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41</v>
      </c>
    </row>
    <row r="470" spans="1:65">
      <c r="A470" s="29"/>
      <c r="B470" s="19">
        <v>1</v>
      </c>
      <c r="C470" s="9">
        <v>6</v>
      </c>
      <c r="D470" s="11">
        <v>2.8611999999999997</v>
      </c>
      <c r="E470" s="11">
        <v>2.83</v>
      </c>
      <c r="F470" s="11">
        <v>2.7283317487090639</v>
      </c>
      <c r="G470" s="145">
        <v>2.12</v>
      </c>
      <c r="H470" s="146">
        <v>3.6000000000000005</v>
      </c>
      <c r="I470" s="11">
        <v>2.89</v>
      </c>
      <c r="J470" s="11">
        <v>2.83</v>
      </c>
      <c r="K470" s="11">
        <v>2.96</v>
      </c>
      <c r="L470" s="11">
        <v>2.89</v>
      </c>
      <c r="M470" s="11">
        <v>2.85</v>
      </c>
      <c r="N470" s="11">
        <v>2.91</v>
      </c>
      <c r="O470" s="146">
        <v>2.3199999999999998</v>
      </c>
      <c r="P470" s="11">
        <v>2.92</v>
      </c>
      <c r="Q470" s="11">
        <v>2.8897222880830449</v>
      </c>
      <c r="R470" s="11">
        <v>2.85</v>
      </c>
      <c r="S470" s="11">
        <v>2.82</v>
      </c>
      <c r="T470" s="11">
        <v>2.948</v>
      </c>
      <c r="U470" s="11">
        <v>2.89</v>
      </c>
      <c r="V470" s="11">
        <v>2.75</v>
      </c>
      <c r="W470" s="145">
        <v>2.67</v>
      </c>
      <c r="X470" s="11">
        <v>2.8556800000000004</v>
      </c>
      <c r="Y470" s="11">
        <v>2.94</v>
      </c>
      <c r="Z470" s="146">
        <v>3.2199999999999998</v>
      </c>
      <c r="AA470" s="146">
        <v>3.1400000000000006</v>
      </c>
      <c r="AB470" s="150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20" t="s">
        <v>279</v>
      </c>
      <c r="C471" s="12"/>
      <c r="D471" s="22">
        <v>2.8646999999999996</v>
      </c>
      <c r="E471" s="22">
        <v>2.8533333333333331</v>
      </c>
      <c r="F471" s="22">
        <v>2.7527232715209151</v>
      </c>
      <c r="G471" s="22">
        <v>2.5449999999999999</v>
      </c>
      <c r="H471" s="22">
        <v>3.598333333333334</v>
      </c>
      <c r="I471" s="22">
        <v>2.9483333333333337</v>
      </c>
      <c r="J471" s="22">
        <v>2.84</v>
      </c>
      <c r="K471" s="22">
        <v>2.9600000000000004</v>
      </c>
      <c r="L471" s="22">
        <v>2.97</v>
      </c>
      <c r="M471" s="22">
        <v>2.8666666666666671</v>
      </c>
      <c r="N471" s="22">
        <v>2.9049999999999998</v>
      </c>
      <c r="O471" s="22">
        <v>2.2650000000000001</v>
      </c>
      <c r="P471" s="22">
        <v>2.94</v>
      </c>
      <c r="Q471" s="22">
        <v>2.8944923034938417</v>
      </c>
      <c r="R471" s="22">
        <v>2.8783333333333334</v>
      </c>
      <c r="S471" s="22">
        <v>2.8249999999999997</v>
      </c>
      <c r="T471" s="22">
        <v>2.9430833333333335</v>
      </c>
      <c r="U471" s="22">
        <v>2.875</v>
      </c>
      <c r="V471" s="22">
        <v>2.8383333333333334</v>
      </c>
      <c r="W471" s="22">
        <v>2.811666666666667</v>
      </c>
      <c r="X471" s="22">
        <v>2.8703083333333335</v>
      </c>
      <c r="Y471" s="22">
        <v>2.9450000000000003</v>
      </c>
      <c r="Z471" s="22">
        <v>2.875</v>
      </c>
      <c r="AA471" s="22">
        <v>3.2366666666666668</v>
      </c>
      <c r="AB471" s="150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3" t="s">
        <v>280</v>
      </c>
      <c r="C472" s="28"/>
      <c r="D472" s="11">
        <v>2.86625</v>
      </c>
      <c r="E472" s="11">
        <v>2.8450000000000002</v>
      </c>
      <c r="F472" s="11">
        <v>2.7499787416715686</v>
      </c>
      <c r="G472" s="11">
        <v>2.645</v>
      </c>
      <c r="H472" s="11">
        <v>3.5950000000000006</v>
      </c>
      <c r="I472" s="11">
        <v>2.95</v>
      </c>
      <c r="J472" s="11">
        <v>2.835</v>
      </c>
      <c r="K472" s="11">
        <v>2.9649999999999999</v>
      </c>
      <c r="L472" s="11">
        <v>2.9850000000000003</v>
      </c>
      <c r="M472" s="11">
        <v>2.87</v>
      </c>
      <c r="N472" s="11">
        <v>2.91</v>
      </c>
      <c r="O472" s="11">
        <v>2.2800000000000002</v>
      </c>
      <c r="P472" s="11">
        <v>2.9299999999999997</v>
      </c>
      <c r="Q472" s="11">
        <v>2.8877321839834851</v>
      </c>
      <c r="R472" s="11">
        <v>2.875</v>
      </c>
      <c r="S472" s="11">
        <v>2.8250000000000002</v>
      </c>
      <c r="T472" s="11">
        <v>2.9420999999999999</v>
      </c>
      <c r="U472" s="11">
        <v>2.8849999999999998</v>
      </c>
      <c r="V472" s="11">
        <v>2.81</v>
      </c>
      <c r="W472" s="11">
        <v>2.84</v>
      </c>
      <c r="X472" s="11">
        <v>2.8648800000000003</v>
      </c>
      <c r="Y472" s="11">
        <v>2.9450000000000003</v>
      </c>
      <c r="Z472" s="11">
        <v>3.31</v>
      </c>
      <c r="AA472" s="11">
        <v>3.2150000000000003</v>
      </c>
      <c r="AB472" s="150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3" t="s">
        <v>281</v>
      </c>
      <c r="C473" s="28"/>
      <c r="D473" s="23">
        <v>1.3483026366509797E-2</v>
      </c>
      <c r="E473" s="23">
        <v>3.0767948691238292E-2</v>
      </c>
      <c r="F473" s="23">
        <v>6.3746890936861034E-2</v>
      </c>
      <c r="G473" s="23">
        <v>0.23611437906235191</v>
      </c>
      <c r="H473" s="23">
        <v>9.8319208025015557E-3</v>
      </c>
      <c r="I473" s="23">
        <v>4.0207793606049369E-2</v>
      </c>
      <c r="J473" s="23">
        <v>2.0976176963403009E-2</v>
      </c>
      <c r="K473" s="23">
        <v>2.6076809620810552E-2</v>
      </c>
      <c r="L473" s="23">
        <v>5.7619441163551645E-2</v>
      </c>
      <c r="M473" s="23">
        <v>4.3204937989385683E-2</v>
      </c>
      <c r="N473" s="23">
        <v>1.3784048752090283E-2</v>
      </c>
      <c r="O473" s="23">
        <v>6.7156533561523193E-2</v>
      </c>
      <c r="P473" s="23">
        <v>4.939635614091379E-2</v>
      </c>
      <c r="Q473" s="23">
        <v>3.0984891115222863E-2</v>
      </c>
      <c r="R473" s="23">
        <v>3.3115957885386162E-2</v>
      </c>
      <c r="S473" s="23">
        <v>1.0488088481701505E-2</v>
      </c>
      <c r="T473" s="23">
        <v>2.8343723585066084E-3</v>
      </c>
      <c r="U473" s="23">
        <v>3.5071355833500399E-2</v>
      </c>
      <c r="V473" s="23">
        <v>0.1154844866926578</v>
      </c>
      <c r="W473" s="23">
        <v>7.9099093968683865E-2</v>
      </c>
      <c r="X473" s="23">
        <v>2.5171104399025871E-2</v>
      </c>
      <c r="Y473" s="23">
        <v>1.6431676725155095E-2</v>
      </c>
      <c r="Z473" s="23">
        <v>0.87179699471838079</v>
      </c>
      <c r="AA473" s="23">
        <v>9.1360093403338088E-2</v>
      </c>
      <c r="AB473" s="220"/>
      <c r="AC473" s="221"/>
      <c r="AD473" s="221"/>
      <c r="AE473" s="221"/>
      <c r="AF473" s="221"/>
      <c r="AG473" s="221"/>
      <c r="AH473" s="221"/>
      <c r="AI473" s="221"/>
      <c r="AJ473" s="221"/>
      <c r="AK473" s="221"/>
      <c r="AL473" s="221"/>
      <c r="AM473" s="221"/>
      <c r="AN473" s="221"/>
      <c r="AO473" s="221"/>
      <c r="AP473" s="221"/>
      <c r="AQ473" s="221"/>
      <c r="AR473" s="221"/>
      <c r="AS473" s="221"/>
      <c r="AT473" s="221"/>
      <c r="AU473" s="221"/>
      <c r="AV473" s="221"/>
      <c r="AW473" s="221"/>
      <c r="AX473" s="221"/>
      <c r="AY473" s="221"/>
      <c r="AZ473" s="221"/>
      <c r="BA473" s="221"/>
      <c r="BB473" s="221"/>
      <c r="BC473" s="221"/>
      <c r="BD473" s="221"/>
      <c r="BE473" s="221"/>
      <c r="BF473" s="221"/>
      <c r="BG473" s="221"/>
      <c r="BH473" s="221"/>
      <c r="BI473" s="221"/>
      <c r="BJ473" s="221"/>
      <c r="BK473" s="221"/>
      <c r="BL473" s="221"/>
      <c r="BM473" s="54"/>
    </row>
    <row r="474" spans="1:65">
      <c r="A474" s="29"/>
      <c r="B474" s="3" t="s">
        <v>87</v>
      </c>
      <c r="C474" s="28"/>
      <c r="D474" s="13">
        <v>4.7066102441825665E-3</v>
      </c>
      <c r="E474" s="13">
        <v>1.0783159588050805E-2</v>
      </c>
      <c r="F474" s="13">
        <v>2.3157754939035356E-2</v>
      </c>
      <c r="G474" s="13">
        <v>9.2775787450825903E-2</v>
      </c>
      <c r="H474" s="13">
        <v>2.7323540905516129E-3</v>
      </c>
      <c r="I474" s="13">
        <v>1.3637465327094188E-2</v>
      </c>
      <c r="J474" s="13">
        <v>7.3859778040151446E-3</v>
      </c>
      <c r="K474" s="13">
        <v>8.8097329800035633E-3</v>
      </c>
      <c r="L474" s="13">
        <v>1.9400485240253076E-2</v>
      </c>
      <c r="M474" s="13">
        <v>1.5071489996297328E-2</v>
      </c>
      <c r="N474" s="13">
        <v>4.7449393294630923E-3</v>
      </c>
      <c r="O474" s="13">
        <v>2.9649683691621718E-2</v>
      </c>
      <c r="P474" s="13">
        <v>1.6801481680582923E-2</v>
      </c>
      <c r="Q474" s="13">
        <v>1.0704775783242564E-2</v>
      </c>
      <c r="R474" s="13">
        <v>1.1505254621442789E-2</v>
      </c>
      <c r="S474" s="13">
        <v>3.7125976926377013E-3</v>
      </c>
      <c r="T474" s="13">
        <v>9.6306221655518024E-4</v>
      </c>
      <c r="U474" s="13">
        <v>1.2198732463826226E-2</v>
      </c>
      <c r="V474" s="13">
        <v>4.0687429251670397E-2</v>
      </c>
      <c r="W474" s="13">
        <v>2.8132457843041088E-2</v>
      </c>
      <c r="X474" s="13">
        <v>8.7694775180456926E-3</v>
      </c>
      <c r="Y474" s="13">
        <v>5.5795167148234613E-3</v>
      </c>
      <c r="Z474" s="13">
        <v>0.30323373729334985</v>
      </c>
      <c r="AA474" s="13">
        <v>2.8226599403708984E-2</v>
      </c>
      <c r="AB474" s="150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3" t="s">
        <v>282</v>
      </c>
      <c r="C475" s="28"/>
      <c r="D475" s="13">
        <v>-6.951379418499104E-3</v>
      </c>
      <c r="E475" s="13">
        <v>-1.0891635869067384E-2</v>
      </c>
      <c r="F475" s="13">
        <v>-4.5768126635793771E-2</v>
      </c>
      <c r="G475" s="13">
        <v>-0.11777542521732809</v>
      </c>
      <c r="H475" s="13">
        <v>0.24736270920483894</v>
      </c>
      <c r="I475" s="13">
        <v>2.2040126254451176E-2</v>
      </c>
      <c r="J475" s="13">
        <v>-1.5513637570613747E-2</v>
      </c>
      <c r="K475" s="13">
        <v>2.6084377743304188E-2</v>
      </c>
      <c r="L475" s="13">
        <v>2.9550879019463849E-2</v>
      </c>
      <c r="M475" s="13">
        <v>-6.2696341675206879E-3</v>
      </c>
      <c r="N475" s="13">
        <v>7.0186207244249399E-3</v>
      </c>
      <c r="O475" s="13">
        <v>-0.21483746094980272</v>
      </c>
      <c r="P475" s="13">
        <v>1.9151375190984421E-2</v>
      </c>
      <c r="Q475" s="13">
        <v>3.3761263896152638E-3</v>
      </c>
      <c r="R475" s="13">
        <v>-2.2253826786676756E-3</v>
      </c>
      <c r="S475" s="13">
        <v>-2.0713389484853462E-2</v>
      </c>
      <c r="T475" s="13">
        <v>2.0220213084467087E-2</v>
      </c>
      <c r="U475" s="13">
        <v>-3.3808831040543774E-3</v>
      </c>
      <c r="V475" s="13">
        <v>-1.6091387783306987E-2</v>
      </c>
      <c r="W475" s="13">
        <v>-2.5335391186399714E-2</v>
      </c>
      <c r="X475" s="13">
        <v>-5.0072499527858971E-3</v>
      </c>
      <c r="Y475" s="13">
        <v>2.0884625829064474E-2</v>
      </c>
      <c r="Z475" s="13">
        <v>-3.3808831040543774E-3</v>
      </c>
      <c r="AA475" s="13">
        <v>0.12199091305039222</v>
      </c>
      <c r="AB475" s="150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A476" s="29"/>
      <c r="B476" s="45" t="s">
        <v>283</v>
      </c>
      <c r="C476" s="46"/>
      <c r="D476" s="44">
        <v>0.12</v>
      </c>
      <c r="E476" s="44">
        <v>0.26</v>
      </c>
      <c r="F476" s="44">
        <v>1.46</v>
      </c>
      <c r="G476" s="44">
        <v>3.93</v>
      </c>
      <c r="H476" s="44">
        <v>8.61</v>
      </c>
      <c r="I476" s="44">
        <v>0.87</v>
      </c>
      <c r="J476" s="44">
        <v>0.42</v>
      </c>
      <c r="K476" s="44">
        <v>1.01</v>
      </c>
      <c r="L476" s="44">
        <v>1.1299999999999999</v>
      </c>
      <c r="M476" s="44">
        <v>0.1</v>
      </c>
      <c r="N476" s="44">
        <v>0.36</v>
      </c>
      <c r="O476" s="44">
        <v>7.26</v>
      </c>
      <c r="P476" s="44">
        <v>0.77</v>
      </c>
      <c r="Q476" s="44">
        <v>0.23</v>
      </c>
      <c r="R476" s="44">
        <v>0.04</v>
      </c>
      <c r="S476" s="44">
        <v>0.59</v>
      </c>
      <c r="T476" s="44">
        <v>0.81</v>
      </c>
      <c r="U476" s="44">
        <v>0</v>
      </c>
      <c r="V476" s="44">
        <v>0.44</v>
      </c>
      <c r="W476" s="44">
        <v>0.75</v>
      </c>
      <c r="X476" s="44">
        <v>0.06</v>
      </c>
      <c r="Y476" s="44">
        <v>0.83</v>
      </c>
      <c r="Z476" s="44">
        <v>0</v>
      </c>
      <c r="AA476" s="44">
        <v>4.3</v>
      </c>
      <c r="AB476" s="150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3"/>
    </row>
    <row r="477" spans="1:65">
      <c r="B477" s="3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BM477" s="53"/>
    </row>
    <row r="478" spans="1:65" ht="15">
      <c r="B478" s="8" t="s">
        <v>579</v>
      </c>
      <c r="BM478" s="27" t="s">
        <v>67</v>
      </c>
    </row>
    <row r="479" spans="1:65" ht="15">
      <c r="A479" s="24" t="s">
        <v>17</v>
      </c>
      <c r="B479" s="18" t="s">
        <v>116</v>
      </c>
      <c r="C479" s="15" t="s">
        <v>117</v>
      </c>
      <c r="D479" s="16" t="s">
        <v>248</v>
      </c>
      <c r="E479" s="17" t="s">
        <v>248</v>
      </c>
      <c r="F479" s="17" t="s">
        <v>248</v>
      </c>
      <c r="G479" s="17" t="s">
        <v>248</v>
      </c>
      <c r="H479" s="17" t="s">
        <v>248</v>
      </c>
      <c r="I479" s="17" t="s">
        <v>248</v>
      </c>
      <c r="J479" s="17" t="s">
        <v>248</v>
      </c>
      <c r="K479" s="17" t="s">
        <v>248</v>
      </c>
      <c r="L479" s="17" t="s">
        <v>248</v>
      </c>
      <c r="M479" s="17" t="s">
        <v>248</v>
      </c>
      <c r="N479" s="17" t="s">
        <v>248</v>
      </c>
      <c r="O479" s="17" t="s">
        <v>248</v>
      </c>
      <c r="P479" s="17" t="s">
        <v>248</v>
      </c>
      <c r="Q479" s="17" t="s">
        <v>248</v>
      </c>
      <c r="R479" s="17" t="s">
        <v>248</v>
      </c>
      <c r="S479" s="17" t="s">
        <v>248</v>
      </c>
      <c r="T479" s="17" t="s">
        <v>248</v>
      </c>
      <c r="U479" s="17" t="s">
        <v>248</v>
      </c>
      <c r="V479" s="17" t="s">
        <v>248</v>
      </c>
      <c r="W479" s="17" t="s">
        <v>248</v>
      </c>
      <c r="X479" s="17" t="s">
        <v>248</v>
      </c>
      <c r="Y479" s="17" t="s">
        <v>248</v>
      </c>
      <c r="Z479" s="150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249</v>
      </c>
      <c r="C480" s="9" t="s">
        <v>249</v>
      </c>
      <c r="D480" s="148" t="s">
        <v>251</v>
      </c>
      <c r="E480" s="149" t="s">
        <v>254</v>
      </c>
      <c r="F480" s="149" t="s">
        <v>256</v>
      </c>
      <c r="G480" s="149" t="s">
        <v>257</v>
      </c>
      <c r="H480" s="149" t="s">
        <v>258</v>
      </c>
      <c r="I480" s="149" t="s">
        <v>259</v>
      </c>
      <c r="J480" s="149" t="s">
        <v>260</v>
      </c>
      <c r="K480" s="149" t="s">
        <v>261</v>
      </c>
      <c r="L480" s="149" t="s">
        <v>262</v>
      </c>
      <c r="M480" s="149" t="s">
        <v>263</v>
      </c>
      <c r="N480" s="149" t="s">
        <v>264</v>
      </c>
      <c r="O480" s="149" t="s">
        <v>265</v>
      </c>
      <c r="P480" s="149" t="s">
        <v>266</v>
      </c>
      <c r="Q480" s="149" t="s">
        <v>267</v>
      </c>
      <c r="R480" s="149" t="s">
        <v>268</v>
      </c>
      <c r="S480" s="149" t="s">
        <v>269</v>
      </c>
      <c r="T480" s="149" t="s">
        <v>287</v>
      </c>
      <c r="U480" s="149" t="s">
        <v>288</v>
      </c>
      <c r="V480" s="149" t="s">
        <v>270</v>
      </c>
      <c r="W480" s="149" t="s">
        <v>271</v>
      </c>
      <c r="X480" s="149" t="s">
        <v>289</v>
      </c>
      <c r="Y480" s="149" t="s">
        <v>273</v>
      </c>
      <c r="Z480" s="150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3</v>
      </c>
    </row>
    <row r="481" spans="1:65">
      <c r="A481" s="29"/>
      <c r="B481" s="19"/>
      <c r="C481" s="9"/>
      <c r="D481" s="10" t="s">
        <v>318</v>
      </c>
      <c r="E481" s="11" t="s">
        <v>318</v>
      </c>
      <c r="F481" s="11" t="s">
        <v>318</v>
      </c>
      <c r="G481" s="11" t="s">
        <v>300</v>
      </c>
      <c r="H481" s="11" t="s">
        <v>300</v>
      </c>
      <c r="I481" s="11" t="s">
        <v>300</v>
      </c>
      <c r="J481" s="11" t="s">
        <v>300</v>
      </c>
      <c r="K481" s="11" t="s">
        <v>300</v>
      </c>
      <c r="L481" s="11" t="s">
        <v>318</v>
      </c>
      <c r="M481" s="11" t="s">
        <v>318</v>
      </c>
      <c r="N481" s="11" t="s">
        <v>300</v>
      </c>
      <c r="O481" s="11" t="s">
        <v>318</v>
      </c>
      <c r="P481" s="11" t="s">
        <v>120</v>
      </c>
      <c r="Q481" s="11" t="s">
        <v>300</v>
      </c>
      <c r="R481" s="11" t="s">
        <v>318</v>
      </c>
      <c r="S481" s="11" t="s">
        <v>300</v>
      </c>
      <c r="T481" s="11" t="s">
        <v>300</v>
      </c>
      <c r="U481" s="11" t="s">
        <v>318</v>
      </c>
      <c r="V481" s="11" t="s">
        <v>300</v>
      </c>
      <c r="W481" s="11" t="s">
        <v>300</v>
      </c>
      <c r="X481" s="11" t="s">
        <v>300</v>
      </c>
      <c r="Y481" s="11" t="s">
        <v>300</v>
      </c>
      <c r="Z481" s="150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/>
      <c r="C482" s="9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150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</v>
      </c>
    </row>
    <row r="483" spans="1:65">
      <c r="A483" s="29"/>
      <c r="B483" s="18">
        <v>1</v>
      </c>
      <c r="C483" s="14">
        <v>1</v>
      </c>
      <c r="D483" s="207">
        <v>45.4</v>
      </c>
      <c r="E483" s="207">
        <v>48.8</v>
      </c>
      <c r="F483" s="207">
        <v>42.02</v>
      </c>
      <c r="G483" s="207">
        <v>48.6</v>
      </c>
      <c r="H483" s="207">
        <v>43.9</v>
      </c>
      <c r="I483" s="207">
        <v>47.6</v>
      </c>
      <c r="J483" s="207">
        <v>51</v>
      </c>
      <c r="K483" s="207">
        <v>45.4</v>
      </c>
      <c r="L483" s="207">
        <v>45.03</v>
      </c>
      <c r="M483" s="207">
        <v>41.6</v>
      </c>
      <c r="N483" s="207">
        <v>42</v>
      </c>
      <c r="O483" s="207">
        <v>47.517472409062975</v>
      </c>
      <c r="P483" s="207">
        <v>45.8</v>
      </c>
      <c r="Q483" s="207">
        <v>41.1</v>
      </c>
      <c r="R483" s="208">
        <v>32.400399999999998</v>
      </c>
      <c r="S483" s="207">
        <v>43</v>
      </c>
      <c r="T483" s="207">
        <v>42.9</v>
      </c>
      <c r="U483" s="207">
        <v>46.3</v>
      </c>
      <c r="V483" s="207">
        <v>47.1</v>
      </c>
      <c r="W483" s="208">
        <v>20.100000000000001</v>
      </c>
      <c r="X483" s="207">
        <v>36.200000000000003</v>
      </c>
      <c r="Y483" s="207">
        <v>47.4</v>
      </c>
      <c r="Z483" s="209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1">
        <v>1</v>
      </c>
    </row>
    <row r="484" spans="1:65">
      <c r="A484" s="29"/>
      <c r="B484" s="19">
        <v>1</v>
      </c>
      <c r="C484" s="9">
        <v>2</v>
      </c>
      <c r="D484" s="213">
        <v>43.82</v>
      </c>
      <c r="E484" s="213">
        <v>47.4</v>
      </c>
      <c r="F484" s="213">
        <v>43.95</v>
      </c>
      <c r="G484" s="213">
        <v>48</v>
      </c>
      <c r="H484" s="213">
        <v>42.2</v>
      </c>
      <c r="I484" s="213">
        <v>44.4</v>
      </c>
      <c r="J484" s="213">
        <v>51</v>
      </c>
      <c r="K484" s="213">
        <v>43.5</v>
      </c>
      <c r="L484" s="213">
        <v>45.38</v>
      </c>
      <c r="M484" s="214">
        <v>26.1</v>
      </c>
      <c r="N484" s="213">
        <v>42.8</v>
      </c>
      <c r="O484" s="213">
        <v>47.898923286421542</v>
      </c>
      <c r="P484" s="213">
        <v>46.8</v>
      </c>
      <c r="Q484" s="213">
        <v>42.8</v>
      </c>
      <c r="R484" s="215">
        <v>32.403199999999998</v>
      </c>
      <c r="S484" s="213">
        <v>44</v>
      </c>
      <c r="T484" s="213">
        <v>41.5</v>
      </c>
      <c r="U484" s="213">
        <v>50</v>
      </c>
      <c r="V484" s="213">
        <v>46.2</v>
      </c>
      <c r="W484" s="215">
        <v>20.8</v>
      </c>
      <c r="X484" s="213">
        <v>45.3</v>
      </c>
      <c r="Y484" s="213">
        <v>47</v>
      </c>
      <c r="Z484" s="209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1">
        <v>36</v>
      </c>
    </row>
    <row r="485" spans="1:65">
      <c r="A485" s="29"/>
      <c r="B485" s="19">
        <v>1</v>
      </c>
      <c r="C485" s="9">
        <v>3</v>
      </c>
      <c r="D485" s="213">
        <v>43.1</v>
      </c>
      <c r="E485" s="213">
        <v>47.4</v>
      </c>
      <c r="F485" s="213">
        <v>44.39</v>
      </c>
      <c r="G485" s="213">
        <v>49.6</v>
      </c>
      <c r="H485" s="213">
        <v>42.8</v>
      </c>
      <c r="I485" s="213">
        <v>45.9</v>
      </c>
      <c r="J485" s="213">
        <v>51.7</v>
      </c>
      <c r="K485" s="213">
        <v>46.3</v>
      </c>
      <c r="L485" s="213">
        <v>44.82</v>
      </c>
      <c r="M485" s="213">
        <v>38.799999999999997</v>
      </c>
      <c r="N485" s="213">
        <v>43.1</v>
      </c>
      <c r="O485" s="213">
        <v>48.111950176769703</v>
      </c>
      <c r="P485" s="213">
        <v>46.3</v>
      </c>
      <c r="Q485" s="213">
        <v>41.3</v>
      </c>
      <c r="R485" s="215">
        <v>32.488679999999995</v>
      </c>
      <c r="S485" s="213">
        <v>43</v>
      </c>
      <c r="T485" s="213">
        <v>41.5</v>
      </c>
      <c r="U485" s="213">
        <v>48.2</v>
      </c>
      <c r="V485" s="213">
        <v>46.4</v>
      </c>
      <c r="W485" s="215">
        <v>24.5</v>
      </c>
      <c r="X485" s="213">
        <v>45.4</v>
      </c>
      <c r="Y485" s="214">
        <v>43.2</v>
      </c>
      <c r="Z485" s="209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16</v>
      </c>
    </row>
    <row r="486" spans="1:65">
      <c r="A486" s="29"/>
      <c r="B486" s="19">
        <v>1</v>
      </c>
      <c r="C486" s="9">
        <v>4</v>
      </c>
      <c r="D486" s="213">
        <v>43.46</v>
      </c>
      <c r="E486" s="213">
        <v>47.4</v>
      </c>
      <c r="F486" s="213">
        <v>43.69</v>
      </c>
      <c r="G486" s="213">
        <v>48.7</v>
      </c>
      <c r="H486" s="213">
        <v>42.9</v>
      </c>
      <c r="I486" s="213">
        <v>45.9</v>
      </c>
      <c r="J486" s="213">
        <v>51.7</v>
      </c>
      <c r="K486" s="213">
        <v>43.3</v>
      </c>
      <c r="L486" s="213">
        <v>44.71</v>
      </c>
      <c r="M486" s="213">
        <v>38.799999999999997</v>
      </c>
      <c r="N486" s="213">
        <v>42.6</v>
      </c>
      <c r="O486" s="213">
        <v>47.655889460073503</v>
      </c>
      <c r="P486" s="213">
        <v>46.4</v>
      </c>
      <c r="Q486" s="213">
        <v>44</v>
      </c>
      <c r="R486" s="215">
        <v>32.417920000000002</v>
      </c>
      <c r="S486" s="213">
        <v>44</v>
      </c>
      <c r="T486" s="213">
        <v>41.8</v>
      </c>
      <c r="U486" s="213">
        <v>47</v>
      </c>
      <c r="V486" s="213">
        <v>46.2</v>
      </c>
      <c r="W486" s="215">
        <v>24.5</v>
      </c>
      <c r="X486" s="213">
        <v>41.1</v>
      </c>
      <c r="Y486" s="213">
        <v>47.8</v>
      </c>
      <c r="Z486" s="209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>
        <v>44.969077891714548</v>
      </c>
    </row>
    <row r="487" spans="1:65">
      <c r="A487" s="29"/>
      <c r="B487" s="19">
        <v>1</v>
      </c>
      <c r="C487" s="9">
        <v>5</v>
      </c>
      <c r="D487" s="213">
        <v>42.97</v>
      </c>
      <c r="E487" s="214">
        <v>49.7</v>
      </c>
      <c r="F487" s="213">
        <v>42.74</v>
      </c>
      <c r="G487" s="213">
        <v>49.7</v>
      </c>
      <c r="H487" s="213">
        <v>43.1</v>
      </c>
      <c r="I487" s="213">
        <v>47.7</v>
      </c>
      <c r="J487" s="213">
        <v>51.1</v>
      </c>
      <c r="K487" s="213">
        <v>45</v>
      </c>
      <c r="L487" s="213">
        <v>44.37</v>
      </c>
      <c r="M487" s="213">
        <v>39.799999999999997</v>
      </c>
      <c r="N487" s="214">
        <v>40.200000000000003</v>
      </c>
      <c r="O487" s="213">
        <v>47.298546849838743</v>
      </c>
      <c r="P487" s="213">
        <v>45.4</v>
      </c>
      <c r="Q487" s="213">
        <v>43</v>
      </c>
      <c r="R487" s="215">
        <v>32.457619999999999</v>
      </c>
      <c r="S487" s="213">
        <v>44</v>
      </c>
      <c r="T487" s="213">
        <v>42.3</v>
      </c>
      <c r="U487" s="213">
        <v>46.8</v>
      </c>
      <c r="V487" s="213">
        <v>45.2</v>
      </c>
      <c r="W487" s="215">
        <v>19.7</v>
      </c>
      <c r="X487" s="214">
        <v>33.4</v>
      </c>
      <c r="Y487" s="213">
        <v>47.6</v>
      </c>
      <c r="Z487" s="209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1">
        <v>42</v>
      </c>
    </row>
    <row r="488" spans="1:65">
      <c r="A488" s="29"/>
      <c r="B488" s="19">
        <v>1</v>
      </c>
      <c r="C488" s="9">
        <v>6</v>
      </c>
      <c r="D488" s="213">
        <v>44.47</v>
      </c>
      <c r="E488" s="213">
        <v>46.7</v>
      </c>
      <c r="F488" s="213">
        <v>43.34</v>
      </c>
      <c r="G488" s="213">
        <v>48.8</v>
      </c>
      <c r="H488" s="213">
        <v>41.6</v>
      </c>
      <c r="I488" s="213">
        <v>45.3</v>
      </c>
      <c r="J488" s="214">
        <v>49</v>
      </c>
      <c r="K488" s="213">
        <v>42.7</v>
      </c>
      <c r="L488" s="213">
        <v>44.48</v>
      </c>
      <c r="M488" s="213">
        <v>39.799999999999997</v>
      </c>
      <c r="N488" s="213">
        <v>42.7</v>
      </c>
      <c r="O488" s="213">
        <v>48.326564823579524</v>
      </c>
      <c r="P488" s="213">
        <v>46.6</v>
      </c>
      <c r="Q488" s="213">
        <v>42.7</v>
      </c>
      <c r="R488" s="215">
        <v>32.423459999999999</v>
      </c>
      <c r="S488" s="213">
        <v>44</v>
      </c>
      <c r="T488" s="213">
        <v>42.3</v>
      </c>
      <c r="U488" s="213">
        <v>44.8</v>
      </c>
      <c r="V488" s="213">
        <v>46.5</v>
      </c>
      <c r="W488" s="215">
        <v>26.2</v>
      </c>
      <c r="X488" s="213">
        <v>37.299999999999997</v>
      </c>
      <c r="Y488" s="213">
        <v>46.4</v>
      </c>
      <c r="Z488" s="209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6"/>
    </row>
    <row r="489" spans="1:65">
      <c r="A489" s="29"/>
      <c r="B489" s="20" t="s">
        <v>279</v>
      </c>
      <c r="C489" s="12"/>
      <c r="D489" s="217">
        <v>43.870000000000005</v>
      </c>
      <c r="E489" s="217">
        <v>47.9</v>
      </c>
      <c r="F489" s="217">
        <v>43.354999999999997</v>
      </c>
      <c r="G489" s="217">
        <v>48.9</v>
      </c>
      <c r="H489" s="217">
        <v>42.75</v>
      </c>
      <c r="I489" s="217">
        <v>46.133333333333333</v>
      </c>
      <c r="J489" s="217">
        <v>50.916666666666664</v>
      </c>
      <c r="K489" s="217">
        <v>44.366666666666667</v>
      </c>
      <c r="L489" s="217">
        <v>44.798333333333339</v>
      </c>
      <c r="M489" s="217">
        <v>37.483333333333341</v>
      </c>
      <c r="N489" s="217">
        <v>42.233333333333327</v>
      </c>
      <c r="O489" s="217">
        <v>47.801557834290996</v>
      </c>
      <c r="P489" s="217">
        <v>46.216666666666669</v>
      </c>
      <c r="Q489" s="217">
        <v>42.483333333333327</v>
      </c>
      <c r="R489" s="217">
        <v>32.43188</v>
      </c>
      <c r="S489" s="217">
        <v>43.666666666666664</v>
      </c>
      <c r="T489" s="217">
        <v>42.050000000000004</v>
      </c>
      <c r="U489" s="217">
        <v>47.183333333333337</v>
      </c>
      <c r="V489" s="217">
        <v>46.266666666666673</v>
      </c>
      <c r="W489" s="217">
        <v>22.633333333333336</v>
      </c>
      <c r="X489" s="217">
        <v>39.783333333333331</v>
      </c>
      <c r="Y489" s="217">
        <v>46.56666666666667</v>
      </c>
      <c r="Z489" s="209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6"/>
    </row>
    <row r="490" spans="1:65">
      <c r="A490" s="29"/>
      <c r="B490" s="3" t="s">
        <v>280</v>
      </c>
      <c r="C490" s="28"/>
      <c r="D490" s="213">
        <v>43.64</v>
      </c>
      <c r="E490" s="213">
        <v>47.4</v>
      </c>
      <c r="F490" s="213">
        <v>43.515000000000001</v>
      </c>
      <c r="G490" s="213">
        <v>48.75</v>
      </c>
      <c r="H490" s="213">
        <v>42.849999999999994</v>
      </c>
      <c r="I490" s="213">
        <v>45.9</v>
      </c>
      <c r="J490" s="213">
        <v>51.05</v>
      </c>
      <c r="K490" s="213">
        <v>44.25</v>
      </c>
      <c r="L490" s="213">
        <v>44.765000000000001</v>
      </c>
      <c r="M490" s="213">
        <v>39.299999999999997</v>
      </c>
      <c r="N490" s="213">
        <v>42.650000000000006</v>
      </c>
      <c r="O490" s="213">
        <v>47.777406373247523</v>
      </c>
      <c r="P490" s="213">
        <v>46.349999999999994</v>
      </c>
      <c r="Q490" s="213">
        <v>42.75</v>
      </c>
      <c r="R490" s="213">
        <v>32.42069</v>
      </c>
      <c r="S490" s="213">
        <v>44</v>
      </c>
      <c r="T490" s="213">
        <v>42.05</v>
      </c>
      <c r="U490" s="213">
        <v>46.9</v>
      </c>
      <c r="V490" s="213">
        <v>46.3</v>
      </c>
      <c r="W490" s="213">
        <v>22.65</v>
      </c>
      <c r="X490" s="213">
        <v>39.200000000000003</v>
      </c>
      <c r="Y490" s="213">
        <v>47.2</v>
      </c>
      <c r="Z490" s="209"/>
      <c r="AA490" s="210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6"/>
    </row>
    <row r="491" spans="1:65">
      <c r="A491" s="29"/>
      <c r="B491" s="3" t="s">
        <v>281</v>
      </c>
      <c r="C491" s="28"/>
      <c r="D491" s="23">
        <v>0.92459720959994174</v>
      </c>
      <c r="E491" s="23">
        <v>1.1171392035015155</v>
      </c>
      <c r="F491" s="23">
        <v>0.86001744168359662</v>
      </c>
      <c r="G491" s="23">
        <v>0.64498061986388477</v>
      </c>
      <c r="H491" s="23">
        <v>0.78676553051083653</v>
      </c>
      <c r="I491" s="23">
        <v>1.2971764207950558</v>
      </c>
      <c r="J491" s="23">
        <v>0.99481991670184644</v>
      </c>
      <c r="K491" s="23">
        <v>1.4052283325732737</v>
      </c>
      <c r="L491" s="23">
        <v>0.37015762408286035</v>
      </c>
      <c r="M491" s="23">
        <v>5.6697148664343029</v>
      </c>
      <c r="N491" s="23">
        <v>1.0595596569644699</v>
      </c>
      <c r="O491" s="23">
        <v>0.38377066873162324</v>
      </c>
      <c r="P491" s="23">
        <v>0.52313159593611525</v>
      </c>
      <c r="Q491" s="23">
        <v>1.0980285363626334</v>
      </c>
      <c r="R491" s="23">
        <v>3.4548801426386944E-2</v>
      </c>
      <c r="S491" s="23">
        <v>0.51639777949432231</v>
      </c>
      <c r="T491" s="23">
        <v>0.55045435778091467</v>
      </c>
      <c r="U491" s="23">
        <v>1.766823892374866</v>
      </c>
      <c r="V491" s="23">
        <v>0.61860057118197498</v>
      </c>
      <c r="W491" s="23">
        <v>2.759468547866899</v>
      </c>
      <c r="X491" s="23">
        <v>4.9692722471873552</v>
      </c>
      <c r="Y491" s="23">
        <v>1.7224014243685069</v>
      </c>
      <c r="Z491" s="150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3" t="s">
        <v>87</v>
      </c>
      <c r="C492" s="28"/>
      <c r="D492" s="13">
        <v>2.1075842480053376E-2</v>
      </c>
      <c r="E492" s="13">
        <v>2.3322321576232059E-2</v>
      </c>
      <c r="F492" s="13">
        <v>1.9836638027530773E-2</v>
      </c>
      <c r="G492" s="13">
        <v>1.3189787727277807E-2</v>
      </c>
      <c r="H492" s="13">
        <v>1.8403872058733017E-2</v>
      </c>
      <c r="I492" s="13">
        <v>2.811798599989283E-2</v>
      </c>
      <c r="J492" s="13">
        <v>1.9538198036697475E-2</v>
      </c>
      <c r="K492" s="13">
        <v>3.1673065347256356E-2</v>
      </c>
      <c r="L492" s="13">
        <v>8.2627543602707011E-3</v>
      </c>
      <c r="M492" s="13">
        <v>0.15125962293733131</v>
      </c>
      <c r="N492" s="13">
        <v>2.5088231814470483E-2</v>
      </c>
      <c r="O492" s="13">
        <v>8.0284134266503122E-3</v>
      </c>
      <c r="P492" s="13">
        <v>1.1319111343731307E-2</v>
      </c>
      <c r="Q492" s="13">
        <v>2.5846101287468816E-2</v>
      </c>
      <c r="R492" s="13">
        <v>1.0652728557945744E-3</v>
      </c>
      <c r="S492" s="13">
        <v>1.1825903347198222E-2</v>
      </c>
      <c r="T492" s="13">
        <v>1.3090472242114497E-2</v>
      </c>
      <c r="U492" s="13">
        <v>3.744593201783538E-2</v>
      </c>
      <c r="V492" s="13">
        <v>1.3370329348313578E-2</v>
      </c>
      <c r="W492" s="13">
        <v>0.12192055439765384</v>
      </c>
      <c r="X492" s="13">
        <v>0.12490839331011366</v>
      </c>
      <c r="Y492" s="13">
        <v>3.698786165429864E-2</v>
      </c>
      <c r="Z492" s="150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3" t="s">
        <v>282</v>
      </c>
      <c r="C493" s="28"/>
      <c r="D493" s="13">
        <v>-2.4440747803660123E-2</v>
      </c>
      <c r="E493" s="13">
        <v>6.5176388880890723E-2</v>
      </c>
      <c r="F493" s="13">
        <v>-3.589306179684737E-2</v>
      </c>
      <c r="G493" s="13">
        <v>8.7413891780282915E-2</v>
      </c>
      <c r="H493" s="13">
        <v>-4.9346751050979631E-2</v>
      </c>
      <c r="I493" s="13">
        <v>2.5890133758631029E-2</v>
      </c>
      <c r="J493" s="13">
        <v>0.13225952262739082</v>
      </c>
      <c r="K493" s="13">
        <v>-1.3396121363628666E-2</v>
      </c>
      <c r="L493" s="13">
        <v>-3.7969326120576019E-3</v>
      </c>
      <c r="M493" s="13">
        <v>-0.16646426632111211</v>
      </c>
      <c r="N493" s="13">
        <v>-6.0836127548999031E-2</v>
      </c>
      <c r="O493" s="13">
        <v>6.2987280935514312E-2</v>
      </c>
      <c r="P493" s="13">
        <v>2.77432590002471E-2</v>
      </c>
      <c r="Q493" s="13">
        <v>-5.5276751824151038E-2</v>
      </c>
      <c r="R493" s="13">
        <v>-0.27879597446725712</v>
      </c>
      <c r="S493" s="13">
        <v>-2.89623733932034E-2</v>
      </c>
      <c r="T493" s="13">
        <v>-6.4913003080554144E-2</v>
      </c>
      <c r="U493" s="13">
        <v>4.9239511802992908E-2</v>
      </c>
      <c r="V493" s="13">
        <v>2.8855134145216788E-2</v>
      </c>
      <c r="W493" s="13">
        <v>-0.49669118437708781</v>
      </c>
      <c r="X493" s="13">
        <v>-0.11531800965251005</v>
      </c>
      <c r="Y493" s="13">
        <v>3.5526385015034467E-2</v>
      </c>
      <c r="Z493" s="150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A494" s="29"/>
      <c r="B494" s="45" t="s">
        <v>283</v>
      </c>
      <c r="C494" s="46"/>
      <c r="D494" s="44">
        <v>0.08</v>
      </c>
      <c r="E494" s="44">
        <v>1.2</v>
      </c>
      <c r="F494" s="44">
        <v>0.24</v>
      </c>
      <c r="G494" s="44">
        <v>1.52</v>
      </c>
      <c r="H494" s="44">
        <v>0.43</v>
      </c>
      <c r="I494" s="44">
        <v>0.64</v>
      </c>
      <c r="J494" s="44">
        <v>2.16</v>
      </c>
      <c r="K494" s="44">
        <v>0.08</v>
      </c>
      <c r="L494" s="44">
        <v>0.22</v>
      </c>
      <c r="M494" s="44">
        <v>2.11</v>
      </c>
      <c r="N494" s="44">
        <v>0.6</v>
      </c>
      <c r="O494" s="44">
        <v>1.17</v>
      </c>
      <c r="P494" s="44">
        <v>0.67</v>
      </c>
      <c r="Q494" s="44">
        <v>0.52</v>
      </c>
      <c r="R494" s="44">
        <v>3.71</v>
      </c>
      <c r="S494" s="44">
        <v>0.14000000000000001</v>
      </c>
      <c r="T494" s="44">
        <v>0.66</v>
      </c>
      <c r="U494" s="44">
        <v>0.97</v>
      </c>
      <c r="V494" s="44">
        <v>0.68</v>
      </c>
      <c r="W494" s="44">
        <v>6.82</v>
      </c>
      <c r="X494" s="44">
        <v>1.38</v>
      </c>
      <c r="Y494" s="44">
        <v>0.78</v>
      </c>
      <c r="Z494" s="150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3"/>
    </row>
    <row r="495" spans="1:65">
      <c r="B495" s="3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BM495" s="53"/>
    </row>
    <row r="496" spans="1:65" ht="15">
      <c r="B496" s="8" t="s">
        <v>580</v>
      </c>
      <c r="BM496" s="27" t="s">
        <v>67</v>
      </c>
    </row>
    <row r="497" spans="1:65" ht="15">
      <c r="A497" s="24" t="s">
        <v>20</v>
      </c>
      <c r="B497" s="18" t="s">
        <v>116</v>
      </c>
      <c r="C497" s="15" t="s">
        <v>117</v>
      </c>
      <c r="D497" s="16" t="s">
        <v>248</v>
      </c>
      <c r="E497" s="17" t="s">
        <v>248</v>
      </c>
      <c r="F497" s="17" t="s">
        <v>248</v>
      </c>
      <c r="G497" s="17" t="s">
        <v>248</v>
      </c>
      <c r="H497" s="17" t="s">
        <v>248</v>
      </c>
      <c r="I497" s="17" t="s">
        <v>248</v>
      </c>
      <c r="J497" s="17" t="s">
        <v>248</v>
      </c>
      <c r="K497" s="17" t="s">
        <v>248</v>
      </c>
      <c r="L497" s="17" t="s">
        <v>248</v>
      </c>
      <c r="M497" s="17" t="s">
        <v>248</v>
      </c>
      <c r="N497" s="17" t="s">
        <v>248</v>
      </c>
      <c r="O497" s="17" t="s">
        <v>248</v>
      </c>
      <c r="P497" s="17" t="s">
        <v>248</v>
      </c>
      <c r="Q497" s="17" t="s">
        <v>248</v>
      </c>
      <c r="R497" s="17" t="s">
        <v>248</v>
      </c>
      <c r="S497" s="17" t="s">
        <v>248</v>
      </c>
      <c r="T497" s="17" t="s">
        <v>248</v>
      </c>
      <c r="U497" s="17" t="s">
        <v>248</v>
      </c>
      <c r="V497" s="17" t="s">
        <v>248</v>
      </c>
      <c r="W497" s="17" t="s">
        <v>248</v>
      </c>
      <c r="X497" s="17" t="s">
        <v>248</v>
      </c>
      <c r="Y497" s="17" t="s">
        <v>248</v>
      </c>
      <c r="Z497" s="17" t="s">
        <v>248</v>
      </c>
      <c r="AA497" s="17" t="s">
        <v>248</v>
      </c>
      <c r="AB497" s="150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249</v>
      </c>
      <c r="C498" s="9" t="s">
        <v>249</v>
      </c>
      <c r="D498" s="148" t="s">
        <v>251</v>
      </c>
      <c r="E498" s="149" t="s">
        <v>252</v>
      </c>
      <c r="F498" s="149" t="s">
        <v>253</v>
      </c>
      <c r="G498" s="149" t="s">
        <v>254</v>
      </c>
      <c r="H498" s="149" t="s">
        <v>256</v>
      </c>
      <c r="I498" s="149" t="s">
        <v>257</v>
      </c>
      <c r="J498" s="149" t="s">
        <v>258</v>
      </c>
      <c r="K498" s="149" t="s">
        <v>259</v>
      </c>
      <c r="L498" s="149" t="s">
        <v>260</v>
      </c>
      <c r="M498" s="149" t="s">
        <v>261</v>
      </c>
      <c r="N498" s="149" t="s">
        <v>262</v>
      </c>
      <c r="O498" s="149" t="s">
        <v>263</v>
      </c>
      <c r="P498" s="149" t="s">
        <v>264</v>
      </c>
      <c r="Q498" s="149" t="s">
        <v>265</v>
      </c>
      <c r="R498" s="149" t="s">
        <v>266</v>
      </c>
      <c r="S498" s="149" t="s">
        <v>267</v>
      </c>
      <c r="T498" s="149" t="s">
        <v>268</v>
      </c>
      <c r="U498" s="149" t="s">
        <v>269</v>
      </c>
      <c r="V498" s="149" t="s">
        <v>287</v>
      </c>
      <c r="W498" s="149" t="s">
        <v>288</v>
      </c>
      <c r="X498" s="149" t="s">
        <v>270</v>
      </c>
      <c r="Y498" s="149" t="s">
        <v>271</v>
      </c>
      <c r="Z498" s="149" t="s">
        <v>289</v>
      </c>
      <c r="AA498" s="149" t="s">
        <v>273</v>
      </c>
      <c r="AB498" s="150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318</v>
      </c>
      <c r="E499" s="11" t="s">
        <v>318</v>
      </c>
      <c r="F499" s="11" t="s">
        <v>120</v>
      </c>
      <c r="G499" s="11" t="s">
        <v>318</v>
      </c>
      <c r="H499" s="11" t="s">
        <v>318</v>
      </c>
      <c r="I499" s="11" t="s">
        <v>300</v>
      </c>
      <c r="J499" s="11" t="s">
        <v>300</v>
      </c>
      <c r="K499" s="11" t="s">
        <v>300</v>
      </c>
      <c r="L499" s="11" t="s">
        <v>300</v>
      </c>
      <c r="M499" s="11" t="s">
        <v>300</v>
      </c>
      <c r="N499" s="11" t="s">
        <v>318</v>
      </c>
      <c r="O499" s="11" t="s">
        <v>318</v>
      </c>
      <c r="P499" s="11" t="s">
        <v>300</v>
      </c>
      <c r="Q499" s="11" t="s">
        <v>318</v>
      </c>
      <c r="R499" s="11" t="s">
        <v>120</v>
      </c>
      <c r="S499" s="11" t="s">
        <v>300</v>
      </c>
      <c r="T499" s="11" t="s">
        <v>120</v>
      </c>
      <c r="U499" s="11" t="s">
        <v>300</v>
      </c>
      <c r="V499" s="11" t="s">
        <v>300</v>
      </c>
      <c r="W499" s="11" t="s">
        <v>318</v>
      </c>
      <c r="X499" s="11" t="s">
        <v>300</v>
      </c>
      <c r="Y499" s="11" t="s">
        <v>300</v>
      </c>
      <c r="Z499" s="11" t="s">
        <v>300</v>
      </c>
      <c r="AA499" s="11" t="s">
        <v>300</v>
      </c>
      <c r="AB499" s="150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150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207">
        <v>20.2</v>
      </c>
      <c r="E501" s="207">
        <v>20.100000000000001</v>
      </c>
      <c r="F501" s="207">
        <v>21.279885992199436</v>
      </c>
      <c r="G501" s="207">
        <v>21.2</v>
      </c>
      <c r="H501" s="207">
        <v>21.28</v>
      </c>
      <c r="I501" s="207">
        <v>21</v>
      </c>
      <c r="J501" s="207">
        <v>19.7</v>
      </c>
      <c r="K501" s="207">
        <v>22</v>
      </c>
      <c r="L501" s="207">
        <v>20.100000000000001</v>
      </c>
      <c r="M501" s="207">
        <v>20.3</v>
      </c>
      <c r="N501" s="207">
        <v>20.6</v>
      </c>
      <c r="O501" s="238">
        <v>21</v>
      </c>
      <c r="P501" s="207">
        <v>19</v>
      </c>
      <c r="Q501" s="207">
        <v>20.82991056333891</v>
      </c>
      <c r="R501" s="207">
        <v>21</v>
      </c>
      <c r="S501" s="207">
        <v>20.7</v>
      </c>
      <c r="T501" s="208">
        <v>24.85</v>
      </c>
      <c r="U501" s="207">
        <v>19</v>
      </c>
      <c r="V501" s="207">
        <v>22.3</v>
      </c>
      <c r="W501" s="208">
        <v>17</v>
      </c>
      <c r="X501" s="207">
        <v>22.271999999999998</v>
      </c>
      <c r="Y501" s="207">
        <v>21</v>
      </c>
      <c r="Z501" s="207">
        <v>19</v>
      </c>
      <c r="AA501" s="238">
        <v>21</v>
      </c>
      <c r="AB501" s="209"/>
      <c r="AC501" s="210"/>
      <c r="AD501" s="210"/>
      <c r="AE501" s="210"/>
      <c r="AF501" s="210"/>
      <c r="AG501" s="210"/>
      <c r="AH501" s="210"/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  <c r="BI501" s="210"/>
      <c r="BJ501" s="210"/>
      <c r="BK501" s="210"/>
      <c r="BL501" s="210"/>
      <c r="BM501" s="211">
        <v>1</v>
      </c>
    </row>
    <row r="502" spans="1:65">
      <c r="A502" s="29"/>
      <c r="B502" s="19">
        <v>1</v>
      </c>
      <c r="C502" s="9">
        <v>2</v>
      </c>
      <c r="D502" s="213">
        <v>20.6</v>
      </c>
      <c r="E502" s="213">
        <v>20.3</v>
      </c>
      <c r="F502" s="213">
        <v>21.810955796102341</v>
      </c>
      <c r="G502" s="213">
        <v>23.1</v>
      </c>
      <c r="H502" s="213">
        <v>20.5</v>
      </c>
      <c r="I502" s="213">
        <v>21.1</v>
      </c>
      <c r="J502" s="213">
        <v>19.8</v>
      </c>
      <c r="K502" s="213">
        <v>21.9</v>
      </c>
      <c r="L502" s="213">
        <v>20</v>
      </c>
      <c r="M502" s="213">
        <v>20</v>
      </c>
      <c r="N502" s="213">
        <v>20.5</v>
      </c>
      <c r="O502" s="213">
        <v>19.899999999999999</v>
      </c>
      <c r="P502" s="213">
        <v>20</v>
      </c>
      <c r="Q502" s="213">
        <v>21.035541443278728</v>
      </c>
      <c r="R502" s="213">
        <v>21</v>
      </c>
      <c r="S502" s="213">
        <v>21.1</v>
      </c>
      <c r="T502" s="215">
        <v>24.7</v>
      </c>
      <c r="U502" s="213">
        <v>20</v>
      </c>
      <c r="V502" s="213">
        <v>21.1</v>
      </c>
      <c r="W502" s="215">
        <v>17.5</v>
      </c>
      <c r="X502" s="213">
        <v>21.231999999999999</v>
      </c>
      <c r="Y502" s="213">
        <v>22</v>
      </c>
      <c r="Z502" s="213">
        <v>19</v>
      </c>
      <c r="AA502" s="213">
        <v>20</v>
      </c>
      <c r="AB502" s="209"/>
      <c r="AC502" s="210"/>
      <c r="AD502" s="210"/>
      <c r="AE502" s="210"/>
      <c r="AF502" s="210"/>
      <c r="AG502" s="210"/>
      <c r="AH502" s="210"/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  <c r="BI502" s="210"/>
      <c r="BJ502" s="210"/>
      <c r="BK502" s="210"/>
      <c r="BL502" s="210"/>
      <c r="BM502" s="211" t="e">
        <v>#N/A</v>
      </c>
    </row>
    <row r="503" spans="1:65">
      <c r="A503" s="29"/>
      <c r="B503" s="19">
        <v>1</v>
      </c>
      <c r="C503" s="9">
        <v>3</v>
      </c>
      <c r="D503" s="213">
        <v>20.100000000000001</v>
      </c>
      <c r="E503" s="213">
        <v>20.100000000000001</v>
      </c>
      <c r="F503" s="213">
        <v>20.612640641036077</v>
      </c>
      <c r="G503" s="213">
        <v>21.3</v>
      </c>
      <c r="H503" s="213">
        <v>21.18</v>
      </c>
      <c r="I503" s="213">
        <v>21.3</v>
      </c>
      <c r="J503" s="213">
        <v>19.7</v>
      </c>
      <c r="K503" s="213">
        <v>22</v>
      </c>
      <c r="L503" s="213">
        <v>19.899999999999999</v>
      </c>
      <c r="M503" s="213">
        <v>20</v>
      </c>
      <c r="N503" s="213">
        <v>20.2</v>
      </c>
      <c r="O503" s="213">
        <v>19.2</v>
      </c>
      <c r="P503" s="214">
        <v>17</v>
      </c>
      <c r="Q503" s="213">
        <v>21.435880521663432</v>
      </c>
      <c r="R503" s="213">
        <v>21</v>
      </c>
      <c r="S503" s="213">
        <v>20.73</v>
      </c>
      <c r="T503" s="215">
        <v>24.48</v>
      </c>
      <c r="U503" s="213">
        <v>19</v>
      </c>
      <c r="V503" s="213">
        <v>21.3</v>
      </c>
      <c r="W503" s="215">
        <v>17.8</v>
      </c>
      <c r="X503" s="213">
        <v>21.616</v>
      </c>
      <c r="Y503" s="213">
        <v>21</v>
      </c>
      <c r="Z503" s="213">
        <v>18</v>
      </c>
      <c r="AA503" s="213">
        <v>20</v>
      </c>
      <c r="AB503" s="209"/>
      <c r="AC503" s="210"/>
      <c r="AD503" s="210"/>
      <c r="AE503" s="210"/>
      <c r="AF503" s="210"/>
      <c r="AG503" s="210"/>
      <c r="AH503" s="210"/>
      <c r="AI503" s="210"/>
      <c r="AJ503" s="210"/>
      <c r="AK503" s="210"/>
      <c r="AL503" s="210"/>
      <c r="AM503" s="210"/>
      <c r="AN503" s="210"/>
      <c r="AO503" s="210"/>
      <c r="AP503" s="210"/>
      <c r="AQ503" s="210"/>
      <c r="AR503" s="210"/>
      <c r="AS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F503" s="210"/>
      <c r="BG503" s="210"/>
      <c r="BH503" s="210"/>
      <c r="BI503" s="210"/>
      <c r="BJ503" s="210"/>
      <c r="BK503" s="210"/>
      <c r="BL503" s="210"/>
      <c r="BM503" s="211">
        <v>16</v>
      </c>
    </row>
    <row r="504" spans="1:65">
      <c r="A504" s="29"/>
      <c r="B504" s="19">
        <v>1</v>
      </c>
      <c r="C504" s="9">
        <v>4</v>
      </c>
      <c r="D504" s="213">
        <v>20.6</v>
      </c>
      <c r="E504" s="213">
        <v>21.1</v>
      </c>
      <c r="F504" s="213">
        <v>20.822052055876849</v>
      </c>
      <c r="G504" s="213">
        <v>22.5</v>
      </c>
      <c r="H504" s="213">
        <v>19.05</v>
      </c>
      <c r="I504" s="213">
        <v>21.2</v>
      </c>
      <c r="J504" s="214">
        <v>18.899999999999999</v>
      </c>
      <c r="K504" s="213">
        <v>22.1</v>
      </c>
      <c r="L504" s="213">
        <v>20.100000000000001</v>
      </c>
      <c r="M504" s="213">
        <v>19.7</v>
      </c>
      <c r="N504" s="213">
        <v>21.2</v>
      </c>
      <c r="O504" s="213">
        <v>19.600000000000001</v>
      </c>
      <c r="P504" s="213">
        <v>19</v>
      </c>
      <c r="Q504" s="213">
        <v>21.294428870166684</v>
      </c>
      <c r="R504" s="213">
        <v>21</v>
      </c>
      <c r="S504" s="213">
        <v>21.23</v>
      </c>
      <c r="T504" s="215">
        <v>24.97</v>
      </c>
      <c r="U504" s="213">
        <v>20</v>
      </c>
      <c r="V504" s="213">
        <v>22.4</v>
      </c>
      <c r="W504" s="215">
        <v>16</v>
      </c>
      <c r="X504" s="213">
        <v>21.346</v>
      </c>
      <c r="Y504" s="213">
        <v>21</v>
      </c>
      <c r="Z504" s="214">
        <v>17</v>
      </c>
      <c r="AA504" s="213">
        <v>20.100000000000001</v>
      </c>
      <c r="AB504" s="209"/>
      <c r="AC504" s="210"/>
      <c r="AD504" s="210"/>
      <c r="AE504" s="210"/>
      <c r="AF504" s="210"/>
      <c r="AG504" s="210"/>
      <c r="AH504" s="210"/>
      <c r="AI504" s="210"/>
      <c r="AJ504" s="210"/>
      <c r="AK504" s="210"/>
      <c r="AL504" s="210"/>
      <c r="AM504" s="210"/>
      <c r="AN504" s="210"/>
      <c r="AO504" s="210"/>
      <c r="AP504" s="210"/>
      <c r="AQ504" s="210"/>
      <c r="AR504" s="210"/>
      <c r="AS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F504" s="210"/>
      <c r="BG504" s="210"/>
      <c r="BH504" s="210"/>
      <c r="BI504" s="210"/>
      <c r="BJ504" s="210"/>
      <c r="BK504" s="210"/>
      <c r="BL504" s="210"/>
      <c r="BM504" s="211">
        <v>20.593891743691703</v>
      </c>
    </row>
    <row r="505" spans="1:65">
      <c r="A505" s="29"/>
      <c r="B505" s="19">
        <v>1</v>
      </c>
      <c r="C505" s="9">
        <v>5</v>
      </c>
      <c r="D505" s="213">
        <v>20.7</v>
      </c>
      <c r="E505" s="213">
        <v>20.100000000000001</v>
      </c>
      <c r="F505" s="213">
        <v>21.595808704193029</v>
      </c>
      <c r="G505" s="213">
        <v>22.6</v>
      </c>
      <c r="H505" s="213">
        <v>20.73</v>
      </c>
      <c r="I505" s="213">
        <v>21.4</v>
      </c>
      <c r="J505" s="213">
        <v>19.3</v>
      </c>
      <c r="K505" s="213">
        <v>21.7</v>
      </c>
      <c r="L505" s="213">
        <v>20.100000000000001</v>
      </c>
      <c r="M505" s="213">
        <v>20.3</v>
      </c>
      <c r="N505" s="213">
        <v>20.6</v>
      </c>
      <c r="O505" s="213">
        <v>19.899999999999999</v>
      </c>
      <c r="P505" s="213">
        <v>20</v>
      </c>
      <c r="Q505" s="213">
        <v>21.057303166696585</v>
      </c>
      <c r="R505" s="213">
        <v>20</v>
      </c>
      <c r="S505" s="213">
        <v>20.57</v>
      </c>
      <c r="T505" s="215">
        <v>25.17</v>
      </c>
      <c r="U505" s="213">
        <v>20</v>
      </c>
      <c r="V505" s="213">
        <v>21.7</v>
      </c>
      <c r="W505" s="215">
        <v>17.5</v>
      </c>
      <c r="X505" s="213">
        <v>21.696000000000002</v>
      </c>
      <c r="Y505" s="213">
        <v>21</v>
      </c>
      <c r="Z505" s="213">
        <v>20</v>
      </c>
      <c r="AA505" s="213">
        <v>19.8</v>
      </c>
      <c r="AB505" s="209"/>
      <c r="AC505" s="210"/>
      <c r="AD505" s="210"/>
      <c r="AE505" s="210"/>
      <c r="AF505" s="210"/>
      <c r="AG505" s="210"/>
      <c r="AH505" s="210"/>
      <c r="AI505" s="210"/>
      <c r="AJ505" s="210"/>
      <c r="AK505" s="210"/>
      <c r="AL505" s="210"/>
      <c r="AM505" s="210"/>
      <c r="AN505" s="210"/>
      <c r="AO505" s="210"/>
      <c r="AP505" s="210"/>
      <c r="AQ505" s="210"/>
      <c r="AR505" s="210"/>
      <c r="AS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F505" s="210"/>
      <c r="BG505" s="210"/>
      <c r="BH505" s="210"/>
      <c r="BI505" s="210"/>
      <c r="BJ505" s="210"/>
      <c r="BK505" s="210"/>
      <c r="BL505" s="210"/>
      <c r="BM505" s="211">
        <v>43</v>
      </c>
    </row>
    <row r="506" spans="1:65">
      <c r="A506" s="29"/>
      <c r="B506" s="19">
        <v>1</v>
      </c>
      <c r="C506" s="9">
        <v>6</v>
      </c>
      <c r="D506" s="213">
        <v>20.399999999999999</v>
      </c>
      <c r="E506" s="213">
        <v>21.1</v>
      </c>
      <c r="F506" s="213">
        <v>21.512500653196334</v>
      </c>
      <c r="G506" s="213">
        <v>23.2</v>
      </c>
      <c r="H506" s="213">
        <v>20.350000000000001</v>
      </c>
      <c r="I506" s="213">
        <v>20.5</v>
      </c>
      <c r="J506" s="213">
        <v>19.600000000000001</v>
      </c>
      <c r="K506" s="213">
        <v>21.9</v>
      </c>
      <c r="L506" s="213">
        <v>19.7</v>
      </c>
      <c r="M506" s="213">
        <v>19.899999999999999</v>
      </c>
      <c r="N506" s="213">
        <v>20.7</v>
      </c>
      <c r="O506" s="213">
        <v>19.899999999999999</v>
      </c>
      <c r="P506" s="213">
        <v>19</v>
      </c>
      <c r="Q506" s="213">
        <v>20.892801759556409</v>
      </c>
      <c r="R506" s="213">
        <v>21</v>
      </c>
      <c r="S506" s="213">
        <v>20.2</v>
      </c>
      <c r="T506" s="215">
        <v>24.78</v>
      </c>
      <c r="U506" s="213">
        <v>20</v>
      </c>
      <c r="V506" s="213">
        <v>20.7</v>
      </c>
      <c r="W506" s="215">
        <v>15.400000000000002</v>
      </c>
      <c r="X506" s="213">
        <v>20.831999999999997</v>
      </c>
      <c r="Y506" s="213">
        <v>21</v>
      </c>
      <c r="Z506" s="213">
        <v>20</v>
      </c>
      <c r="AA506" s="213">
        <v>19.5</v>
      </c>
      <c r="AB506" s="209"/>
      <c r="AC506" s="210"/>
      <c r="AD506" s="210"/>
      <c r="AE506" s="210"/>
      <c r="AF506" s="210"/>
      <c r="AG506" s="210"/>
      <c r="AH506" s="210"/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F506" s="210"/>
      <c r="BG506" s="210"/>
      <c r="BH506" s="210"/>
      <c r="BI506" s="210"/>
      <c r="BJ506" s="210"/>
      <c r="BK506" s="210"/>
      <c r="BL506" s="210"/>
      <c r="BM506" s="216"/>
    </row>
    <row r="507" spans="1:65">
      <c r="A507" s="29"/>
      <c r="B507" s="20" t="s">
        <v>279</v>
      </c>
      <c r="C507" s="12"/>
      <c r="D507" s="217">
        <v>20.433333333333334</v>
      </c>
      <c r="E507" s="217">
        <v>20.466666666666669</v>
      </c>
      <c r="F507" s="217">
        <v>21.272307307100679</v>
      </c>
      <c r="G507" s="217">
        <v>22.316666666666663</v>
      </c>
      <c r="H507" s="217">
        <v>20.515000000000001</v>
      </c>
      <c r="I507" s="217">
        <v>21.083333333333332</v>
      </c>
      <c r="J507" s="217">
        <v>19.5</v>
      </c>
      <c r="K507" s="217">
        <v>21.933333333333334</v>
      </c>
      <c r="L507" s="217">
        <v>19.983333333333331</v>
      </c>
      <c r="M507" s="217">
        <v>20.033333333333331</v>
      </c>
      <c r="N507" s="217">
        <v>20.633333333333333</v>
      </c>
      <c r="O507" s="217">
        <v>19.916666666666668</v>
      </c>
      <c r="P507" s="217">
        <v>19</v>
      </c>
      <c r="Q507" s="217">
        <v>21.090977720783457</v>
      </c>
      <c r="R507" s="217">
        <v>20.833333333333332</v>
      </c>
      <c r="S507" s="217">
        <v>20.755000000000003</v>
      </c>
      <c r="T507" s="217">
        <v>24.824999999999999</v>
      </c>
      <c r="U507" s="217">
        <v>19.666666666666668</v>
      </c>
      <c r="V507" s="217">
        <v>21.583333333333332</v>
      </c>
      <c r="W507" s="217">
        <v>16.866666666666667</v>
      </c>
      <c r="X507" s="217">
        <v>21.498999999999999</v>
      </c>
      <c r="Y507" s="217">
        <v>21.166666666666668</v>
      </c>
      <c r="Z507" s="217">
        <v>18.833333333333332</v>
      </c>
      <c r="AA507" s="217">
        <v>20.066666666666666</v>
      </c>
      <c r="AB507" s="209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216"/>
    </row>
    <row r="508" spans="1:65">
      <c r="A508" s="29"/>
      <c r="B508" s="3" t="s">
        <v>280</v>
      </c>
      <c r="C508" s="28"/>
      <c r="D508" s="213">
        <v>20.5</v>
      </c>
      <c r="E508" s="213">
        <v>20.200000000000003</v>
      </c>
      <c r="F508" s="213">
        <v>21.396193322697883</v>
      </c>
      <c r="G508" s="213">
        <v>22.55</v>
      </c>
      <c r="H508" s="213">
        <v>20.615000000000002</v>
      </c>
      <c r="I508" s="213">
        <v>21.15</v>
      </c>
      <c r="J508" s="213">
        <v>19.649999999999999</v>
      </c>
      <c r="K508" s="213">
        <v>21.95</v>
      </c>
      <c r="L508" s="213">
        <v>20.05</v>
      </c>
      <c r="M508" s="213">
        <v>20</v>
      </c>
      <c r="N508" s="213">
        <v>20.6</v>
      </c>
      <c r="O508" s="213">
        <v>19.899999999999999</v>
      </c>
      <c r="P508" s="213">
        <v>19</v>
      </c>
      <c r="Q508" s="213">
        <v>21.046422304987658</v>
      </c>
      <c r="R508" s="213">
        <v>21</v>
      </c>
      <c r="S508" s="213">
        <v>20.715</v>
      </c>
      <c r="T508" s="213">
        <v>24.815000000000001</v>
      </c>
      <c r="U508" s="213">
        <v>20</v>
      </c>
      <c r="V508" s="213">
        <v>21.5</v>
      </c>
      <c r="W508" s="213">
        <v>17.25</v>
      </c>
      <c r="X508" s="213">
        <v>21.481000000000002</v>
      </c>
      <c r="Y508" s="213">
        <v>21</v>
      </c>
      <c r="Z508" s="213">
        <v>19</v>
      </c>
      <c r="AA508" s="213">
        <v>20</v>
      </c>
      <c r="AB508" s="209"/>
      <c r="AC508" s="210"/>
      <c r="AD508" s="210"/>
      <c r="AE508" s="210"/>
      <c r="AF508" s="210"/>
      <c r="AG508" s="210"/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  <c r="BI508" s="210"/>
      <c r="BJ508" s="210"/>
      <c r="BK508" s="210"/>
      <c r="BL508" s="210"/>
      <c r="BM508" s="216"/>
    </row>
    <row r="509" spans="1:65">
      <c r="A509" s="29"/>
      <c r="B509" s="3" t="s">
        <v>281</v>
      </c>
      <c r="C509" s="28"/>
      <c r="D509" s="23">
        <v>0.24221202832779937</v>
      </c>
      <c r="E509" s="23">
        <v>0.49665548085837807</v>
      </c>
      <c r="F509" s="23">
        <v>0.46699797219524436</v>
      </c>
      <c r="G509" s="23">
        <v>0.87044050150867114</v>
      </c>
      <c r="H509" s="23">
        <v>0.80589701575325356</v>
      </c>
      <c r="I509" s="23">
        <v>0.31885210782848294</v>
      </c>
      <c r="J509" s="23">
        <v>0.34058772731852843</v>
      </c>
      <c r="K509" s="23">
        <v>0.13662601021279536</v>
      </c>
      <c r="L509" s="23">
        <v>0.16020819787597324</v>
      </c>
      <c r="M509" s="23">
        <v>0.23380903889000312</v>
      </c>
      <c r="N509" s="23">
        <v>0.32659863237109021</v>
      </c>
      <c r="O509" s="23">
        <v>0.5980523945831725</v>
      </c>
      <c r="P509" s="23">
        <v>1.0954451150103321</v>
      </c>
      <c r="Q509" s="23">
        <v>0.23323260535404511</v>
      </c>
      <c r="R509" s="23">
        <v>0.40824829046386302</v>
      </c>
      <c r="S509" s="23">
        <v>0.37163153795123527</v>
      </c>
      <c r="T509" s="23">
        <v>0.23552069972722173</v>
      </c>
      <c r="U509" s="23">
        <v>0.5163977794943222</v>
      </c>
      <c r="V509" s="23">
        <v>0.67651065524991272</v>
      </c>
      <c r="W509" s="23">
        <v>0.95847100460403367</v>
      </c>
      <c r="X509" s="23">
        <v>0.48777330800280622</v>
      </c>
      <c r="Y509" s="23">
        <v>0.40824829046386296</v>
      </c>
      <c r="Z509" s="23">
        <v>1.1690451944500122</v>
      </c>
      <c r="AA509" s="23">
        <v>0.50464508980734823</v>
      </c>
      <c r="AB509" s="150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3" t="s">
        <v>87</v>
      </c>
      <c r="C510" s="28"/>
      <c r="D510" s="13">
        <v>1.185376973871775E-2</v>
      </c>
      <c r="E510" s="13">
        <v>2.4266554439334433E-2</v>
      </c>
      <c r="F510" s="13">
        <v>2.1953329530894884E-2</v>
      </c>
      <c r="G510" s="13">
        <v>3.900405533272612E-2</v>
      </c>
      <c r="H510" s="13">
        <v>3.9283305666744019E-2</v>
      </c>
      <c r="I510" s="13">
        <v>1.5123420134157295E-2</v>
      </c>
      <c r="J510" s="13">
        <v>1.7466037298386073E-2</v>
      </c>
      <c r="K510" s="13">
        <v>6.2291494017991805E-3</v>
      </c>
      <c r="L510" s="13">
        <v>8.0170908028009968E-3</v>
      </c>
      <c r="M510" s="13">
        <v>1.1671000277371205E-2</v>
      </c>
      <c r="N510" s="13">
        <v>1.5828689775658655E-2</v>
      </c>
      <c r="O510" s="13">
        <v>3.0027735292878954E-2</v>
      </c>
      <c r="P510" s="13">
        <v>5.7655006053175376E-2</v>
      </c>
      <c r="Q510" s="13">
        <v>1.1058406511150651E-2</v>
      </c>
      <c r="R510" s="13">
        <v>1.9595917942265426E-2</v>
      </c>
      <c r="S510" s="13">
        <v>1.7905639024391001E-2</v>
      </c>
      <c r="T510" s="13">
        <v>9.4872386597068172E-3</v>
      </c>
      <c r="U510" s="13">
        <v>2.6257514211575704E-2</v>
      </c>
      <c r="V510" s="13">
        <v>3.1344123023161981E-2</v>
      </c>
      <c r="W510" s="13">
        <v>5.6826344146484208E-2</v>
      </c>
      <c r="X510" s="13">
        <v>2.2688185869240721E-2</v>
      </c>
      <c r="Y510" s="13">
        <v>1.9287320809316361E-2</v>
      </c>
      <c r="Z510" s="13">
        <v>6.2073196165487378E-2</v>
      </c>
      <c r="AA510" s="13">
        <v>2.5148426402359546E-2</v>
      </c>
      <c r="AB510" s="150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3" t="s">
        <v>282</v>
      </c>
      <c r="C511" s="28"/>
      <c r="D511" s="13">
        <v>-7.796409360438239E-3</v>
      </c>
      <c r="E511" s="13">
        <v>-6.1778064393295251E-3</v>
      </c>
      <c r="F511" s="13">
        <v>3.2942562379778773E-2</v>
      </c>
      <c r="G511" s="13">
        <v>8.3654655682196655E-2</v>
      </c>
      <c r="H511" s="13">
        <v>-3.8308322037221565E-3</v>
      </c>
      <c r="I511" s="13">
        <v>2.3766347601179127E-2</v>
      </c>
      <c r="J511" s="13">
        <v>-5.3117291151478563E-2</v>
      </c>
      <c r="K511" s="13">
        <v>6.5040722089448E-2</v>
      </c>
      <c r="L511" s="13">
        <v>-2.9647548795404211E-2</v>
      </c>
      <c r="M511" s="13">
        <v>-2.7219644413741362E-2</v>
      </c>
      <c r="N511" s="13">
        <v>1.9152081662132669E-3</v>
      </c>
      <c r="O511" s="13">
        <v>-3.2884754637621194E-2</v>
      </c>
      <c r="P511" s="13">
        <v>-7.7396334968107383E-2</v>
      </c>
      <c r="Q511" s="13">
        <v>2.4137544436884761E-2</v>
      </c>
      <c r="R511" s="13">
        <v>1.1626825692864662E-2</v>
      </c>
      <c r="S511" s="13">
        <v>7.8231088282596506E-3</v>
      </c>
      <c r="T511" s="13">
        <v>0.20545452549561771</v>
      </c>
      <c r="U511" s="13">
        <v>-4.5024276545935549E-2</v>
      </c>
      <c r="V511" s="13">
        <v>4.8045391417807837E-2</v>
      </c>
      <c r="W511" s="13">
        <v>-0.18098692191905663</v>
      </c>
      <c r="X511" s="13">
        <v>4.395032602740323E-2</v>
      </c>
      <c r="Y511" s="13">
        <v>2.781285490395069E-2</v>
      </c>
      <c r="Z511" s="13">
        <v>-8.5489349573650286E-2</v>
      </c>
      <c r="AA511" s="13">
        <v>-2.5601041492632648E-2</v>
      </c>
      <c r="AB511" s="150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9"/>
      <c r="B512" s="45" t="s">
        <v>283</v>
      </c>
      <c r="C512" s="46"/>
      <c r="D512" s="44">
        <v>0.15</v>
      </c>
      <c r="E512" s="44">
        <v>0.12</v>
      </c>
      <c r="F512" s="44">
        <v>0.75</v>
      </c>
      <c r="G512" s="44">
        <v>1.88</v>
      </c>
      <c r="H512" s="44">
        <v>0.06</v>
      </c>
      <c r="I512" s="44">
        <v>0.55000000000000004</v>
      </c>
      <c r="J512" s="44">
        <v>1.1599999999999999</v>
      </c>
      <c r="K512" s="44">
        <v>1.47</v>
      </c>
      <c r="L512" s="44">
        <v>0.64</v>
      </c>
      <c r="M512" s="44">
        <v>0.57999999999999996</v>
      </c>
      <c r="N512" s="44">
        <v>0.06</v>
      </c>
      <c r="O512" s="44">
        <v>0.71</v>
      </c>
      <c r="P512" s="44">
        <v>1.7</v>
      </c>
      <c r="Q512" s="44">
        <v>0.56000000000000005</v>
      </c>
      <c r="R512" s="44">
        <v>0.28000000000000003</v>
      </c>
      <c r="S512" s="44">
        <v>0.2</v>
      </c>
      <c r="T512" s="44">
        <v>4.59</v>
      </c>
      <c r="U512" s="44">
        <v>0.98</v>
      </c>
      <c r="V512" s="44">
        <v>1.0900000000000001</v>
      </c>
      <c r="W512" s="44">
        <v>4</v>
      </c>
      <c r="X512" s="44">
        <v>1</v>
      </c>
      <c r="Y512" s="44">
        <v>0.64</v>
      </c>
      <c r="Z512" s="44">
        <v>1.88</v>
      </c>
      <c r="AA512" s="44">
        <v>0.55000000000000004</v>
      </c>
      <c r="AB512" s="150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B513" s="3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BM513" s="53"/>
    </row>
    <row r="514" spans="1:65" ht="15">
      <c r="B514" s="8" t="s">
        <v>581</v>
      </c>
      <c r="BM514" s="27" t="s">
        <v>67</v>
      </c>
    </row>
    <row r="515" spans="1:65" ht="15">
      <c r="A515" s="24" t="s">
        <v>23</v>
      </c>
      <c r="B515" s="18" t="s">
        <v>116</v>
      </c>
      <c r="C515" s="15" t="s">
        <v>117</v>
      </c>
      <c r="D515" s="16" t="s">
        <v>248</v>
      </c>
      <c r="E515" s="17" t="s">
        <v>248</v>
      </c>
      <c r="F515" s="17" t="s">
        <v>248</v>
      </c>
      <c r="G515" s="17" t="s">
        <v>248</v>
      </c>
      <c r="H515" s="17" t="s">
        <v>248</v>
      </c>
      <c r="I515" s="17" t="s">
        <v>248</v>
      </c>
      <c r="J515" s="17" t="s">
        <v>248</v>
      </c>
      <c r="K515" s="17" t="s">
        <v>248</v>
      </c>
      <c r="L515" s="17" t="s">
        <v>248</v>
      </c>
      <c r="M515" s="17" t="s">
        <v>248</v>
      </c>
      <c r="N515" s="150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249</v>
      </c>
      <c r="C516" s="9" t="s">
        <v>249</v>
      </c>
      <c r="D516" s="148" t="s">
        <v>251</v>
      </c>
      <c r="E516" s="149" t="s">
        <v>254</v>
      </c>
      <c r="F516" s="149" t="s">
        <v>256</v>
      </c>
      <c r="G516" s="149" t="s">
        <v>262</v>
      </c>
      <c r="H516" s="149" t="s">
        <v>264</v>
      </c>
      <c r="I516" s="149" t="s">
        <v>265</v>
      </c>
      <c r="J516" s="149" t="s">
        <v>287</v>
      </c>
      <c r="K516" s="149" t="s">
        <v>271</v>
      </c>
      <c r="L516" s="149" t="s">
        <v>289</v>
      </c>
      <c r="M516" s="149" t="s">
        <v>273</v>
      </c>
      <c r="N516" s="150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318</v>
      </c>
      <c r="E517" s="11" t="s">
        <v>318</v>
      </c>
      <c r="F517" s="11" t="s">
        <v>318</v>
      </c>
      <c r="G517" s="11" t="s">
        <v>318</v>
      </c>
      <c r="H517" s="11" t="s">
        <v>300</v>
      </c>
      <c r="I517" s="11" t="s">
        <v>318</v>
      </c>
      <c r="J517" s="11" t="s">
        <v>300</v>
      </c>
      <c r="K517" s="11" t="s">
        <v>300</v>
      </c>
      <c r="L517" s="11" t="s">
        <v>300</v>
      </c>
      <c r="M517" s="11" t="s">
        <v>300</v>
      </c>
      <c r="N517" s="150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150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18">
        <v>0.09</v>
      </c>
      <c r="E519" s="219" t="s">
        <v>110</v>
      </c>
      <c r="F519" s="219" t="s">
        <v>107</v>
      </c>
      <c r="G519" s="218">
        <v>0.09</v>
      </c>
      <c r="H519" s="218">
        <v>0.09</v>
      </c>
      <c r="I519" s="218">
        <v>9.0029944002286671E-2</v>
      </c>
      <c r="J519" s="218">
        <v>0.08</v>
      </c>
      <c r="K519" s="218">
        <v>0.08</v>
      </c>
      <c r="L519" s="219" t="s">
        <v>110</v>
      </c>
      <c r="M519" s="219" t="s">
        <v>110</v>
      </c>
      <c r="N519" s="220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  <c r="AA519" s="221"/>
      <c r="AB519" s="221"/>
      <c r="AC519" s="221"/>
      <c r="AD519" s="221"/>
      <c r="AE519" s="221"/>
      <c r="AF519" s="221"/>
      <c r="AG519" s="221"/>
      <c r="AH519" s="221"/>
      <c r="AI519" s="221"/>
      <c r="AJ519" s="221"/>
      <c r="AK519" s="221"/>
      <c r="AL519" s="221"/>
      <c r="AM519" s="221"/>
      <c r="AN519" s="221"/>
      <c r="AO519" s="221"/>
      <c r="AP519" s="221"/>
      <c r="AQ519" s="221"/>
      <c r="AR519" s="221"/>
      <c r="AS519" s="221"/>
      <c r="AT519" s="221"/>
      <c r="AU519" s="221"/>
      <c r="AV519" s="221"/>
      <c r="AW519" s="221"/>
      <c r="AX519" s="221"/>
      <c r="AY519" s="221"/>
      <c r="AZ519" s="221"/>
      <c r="BA519" s="221"/>
      <c r="BB519" s="221"/>
      <c r="BC519" s="221"/>
      <c r="BD519" s="221"/>
      <c r="BE519" s="221"/>
      <c r="BF519" s="221"/>
      <c r="BG519" s="221"/>
      <c r="BH519" s="221"/>
      <c r="BI519" s="221"/>
      <c r="BJ519" s="221"/>
      <c r="BK519" s="221"/>
      <c r="BL519" s="221"/>
      <c r="BM519" s="222">
        <v>1</v>
      </c>
    </row>
    <row r="520" spans="1:65">
      <c r="A520" s="29"/>
      <c r="B520" s="19">
        <v>1</v>
      </c>
      <c r="C520" s="9">
        <v>2</v>
      </c>
      <c r="D520" s="23">
        <v>0.08</v>
      </c>
      <c r="E520" s="223" t="s">
        <v>110</v>
      </c>
      <c r="F520" s="223" t="s">
        <v>107</v>
      </c>
      <c r="G520" s="23">
        <v>0.09</v>
      </c>
      <c r="H520" s="23">
        <v>0.08</v>
      </c>
      <c r="I520" s="23">
        <v>8.9108778730076721E-2</v>
      </c>
      <c r="J520" s="23">
        <v>0.08</v>
      </c>
      <c r="K520" s="23">
        <v>0.08</v>
      </c>
      <c r="L520" s="223" t="s">
        <v>110</v>
      </c>
      <c r="M520" s="223" t="s">
        <v>110</v>
      </c>
      <c r="N520" s="220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  <c r="AA520" s="221"/>
      <c r="AB520" s="221"/>
      <c r="AC520" s="221"/>
      <c r="AD520" s="221"/>
      <c r="AE520" s="221"/>
      <c r="AF520" s="221"/>
      <c r="AG520" s="221"/>
      <c r="AH520" s="221"/>
      <c r="AI520" s="221"/>
      <c r="AJ520" s="221"/>
      <c r="AK520" s="221"/>
      <c r="AL520" s="221"/>
      <c r="AM520" s="221"/>
      <c r="AN520" s="221"/>
      <c r="AO520" s="221"/>
      <c r="AP520" s="221"/>
      <c r="AQ520" s="221"/>
      <c r="AR520" s="221"/>
      <c r="AS520" s="221"/>
      <c r="AT520" s="221"/>
      <c r="AU520" s="221"/>
      <c r="AV520" s="221"/>
      <c r="AW520" s="221"/>
      <c r="AX520" s="221"/>
      <c r="AY520" s="221"/>
      <c r="AZ520" s="221"/>
      <c r="BA520" s="221"/>
      <c r="BB520" s="221"/>
      <c r="BC520" s="221"/>
      <c r="BD520" s="221"/>
      <c r="BE520" s="221"/>
      <c r="BF520" s="221"/>
      <c r="BG520" s="221"/>
      <c r="BH520" s="221"/>
      <c r="BI520" s="221"/>
      <c r="BJ520" s="221"/>
      <c r="BK520" s="221"/>
      <c r="BL520" s="221"/>
      <c r="BM520" s="222">
        <v>9</v>
      </c>
    </row>
    <row r="521" spans="1:65">
      <c r="A521" s="29"/>
      <c r="B521" s="19">
        <v>1</v>
      </c>
      <c r="C521" s="9">
        <v>3</v>
      </c>
      <c r="D521" s="23">
        <v>0.08</v>
      </c>
      <c r="E521" s="223" t="s">
        <v>110</v>
      </c>
      <c r="F521" s="223" t="s">
        <v>107</v>
      </c>
      <c r="G521" s="23">
        <v>0.09</v>
      </c>
      <c r="H521" s="23">
        <v>0.09</v>
      </c>
      <c r="I521" s="23">
        <v>8.9445890260539132E-2</v>
      </c>
      <c r="J521" s="23">
        <v>0.08</v>
      </c>
      <c r="K521" s="23">
        <v>0.08</v>
      </c>
      <c r="L521" s="223" t="s">
        <v>110</v>
      </c>
      <c r="M521" s="223" t="s">
        <v>110</v>
      </c>
      <c r="N521" s="220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  <c r="AA521" s="221"/>
      <c r="AB521" s="221"/>
      <c r="AC521" s="221"/>
      <c r="AD521" s="221"/>
      <c r="AE521" s="221"/>
      <c r="AF521" s="221"/>
      <c r="AG521" s="221"/>
      <c r="AH521" s="221"/>
      <c r="AI521" s="221"/>
      <c r="AJ521" s="221"/>
      <c r="AK521" s="221"/>
      <c r="AL521" s="221"/>
      <c r="AM521" s="221"/>
      <c r="AN521" s="221"/>
      <c r="AO521" s="221"/>
      <c r="AP521" s="221"/>
      <c r="AQ521" s="221"/>
      <c r="AR521" s="221"/>
      <c r="AS521" s="221"/>
      <c r="AT521" s="221"/>
      <c r="AU521" s="221"/>
      <c r="AV521" s="221"/>
      <c r="AW521" s="221"/>
      <c r="AX521" s="221"/>
      <c r="AY521" s="221"/>
      <c r="AZ521" s="221"/>
      <c r="BA521" s="221"/>
      <c r="BB521" s="221"/>
      <c r="BC521" s="221"/>
      <c r="BD521" s="221"/>
      <c r="BE521" s="221"/>
      <c r="BF521" s="221"/>
      <c r="BG521" s="221"/>
      <c r="BH521" s="221"/>
      <c r="BI521" s="221"/>
      <c r="BJ521" s="221"/>
      <c r="BK521" s="221"/>
      <c r="BL521" s="221"/>
      <c r="BM521" s="222">
        <v>16</v>
      </c>
    </row>
    <row r="522" spans="1:65">
      <c r="A522" s="29"/>
      <c r="B522" s="19">
        <v>1</v>
      </c>
      <c r="C522" s="9">
        <v>4</v>
      </c>
      <c r="D522" s="23">
        <v>0.08</v>
      </c>
      <c r="E522" s="223" t="s">
        <v>110</v>
      </c>
      <c r="F522" s="223" t="s">
        <v>107</v>
      </c>
      <c r="G522" s="23">
        <v>0.09</v>
      </c>
      <c r="H522" s="23">
        <v>0.08</v>
      </c>
      <c r="I522" s="224">
        <v>9.8105534225747859E-2</v>
      </c>
      <c r="J522" s="23">
        <v>0.08</v>
      </c>
      <c r="K522" s="23">
        <v>0.08</v>
      </c>
      <c r="L522" s="223" t="s">
        <v>110</v>
      </c>
      <c r="M522" s="223" t="s">
        <v>110</v>
      </c>
      <c r="N522" s="220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  <c r="AA522" s="221"/>
      <c r="AB522" s="221"/>
      <c r="AC522" s="221"/>
      <c r="AD522" s="221"/>
      <c r="AE522" s="221"/>
      <c r="AF522" s="221"/>
      <c r="AG522" s="221"/>
      <c r="AH522" s="221"/>
      <c r="AI522" s="221"/>
      <c r="AJ522" s="221"/>
      <c r="AK522" s="221"/>
      <c r="AL522" s="221"/>
      <c r="AM522" s="221"/>
      <c r="AN522" s="221"/>
      <c r="AO522" s="221"/>
      <c r="AP522" s="221"/>
      <c r="AQ522" s="221"/>
      <c r="AR522" s="221"/>
      <c r="AS522" s="221"/>
      <c r="AT522" s="221"/>
      <c r="AU522" s="221"/>
      <c r="AV522" s="221"/>
      <c r="AW522" s="221"/>
      <c r="AX522" s="221"/>
      <c r="AY522" s="221"/>
      <c r="AZ522" s="221"/>
      <c r="BA522" s="221"/>
      <c r="BB522" s="221"/>
      <c r="BC522" s="221"/>
      <c r="BD522" s="221"/>
      <c r="BE522" s="221"/>
      <c r="BF522" s="221"/>
      <c r="BG522" s="221"/>
      <c r="BH522" s="221"/>
      <c r="BI522" s="221"/>
      <c r="BJ522" s="221"/>
      <c r="BK522" s="221"/>
      <c r="BL522" s="221"/>
      <c r="BM522" s="222">
        <v>8.4998305187343026E-2</v>
      </c>
    </row>
    <row r="523" spans="1:65">
      <c r="A523" s="29"/>
      <c r="B523" s="19">
        <v>1</v>
      </c>
      <c r="C523" s="9">
        <v>5</v>
      </c>
      <c r="D523" s="23">
        <v>0.08</v>
      </c>
      <c r="E523" s="223" t="s">
        <v>110</v>
      </c>
      <c r="F523" s="223" t="s">
        <v>107</v>
      </c>
      <c r="G523" s="23">
        <v>0.09</v>
      </c>
      <c r="H523" s="23">
        <v>0.08</v>
      </c>
      <c r="I523" s="23">
        <v>8.7338241876992365E-2</v>
      </c>
      <c r="J523" s="23">
        <v>0.09</v>
      </c>
      <c r="K523" s="23">
        <v>0.08</v>
      </c>
      <c r="L523" s="223" t="s">
        <v>110</v>
      </c>
      <c r="M523" s="223" t="s">
        <v>110</v>
      </c>
      <c r="N523" s="220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  <c r="AA523" s="221"/>
      <c r="AB523" s="221"/>
      <c r="AC523" s="221"/>
      <c r="AD523" s="221"/>
      <c r="AE523" s="221"/>
      <c r="AF523" s="221"/>
      <c r="AG523" s="221"/>
      <c r="AH523" s="221"/>
      <c r="AI523" s="221"/>
      <c r="AJ523" s="221"/>
      <c r="AK523" s="221"/>
      <c r="AL523" s="221"/>
      <c r="AM523" s="221"/>
      <c r="AN523" s="221"/>
      <c r="AO523" s="221"/>
      <c r="AP523" s="221"/>
      <c r="AQ523" s="221"/>
      <c r="AR523" s="221"/>
      <c r="AS523" s="221"/>
      <c r="AT523" s="221"/>
      <c r="AU523" s="221"/>
      <c r="AV523" s="221"/>
      <c r="AW523" s="221"/>
      <c r="AX523" s="221"/>
      <c r="AY523" s="221"/>
      <c r="AZ523" s="221"/>
      <c r="BA523" s="221"/>
      <c r="BB523" s="221"/>
      <c r="BC523" s="221"/>
      <c r="BD523" s="221"/>
      <c r="BE523" s="221"/>
      <c r="BF523" s="221"/>
      <c r="BG523" s="221"/>
      <c r="BH523" s="221"/>
      <c r="BI523" s="221"/>
      <c r="BJ523" s="221"/>
      <c r="BK523" s="221"/>
      <c r="BL523" s="221"/>
      <c r="BM523" s="222">
        <v>44</v>
      </c>
    </row>
    <row r="524" spans="1:65">
      <c r="A524" s="29"/>
      <c r="B524" s="19">
        <v>1</v>
      </c>
      <c r="C524" s="9">
        <v>6</v>
      </c>
      <c r="D524" s="23">
        <v>0.09</v>
      </c>
      <c r="E524" s="223" t="s">
        <v>110</v>
      </c>
      <c r="F524" s="223" t="s">
        <v>107</v>
      </c>
      <c r="G524" s="23">
        <v>0.09</v>
      </c>
      <c r="H524" s="23">
        <v>0.09</v>
      </c>
      <c r="I524" s="23">
        <v>8.5692967417062782E-2</v>
      </c>
      <c r="J524" s="23">
        <v>0.08</v>
      </c>
      <c r="K524" s="23">
        <v>0.09</v>
      </c>
      <c r="L524" s="223" t="s">
        <v>110</v>
      </c>
      <c r="M524" s="223" t="s">
        <v>110</v>
      </c>
      <c r="N524" s="220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  <c r="AA524" s="221"/>
      <c r="AB524" s="221"/>
      <c r="AC524" s="221"/>
      <c r="AD524" s="221"/>
      <c r="AE524" s="221"/>
      <c r="AF524" s="221"/>
      <c r="AG524" s="221"/>
      <c r="AH524" s="221"/>
      <c r="AI524" s="221"/>
      <c r="AJ524" s="221"/>
      <c r="AK524" s="221"/>
      <c r="AL524" s="221"/>
      <c r="AM524" s="221"/>
      <c r="AN524" s="221"/>
      <c r="AO524" s="221"/>
      <c r="AP524" s="221"/>
      <c r="AQ524" s="221"/>
      <c r="AR524" s="221"/>
      <c r="AS524" s="221"/>
      <c r="AT524" s="221"/>
      <c r="AU524" s="221"/>
      <c r="AV524" s="221"/>
      <c r="AW524" s="221"/>
      <c r="AX524" s="221"/>
      <c r="AY524" s="221"/>
      <c r="AZ524" s="221"/>
      <c r="BA524" s="221"/>
      <c r="BB524" s="221"/>
      <c r="BC524" s="221"/>
      <c r="BD524" s="221"/>
      <c r="BE524" s="221"/>
      <c r="BF524" s="221"/>
      <c r="BG524" s="221"/>
      <c r="BH524" s="221"/>
      <c r="BI524" s="221"/>
      <c r="BJ524" s="221"/>
      <c r="BK524" s="221"/>
      <c r="BL524" s="221"/>
      <c r="BM524" s="54"/>
    </row>
    <row r="525" spans="1:65">
      <c r="A525" s="29"/>
      <c r="B525" s="20" t="s">
        <v>279</v>
      </c>
      <c r="C525" s="12"/>
      <c r="D525" s="225">
        <v>8.3333333333333329E-2</v>
      </c>
      <c r="E525" s="225" t="s">
        <v>813</v>
      </c>
      <c r="F525" s="225" t="s">
        <v>813</v>
      </c>
      <c r="G525" s="225">
        <v>8.9999999999999983E-2</v>
      </c>
      <c r="H525" s="225">
        <v>8.5000000000000006E-2</v>
      </c>
      <c r="I525" s="225">
        <v>8.9953559418784246E-2</v>
      </c>
      <c r="J525" s="225">
        <v>8.1666666666666679E-2</v>
      </c>
      <c r="K525" s="225">
        <v>8.1666666666666665E-2</v>
      </c>
      <c r="L525" s="225" t="s">
        <v>813</v>
      </c>
      <c r="M525" s="225" t="s">
        <v>813</v>
      </c>
      <c r="N525" s="220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  <c r="AA525" s="221"/>
      <c r="AB525" s="221"/>
      <c r="AC525" s="221"/>
      <c r="AD525" s="221"/>
      <c r="AE525" s="221"/>
      <c r="AF525" s="221"/>
      <c r="AG525" s="221"/>
      <c r="AH525" s="221"/>
      <c r="AI525" s="221"/>
      <c r="AJ525" s="221"/>
      <c r="AK525" s="221"/>
      <c r="AL525" s="221"/>
      <c r="AM525" s="221"/>
      <c r="AN525" s="221"/>
      <c r="AO525" s="221"/>
      <c r="AP525" s="221"/>
      <c r="AQ525" s="221"/>
      <c r="AR525" s="221"/>
      <c r="AS525" s="221"/>
      <c r="AT525" s="221"/>
      <c r="AU525" s="221"/>
      <c r="AV525" s="221"/>
      <c r="AW525" s="221"/>
      <c r="AX525" s="221"/>
      <c r="AY525" s="221"/>
      <c r="AZ525" s="221"/>
      <c r="BA525" s="221"/>
      <c r="BB525" s="221"/>
      <c r="BC525" s="221"/>
      <c r="BD525" s="221"/>
      <c r="BE525" s="221"/>
      <c r="BF525" s="221"/>
      <c r="BG525" s="221"/>
      <c r="BH525" s="221"/>
      <c r="BI525" s="221"/>
      <c r="BJ525" s="221"/>
      <c r="BK525" s="221"/>
      <c r="BL525" s="221"/>
      <c r="BM525" s="54"/>
    </row>
    <row r="526" spans="1:65">
      <c r="A526" s="29"/>
      <c r="B526" s="3" t="s">
        <v>280</v>
      </c>
      <c r="C526" s="28"/>
      <c r="D526" s="23">
        <v>0.08</v>
      </c>
      <c r="E526" s="23" t="s">
        <v>813</v>
      </c>
      <c r="F526" s="23" t="s">
        <v>813</v>
      </c>
      <c r="G526" s="23">
        <v>0.09</v>
      </c>
      <c r="H526" s="23">
        <v>8.4999999999999992E-2</v>
      </c>
      <c r="I526" s="23">
        <v>8.927733449530792E-2</v>
      </c>
      <c r="J526" s="23">
        <v>0.08</v>
      </c>
      <c r="K526" s="23">
        <v>0.08</v>
      </c>
      <c r="L526" s="23" t="s">
        <v>813</v>
      </c>
      <c r="M526" s="23" t="s">
        <v>813</v>
      </c>
      <c r="N526" s="220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  <c r="AA526" s="221"/>
      <c r="AB526" s="221"/>
      <c r="AC526" s="221"/>
      <c r="AD526" s="221"/>
      <c r="AE526" s="221"/>
      <c r="AF526" s="221"/>
      <c r="AG526" s="221"/>
      <c r="AH526" s="221"/>
      <c r="AI526" s="221"/>
      <c r="AJ526" s="221"/>
      <c r="AK526" s="221"/>
      <c r="AL526" s="221"/>
      <c r="AM526" s="221"/>
      <c r="AN526" s="221"/>
      <c r="AO526" s="221"/>
      <c r="AP526" s="221"/>
      <c r="AQ526" s="221"/>
      <c r="AR526" s="221"/>
      <c r="AS526" s="221"/>
      <c r="AT526" s="221"/>
      <c r="AU526" s="221"/>
      <c r="AV526" s="221"/>
      <c r="AW526" s="221"/>
      <c r="AX526" s="221"/>
      <c r="AY526" s="221"/>
      <c r="AZ526" s="221"/>
      <c r="BA526" s="221"/>
      <c r="BB526" s="221"/>
      <c r="BC526" s="221"/>
      <c r="BD526" s="221"/>
      <c r="BE526" s="221"/>
      <c r="BF526" s="221"/>
      <c r="BG526" s="221"/>
      <c r="BH526" s="221"/>
      <c r="BI526" s="221"/>
      <c r="BJ526" s="221"/>
      <c r="BK526" s="221"/>
      <c r="BL526" s="221"/>
      <c r="BM526" s="54"/>
    </row>
    <row r="527" spans="1:65">
      <c r="A527" s="29"/>
      <c r="B527" s="3" t="s">
        <v>281</v>
      </c>
      <c r="C527" s="28"/>
      <c r="D527" s="23">
        <v>5.1639777949432199E-3</v>
      </c>
      <c r="E527" s="23" t="s">
        <v>813</v>
      </c>
      <c r="F527" s="23" t="s">
        <v>813</v>
      </c>
      <c r="G527" s="23">
        <v>1.5202354861220293E-17</v>
      </c>
      <c r="H527" s="23">
        <v>5.4772255750516587E-3</v>
      </c>
      <c r="I527" s="23">
        <v>4.2994055471367197E-3</v>
      </c>
      <c r="J527" s="23">
        <v>4.0824829046386289E-3</v>
      </c>
      <c r="K527" s="23">
        <v>4.082482904638628E-3</v>
      </c>
      <c r="L527" s="23" t="s">
        <v>813</v>
      </c>
      <c r="M527" s="23" t="s">
        <v>813</v>
      </c>
      <c r="N527" s="220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  <c r="AA527" s="221"/>
      <c r="AB527" s="221"/>
      <c r="AC527" s="221"/>
      <c r="AD527" s="221"/>
      <c r="AE527" s="221"/>
      <c r="AF527" s="221"/>
      <c r="AG527" s="221"/>
      <c r="AH527" s="221"/>
      <c r="AI527" s="221"/>
      <c r="AJ527" s="221"/>
      <c r="AK527" s="221"/>
      <c r="AL527" s="221"/>
      <c r="AM527" s="221"/>
      <c r="AN527" s="221"/>
      <c r="AO527" s="221"/>
      <c r="AP527" s="221"/>
      <c r="AQ527" s="221"/>
      <c r="AR527" s="221"/>
      <c r="AS527" s="221"/>
      <c r="AT527" s="221"/>
      <c r="AU527" s="221"/>
      <c r="AV527" s="221"/>
      <c r="AW527" s="221"/>
      <c r="AX527" s="221"/>
      <c r="AY527" s="221"/>
      <c r="AZ527" s="221"/>
      <c r="BA527" s="221"/>
      <c r="BB527" s="221"/>
      <c r="BC527" s="221"/>
      <c r="BD527" s="221"/>
      <c r="BE527" s="221"/>
      <c r="BF527" s="221"/>
      <c r="BG527" s="221"/>
      <c r="BH527" s="221"/>
      <c r="BI527" s="221"/>
      <c r="BJ527" s="221"/>
      <c r="BK527" s="221"/>
      <c r="BL527" s="221"/>
      <c r="BM527" s="54"/>
    </row>
    <row r="528" spans="1:65">
      <c r="A528" s="29"/>
      <c r="B528" s="3" t="s">
        <v>87</v>
      </c>
      <c r="C528" s="28"/>
      <c r="D528" s="13">
        <v>6.1967733539318642E-2</v>
      </c>
      <c r="E528" s="13" t="s">
        <v>813</v>
      </c>
      <c r="F528" s="13" t="s">
        <v>813</v>
      </c>
      <c r="G528" s="13">
        <v>1.6891505401355884E-16</v>
      </c>
      <c r="H528" s="13">
        <v>6.4437947941784215E-2</v>
      </c>
      <c r="I528" s="13">
        <v>4.7795835705851025E-2</v>
      </c>
      <c r="J528" s="13">
        <v>4.9989586587411775E-2</v>
      </c>
      <c r="K528" s="13">
        <v>4.9989586587411775E-2</v>
      </c>
      <c r="L528" s="13" t="s">
        <v>813</v>
      </c>
      <c r="M528" s="13" t="s">
        <v>813</v>
      </c>
      <c r="N528" s="150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3" t="s">
        <v>282</v>
      </c>
      <c r="C529" s="28"/>
      <c r="D529" s="13">
        <v>-1.958829473528878E-2</v>
      </c>
      <c r="E529" s="13" t="s">
        <v>813</v>
      </c>
      <c r="F529" s="13" t="s">
        <v>813</v>
      </c>
      <c r="G529" s="13">
        <v>5.8844641685888099E-2</v>
      </c>
      <c r="H529" s="13">
        <v>1.9939370005550572E-5</v>
      </c>
      <c r="I529" s="13">
        <v>5.8298271012809488E-2</v>
      </c>
      <c r="J529" s="13">
        <v>-3.9196528840582778E-2</v>
      </c>
      <c r="K529" s="13">
        <v>-3.9196528840582889E-2</v>
      </c>
      <c r="L529" s="13" t="s">
        <v>813</v>
      </c>
      <c r="M529" s="13" t="s">
        <v>813</v>
      </c>
      <c r="N529" s="150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45" t="s">
        <v>283</v>
      </c>
      <c r="C530" s="46"/>
      <c r="D530" s="44">
        <v>0.08</v>
      </c>
      <c r="E530" s="44">
        <v>2.93</v>
      </c>
      <c r="F530" s="44">
        <v>37.65</v>
      </c>
      <c r="G530" s="44">
        <v>0.68</v>
      </c>
      <c r="H530" s="44">
        <v>0.23</v>
      </c>
      <c r="I530" s="44">
        <v>0.67</v>
      </c>
      <c r="J530" s="44">
        <v>0.08</v>
      </c>
      <c r="K530" s="44">
        <v>0.08</v>
      </c>
      <c r="L530" s="44">
        <v>2.93</v>
      </c>
      <c r="M530" s="44">
        <v>2.93</v>
      </c>
      <c r="N530" s="150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B531" s="3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BM531" s="53"/>
    </row>
    <row r="532" spans="1:65" ht="15">
      <c r="B532" s="8" t="s">
        <v>582</v>
      </c>
      <c r="BM532" s="27" t="s">
        <v>67</v>
      </c>
    </row>
    <row r="533" spans="1:65" ht="15">
      <c r="A533" s="24" t="s">
        <v>55</v>
      </c>
      <c r="B533" s="18" t="s">
        <v>116</v>
      </c>
      <c r="C533" s="15" t="s">
        <v>117</v>
      </c>
      <c r="D533" s="16" t="s">
        <v>248</v>
      </c>
      <c r="E533" s="17" t="s">
        <v>248</v>
      </c>
      <c r="F533" s="17" t="s">
        <v>248</v>
      </c>
      <c r="G533" s="17" t="s">
        <v>248</v>
      </c>
      <c r="H533" s="17" t="s">
        <v>248</v>
      </c>
      <c r="I533" s="17" t="s">
        <v>248</v>
      </c>
      <c r="J533" s="17" t="s">
        <v>248</v>
      </c>
      <c r="K533" s="17" t="s">
        <v>248</v>
      </c>
      <c r="L533" s="17" t="s">
        <v>248</v>
      </c>
      <c r="M533" s="17" t="s">
        <v>248</v>
      </c>
      <c r="N533" s="17" t="s">
        <v>248</v>
      </c>
      <c r="O533" s="17" t="s">
        <v>248</v>
      </c>
      <c r="P533" s="17" t="s">
        <v>248</v>
      </c>
      <c r="Q533" s="17" t="s">
        <v>248</v>
      </c>
      <c r="R533" s="17" t="s">
        <v>248</v>
      </c>
      <c r="S533" s="17" t="s">
        <v>248</v>
      </c>
      <c r="T533" s="17" t="s">
        <v>248</v>
      </c>
      <c r="U533" s="17" t="s">
        <v>248</v>
      </c>
      <c r="V533" s="17" t="s">
        <v>248</v>
      </c>
      <c r="W533" s="17" t="s">
        <v>248</v>
      </c>
      <c r="X533" s="17" t="s">
        <v>248</v>
      </c>
      <c r="Y533" s="17" t="s">
        <v>248</v>
      </c>
      <c r="Z533" s="17" t="s">
        <v>248</v>
      </c>
      <c r="AA533" s="17" t="s">
        <v>248</v>
      </c>
      <c r="AB533" s="17" t="s">
        <v>248</v>
      </c>
      <c r="AC533" s="150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249</v>
      </c>
      <c r="C534" s="9" t="s">
        <v>249</v>
      </c>
      <c r="D534" s="148" t="s">
        <v>251</v>
      </c>
      <c r="E534" s="149" t="s">
        <v>252</v>
      </c>
      <c r="F534" s="149" t="s">
        <v>253</v>
      </c>
      <c r="G534" s="149" t="s">
        <v>254</v>
      </c>
      <c r="H534" s="149" t="s">
        <v>256</v>
      </c>
      <c r="I534" s="149" t="s">
        <v>257</v>
      </c>
      <c r="J534" s="149" t="s">
        <v>258</v>
      </c>
      <c r="K534" s="149" t="s">
        <v>259</v>
      </c>
      <c r="L534" s="149" t="s">
        <v>260</v>
      </c>
      <c r="M534" s="149" t="s">
        <v>261</v>
      </c>
      <c r="N534" s="149" t="s">
        <v>262</v>
      </c>
      <c r="O534" s="149" t="s">
        <v>263</v>
      </c>
      <c r="P534" s="149" t="s">
        <v>264</v>
      </c>
      <c r="Q534" s="149" t="s">
        <v>265</v>
      </c>
      <c r="R534" s="149" t="s">
        <v>266</v>
      </c>
      <c r="S534" s="149" t="s">
        <v>267</v>
      </c>
      <c r="T534" s="149" t="s">
        <v>268</v>
      </c>
      <c r="U534" s="149" t="s">
        <v>269</v>
      </c>
      <c r="V534" s="149" t="s">
        <v>287</v>
      </c>
      <c r="W534" s="149" t="s">
        <v>288</v>
      </c>
      <c r="X534" s="149" t="s">
        <v>270</v>
      </c>
      <c r="Y534" s="149" t="s">
        <v>271</v>
      </c>
      <c r="Z534" s="149" t="s">
        <v>289</v>
      </c>
      <c r="AA534" s="149" t="s">
        <v>272</v>
      </c>
      <c r="AB534" s="149" t="s">
        <v>273</v>
      </c>
      <c r="AC534" s="150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120</v>
      </c>
      <c r="E535" s="11" t="s">
        <v>120</v>
      </c>
      <c r="F535" s="11" t="s">
        <v>120</v>
      </c>
      <c r="G535" s="11" t="s">
        <v>318</v>
      </c>
      <c r="H535" s="11" t="s">
        <v>318</v>
      </c>
      <c r="I535" s="11" t="s">
        <v>300</v>
      </c>
      <c r="J535" s="11" t="s">
        <v>300</v>
      </c>
      <c r="K535" s="11" t="s">
        <v>300</v>
      </c>
      <c r="L535" s="11" t="s">
        <v>300</v>
      </c>
      <c r="M535" s="11" t="s">
        <v>300</v>
      </c>
      <c r="N535" s="11" t="s">
        <v>300</v>
      </c>
      <c r="O535" s="11" t="s">
        <v>318</v>
      </c>
      <c r="P535" s="11" t="s">
        <v>300</v>
      </c>
      <c r="Q535" s="11" t="s">
        <v>318</v>
      </c>
      <c r="R535" s="11" t="s">
        <v>120</v>
      </c>
      <c r="S535" s="11" t="s">
        <v>300</v>
      </c>
      <c r="T535" s="11" t="s">
        <v>120</v>
      </c>
      <c r="U535" s="11" t="s">
        <v>300</v>
      </c>
      <c r="V535" s="11" t="s">
        <v>300</v>
      </c>
      <c r="W535" s="11" t="s">
        <v>318</v>
      </c>
      <c r="X535" s="11" t="s">
        <v>300</v>
      </c>
      <c r="Y535" s="11" t="s">
        <v>300</v>
      </c>
      <c r="Z535" s="11" t="s">
        <v>300</v>
      </c>
      <c r="AA535" s="11" t="s">
        <v>318</v>
      </c>
      <c r="AB535" s="11" t="s">
        <v>300</v>
      </c>
      <c r="AC535" s="150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150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18">
        <v>0.2346</v>
      </c>
      <c r="E537" s="218">
        <v>0.22699999999999998</v>
      </c>
      <c r="F537" s="218">
        <v>0.23440250774385565</v>
      </c>
      <c r="G537" s="218">
        <v>0.22999999999999998</v>
      </c>
      <c r="H537" s="218">
        <v>0.24</v>
      </c>
      <c r="I537" s="218">
        <v>0.22</v>
      </c>
      <c r="J537" s="218">
        <v>0.22</v>
      </c>
      <c r="K537" s="218">
        <v>0.22999999999999998</v>
      </c>
      <c r="L537" s="218">
        <v>0.22</v>
      </c>
      <c r="M537" s="218">
        <v>0.22999999999999998</v>
      </c>
      <c r="N537" s="218">
        <v>0.23400000000000001</v>
      </c>
      <c r="O537" s="218">
        <v>0.26</v>
      </c>
      <c r="P537" s="218">
        <v>0.22</v>
      </c>
      <c r="Q537" s="218">
        <v>0.23625660342198665</v>
      </c>
      <c r="R537" s="218">
        <v>0.246</v>
      </c>
      <c r="S537" s="218">
        <v>0.22</v>
      </c>
      <c r="T537" s="218">
        <v>0.23159000000000002</v>
      </c>
      <c r="U537" s="218">
        <v>0.22</v>
      </c>
      <c r="V537" s="218">
        <v>0.218</v>
      </c>
      <c r="W537" s="219">
        <v>0.18</v>
      </c>
      <c r="X537" s="219">
        <v>0.28520000000000001</v>
      </c>
      <c r="Y537" s="219">
        <v>0.2</v>
      </c>
      <c r="Z537" s="218">
        <v>0.25</v>
      </c>
      <c r="AA537" s="218">
        <v>0.2515</v>
      </c>
      <c r="AB537" s="218">
        <v>0.26</v>
      </c>
      <c r="AC537" s="220"/>
      <c r="AD537" s="221"/>
      <c r="AE537" s="221"/>
      <c r="AF537" s="221"/>
      <c r="AG537" s="221"/>
      <c r="AH537" s="221"/>
      <c r="AI537" s="221"/>
      <c r="AJ537" s="221"/>
      <c r="AK537" s="221"/>
      <c r="AL537" s="221"/>
      <c r="AM537" s="221"/>
      <c r="AN537" s="221"/>
      <c r="AO537" s="221"/>
      <c r="AP537" s="221"/>
      <c r="AQ537" s="221"/>
      <c r="AR537" s="221"/>
      <c r="AS537" s="221"/>
      <c r="AT537" s="221"/>
      <c r="AU537" s="221"/>
      <c r="AV537" s="221"/>
      <c r="AW537" s="221"/>
      <c r="AX537" s="221"/>
      <c r="AY537" s="221"/>
      <c r="AZ537" s="221"/>
      <c r="BA537" s="221"/>
      <c r="BB537" s="221"/>
      <c r="BC537" s="221"/>
      <c r="BD537" s="221"/>
      <c r="BE537" s="221"/>
      <c r="BF537" s="221"/>
      <c r="BG537" s="221"/>
      <c r="BH537" s="221"/>
      <c r="BI537" s="221"/>
      <c r="BJ537" s="221"/>
      <c r="BK537" s="221"/>
      <c r="BL537" s="221"/>
      <c r="BM537" s="222">
        <v>1</v>
      </c>
    </row>
    <row r="538" spans="1:65">
      <c r="A538" s="29"/>
      <c r="B538" s="19">
        <v>1</v>
      </c>
      <c r="C538" s="9">
        <v>2</v>
      </c>
      <c r="D538" s="23">
        <v>0.23509999999999998</v>
      </c>
      <c r="E538" s="23">
        <v>0.22799999999999998</v>
      </c>
      <c r="F538" s="23">
        <v>0.22915742381557552</v>
      </c>
      <c r="G538" s="23">
        <v>0.24</v>
      </c>
      <c r="H538" s="23">
        <v>0.24</v>
      </c>
      <c r="I538" s="23">
        <v>0.22999999999999998</v>
      </c>
      <c r="J538" s="23">
        <v>0.21</v>
      </c>
      <c r="K538" s="23">
        <v>0.22999999999999998</v>
      </c>
      <c r="L538" s="23">
        <v>0.22</v>
      </c>
      <c r="M538" s="23">
        <v>0.22</v>
      </c>
      <c r="N538" s="23">
        <v>0.23499999999999996</v>
      </c>
      <c r="O538" s="23">
        <v>0.25</v>
      </c>
      <c r="P538" s="23">
        <v>0.21</v>
      </c>
      <c r="Q538" s="23">
        <v>0.23973606336257666</v>
      </c>
      <c r="R538" s="23">
        <v>0.249</v>
      </c>
      <c r="S538" s="23">
        <v>0.22999999999999998</v>
      </c>
      <c r="T538" s="23">
        <v>0.23023000000000002</v>
      </c>
      <c r="U538" s="23">
        <v>0.22999999999999998</v>
      </c>
      <c r="V538" s="23">
        <v>0.19800000000000001</v>
      </c>
      <c r="W538" s="223">
        <v>0.2</v>
      </c>
      <c r="X538" s="223">
        <v>0.2792</v>
      </c>
      <c r="Y538" s="223">
        <v>0.19</v>
      </c>
      <c r="Z538" s="23">
        <v>0.26</v>
      </c>
      <c r="AA538" s="23">
        <v>0.253</v>
      </c>
      <c r="AB538" s="23">
        <v>0.25</v>
      </c>
      <c r="AC538" s="220"/>
      <c r="AD538" s="221"/>
      <c r="AE538" s="221"/>
      <c r="AF538" s="221"/>
      <c r="AG538" s="221"/>
      <c r="AH538" s="221"/>
      <c r="AI538" s="221"/>
      <c r="AJ538" s="221"/>
      <c r="AK538" s="221"/>
      <c r="AL538" s="221"/>
      <c r="AM538" s="221"/>
      <c r="AN538" s="221"/>
      <c r="AO538" s="221"/>
      <c r="AP538" s="221"/>
      <c r="AQ538" s="221"/>
      <c r="AR538" s="221"/>
      <c r="AS538" s="221"/>
      <c r="AT538" s="221"/>
      <c r="AU538" s="221"/>
      <c r="AV538" s="221"/>
      <c r="AW538" s="221"/>
      <c r="AX538" s="221"/>
      <c r="AY538" s="221"/>
      <c r="AZ538" s="221"/>
      <c r="BA538" s="221"/>
      <c r="BB538" s="221"/>
      <c r="BC538" s="221"/>
      <c r="BD538" s="221"/>
      <c r="BE538" s="221"/>
      <c r="BF538" s="221"/>
      <c r="BG538" s="221"/>
      <c r="BH538" s="221"/>
      <c r="BI538" s="221"/>
      <c r="BJ538" s="221"/>
      <c r="BK538" s="221"/>
      <c r="BL538" s="221"/>
      <c r="BM538" s="222" t="e">
        <v>#N/A</v>
      </c>
    </row>
    <row r="539" spans="1:65">
      <c r="A539" s="29"/>
      <c r="B539" s="19">
        <v>1</v>
      </c>
      <c r="C539" s="9">
        <v>3</v>
      </c>
      <c r="D539" s="23">
        <v>0.23579999999999998</v>
      </c>
      <c r="E539" s="23">
        <v>0.23200000000000001</v>
      </c>
      <c r="F539" s="23">
        <v>0.23095062780466882</v>
      </c>
      <c r="G539" s="23">
        <v>0.24</v>
      </c>
      <c r="H539" s="23">
        <v>0.24</v>
      </c>
      <c r="I539" s="23">
        <v>0.22999999999999998</v>
      </c>
      <c r="J539" s="23">
        <v>0.22</v>
      </c>
      <c r="K539" s="23">
        <v>0.22999999999999998</v>
      </c>
      <c r="L539" s="23">
        <v>0.22</v>
      </c>
      <c r="M539" s="23">
        <v>0.22</v>
      </c>
      <c r="N539" s="23">
        <v>0.23499999999999996</v>
      </c>
      <c r="O539" s="23">
        <v>0.25</v>
      </c>
      <c r="P539" s="23">
        <v>0.22999999999999998</v>
      </c>
      <c r="Q539" s="23">
        <v>0.23855983251292673</v>
      </c>
      <c r="R539" s="23">
        <v>0.24199999999999999</v>
      </c>
      <c r="S539" s="23">
        <v>0.22</v>
      </c>
      <c r="T539" s="23">
        <v>0.23088000000000003</v>
      </c>
      <c r="U539" s="23">
        <v>0.22999999999999998</v>
      </c>
      <c r="V539" s="23">
        <v>0.218</v>
      </c>
      <c r="W539" s="223">
        <v>0.19</v>
      </c>
      <c r="X539" s="223">
        <v>0.28039999999999998</v>
      </c>
      <c r="Y539" s="223">
        <v>0.2</v>
      </c>
      <c r="Z539" s="23">
        <v>0.27</v>
      </c>
      <c r="AA539" s="23">
        <v>0.25130000000000002</v>
      </c>
      <c r="AB539" s="23">
        <v>0.24</v>
      </c>
      <c r="AC539" s="220"/>
      <c r="AD539" s="221"/>
      <c r="AE539" s="221"/>
      <c r="AF539" s="221"/>
      <c r="AG539" s="221"/>
      <c r="AH539" s="221"/>
      <c r="AI539" s="221"/>
      <c r="AJ539" s="221"/>
      <c r="AK539" s="221"/>
      <c r="AL539" s="221"/>
      <c r="AM539" s="221"/>
      <c r="AN539" s="221"/>
      <c r="AO539" s="221"/>
      <c r="AP539" s="221"/>
      <c r="AQ539" s="221"/>
      <c r="AR539" s="221"/>
      <c r="AS539" s="221"/>
      <c r="AT539" s="221"/>
      <c r="AU539" s="221"/>
      <c r="AV539" s="221"/>
      <c r="AW539" s="221"/>
      <c r="AX539" s="221"/>
      <c r="AY539" s="221"/>
      <c r="AZ539" s="221"/>
      <c r="BA539" s="221"/>
      <c r="BB539" s="221"/>
      <c r="BC539" s="221"/>
      <c r="BD539" s="221"/>
      <c r="BE539" s="221"/>
      <c r="BF539" s="221"/>
      <c r="BG539" s="221"/>
      <c r="BH539" s="221"/>
      <c r="BI539" s="221"/>
      <c r="BJ539" s="221"/>
      <c r="BK539" s="221"/>
      <c r="BL539" s="221"/>
      <c r="BM539" s="222">
        <v>16</v>
      </c>
    </row>
    <row r="540" spans="1:65">
      <c r="A540" s="29"/>
      <c r="B540" s="19">
        <v>1</v>
      </c>
      <c r="C540" s="9">
        <v>4</v>
      </c>
      <c r="D540" s="23">
        <v>0.23300000000000001</v>
      </c>
      <c r="E540" s="23">
        <v>0.22899999999999998</v>
      </c>
      <c r="F540" s="23">
        <v>0.23377084828435046</v>
      </c>
      <c r="G540" s="23">
        <v>0.22999999999999998</v>
      </c>
      <c r="H540" s="23">
        <v>0.24</v>
      </c>
      <c r="I540" s="23">
        <v>0.22999999999999998</v>
      </c>
      <c r="J540" s="23">
        <v>0.22</v>
      </c>
      <c r="K540" s="23">
        <v>0.22999999999999998</v>
      </c>
      <c r="L540" s="23">
        <v>0.22</v>
      </c>
      <c r="M540" s="23">
        <v>0.22</v>
      </c>
      <c r="N540" s="23">
        <v>0.23100000000000001</v>
      </c>
      <c r="O540" s="23">
        <v>0.249</v>
      </c>
      <c r="P540" s="23">
        <v>0.22999999999999998</v>
      </c>
      <c r="Q540" s="23">
        <v>0.23937005413267126</v>
      </c>
      <c r="R540" s="23">
        <v>0.24399999999999999</v>
      </c>
      <c r="S540" s="23">
        <v>0.22</v>
      </c>
      <c r="T540" s="23">
        <v>0.23166999999999996</v>
      </c>
      <c r="U540" s="23">
        <v>0.22999999999999998</v>
      </c>
      <c r="V540" s="23">
        <v>0.20100000000000001</v>
      </c>
      <c r="W540" s="223">
        <v>0.2</v>
      </c>
      <c r="X540" s="223">
        <v>0.27910000000000001</v>
      </c>
      <c r="Y540" s="223">
        <v>0.2</v>
      </c>
      <c r="Z540" s="23">
        <v>0.26</v>
      </c>
      <c r="AA540" s="23">
        <v>0.25040000000000001</v>
      </c>
      <c r="AB540" s="23">
        <v>0.24</v>
      </c>
      <c r="AC540" s="220"/>
      <c r="AD540" s="221"/>
      <c r="AE540" s="221"/>
      <c r="AF540" s="221"/>
      <c r="AG540" s="221"/>
      <c r="AH540" s="221"/>
      <c r="AI540" s="221"/>
      <c r="AJ540" s="221"/>
      <c r="AK540" s="221"/>
      <c r="AL540" s="221"/>
      <c r="AM540" s="221"/>
      <c r="AN540" s="221"/>
      <c r="AO540" s="221"/>
      <c r="AP540" s="221"/>
      <c r="AQ540" s="221"/>
      <c r="AR540" s="221"/>
      <c r="AS540" s="221"/>
      <c r="AT540" s="221"/>
      <c r="AU540" s="221"/>
      <c r="AV540" s="221"/>
      <c r="AW540" s="221"/>
      <c r="AX540" s="221"/>
      <c r="AY540" s="221"/>
      <c r="AZ540" s="221"/>
      <c r="BA540" s="221"/>
      <c r="BB540" s="221"/>
      <c r="BC540" s="221"/>
      <c r="BD540" s="221"/>
      <c r="BE540" s="221"/>
      <c r="BF540" s="221"/>
      <c r="BG540" s="221"/>
      <c r="BH540" s="221"/>
      <c r="BI540" s="221"/>
      <c r="BJ540" s="221"/>
      <c r="BK540" s="221"/>
      <c r="BL540" s="221"/>
      <c r="BM540" s="222">
        <v>0.2330447322853739</v>
      </c>
    </row>
    <row r="541" spans="1:65">
      <c r="A541" s="29"/>
      <c r="B541" s="19">
        <v>1</v>
      </c>
      <c r="C541" s="9">
        <v>5</v>
      </c>
      <c r="D541" s="23">
        <v>0.2346</v>
      </c>
      <c r="E541" s="23">
        <v>0.23900000000000002</v>
      </c>
      <c r="F541" s="23">
        <v>0.22602333651867484</v>
      </c>
      <c r="G541" s="23">
        <v>0.24</v>
      </c>
      <c r="H541" s="23">
        <v>0.24</v>
      </c>
      <c r="I541" s="23">
        <v>0.22999999999999998</v>
      </c>
      <c r="J541" s="23">
        <v>0.22</v>
      </c>
      <c r="K541" s="23">
        <v>0.22999999999999998</v>
      </c>
      <c r="L541" s="23">
        <v>0.22</v>
      </c>
      <c r="M541" s="23">
        <v>0.22999999999999998</v>
      </c>
      <c r="N541" s="23">
        <v>0.23499999999999996</v>
      </c>
      <c r="O541" s="23">
        <v>0.26</v>
      </c>
      <c r="P541" s="23">
        <v>0.22</v>
      </c>
      <c r="Q541" s="23">
        <v>0.23615160892019238</v>
      </c>
      <c r="R541" s="23">
        <v>0.24099999999999999</v>
      </c>
      <c r="S541" s="23">
        <v>0.22999999999999998</v>
      </c>
      <c r="T541" s="23">
        <v>0.23238</v>
      </c>
      <c r="U541" s="23">
        <v>0.22999999999999998</v>
      </c>
      <c r="V541" s="23">
        <v>0.21</v>
      </c>
      <c r="W541" s="223">
        <v>0.2</v>
      </c>
      <c r="X541" s="223">
        <v>0.2772</v>
      </c>
      <c r="Y541" s="223">
        <v>0.2</v>
      </c>
      <c r="Z541" s="23">
        <v>0.25</v>
      </c>
      <c r="AA541" s="23">
        <v>0.24970000000000001</v>
      </c>
      <c r="AB541" s="23">
        <v>0.24</v>
      </c>
      <c r="AC541" s="220"/>
      <c r="AD541" s="221"/>
      <c r="AE541" s="221"/>
      <c r="AF541" s="221"/>
      <c r="AG541" s="221"/>
      <c r="AH541" s="221"/>
      <c r="AI541" s="221"/>
      <c r="AJ541" s="221"/>
      <c r="AK541" s="221"/>
      <c r="AL541" s="221"/>
      <c r="AM541" s="221"/>
      <c r="AN541" s="221"/>
      <c r="AO541" s="221"/>
      <c r="AP541" s="221"/>
      <c r="AQ541" s="221"/>
      <c r="AR541" s="221"/>
      <c r="AS541" s="221"/>
      <c r="AT541" s="221"/>
      <c r="AU541" s="221"/>
      <c r="AV541" s="221"/>
      <c r="AW541" s="221"/>
      <c r="AX541" s="221"/>
      <c r="AY541" s="221"/>
      <c r="AZ541" s="221"/>
      <c r="BA541" s="221"/>
      <c r="BB541" s="221"/>
      <c r="BC541" s="221"/>
      <c r="BD541" s="221"/>
      <c r="BE541" s="221"/>
      <c r="BF541" s="221"/>
      <c r="BG541" s="221"/>
      <c r="BH541" s="221"/>
      <c r="BI541" s="221"/>
      <c r="BJ541" s="221"/>
      <c r="BK541" s="221"/>
      <c r="BL541" s="221"/>
      <c r="BM541" s="222">
        <v>45</v>
      </c>
    </row>
    <row r="542" spans="1:65">
      <c r="A542" s="29"/>
      <c r="B542" s="19">
        <v>1</v>
      </c>
      <c r="C542" s="9">
        <v>6</v>
      </c>
      <c r="D542" s="23">
        <v>0.23479999999999998</v>
      </c>
      <c r="E542" s="23">
        <v>0.22399999999999998</v>
      </c>
      <c r="F542" s="23">
        <v>0.22879009969505021</v>
      </c>
      <c r="G542" s="23">
        <v>0.24</v>
      </c>
      <c r="H542" s="23">
        <v>0.24</v>
      </c>
      <c r="I542" s="23">
        <v>0.22</v>
      </c>
      <c r="J542" s="23">
        <v>0.22</v>
      </c>
      <c r="K542" s="23">
        <v>0.22999999999999998</v>
      </c>
      <c r="L542" s="23">
        <v>0.21</v>
      </c>
      <c r="M542" s="23">
        <v>0.24</v>
      </c>
      <c r="N542" s="23">
        <v>0.23300000000000001</v>
      </c>
      <c r="O542" s="23">
        <v>0.26</v>
      </c>
      <c r="P542" s="23">
        <v>0.22999999999999998</v>
      </c>
      <c r="Q542" s="23">
        <v>0.23718565545682496</v>
      </c>
      <c r="R542" s="23">
        <v>0.24299999999999999</v>
      </c>
      <c r="S542" s="23">
        <v>0.22999999999999998</v>
      </c>
      <c r="T542" s="23">
        <v>0.2311</v>
      </c>
      <c r="U542" s="23">
        <v>0.22999999999999998</v>
      </c>
      <c r="V542" s="23">
        <v>0.20100000000000001</v>
      </c>
      <c r="W542" s="223">
        <v>0.18</v>
      </c>
      <c r="X542" s="223">
        <v>0.27279999999999999</v>
      </c>
      <c r="Y542" s="223">
        <v>0.2</v>
      </c>
      <c r="Z542" s="23">
        <v>0.22</v>
      </c>
      <c r="AA542" s="23">
        <v>0.24789999999999998</v>
      </c>
      <c r="AB542" s="23">
        <v>0.25</v>
      </c>
      <c r="AC542" s="220"/>
      <c r="AD542" s="221"/>
      <c r="AE542" s="221"/>
      <c r="AF542" s="221"/>
      <c r="AG542" s="221"/>
      <c r="AH542" s="221"/>
      <c r="AI542" s="221"/>
      <c r="AJ542" s="221"/>
      <c r="AK542" s="221"/>
      <c r="AL542" s="221"/>
      <c r="AM542" s="221"/>
      <c r="AN542" s="221"/>
      <c r="AO542" s="221"/>
      <c r="AP542" s="221"/>
      <c r="AQ542" s="221"/>
      <c r="AR542" s="221"/>
      <c r="AS542" s="221"/>
      <c r="AT542" s="221"/>
      <c r="AU542" s="221"/>
      <c r="AV542" s="221"/>
      <c r="AW542" s="221"/>
      <c r="AX542" s="221"/>
      <c r="AY542" s="221"/>
      <c r="AZ542" s="221"/>
      <c r="BA542" s="221"/>
      <c r="BB542" s="221"/>
      <c r="BC542" s="221"/>
      <c r="BD542" s="221"/>
      <c r="BE542" s="221"/>
      <c r="BF542" s="221"/>
      <c r="BG542" s="221"/>
      <c r="BH542" s="221"/>
      <c r="BI542" s="221"/>
      <c r="BJ542" s="221"/>
      <c r="BK542" s="221"/>
      <c r="BL542" s="221"/>
      <c r="BM542" s="54"/>
    </row>
    <row r="543" spans="1:65">
      <c r="A543" s="29"/>
      <c r="B543" s="20" t="s">
        <v>279</v>
      </c>
      <c r="C543" s="12"/>
      <c r="D543" s="225">
        <v>0.23465</v>
      </c>
      <c r="E543" s="225">
        <v>0.22983333333333333</v>
      </c>
      <c r="F543" s="225">
        <v>0.23051580731036259</v>
      </c>
      <c r="G543" s="225">
        <v>0.23666666666666666</v>
      </c>
      <c r="H543" s="225">
        <v>0.24</v>
      </c>
      <c r="I543" s="225">
        <v>0.22666666666666666</v>
      </c>
      <c r="J543" s="225">
        <v>0.21833333333333335</v>
      </c>
      <c r="K543" s="225">
        <v>0.22999999999999998</v>
      </c>
      <c r="L543" s="225">
        <v>0.21833333333333335</v>
      </c>
      <c r="M543" s="225">
        <v>0.22666666666666666</v>
      </c>
      <c r="N543" s="225">
        <v>0.23383333333333334</v>
      </c>
      <c r="O543" s="225">
        <v>0.2548333333333333</v>
      </c>
      <c r="P543" s="225">
        <v>0.2233333333333333</v>
      </c>
      <c r="Q543" s="225">
        <v>0.23787663630119646</v>
      </c>
      <c r="R543" s="225">
        <v>0.24416666666666664</v>
      </c>
      <c r="S543" s="225">
        <v>0.22499999999999998</v>
      </c>
      <c r="T543" s="225">
        <v>0.23130833333333334</v>
      </c>
      <c r="U543" s="225">
        <v>0.2283333333333333</v>
      </c>
      <c r="V543" s="225">
        <v>0.20766666666666667</v>
      </c>
      <c r="W543" s="225">
        <v>0.19166666666666665</v>
      </c>
      <c r="X543" s="225">
        <v>0.27898333333333331</v>
      </c>
      <c r="Y543" s="225">
        <v>0.19833333333333333</v>
      </c>
      <c r="Z543" s="225">
        <v>0.25166666666666665</v>
      </c>
      <c r="AA543" s="225">
        <v>0.25063333333333332</v>
      </c>
      <c r="AB543" s="225">
        <v>0.24666666666666667</v>
      </c>
      <c r="AC543" s="220"/>
      <c r="AD543" s="221"/>
      <c r="AE543" s="221"/>
      <c r="AF543" s="221"/>
      <c r="AG543" s="221"/>
      <c r="AH543" s="221"/>
      <c r="AI543" s="221"/>
      <c r="AJ543" s="221"/>
      <c r="AK543" s="221"/>
      <c r="AL543" s="221"/>
      <c r="AM543" s="221"/>
      <c r="AN543" s="221"/>
      <c r="AO543" s="221"/>
      <c r="AP543" s="221"/>
      <c r="AQ543" s="221"/>
      <c r="AR543" s="221"/>
      <c r="AS543" s="221"/>
      <c r="AT543" s="221"/>
      <c r="AU543" s="221"/>
      <c r="AV543" s="221"/>
      <c r="AW543" s="221"/>
      <c r="AX543" s="221"/>
      <c r="AY543" s="221"/>
      <c r="AZ543" s="221"/>
      <c r="BA543" s="221"/>
      <c r="BB543" s="221"/>
      <c r="BC543" s="221"/>
      <c r="BD543" s="221"/>
      <c r="BE543" s="221"/>
      <c r="BF543" s="221"/>
      <c r="BG543" s="221"/>
      <c r="BH543" s="221"/>
      <c r="BI543" s="221"/>
      <c r="BJ543" s="221"/>
      <c r="BK543" s="221"/>
      <c r="BL543" s="221"/>
      <c r="BM543" s="54"/>
    </row>
    <row r="544" spans="1:65">
      <c r="A544" s="29"/>
      <c r="B544" s="3" t="s">
        <v>280</v>
      </c>
      <c r="C544" s="28"/>
      <c r="D544" s="23">
        <v>0.23469999999999999</v>
      </c>
      <c r="E544" s="23">
        <v>0.22849999999999998</v>
      </c>
      <c r="F544" s="23">
        <v>0.23005402581012219</v>
      </c>
      <c r="G544" s="23">
        <v>0.24</v>
      </c>
      <c r="H544" s="23">
        <v>0.24</v>
      </c>
      <c r="I544" s="23">
        <v>0.22999999999999998</v>
      </c>
      <c r="J544" s="23">
        <v>0.22</v>
      </c>
      <c r="K544" s="23">
        <v>0.22999999999999998</v>
      </c>
      <c r="L544" s="23">
        <v>0.22</v>
      </c>
      <c r="M544" s="23">
        <v>0.22499999999999998</v>
      </c>
      <c r="N544" s="23">
        <v>0.23449999999999999</v>
      </c>
      <c r="O544" s="23">
        <v>0.255</v>
      </c>
      <c r="P544" s="23">
        <v>0.22499999999999998</v>
      </c>
      <c r="Q544" s="23">
        <v>0.23787274398487585</v>
      </c>
      <c r="R544" s="23">
        <v>0.24349999999999999</v>
      </c>
      <c r="S544" s="23">
        <v>0.22499999999999998</v>
      </c>
      <c r="T544" s="23">
        <v>0.23134500000000002</v>
      </c>
      <c r="U544" s="23">
        <v>0.22999999999999998</v>
      </c>
      <c r="V544" s="23">
        <v>0.20550000000000002</v>
      </c>
      <c r="W544" s="23">
        <v>0.19500000000000001</v>
      </c>
      <c r="X544" s="23">
        <v>0.27915000000000001</v>
      </c>
      <c r="Y544" s="23">
        <v>0.2</v>
      </c>
      <c r="Z544" s="23">
        <v>0.255</v>
      </c>
      <c r="AA544" s="23">
        <v>0.25085000000000002</v>
      </c>
      <c r="AB544" s="23">
        <v>0.245</v>
      </c>
      <c r="AC544" s="220"/>
      <c r="AD544" s="221"/>
      <c r="AE544" s="221"/>
      <c r="AF544" s="221"/>
      <c r="AG544" s="221"/>
      <c r="AH544" s="221"/>
      <c r="AI544" s="221"/>
      <c r="AJ544" s="221"/>
      <c r="AK544" s="221"/>
      <c r="AL544" s="221"/>
      <c r="AM544" s="221"/>
      <c r="AN544" s="221"/>
      <c r="AO544" s="221"/>
      <c r="AP544" s="221"/>
      <c r="AQ544" s="221"/>
      <c r="AR544" s="221"/>
      <c r="AS544" s="221"/>
      <c r="AT544" s="221"/>
      <c r="AU544" s="221"/>
      <c r="AV544" s="221"/>
      <c r="AW544" s="221"/>
      <c r="AX544" s="221"/>
      <c r="AY544" s="221"/>
      <c r="AZ544" s="221"/>
      <c r="BA544" s="221"/>
      <c r="BB544" s="221"/>
      <c r="BC544" s="221"/>
      <c r="BD544" s="221"/>
      <c r="BE544" s="221"/>
      <c r="BF544" s="221"/>
      <c r="BG544" s="221"/>
      <c r="BH544" s="221"/>
      <c r="BI544" s="221"/>
      <c r="BJ544" s="221"/>
      <c r="BK544" s="221"/>
      <c r="BL544" s="221"/>
      <c r="BM544" s="54"/>
    </row>
    <row r="545" spans="1:65">
      <c r="A545" s="29"/>
      <c r="B545" s="3" t="s">
        <v>281</v>
      </c>
      <c r="C545" s="28"/>
      <c r="D545" s="23">
        <v>9.2466210044533437E-4</v>
      </c>
      <c r="E545" s="23">
        <v>5.1929439306299891E-3</v>
      </c>
      <c r="F545" s="23">
        <v>3.1904973647050201E-3</v>
      </c>
      <c r="G545" s="23">
        <v>5.1639777949432277E-3</v>
      </c>
      <c r="H545" s="23">
        <v>0</v>
      </c>
      <c r="I545" s="23">
        <v>5.163977794943213E-3</v>
      </c>
      <c r="J545" s="23">
        <v>4.0824829046386332E-3</v>
      </c>
      <c r="K545" s="23">
        <v>0</v>
      </c>
      <c r="L545" s="23">
        <v>4.0824829046386332E-3</v>
      </c>
      <c r="M545" s="23">
        <v>8.1649658092772543E-3</v>
      </c>
      <c r="N545" s="23">
        <v>1.6020819787596991E-3</v>
      </c>
      <c r="O545" s="23">
        <v>5.6715665090578569E-3</v>
      </c>
      <c r="P545" s="23">
        <v>8.1649658092772543E-3</v>
      </c>
      <c r="Q545" s="23">
        <v>1.5641101880561662E-3</v>
      </c>
      <c r="R545" s="23">
        <v>2.9268868558020283E-3</v>
      </c>
      <c r="S545" s="23">
        <v>5.47722557505165E-3</v>
      </c>
      <c r="T545" s="23">
        <v>7.4138833728799067E-4</v>
      </c>
      <c r="U545" s="23">
        <v>4.0824829046386228E-3</v>
      </c>
      <c r="V545" s="23">
        <v>8.959166627910577E-3</v>
      </c>
      <c r="W545" s="23">
        <v>9.8319208025017587E-3</v>
      </c>
      <c r="X545" s="23">
        <v>4.0528590731317947E-3</v>
      </c>
      <c r="Y545" s="23">
        <v>4.0824829046386341E-3</v>
      </c>
      <c r="Z545" s="23">
        <v>1.7224014243685089E-2</v>
      </c>
      <c r="AA545" s="23">
        <v>1.7431771759252395E-3</v>
      </c>
      <c r="AB545" s="23">
        <v>8.1649658092772665E-3</v>
      </c>
      <c r="AC545" s="220"/>
      <c r="AD545" s="221"/>
      <c r="AE545" s="221"/>
      <c r="AF545" s="221"/>
      <c r="AG545" s="221"/>
      <c r="AH545" s="221"/>
      <c r="AI545" s="221"/>
      <c r="AJ545" s="221"/>
      <c r="AK545" s="221"/>
      <c r="AL545" s="221"/>
      <c r="AM545" s="221"/>
      <c r="AN545" s="221"/>
      <c r="AO545" s="221"/>
      <c r="AP545" s="221"/>
      <c r="AQ545" s="221"/>
      <c r="AR545" s="221"/>
      <c r="AS545" s="221"/>
      <c r="AT545" s="221"/>
      <c r="AU545" s="221"/>
      <c r="AV545" s="221"/>
      <c r="AW545" s="221"/>
      <c r="AX545" s="221"/>
      <c r="AY545" s="221"/>
      <c r="AZ545" s="221"/>
      <c r="BA545" s="221"/>
      <c r="BB545" s="221"/>
      <c r="BC545" s="221"/>
      <c r="BD545" s="221"/>
      <c r="BE545" s="221"/>
      <c r="BF545" s="221"/>
      <c r="BG545" s="221"/>
      <c r="BH545" s="221"/>
      <c r="BI545" s="221"/>
      <c r="BJ545" s="221"/>
      <c r="BK545" s="221"/>
      <c r="BL545" s="221"/>
      <c r="BM545" s="54"/>
    </row>
    <row r="546" spans="1:65">
      <c r="A546" s="29"/>
      <c r="B546" s="3" t="s">
        <v>87</v>
      </c>
      <c r="C546" s="28"/>
      <c r="D546" s="13">
        <v>3.9406013230144235E-3</v>
      </c>
      <c r="E546" s="13">
        <v>2.2594389835953542E-2</v>
      </c>
      <c r="F546" s="13">
        <v>1.3840687985485474E-2</v>
      </c>
      <c r="G546" s="13">
        <v>2.181962448567561E-2</v>
      </c>
      <c r="H546" s="13">
        <v>0</v>
      </c>
      <c r="I546" s="13">
        <v>2.2782254977690646E-2</v>
      </c>
      <c r="J546" s="13">
        <v>1.8698394983077706E-2</v>
      </c>
      <c r="K546" s="13">
        <v>0</v>
      </c>
      <c r="L546" s="13">
        <v>1.8698394983077706E-2</v>
      </c>
      <c r="M546" s="13">
        <v>3.6021907982105535E-2</v>
      </c>
      <c r="N546" s="13">
        <v>6.8513840859288633E-3</v>
      </c>
      <c r="O546" s="13">
        <v>2.2255983684988323E-2</v>
      </c>
      <c r="P546" s="13">
        <v>3.6559548399748905E-2</v>
      </c>
      <c r="Q546" s="13">
        <v>6.5752997535903825E-3</v>
      </c>
      <c r="R546" s="13">
        <v>1.1987249921373495E-2</v>
      </c>
      <c r="S546" s="13">
        <v>2.4343224778007336E-2</v>
      </c>
      <c r="T546" s="13">
        <v>3.2051951030211794E-3</v>
      </c>
      <c r="U546" s="13">
        <v>1.7879487173599811E-2</v>
      </c>
      <c r="V546" s="13">
        <v>4.3142054388012406E-2</v>
      </c>
      <c r="W546" s="13">
        <v>5.1296978100009182E-2</v>
      </c>
      <c r="X546" s="13">
        <v>1.4527244422480896E-2</v>
      </c>
      <c r="Y546" s="13">
        <v>2.0583947418346054E-2</v>
      </c>
      <c r="Z546" s="13">
        <v>6.8439791696761954E-2</v>
      </c>
      <c r="AA546" s="13">
        <v>6.9550891445348036E-3</v>
      </c>
      <c r="AB546" s="13">
        <v>3.3101212740313239E-2</v>
      </c>
      <c r="AC546" s="150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3" t="s">
        <v>282</v>
      </c>
      <c r="C547" s="28"/>
      <c r="D547" s="13">
        <v>6.8882385749891029E-3</v>
      </c>
      <c r="E547" s="13">
        <v>-1.3780182544989028E-2</v>
      </c>
      <c r="F547" s="13">
        <v>-1.0851671909556493E-2</v>
      </c>
      <c r="G547" s="13">
        <v>1.5541798974703092E-2</v>
      </c>
      <c r="H547" s="13">
        <v>2.9845204594064922E-2</v>
      </c>
      <c r="I547" s="13">
        <v>-2.7368417883383067E-2</v>
      </c>
      <c r="J547" s="13">
        <v>-6.3126931931787977E-2</v>
      </c>
      <c r="K547" s="13">
        <v>-1.3065012264021014E-2</v>
      </c>
      <c r="L547" s="13">
        <v>-6.3126931931787977E-2</v>
      </c>
      <c r="M547" s="13">
        <v>-2.7368417883383067E-2</v>
      </c>
      <c r="N547" s="13">
        <v>3.3839041982453022E-3</v>
      </c>
      <c r="O547" s="13">
        <v>9.3495359600225925E-2</v>
      </c>
      <c r="P547" s="13">
        <v>-4.167182350274512E-2</v>
      </c>
      <c r="Q547" s="13">
        <v>2.0733804915640253E-2</v>
      </c>
      <c r="R547" s="13">
        <v>4.7724461618267489E-2</v>
      </c>
      <c r="S547" s="13">
        <v>-3.4520120693064094E-2</v>
      </c>
      <c r="T547" s="13">
        <v>-7.4509255584214173E-3</v>
      </c>
      <c r="U547" s="13">
        <v>-2.0216715073702152E-2</v>
      </c>
      <c r="V547" s="13">
        <v>-0.10889782991374652</v>
      </c>
      <c r="W547" s="13">
        <v>-0.17755417688668418</v>
      </c>
      <c r="X547" s="13">
        <v>0.19712353331250365</v>
      </c>
      <c r="Y547" s="13">
        <v>-0.14894736564796007</v>
      </c>
      <c r="Z547" s="13">
        <v>7.9907124261832108E-2</v>
      </c>
      <c r="AA547" s="13">
        <v>7.5473068519829933E-2</v>
      </c>
      <c r="AB547" s="13">
        <v>5.8452015832789028E-2</v>
      </c>
      <c r="AC547" s="150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45" t="s">
        <v>283</v>
      </c>
      <c r="C548" s="46"/>
      <c r="D548" s="44">
        <v>0.38</v>
      </c>
      <c r="E548" s="44">
        <v>0.06</v>
      </c>
      <c r="F548" s="44">
        <v>0</v>
      </c>
      <c r="G548" s="44">
        <v>0.56000000000000005</v>
      </c>
      <c r="H548" s="44">
        <v>0.87</v>
      </c>
      <c r="I548" s="44">
        <v>0.35</v>
      </c>
      <c r="J548" s="44">
        <v>1.1200000000000001</v>
      </c>
      <c r="K548" s="44">
        <v>0.05</v>
      </c>
      <c r="L548" s="44">
        <v>1.1200000000000001</v>
      </c>
      <c r="M548" s="44">
        <v>0.35</v>
      </c>
      <c r="N548" s="44">
        <v>0.3</v>
      </c>
      <c r="O548" s="44">
        <v>2.23</v>
      </c>
      <c r="P548" s="44">
        <v>0.66</v>
      </c>
      <c r="Q548" s="44">
        <v>0.67</v>
      </c>
      <c r="R548" s="44">
        <v>1.25</v>
      </c>
      <c r="S548" s="44">
        <v>0.51</v>
      </c>
      <c r="T548" s="44">
        <v>7.0000000000000007E-2</v>
      </c>
      <c r="U548" s="44">
        <v>0.2</v>
      </c>
      <c r="V548" s="44">
        <v>2.09</v>
      </c>
      <c r="W548" s="44">
        <v>3.56</v>
      </c>
      <c r="X548" s="44">
        <v>4.4400000000000004</v>
      </c>
      <c r="Y548" s="44">
        <v>2.95</v>
      </c>
      <c r="Z548" s="44">
        <v>1.94</v>
      </c>
      <c r="AA548" s="44">
        <v>1.84</v>
      </c>
      <c r="AB548" s="44">
        <v>1.48</v>
      </c>
      <c r="AC548" s="150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BM549" s="53"/>
    </row>
    <row r="550" spans="1:65" ht="15">
      <c r="B550" s="8" t="s">
        <v>583</v>
      </c>
      <c r="BM550" s="27" t="s">
        <v>67</v>
      </c>
    </row>
    <row r="551" spans="1:65" ht="15">
      <c r="A551" s="24" t="s">
        <v>56</v>
      </c>
      <c r="B551" s="18" t="s">
        <v>116</v>
      </c>
      <c r="C551" s="15" t="s">
        <v>117</v>
      </c>
      <c r="D551" s="16" t="s">
        <v>248</v>
      </c>
      <c r="E551" s="17" t="s">
        <v>248</v>
      </c>
      <c r="F551" s="17" t="s">
        <v>248</v>
      </c>
      <c r="G551" s="17" t="s">
        <v>248</v>
      </c>
      <c r="H551" s="17" t="s">
        <v>248</v>
      </c>
      <c r="I551" s="17" t="s">
        <v>248</v>
      </c>
      <c r="J551" s="17" t="s">
        <v>248</v>
      </c>
      <c r="K551" s="17" t="s">
        <v>248</v>
      </c>
      <c r="L551" s="17" t="s">
        <v>248</v>
      </c>
      <c r="M551" s="17" t="s">
        <v>248</v>
      </c>
      <c r="N551" s="17" t="s">
        <v>248</v>
      </c>
      <c r="O551" s="17" t="s">
        <v>248</v>
      </c>
      <c r="P551" s="17" t="s">
        <v>248</v>
      </c>
      <c r="Q551" s="17" t="s">
        <v>248</v>
      </c>
      <c r="R551" s="17" t="s">
        <v>248</v>
      </c>
      <c r="S551" s="17" t="s">
        <v>248</v>
      </c>
      <c r="T551" s="17" t="s">
        <v>248</v>
      </c>
      <c r="U551" s="17" t="s">
        <v>248</v>
      </c>
      <c r="V551" s="17" t="s">
        <v>248</v>
      </c>
      <c r="W551" s="17" t="s">
        <v>248</v>
      </c>
      <c r="X551" s="17" t="s">
        <v>248</v>
      </c>
      <c r="Y551" s="17" t="s">
        <v>248</v>
      </c>
      <c r="Z551" s="17" t="s">
        <v>248</v>
      </c>
      <c r="AA551" s="17" t="s">
        <v>248</v>
      </c>
      <c r="AB551" s="17" t="s">
        <v>248</v>
      </c>
      <c r="AC551" s="150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249</v>
      </c>
      <c r="C552" s="9" t="s">
        <v>249</v>
      </c>
      <c r="D552" s="148" t="s">
        <v>251</v>
      </c>
      <c r="E552" s="149" t="s">
        <v>252</v>
      </c>
      <c r="F552" s="149" t="s">
        <v>253</v>
      </c>
      <c r="G552" s="149" t="s">
        <v>254</v>
      </c>
      <c r="H552" s="149" t="s">
        <v>256</v>
      </c>
      <c r="I552" s="149" t="s">
        <v>257</v>
      </c>
      <c r="J552" s="149" t="s">
        <v>258</v>
      </c>
      <c r="K552" s="149" t="s">
        <v>259</v>
      </c>
      <c r="L552" s="149" t="s">
        <v>260</v>
      </c>
      <c r="M552" s="149" t="s">
        <v>261</v>
      </c>
      <c r="N552" s="149" t="s">
        <v>262</v>
      </c>
      <c r="O552" s="149" t="s">
        <v>263</v>
      </c>
      <c r="P552" s="149" t="s">
        <v>264</v>
      </c>
      <c r="Q552" s="149" t="s">
        <v>265</v>
      </c>
      <c r="R552" s="149" t="s">
        <v>266</v>
      </c>
      <c r="S552" s="149" t="s">
        <v>267</v>
      </c>
      <c r="T552" s="149" t="s">
        <v>268</v>
      </c>
      <c r="U552" s="149" t="s">
        <v>269</v>
      </c>
      <c r="V552" s="149" t="s">
        <v>287</v>
      </c>
      <c r="W552" s="149" t="s">
        <v>288</v>
      </c>
      <c r="X552" s="149" t="s">
        <v>270</v>
      </c>
      <c r="Y552" s="149" t="s">
        <v>271</v>
      </c>
      <c r="Z552" s="149" t="s">
        <v>289</v>
      </c>
      <c r="AA552" s="149" t="s">
        <v>272</v>
      </c>
      <c r="AB552" s="149" t="s">
        <v>273</v>
      </c>
      <c r="AC552" s="150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120</v>
      </c>
      <c r="E553" s="11" t="s">
        <v>120</v>
      </c>
      <c r="F553" s="11" t="s">
        <v>120</v>
      </c>
      <c r="G553" s="11" t="s">
        <v>318</v>
      </c>
      <c r="H553" s="11" t="s">
        <v>318</v>
      </c>
      <c r="I553" s="11" t="s">
        <v>300</v>
      </c>
      <c r="J553" s="11" t="s">
        <v>300</v>
      </c>
      <c r="K553" s="11" t="s">
        <v>300</v>
      </c>
      <c r="L553" s="11" t="s">
        <v>300</v>
      </c>
      <c r="M553" s="11" t="s">
        <v>300</v>
      </c>
      <c r="N553" s="11" t="s">
        <v>300</v>
      </c>
      <c r="O553" s="11" t="s">
        <v>318</v>
      </c>
      <c r="P553" s="11" t="s">
        <v>300</v>
      </c>
      <c r="Q553" s="11" t="s">
        <v>318</v>
      </c>
      <c r="R553" s="11" t="s">
        <v>120</v>
      </c>
      <c r="S553" s="11" t="s">
        <v>300</v>
      </c>
      <c r="T553" s="11" t="s">
        <v>120</v>
      </c>
      <c r="U553" s="11" t="s">
        <v>300</v>
      </c>
      <c r="V553" s="11" t="s">
        <v>300</v>
      </c>
      <c r="W553" s="11" t="s">
        <v>318</v>
      </c>
      <c r="X553" s="11" t="s">
        <v>300</v>
      </c>
      <c r="Y553" s="11" t="s">
        <v>300</v>
      </c>
      <c r="Z553" s="11" t="s">
        <v>300</v>
      </c>
      <c r="AA553" s="11" t="s">
        <v>318</v>
      </c>
      <c r="AB553" s="11" t="s">
        <v>300</v>
      </c>
      <c r="AC553" s="150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150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18">
        <v>3.2199999999999999E-2</v>
      </c>
      <c r="E555" s="218">
        <v>3.0099999999999998E-2</v>
      </c>
      <c r="F555" s="218">
        <v>3.4174526129192064E-2</v>
      </c>
      <c r="G555" s="218">
        <v>3.39E-2</v>
      </c>
      <c r="H555" s="219">
        <v>4.0204999999999998E-2</v>
      </c>
      <c r="I555" s="218">
        <v>3.1899999999999998E-2</v>
      </c>
      <c r="J555" s="218">
        <v>3.1399999999999997E-2</v>
      </c>
      <c r="K555" s="218">
        <v>3.1300000000000001E-2</v>
      </c>
      <c r="L555" s="218">
        <v>3.3399999999999999E-2</v>
      </c>
      <c r="M555" s="218">
        <v>3.2099999999999997E-2</v>
      </c>
      <c r="N555" s="218">
        <v>3.2300000000000002E-2</v>
      </c>
      <c r="O555" s="218">
        <v>3.4999999999999996E-2</v>
      </c>
      <c r="P555" s="218">
        <v>3.1300000000000001E-2</v>
      </c>
      <c r="Q555" s="218">
        <v>3.1817989645578831E-2</v>
      </c>
      <c r="R555" s="218">
        <v>3.1799999999999995E-2</v>
      </c>
      <c r="S555" s="218">
        <v>3.1399999999999997E-2</v>
      </c>
      <c r="T555" s="218">
        <v>3.2636529999999997E-2</v>
      </c>
      <c r="U555" s="218">
        <v>3.1199999999999999E-2</v>
      </c>
      <c r="V555" s="219">
        <v>2.7400000000000001E-2</v>
      </c>
      <c r="W555" s="218">
        <v>3.0300000000000001E-2</v>
      </c>
      <c r="X555" s="219">
        <v>3.6200000000000003E-2</v>
      </c>
      <c r="Y555" s="218">
        <v>2.87E-2</v>
      </c>
      <c r="Z555" s="218">
        <v>3.4200000000000001E-2</v>
      </c>
      <c r="AA555" s="218">
        <v>3.3599999999999998E-2</v>
      </c>
      <c r="AB555" s="226">
        <v>3.3000000000000002E-2</v>
      </c>
      <c r="AC555" s="220"/>
      <c r="AD555" s="221"/>
      <c r="AE555" s="221"/>
      <c r="AF555" s="221"/>
      <c r="AG555" s="221"/>
      <c r="AH555" s="221"/>
      <c r="AI555" s="221"/>
      <c r="AJ555" s="221"/>
      <c r="AK555" s="221"/>
      <c r="AL555" s="221"/>
      <c r="AM555" s="221"/>
      <c r="AN555" s="221"/>
      <c r="AO555" s="221"/>
      <c r="AP555" s="221"/>
      <c r="AQ555" s="221"/>
      <c r="AR555" s="221"/>
      <c r="AS555" s="221"/>
      <c r="AT555" s="221"/>
      <c r="AU555" s="221"/>
      <c r="AV555" s="221"/>
      <c r="AW555" s="221"/>
      <c r="AX555" s="221"/>
      <c r="AY555" s="221"/>
      <c r="AZ555" s="221"/>
      <c r="BA555" s="221"/>
      <c r="BB555" s="221"/>
      <c r="BC555" s="221"/>
      <c r="BD555" s="221"/>
      <c r="BE555" s="221"/>
      <c r="BF555" s="221"/>
      <c r="BG555" s="221"/>
      <c r="BH555" s="221"/>
      <c r="BI555" s="221"/>
      <c r="BJ555" s="221"/>
      <c r="BK555" s="221"/>
      <c r="BL555" s="221"/>
      <c r="BM555" s="222">
        <v>1</v>
      </c>
    </row>
    <row r="556" spans="1:65">
      <c r="A556" s="29"/>
      <c r="B556" s="19">
        <v>1</v>
      </c>
      <c r="C556" s="9">
        <v>2</v>
      </c>
      <c r="D556" s="23">
        <v>3.15E-2</v>
      </c>
      <c r="E556" s="23">
        <v>3.1E-2</v>
      </c>
      <c r="F556" s="23">
        <v>3.2851298582042623E-2</v>
      </c>
      <c r="G556" s="23">
        <v>3.4699999999999995E-2</v>
      </c>
      <c r="H556" s="223">
        <v>4.1017999999999999E-2</v>
      </c>
      <c r="I556" s="23">
        <v>3.1300000000000001E-2</v>
      </c>
      <c r="J556" s="23">
        <v>3.0899999999999997E-2</v>
      </c>
      <c r="K556" s="23">
        <v>3.3500000000000002E-2</v>
      </c>
      <c r="L556" s="23">
        <v>3.3799999999999997E-2</v>
      </c>
      <c r="M556" s="23">
        <v>3.1699999999999999E-2</v>
      </c>
      <c r="N556" s="23">
        <v>3.1599999999999996E-2</v>
      </c>
      <c r="O556" s="23">
        <v>3.44E-2</v>
      </c>
      <c r="P556" s="23">
        <v>3.1300000000000001E-2</v>
      </c>
      <c r="Q556" s="23">
        <v>3.251979300115914E-2</v>
      </c>
      <c r="R556" s="224">
        <v>3.3300000000000003E-2</v>
      </c>
      <c r="S556" s="23">
        <v>3.1799999999999995E-2</v>
      </c>
      <c r="T556" s="23">
        <v>3.2623920000000001E-2</v>
      </c>
      <c r="U556" s="23">
        <v>3.1899999999999998E-2</v>
      </c>
      <c r="V556" s="223">
        <v>2.52E-2</v>
      </c>
      <c r="W556" s="224">
        <v>3.2500000000000001E-2</v>
      </c>
      <c r="X556" s="223">
        <v>3.78E-2</v>
      </c>
      <c r="Y556" s="23">
        <v>2.86E-2</v>
      </c>
      <c r="Z556" s="23">
        <v>3.3599999999999998E-2</v>
      </c>
      <c r="AA556" s="23">
        <v>3.3399999999999999E-2</v>
      </c>
      <c r="AB556" s="23">
        <v>3.1699999999999999E-2</v>
      </c>
      <c r="AC556" s="220"/>
      <c r="AD556" s="221"/>
      <c r="AE556" s="221"/>
      <c r="AF556" s="221"/>
      <c r="AG556" s="221"/>
      <c r="AH556" s="221"/>
      <c r="AI556" s="221"/>
      <c r="AJ556" s="221"/>
      <c r="AK556" s="221"/>
      <c r="AL556" s="221"/>
      <c r="AM556" s="221"/>
      <c r="AN556" s="221"/>
      <c r="AO556" s="221"/>
      <c r="AP556" s="221"/>
      <c r="AQ556" s="221"/>
      <c r="AR556" s="221"/>
      <c r="AS556" s="221"/>
      <c r="AT556" s="221"/>
      <c r="AU556" s="221"/>
      <c r="AV556" s="221"/>
      <c r="AW556" s="221"/>
      <c r="AX556" s="221"/>
      <c r="AY556" s="221"/>
      <c r="AZ556" s="221"/>
      <c r="BA556" s="221"/>
      <c r="BB556" s="221"/>
      <c r="BC556" s="221"/>
      <c r="BD556" s="221"/>
      <c r="BE556" s="221"/>
      <c r="BF556" s="221"/>
      <c r="BG556" s="221"/>
      <c r="BH556" s="221"/>
      <c r="BI556" s="221"/>
      <c r="BJ556" s="221"/>
      <c r="BK556" s="221"/>
      <c r="BL556" s="221"/>
      <c r="BM556" s="222">
        <v>38</v>
      </c>
    </row>
    <row r="557" spans="1:65">
      <c r="A557" s="29"/>
      <c r="B557" s="19">
        <v>1</v>
      </c>
      <c r="C557" s="9">
        <v>3</v>
      </c>
      <c r="D557" s="23">
        <v>3.1199999999999999E-2</v>
      </c>
      <c r="E557" s="23">
        <v>0.03</v>
      </c>
      <c r="F557" s="23">
        <v>3.3199351522073151E-2</v>
      </c>
      <c r="G557" s="23">
        <v>3.4699999999999995E-2</v>
      </c>
      <c r="H557" s="223">
        <v>4.0669999999999998E-2</v>
      </c>
      <c r="I557" s="23">
        <v>3.2099999999999997E-2</v>
      </c>
      <c r="J557" s="23">
        <v>3.1599999999999996E-2</v>
      </c>
      <c r="K557" s="23">
        <v>3.2899999999999999E-2</v>
      </c>
      <c r="L557" s="23">
        <v>3.3300000000000003E-2</v>
      </c>
      <c r="M557" s="23">
        <v>3.0800000000000001E-2</v>
      </c>
      <c r="N557" s="23">
        <v>3.1799999999999995E-2</v>
      </c>
      <c r="O557" s="23">
        <v>3.32E-2</v>
      </c>
      <c r="P557" s="23">
        <v>3.2000000000000001E-2</v>
      </c>
      <c r="Q557" s="23">
        <v>3.1654960104525988E-2</v>
      </c>
      <c r="R557" s="23">
        <v>3.1899999999999998E-2</v>
      </c>
      <c r="S557" s="23">
        <v>3.1199999999999999E-2</v>
      </c>
      <c r="T557" s="23">
        <v>3.2867390000000003E-2</v>
      </c>
      <c r="U557" s="23">
        <v>3.1699999999999999E-2</v>
      </c>
      <c r="V557" s="223">
        <v>2.8400000000000002E-2</v>
      </c>
      <c r="W557" s="23">
        <v>3.1100000000000003E-2</v>
      </c>
      <c r="X557" s="223">
        <v>3.56E-2</v>
      </c>
      <c r="Y557" s="23">
        <v>2.8299999999999999E-2</v>
      </c>
      <c r="Z557" s="23">
        <v>3.4599999999999999E-2</v>
      </c>
      <c r="AA557" s="23">
        <v>3.3700000000000001E-2</v>
      </c>
      <c r="AB557" s="23">
        <v>3.1300000000000001E-2</v>
      </c>
      <c r="AC557" s="220"/>
      <c r="AD557" s="221"/>
      <c r="AE557" s="221"/>
      <c r="AF557" s="221"/>
      <c r="AG557" s="221"/>
      <c r="AH557" s="221"/>
      <c r="AI557" s="221"/>
      <c r="AJ557" s="221"/>
      <c r="AK557" s="221"/>
      <c r="AL557" s="221"/>
      <c r="AM557" s="221"/>
      <c r="AN557" s="221"/>
      <c r="AO557" s="221"/>
      <c r="AP557" s="221"/>
      <c r="AQ557" s="221"/>
      <c r="AR557" s="221"/>
      <c r="AS557" s="221"/>
      <c r="AT557" s="221"/>
      <c r="AU557" s="221"/>
      <c r="AV557" s="221"/>
      <c r="AW557" s="221"/>
      <c r="AX557" s="221"/>
      <c r="AY557" s="221"/>
      <c r="AZ557" s="221"/>
      <c r="BA557" s="221"/>
      <c r="BB557" s="221"/>
      <c r="BC557" s="221"/>
      <c r="BD557" s="221"/>
      <c r="BE557" s="221"/>
      <c r="BF557" s="221"/>
      <c r="BG557" s="221"/>
      <c r="BH557" s="221"/>
      <c r="BI557" s="221"/>
      <c r="BJ557" s="221"/>
      <c r="BK557" s="221"/>
      <c r="BL557" s="221"/>
      <c r="BM557" s="222">
        <v>16</v>
      </c>
    </row>
    <row r="558" spans="1:65">
      <c r="A558" s="29"/>
      <c r="B558" s="19">
        <v>1</v>
      </c>
      <c r="C558" s="9">
        <v>4</v>
      </c>
      <c r="D558" s="23">
        <v>3.2199999999999999E-2</v>
      </c>
      <c r="E558" s="23">
        <v>3.0499999999999999E-2</v>
      </c>
      <c r="F558" s="23">
        <v>3.245902994602657E-2</v>
      </c>
      <c r="G558" s="23">
        <v>3.3799999999999997E-2</v>
      </c>
      <c r="H558" s="223">
        <v>3.8821000000000001E-2</v>
      </c>
      <c r="I558" s="23">
        <v>3.1899999999999998E-2</v>
      </c>
      <c r="J558" s="23">
        <v>3.1300000000000001E-2</v>
      </c>
      <c r="K558" s="23">
        <v>3.3500000000000002E-2</v>
      </c>
      <c r="L558" s="23">
        <v>3.3599999999999998E-2</v>
      </c>
      <c r="M558" s="23">
        <v>3.1300000000000001E-2</v>
      </c>
      <c r="N558" s="23">
        <v>3.1599999999999996E-2</v>
      </c>
      <c r="O558" s="23">
        <v>3.32E-2</v>
      </c>
      <c r="P558" s="23">
        <v>3.1899999999999998E-2</v>
      </c>
      <c r="Q558" s="23">
        <v>3.1678325018374129E-2</v>
      </c>
      <c r="R558" s="23">
        <v>3.1599999999999996E-2</v>
      </c>
      <c r="S558" s="23">
        <v>3.2300000000000002E-2</v>
      </c>
      <c r="T558" s="23">
        <v>3.346491E-2</v>
      </c>
      <c r="U558" s="23">
        <v>3.2199999999999999E-2</v>
      </c>
      <c r="V558" s="223">
        <v>2.5500000000000002E-2</v>
      </c>
      <c r="W558" s="23">
        <v>2.92E-2</v>
      </c>
      <c r="X558" s="223">
        <v>3.6000000000000004E-2</v>
      </c>
      <c r="Y558" s="23">
        <v>2.8400000000000002E-2</v>
      </c>
      <c r="Z558" s="23">
        <v>3.4699999999999995E-2</v>
      </c>
      <c r="AA558" s="23">
        <v>3.3500000000000002E-2</v>
      </c>
      <c r="AB558" s="23">
        <v>3.15E-2</v>
      </c>
      <c r="AC558" s="220"/>
      <c r="AD558" s="221"/>
      <c r="AE558" s="221"/>
      <c r="AF558" s="221"/>
      <c r="AG558" s="221"/>
      <c r="AH558" s="221"/>
      <c r="AI558" s="221"/>
      <c r="AJ558" s="221"/>
      <c r="AK558" s="221"/>
      <c r="AL558" s="221"/>
      <c r="AM558" s="221"/>
      <c r="AN558" s="221"/>
      <c r="AO558" s="221"/>
      <c r="AP558" s="221"/>
      <c r="AQ558" s="221"/>
      <c r="AR558" s="221"/>
      <c r="AS558" s="221"/>
      <c r="AT558" s="221"/>
      <c r="AU558" s="221"/>
      <c r="AV558" s="221"/>
      <c r="AW558" s="221"/>
      <c r="AX558" s="221"/>
      <c r="AY558" s="221"/>
      <c r="AZ558" s="221"/>
      <c r="BA558" s="221"/>
      <c r="BB558" s="221"/>
      <c r="BC558" s="221"/>
      <c r="BD558" s="221"/>
      <c r="BE558" s="221"/>
      <c r="BF558" s="221"/>
      <c r="BG558" s="221"/>
      <c r="BH558" s="221"/>
      <c r="BI558" s="221"/>
      <c r="BJ558" s="221"/>
      <c r="BK558" s="221"/>
      <c r="BL558" s="221"/>
      <c r="BM558" s="222">
        <v>3.2118536189013898E-2</v>
      </c>
    </row>
    <row r="559" spans="1:65">
      <c r="A559" s="29"/>
      <c r="B559" s="19">
        <v>1</v>
      </c>
      <c r="C559" s="9">
        <v>5</v>
      </c>
      <c r="D559" s="23">
        <v>3.1300000000000001E-2</v>
      </c>
      <c r="E559" s="23">
        <v>3.1E-2</v>
      </c>
      <c r="F559" s="23">
        <v>3.4199285230584249E-2</v>
      </c>
      <c r="G559" s="23">
        <v>3.4799999999999998E-2</v>
      </c>
      <c r="H559" s="223">
        <v>3.9608999999999998E-2</v>
      </c>
      <c r="I559" s="23">
        <v>3.3000000000000002E-2</v>
      </c>
      <c r="J559" s="23">
        <v>3.1199999999999999E-2</v>
      </c>
      <c r="K559" s="23">
        <v>3.2199999999999999E-2</v>
      </c>
      <c r="L559" s="23">
        <v>3.4200000000000001E-2</v>
      </c>
      <c r="M559" s="23">
        <v>3.2600000000000004E-2</v>
      </c>
      <c r="N559" s="23">
        <v>3.2099999999999997E-2</v>
      </c>
      <c r="O559" s="23">
        <v>3.4000000000000002E-2</v>
      </c>
      <c r="P559" s="23">
        <v>3.1899999999999998E-2</v>
      </c>
      <c r="Q559" s="23">
        <v>3.156541757997202E-2</v>
      </c>
      <c r="R559" s="23">
        <v>3.2399999999999998E-2</v>
      </c>
      <c r="S559" s="23">
        <v>3.1599999999999996E-2</v>
      </c>
      <c r="T559" s="23">
        <v>3.2941109999999996E-2</v>
      </c>
      <c r="U559" s="23">
        <v>3.1699999999999999E-2</v>
      </c>
      <c r="V559" s="223">
        <v>2.6699999999999998E-2</v>
      </c>
      <c r="W559" s="23">
        <v>3.0400000000000003E-2</v>
      </c>
      <c r="X559" s="223">
        <v>3.6900000000000002E-2</v>
      </c>
      <c r="Y559" s="23">
        <v>2.8400000000000002E-2</v>
      </c>
      <c r="Z559" s="23">
        <v>3.5099999999999999E-2</v>
      </c>
      <c r="AA559" s="23">
        <v>3.2899999999999999E-2</v>
      </c>
      <c r="AB559" s="23">
        <v>3.1399999999999997E-2</v>
      </c>
      <c r="AC559" s="220"/>
      <c r="AD559" s="221"/>
      <c r="AE559" s="221"/>
      <c r="AF559" s="221"/>
      <c r="AG559" s="221"/>
      <c r="AH559" s="221"/>
      <c r="AI559" s="221"/>
      <c r="AJ559" s="221"/>
      <c r="AK559" s="221"/>
      <c r="AL559" s="221"/>
      <c r="AM559" s="221"/>
      <c r="AN559" s="221"/>
      <c r="AO559" s="221"/>
      <c r="AP559" s="221"/>
      <c r="AQ559" s="221"/>
      <c r="AR559" s="221"/>
      <c r="AS559" s="221"/>
      <c r="AT559" s="221"/>
      <c r="AU559" s="221"/>
      <c r="AV559" s="221"/>
      <c r="AW559" s="221"/>
      <c r="AX559" s="221"/>
      <c r="AY559" s="221"/>
      <c r="AZ559" s="221"/>
      <c r="BA559" s="221"/>
      <c r="BB559" s="221"/>
      <c r="BC559" s="221"/>
      <c r="BD559" s="221"/>
      <c r="BE559" s="221"/>
      <c r="BF559" s="221"/>
      <c r="BG559" s="221"/>
      <c r="BH559" s="221"/>
      <c r="BI559" s="221"/>
      <c r="BJ559" s="221"/>
      <c r="BK559" s="221"/>
      <c r="BL559" s="221"/>
      <c r="BM559" s="222">
        <v>46</v>
      </c>
    </row>
    <row r="560" spans="1:65">
      <c r="A560" s="29"/>
      <c r="B560" s="19">
        <v>1</v>
      </c>
      <c r="C560" s="9">
        <v>6</v>
      </c>
      <c r="D560" s="23">
        <v>3.1899999999999998E-2</v>
      </c>
      <c r="E560" s="23">
        <v>2.9899999999999999E-2</v>
      </c>
      <c r="F560" s="23">
        <v>3.4837035279637295E-2</v>
      </c>
      <c r="G560" s="23">
        <v>3.4699999999999995E-2</v>
      </c>
      <c r="H560" s="223">
        <v>4.0091000000000002E-2</v>
      </c>
      <c r="I560" s="23">
        <v>3.0400000000000003E-2</v>
      </c>
      <c r="J560" s="23">
        <v>3.15E-2</v>
      </c>
      <c r="K560" s="23">
        <v>3.39E-2</v>
      </c>
      <c r="L560" s="23">
        <v>3.27E-2</v>
      </c>
      <c r="M560" s="23">
        <v>3.3500000000000002E-2</v>
      </c>
      <c r="N560" s="23">
        <v>3.1899999999999998E-2</v>
      </c>
      <c r="O560" s="23">
        <v>3.3500000000000002E-2</v>
      </c>
      <c r="P560" s="23">
        <v>3.15E-2</v>
      </c>
      <c r="Q560" s="23">
        <v>3.2055664910668455E-2</v>
      </c>
      <c r="R560" s="23">
        <v>3.2000000000000001E-2</v>
      </c>
      <c r="S560" s="23">
        <v>3.1300000000000001E-2</v>
      </c>
      <c r="T560" s="23">
        <v>3.2360239999999998E-2</v>
      </c>
      <c r="U560" s="23">
        <v>3.2000000000000001E-2</v>
      </c>
      <c r="V560" s="223">
        <v>2.4399999999999998E-2</v>
      </c>
      <c r="W560" s="23">
        <v>3.0300000000000001E-2</v>
      </c>
      <c r="X560" s="223">
        <v>3.6999999999999998E-2</v>
      </c>
      <c r="Y560" s="23">
        <v>2.8499999999999998E-2</v>
      </c>
      <c r="Z560" s="23">
        <v>3.2800000000000003E-2</v>
      </c>
      <c r="AA560" s="23">
        <v>3.2500000000000001E-2</v>
      </c>
      <c r="AB560" s="23">
        <v>3.0800000000000001E-2</v>
      </c>
      <c r="AC560" s="220"/>
      <c r="AD560" s="221"/>
      <c r="AE560" s="221"/>
      <c r="AF560" s="221"/>
      <c r="AG560" s="221"/>
      <c r="AH560" s="221"/>
      <c r="AI560" s="221"/>
      <c r="AJ560" s="221"/>
      <c r="AK560" s="221"/>
      <c r="AL560" s="221"/>
      <c r="AM560" s="221"/>
      <c r="AN560" s="221"/>
      <c r="AO560" s="221"/>
      <c r="AP560" s="221"/>
      <c r="AQ560" s="221"/>
      <c r="AR560" s="221"/>
      <c r="AS560" s="221"/>
      <c r="AT560" s="221"/>
      <c r="AU560" s="221"/>
      <c r="AV560" s="221"/>
      <c r="AW560" s="221"/>
      <c r="AX560" s="221"/>
      <c r="AY560" s="221"/>
      <c r="AZ560" s="221"/>
      <c r="BA560" s="221"/>
      <c r="BB560" s="221"/>
      <c r="BC560" s="221"/>
      <c r="BD560" s="221"/>
      <c r="BE560" s="221"/>
      <c r="BF560" s="221"/>
      <c r="BG560" s="221"/>
      <c r="BH560" s="221"/>
      <c r="BI560" s="221"/>
      <c r="BJ560" s="221"/>
      <c r="BK560" s="221"/>
      <c r="BL560" s="221"/>
      <c r="BM560" s="54"/>
    </row>
    <row r="561" spans="1:65">
      <c r="A561" s="29"/>
      <c r="B561" s="20" t="s">
        <v>279</v>
      </c>
      <c r="C561" s="12"/>
      <c r="D561" s="225">
        <v>3.1716666666666671E-2</v>
      </c>
      <c r="E561" s="225">
        <v>3.0416666666666672E-2</v>
      </c>
      <c r="F561" s="225">
        <v>3.3620087781592659E-2</v>
      </c>
      <c r="G561" s="225">
        <v>3.4433333333333337E-2</v>
      </c>
      <c r="H561" s="225">
        <v>4.0069E-2</v>
      </c>
      <c r="I561" s="225">
        <v>3.1766666666666665E-2</v>
      </c>
      <c r="J561" s="225">
        <v>3.1316666666666666E-2</v>
      </c>
      <c r="K561" s="225">
        <v>3.2883333333333327E-2</v>
      </c>
      <c r="L561" s="225">
        <v>3.3500000000000002E-2</v>
      </c>
      <c r="M561" s="225">
        <v>3.1999999999999994E-2</v>
      </c>
      <c r="N561" s="225">
        <v>3.1883333333333326E-2</v>
      </c>
      <c r="O561" s="225">
        <v>3.3883333333333335E-2</v>
      </c>
      <c r="P561" s="225">
        <v>3.1649999999999998E-2</v>
      </c>
      <c r="Q561" s="225">
        <v>3.1882025043379759E-2</v>
      </c>
      <c r="R561" s="225">
        <v>3.2166666666666663E-2</v>
      </c>
      <c r="S561" s="225">
        <v>3.1599999999999996E-2</v>
      </c>
      <c r="T561" s="225">
        <v>3.2815683333333324E-2</v>
      </c>
      <c r="U561" s="225">
        <v>3.1783333333333337E-2</v>
      </c>
      <c r="V561" s="225">
        <v>2.6266666666666671E-2</v>
      </c>
      <c r="W561" s="225">
        <v>3.0633333333333332E-2</v>
      </c>
      <c r="X561" s="225">
        <v>3.6583333333333336E-2</v>
      </c>
      <c r="Y561" s="225">
        <v>2.8483333333333336E-2</v>
      </c>
      <c r="Z561" s="225">
        <v>3.4166666666666665E-2</v>
      </c>
      <c r="AA561" s="225">
        <v>3.3266666666666674E-2</v>
      </c>
      <c r="AB561" s="225">
        <v>3.1616666666666661E-2</v>
      </c>
      <c r="AC561" s="220"/>
      <c r="AD561" s="221"/>
      <c r="AE561" s="221"/>
      <c r="AF561" s="221"/>
      <c r="AG561" s="221"/>
      <c r="AH561" s="221"/>
      <c r="AI561" s="221"/>
      <c r="AJ561" s="221"/>
      <c r="AK561" s="221"/>
      <c r="AL561" s="221"/>
      <c r="AM561" s="221"/>
      <c r="AN561" s="221"/>
      <c r="AO561" s="221"/>
      <c r="AP561" s="221"/>
      <c r="AQ561" s="221"/>
      <c r="AR561" s="221"/>
      <c r="AS561" s="221"/>
      <c r="AT561" s="221"/>
      <c r="AU561" s="221"/>
      <c r="AV561" s="221"/>
      <c r="AW561" s="221"/>
      <c r="AX561" s="221"/>
      <c r="AY561" s="221"/>
      <c r="AZ561" s="221"/>
      <c r="BA561" s="221"/>
      <c r="BB561" s="221"/>
      <c r="BC561" s="221"/>
      <c r="BD561" s="221"/>
      <c r="BE561" s="221"/>
      <c r="BF561" s="221"/>
      <c r="BG561" s="221"/>
      <c r="BH561" s="221"/>
      <c r="BI561" s="221"/>
      <c r="BJ561" s="221"/>
      <c r="BK561" s="221"/>
      <c r="BL561" s="221"/>
      <c r="BM561" s="54"/>
    </row>
    <row r="562" spans="1:65">
      <c r="A562" s="29"/>
      <c r="B562" s="3" t="s">
        <v>280</v>
      </c>
      <c r="C562" s="28"/>
      <c r="D562" s="23">
        <v>3.1699999999999999E-2</v>
      </c>
      <c r="E562" s="23">
        <v>3.0300000000000001E-2</v>
      </c>
      <c r="F562" s="23">
        <v>3.3686938825632604E-2</v>
      </c>
      <c r="G562" s="23">
        <v>3.4699999999999995E-2</v>
      </c>
      <c r="H562" s="23">
        <v>4.0148000000000003E-2</v>
      </c>
      <c r="I562" s="23">
        <v>3.1899999999999998E-2</v>
      </c>
      <c r="J562" s="23">
        <v>3.1350000000000003E-2</v>
      </c>
      <c r="K562" s="23">
        <v>3.32E-2</v>
      </c>
      <c r="L562" s="23">
        <v>3.3500000000000002E-2</v>
      </c>
      <c r="M562" s="23">
        <v>3.1899999999999998E-2</v>
      </c>
      <c r="N562" s="23">
        <v>3.1849999999999996E-2</v>
      </c>
      <c r="O562" s="23">
        <v>3.3750000000000002E-2</v>
      </c>
      <c r="P562" s="23">
        <v>3.1699999999999999E-2</v>
      </c>
      <c r="Q562" s="23">
        <v>3.174815733197648E-2</v>
      </c>
      <c r="R562" s="23">
        <v>3.1949999999999999E-2</v>
      </c>
      <c r="S562" s="23">
        <v>3.15E-2</v>
      </c>
      <c r="T562" s="23">
        <v>3.2751959999999997E-2</v>
      </c>
      <c r="U562" s="23">
        <v>3.1799999999999995E-2</v>
      </c>
      <c r="V562" s="23">
        <v>2.6099999999999998E-2</v>
      </c>
      <c r="W562" s="23">
        <v>3.0350000000000002E-2</v>
      </c>
      <c r="X562" s="23">
        <v>3.6549999999999999E-2</v>
      </c>
      <c r="Y562" s="23">
        <v>2.845E-2</v>
      </c>
      <c r="Z562" s="23">
        <v>3.44E-2</v>
      </c>
      <c r="AA562" s="23">
        <v>3.3450000000000001E-2</v>
      </c>
      <c r="AB562" s="23">
        <v>3.1449999999999999E-2</v>
      </c>
      <c r="AC562" s="220"/>
      <c r="AD562" s="221"/>
      <c r="AE562" s="221"/>
      <c r="AF562" s="221"/>
      <c r="AG562" s="221"/>
      <c r="AH562" s="221"/>
      <c r="AI562" s="221"/>
      <c r="AJ562" s="221"/>
      <c r="AK562" s="221"/>
      <c r="AL562" s="221"/>
      <c r="AM562" s="221"/>
      <c r="AN562" s="221"/>
      <c r="AO562" s="221"/>
      <c r="AP562" s="221"/>
      <c r="AQ562" s="221"/>
      <c r="AR562" s="221"/>
      <c r="AS562" s="221"/>
      <c r="AT562" s="221"/>
      <c r="AU562" s="221"/>
      <c r="AV562" s="221"/>
      <c r="AW562" s="221"/>
      <c r="AX562" s="221"/>
      <c r="AY562" s="221"/>
      <c r="AZ562" s="221"/>
      <c r="BA562" s="221"/>
      <c r="BB562" s="221"/>
      <c r="BC562" s="221"/>
      <c r="BD562" s="221"/>
      <c r="BE562" s="221"/>
      <c r="BF562" s="221"/>
      <c r="BG562" s="221"/>
      <c r="BH562" s="221"/>
      <c r="BI562" s="221"/>
      <c r="BJ562" s="221"/>
      <c r="BK562" s="221"/>
      <c r="BL562" s="221"/>
      <c r="BM562" s="54"/>
    </row>
    <row r="563" spans="1:65">
      <c r="A563" s="29"/>
      <c r="B563" s="3" t="s">
        <v>281</v>
      </c>
      <c r="C563" s="28"/>
      <c r="D563" s="23">
        <v>4.4459719597256383E-4</v>
      </c>
      <c r="E563" s="23">
        <v>4.9564772436345051E-4</v>
      </c>
      <c r="F563" s="23">
        <v>9.2086306366939111E-4</v>
      </c>
      <c r="G563" s="23">
        <v>4.5460605656619398E-4</v>
      </c>
      <c r="H563" s="23">
        <v>7.8101037124995889E-4</v>
      </c>
      <c r="I563" s="23">
        <v>8.6641021846851766E-4</v>
      </c>
      <c r="J563" s="23">
        <v>2.4832774042918911E-4</v>
      </c>
      <c r="K563" s="23">
        <v>9.7655858332547905E-4</v>
      </c>
      <c r="L563" s="23">
        <v>5.0596442562694029E-4</v>
      </c>
      <c r="M563" s="23">
        <v>9.6332756630338433E-4</v>
      </c>
      <c r="N563" s="23">
        <v>2.7868739954771507E-4</v>
      </c>
      <c r="O563" s="23">
        <v>7.2226495600068033E-4</v>
      </c>
      <c r="P563" s="23">
        <v>3.2093613071762305E-4</v>
      </c>
      <c r="Q563" s="23">
        <v>3.5617180578565892E-4</v>
      </c>
      <c r="R563" s="23">
        <v>6.1535897382476658E-4</v>
      </c>
      <c r="S563" s="23">
        <v>4.0496913462633236E-4</v>
      </c>
      <c r="T563" s="23">
        <v>3.7847018787041481E-4</v>
      </c>
      <c r="U563" s="23">
        <v>3.4302575219167868E-4</v>
      </c>
      <c r="V563" s="23">
        <v>1.4988884770611418E-3</v>
      </c>
      <c r="W563" s="23">
        <v>1.0984838035522724E-3</v>
      </c>
      <c r="X563" s="23">
        <v>8.0104098937986031E-4</v>
      </c>
      <c r="Y563" s="23">
        <v>1.4719601443879734E-4</v>
      </c>
      <c r="Z563" s="23">
        <v>8.4063468086123126E-4</v>
      </c>
      <c r="AA563" s="23">
        <v>4.6761807778000471E-4</v>
      </c>
      <c r="AB563" s="23">
        <v>7.413950813612586E-4</v>
      </c>
      <c r="AC563" s="220"/>
      <c r="AD563" s="221"/>
      <c r="AE563" s="221"/>
      <c r="AF563" s="221"/>
      <c r="AG563" s="221"/>
      <c r="AH563" s="221"/>
      <c r="AI563" s="221"/>
      <c r="AJ563" s="221"/>
      <c r="AK563" s="221"/>
      <c r="AL563" s="221"/>
      <c r="AM563" s="221"/>
      <c r="AN563" s="221"/>
      <c r="AO563" s="221"/>
      <c r="AP563" s="221"/>
      <c r="AQ563" s="221"/>
      <c r="AR563" s="221"/>
      <c r="AS563" s="221"/>
      <c r="AT563" s="221"/>
      <c r="AU563" s="221"/>
      <c r="AV563" s="221"/>
      <c r="AW563" s="221"/>
      <c r="AX563" s="221"/>
      <c r="AY563" s="221"/>
      <c r="AZ563" s="221"/>
      <c r="BA563" s="221"/>
      <c r="BB563" s="221"/>
      <c r="BC563" s="221"/>
      <c r="BD563" s="221"/>
      <c r="BE563" s="221"/>
      <c r="BF563" s="221"/>
      <c r="BG563" s="221"/>
      <c r="BH563" s="221"/>
      <c r="BI563" s="221"/>
      <c r="BJ563" s="221"/>
      <c r="BK563" s="221"/>
      <c r="BL563" s="221"/>
      <c r="BM563" s="54"/>
    </row>
    <row r="564" spans="1:65">
      <c r="A564" s="29"/>
      <c r="B564" s="3" t="s">
        <v>87</v>
      </c>
      <c r="C564" s="28"/>
      <c r="D564" s="13">
        <v>1.4017778117894812E-2</v>
      </c>
      <c r="E564" s="13">
        <v>1.6295267650305218E-2</v>
      </c>
      <c r="F564" s="13">
        <v>2.7390263513040945E-2</v>
      </c>
      <c r="G564" s="13">
        <v>1.320249922263874E-2</v>
      </c>
      <c r="H564" s="13">
        <v>1.9491636208788812E-2</v>
      </c>
      <c r="I564" s="13">
        <v>2.7274193655881983E-2</v>
      </c>
      <c r="J564" s="13">
        <v>7.9295712750140218E-3</v>
      </c>
      <c r="K564" s="13">
        <v>2.9697676127485431E-2</v>
      </c>
      <c r="L564" s="13">
        <v>1.5103415690356425E-2</v>
      </c>
      <c r="M564" s="13">
        <v>3.0103986446980768E-2</v>
      </c>
      <c r="N564" s="13">
        <v>8.7408489141991164E-3</v>
      </c>
      <c r="O564" s="13">
        <v>2.1316230870654609E-2</v>
      </c>
      <c r="P564" s="13">
        <v>1.0140162107981772E-2</v>
      </c>
      <c r="Q564" s="13">
        <v>1.1171555298041437E-2</v>
      </c>
      <c r="R564" s="13">
        <v>1.9130330792479791E-2</v>
      </c>
      <c r="S564" s="13">
        <v>1.2815478943871278E-2</v>
      </c>
      <c r="T564" s="13">
        <v>1.1533210630600355E-2</v>
      </c>
      <c r="U564" s="13">
        <v>1.0792629853959474E-2</v>
      </c>
      <c r="V564" s="13">
        <v>5.7064282121617065E-2</v>
      </c>
      <c r="W564" s="13">
        <v>3.5859101312914227E-2</v>
      </c>
      <c r="X564" s="13">
        <v>2.1896336839540599E-2</v>
      </c>
      <c r="Y564" s="13">
        <v>5.1677945385183383E-3</v>
      </c>
      <c r="Z564" s="13">
        <v>2.4603941878865308E-2</v>
      </c>
      <c r="AA564" s="13">
        <v>1.4056655644689517E-2</v>
      </c>
      <c r="AB564" s="13">
        <v>2.3449501782643923E-2</v>
      </c>
      <c r="AC564" s="150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3" t="s">
        <v>282</v>
      </c>
      <c r="C565" s="28"/>
      <c r="D565" s="13">
        <v>-1.2512074646935045E-2</v>
      </c>
      <c r="E565" s="13">
        <v>-5.2987144629877303E-2</v>
      </c>
      <c r="F565" s="13">
        <v>4.6750312148172046E-2</v>
      </c>
      <c r="G565" s="13">
        <v>7.2070443394341543E-2</v>
      </c>
      <c r="H565" s="13">
        <v>0.24753506088193244</v>
      </c>
      <c r="I565" s="13">
        <v>-1.0955341186052792E-2</v>
      </c>
      <c r="J565" s="13">
        <v>-2.4965942333994295E-2</v>
      </c>
      <c r="K565" s="13">
        <v>2.3811706106987129E-2</v>
      </c>
      <c r="L565" s="13">
        <v>4.3011418791203626E-2</v>
      </c>
      <c r="M565" s="13">
        <v>-3.6905850352685343E-3</v>
      </c>
      <c r="N565" s="13">
        <v>-7.3229631106608295E-3</v>
      </c>
      <c r="O565" s="13">
        <v>5.494637532463531E-2</v>
      </c>
      <c r="P565" s="13">
        <v>-1.4587719261445087E-2</v>
      </c>
      <c r="Q565" s="13">
        <v>-7.3636962856058474E-3</v>
      </c>
      <c r="R565" s="13">
        <v>1.4985265010061255E-3</v>
      </c>
      <c r="S565" s="13">
        <v>-1.6144452722327562E-2</v>
      </c>
      <c r="T565" s="13">
        <v>2.1705445734413242E-2</v>
      </c>
      <c r="U565" s="13">
        <v>-1.0436430032425226E-2</v>
      </c>
      <c r="V565" s="13">
        <v>-0.1821960218831159</v>
      </c>
      <c r="W565" s="13">
        <v>-4.624129963272039E-2</v>
      </c>
      <c r="X565" s="13">
        <v>0.13900998221228456</v>
      </c>
      <c r="Y565" s="13">
        <v>-0.11318083845066318</v>
      </c>
      <c r="Z565" s="13">
        <v>6.3767864936302043E-2</v>
      </c>
      <c r="AA565" s="13">
        <v>3.5746662640419258E-2</v>
      </c>
      <c r="AB565" s="13">
        <v>-1.5625541568700108E-2</v>
      </c>
      <c r="AC565" s="150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9"/>
      <c r="B566" s="45" t="s">
        <v>283</v>
      </c>
      <c r="C566" s="46"/>
      <c r="D566" s="44">
        <v>0.11</v>
      </c>
      <c r="E566" s="44">
        <v>0.99</v>
      </c>
      <c r="F566" s="44">
        <v>1.17</v>
      </c>
      <c r="G566" s="44">
        <v>1.72</v>
      </c>
      <c r="H566" s="44">
        <v>5.52</v>
      </c>
      <c r="I566" s="44">
        <v>0.08</v>
      </c>
      <c r="J566" s="44">
        <v>0.38</v>
      </c>
      <c r="K566" s="44">
        <v>0.67</v>
      </c>
      <c r="L566" s="44">
        <v>1.0900000000000001</v>
      </c>
      <c r="M566" s="44">
        <v>0.08</v>
      </c>
      <c r="N566" s="44">
        <v>0</v>
      </c>
      <c r="O566" s="44">
        <v>1.35</v>
      </c>
      <c r="P566" s="44">
        <v>0.16</v>
      </c>
      <c r="Q566" s="44">
        <v>0</v>
      </c>
      <c r="R566" s="44">
        <v>0.19</v>
      </c>
      <c r="S566" s="44">
        <v>0.19</v>
      </c>
      <c r="T566" s="44">
        <v>0.63</v>
      </c>
      <c r="U566" s="44">
        <v>7.0000000000000007E-2</v>
      </c>
      <c r="V566" s="44">
        <v>3.79</v>
      </c>
      <c r="W566" s="44">
        <v>0.84</v>
      </c>
      <c r="X566" s="44">
        <v>3.17</v>
      </c>
      <c r="Y566" s="44">
        <v>2.29</v>
      </c>
      <c r="Z566" s="44">
        <v>1.54</v>
      </c>
      <c r="AA566" s="44">
        <v>0.93</v>
      </c>
      <c r="AB566" s="44">
        <v>0.18</v>
      </c>
      <c r="AC566" s="150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BM567" s="53"/>
    </row>
    <row r="568" spans="1:65" ht="15">
      <c r="B568" s="8" t="s">
        <v>584</v>
      </c>
      <c r="BM568" s="27" t="s">
        <v>67</v>
      </c>
    </row>
    <row r="569" spans="1:65" ht="15">
      <c r="A569" s="24" t="s">
        <v>26</v>
      </c>
      <c r="B569" s="18" t="s">
        <v>116</v>
      </c>
      <c r="C569" s="15" t="s">
        <v>117</v>
      </c>
      <c r="D569" s="16" t="s">
        <v>248</v>
      </c>
      <c r="E569" s="17" t="s">
        <v>248</v>
      </c>
      <c r="F569" s="17" t="s">
        <v>248</v>
      </c>
      <c r="G569" s="17" t="s">
        <v>248</v>
      </c>
      <c r="H569" s="17" t="s">
        <v>248</v>
      </c>
      <c r="I569" s="17" t="s">
        <v>248</v>
      </c>
      <c r="J569" s="17" t="s">
        <v>248</v>
      </c>
      <c r="K569" s="17" t="s">
        <v>248</v>
      </c>
      <c r="L569" s="17" t="s">
        <v>248</v>
      </c>
      <c r="M569" s="17" t="s">
        <v>248</v>
      </c>
      <c r="N569" s="17" t="s">
        <v>248</v>
      </c>
      <c r="O569" s="17" t="s">
        <v>248</v>
      </c>
      <c r="P569" s="17" t="s">
        <v>248</v>
      </c>
      <c r="Q569" s="17" t="s">
        <v>248</v>
      </c>
      <c r="R569" s="17" t="s">
        <v>248</v>
      </c>
      <c r="S569" s="17" t="s">
        <v>248</v>
      </c>
      <c r="T569" s="17" t="s">
        <v>248</v>
      </c>
      <c r="U569" s="17" t="s">
        <v>248</v>
      </c>
      <c r="V569" s="17" t="s">
        <v>248</v>
      </c>
      <c r="W569" s="17" t="s">
        <v>248</v>
      </c>
      <c r="X569" s="17" t="s">
        <v>248</v>
      </c>
      <c r="Y569" s="17" t="s">
        <v>248</v>
      </c>
      <c r="Z569" s="17" t="s">
        <v>248</v>
      </c>
      <c r="AA569" s="17" t="s">
        <v>248</v>
      </c>
      <c r="AB569" s="17" t="s">
        <v>248</v>
      </c>
      <c r="AC569" s="150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249</v>
      </c>
      <c r="C570" s="9" t="s">
        <v>249</v>
      </c>
      <c r="D570" s="148" t="s">
        <v>251</v>
      </c>
      <c r="E570" s="149" t="s">
        <v>252</v>
      </c>
      <c r="F570" s="149" t="s">
        <v>253</v>
      </c>
      <c r="G570" s="149" t="s">
        <v>254</v>
      </c>
      <c r="H570" s="149" t="s">
        <v>256</v>
      </c>
      <c r="I570" s="149" t="s">
        <v>257</v>
      </c>
      <c r="J570" s="149" t="s">
        <v>258</v>
      </c>
      <c r="K570" s="149" t="s">
        <v>259</v>
      </c>
      <c r="L570" s="149" t="s">
        <v>260</v>
      </c>
      <c r="M570" s="149" t="s">
        <v>261</v>
      </c>
      <c r="N570" s="149" t="s">
        <v>262</v>
      </c>
      <c r="O570" s="149" t="s">
        <v>263</v>
      </c>
      <c r="P570" s="149" t="s">
        <v>264</v>
      </c>
      <c r="Q570" s="149" t="s">
        <v>265</v>
      </c>
      <c r="R570" s="149" t="s">
        <v>266</v>
      </c>
      <c r="S570" s="149" t="s">
        <v>267</v>
      </c>
      <c r="T570" s="149" t="s">
        <v>268</v>
      </c>
      <c r="U570" s="149" t="s">
        <v>269</v>
      </c>
      <c r="V570" s="149" t="s">
        <v>287</v>
      </c>
      <c r="W570" s="149" t="s">
        <v>288</v>
      </c>
      <c r="X570" s="149" t="s">
        <v>270</v>
      </c>
      <c r="Y570" s="149" t="s">
        <v>271</v>
      </c>
      <c r="Z570" s="149" t="s">
        <v>289</v>
      </c>
      <c r="AA570" s="149" t="s">
        <v>272</v>
      </c>
      <c r="AB570" s="149" t="s">
        <v>273</v>
      </c>
      <c r="AC570" s="150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318</v>
      </c>
      <c r="E571" s="11" t="s">
        <v>318</v>
      </c>
      <c r="F571" s="11" t="s">
        <v>120</v>
      </c>
      <c r="G571" s="11" t="s">
        <v>318</v>
      </c>
      <c r="H571" s="11" t="s">
        <v>318</v>
      </c>
      <c r="I571" s="11" t="s">
        <v>300</v>
      </c>
      <c r="J571" s="11" t="s">
        <v>300</v>
      </c>
      <c r="K571" s="11" t="s">
        <v>300</v>
      </c>
      <c r="L571" s="11" t="s">
        <v>300</v>
      </c>
      <c r="M571" s="11" t="s">
        <v>300</v>
      </c>
      <c r="N571" s="11" t="s">
        <v>318</v>
      </c>
      <c r="O571" s="11" t="s">
        <v>318</v>
      </c>
      <c r="P571" s="11" t="s">
        <v>300</v>
      </c>
      <c r="Q571" s="11" t="s">
        <v>318</v>
      </c>
      <c r="R571" s="11" t="s">
        <v>120</v>
      </c>
      <c r="S571" s="11" t="s">
        <v>300</v>
      </c>
      <c r="T571" s="11" t="s">
        <v>120</v>
      </c>
      <c r="U571" s="11" t="s">
        <v>300</v>
      </c>
      <c r="V571" s="11" t="s">
        <v>300</v>
      </c>
      <c r="W571" s="11" t="s">
        <v>318</v>
      </c>
      <c r="X571" s="11" t="s">
        <v>300</v>
      </c>
      <c r="Y571" s="11" t="s">
        <v>300</v>
      </c>
      <c r="Z571" s="11" t="s">
        <v>300</v>
      </c>
      <c r="AA571" s="11" t="s">
        <v>318</v>
      </c>
      <c r="AB571" s="11" t="s">
        <v>300</v>
      </c>
      <c r="AC571" s="150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150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5</v>
      </c>
      <c r="E573" s="21">
        <v>4.8</v>
      </c>
      <c r="F573" s="21">
        <v>4.158815868037502</v>
      </c>
      <c r="G573" s="21">
        <v>4.8</v>
      </c>
      <c r="H573" s="21">
        <v>4.57</v>
      </c>
      <c r="I573" s="21">
        <v>5.31</v>
      </c>
      <c r="J573" s="21">
        <v>4.9800000000000004</v>
      </c>
      <c r="K573" s="21">
        <v>4.97</v>
      </c>
      <c r="L573" s="21">
        <v>5.0999999999999996</v>
      </c>
      <c r="M573" s="21">
        <v>4.99</v>
      </c>
      <c r="N573" s="21">
        <v>4.8600000000000003</v>
      </c>
      <c r="O573" s="144">
        <v>6.11</v>
      </c>
      <c r="P573" s="21">
        <v>4.8</v>
      </c>
      <c r="Q573" s="21">
        <v>4.9165848048287106</v>
      </c>
      <c r="R573" s="144">
        <v>5</v>
      </c>
      <c r="S573" s="21">
        <v>4.79</v>
      </c>
      <c r="T573" s="21">
        <v>5.427999999999999</v>
      </c>
      <c r="U573" s="144">
        <v>6</v>
      </c>
      <c r="V573" s="21">
        <v>4.2</v>
      </c>
      <c r="W573" s="21">
        <v>5.3</v>
      </c>
      <c r="X573" s="144">
        <v>4.2</v>
      </c>
      <c r="Y573" s="21">
        <v>5.19</v>
      </c>
      <c r="Z573" s="144">
        <v>5</v>
      </c>
      <c r="AA573" s="21">
        <v>4.7</v>
      </c>
      <c r="AB573" s="21">
        <v>5.18</v>
      </c>
      <c r="AC573" s="150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4.9000000000000004</v>
      </c>
      <c r="E574" s="11">
        <v>4.7</v>
      </c>
      <c r="F574" s="11">
        <v>4.6943872541920753</v>
      </c>
      <c r="G574" s="11">
        <v>5.01</v>
      </c>
      <c r="H574" s="11">
        <v>4.4800000000000004</v>
      </c>
      <c r="I574" s="11">
        <v>5.31</v>
      </c>
      <c r="J574" s="11">
        <v>4.8600000000000003</v>
      </c>
      <c r="K574" s="11">
        <v>4.75</v>
      </c>
      <c r="L574" s="11">
        <v>5.29</v>
      </c>
      <c r="M574" s="11">
        <v>4.83</v>
      </c>
      <c r="N574" s="11">
        <v>5.18</v>
      </c>
      <c r="O574" s="146">
        <v>5.85</v>
      </c>
      <c r="P574" s="11">
        <v>4.95</v>
      </c>
      <c r="Q574" s="11">
        <v>5.0430138394710671</v>
      </c>
      <c r="R574" s="146">
        <v>5</v>
      </c>
      <c r="S574" s="11">
        <v>4.79</v>
      </c>
      <c r="T574" s="11">
        <v>5.5994999999999999</v>
      </c>
      <c r="U574" s="146">
        <v>6</v>
      </c>
      <c r="V574" s="11">
        <v>4.0999999999999996</v>
      </c>
      <c r="W574" s="11">
        <v>5.7</v>
      </c>
      <c r="X574" s="146">
        <v>4.4000000000000004</v>
      </c>
      <c r="Y574" s="11">
        <v>5.27</v>
      </c>
      <c r="Z574" s="146">
        <v>6</v>
      </c>
      <c r="AA574" s="11">
        <v>4.5999999999999996</v>
      </c>
      <c r="AB574" s="11">
        <v>4.78</v>
      </c>
      <c r="AC574" s="150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39</v>
      </c>
    </row>
    <row r="575" spans="1:65">
      <c r="A575" s="29"/>
      <c r="B575" s="19">
        <v>1</v>
      </c>
      <c r="C575" s="9">
        <v>3</v>
      </c>
      <c r="D575" s="11">
        <v>5.0999999999999996</v>
      </c>
      <c r="E575" s="11">
        <v>4.7</v>
      </c>
      <c r="F575" s="11">
        <v>4.3242087552593382</v>
      </c>
      <c r="G575" s="11">
        <v>4.72</v>
      </c>
      <c r="H575" s="11">
        <v>4.0999999999999996</v>
      </c>
      <c r="I575" s="11">
        <v>5.24</v>
      </c>
      <c r="J575" s="11">
        <v>4.88</v>
      </c>
      <c r="K575" s="11">
        <v>4.74</v>
      </c>
      <c r="L575" s="11">
        <v>5.53</v>
      </c>
      <c r="M575" s="11">
        <v>4.58</v>
      </c>
      <c r="N575" s="11">
        <v>5.01</v>
      </c>
      <c r="O575" s="146">
        <v>6.1</v>
      </c>
      <c r="P575" s="11">
        <v>4.9400000000000004</v>
      </c>
      <c r="Q575" s="11">
        <v>5.0122572099663989</v>
      </c>
      <c r="R575" s="146">
        <v>5</v>
      </c>
      <c r="S575" s="11">
        <v>4.99</v>
      </c>
      <c r="T575" s="11">
        <v>5.3704999999999998</v>
      </c>
      <c r="U575" s="146">
        <v>6</v>
      </c>
      <c r="V575" s="11">
        <v>4.2</v>
      </c>
      <c r="W575" s="11">
        <v>5.8</v>
      </c>
      <c r="X575" s="146">
        <v>4.0999999999999996</v>
      </c>
      <c r="Y575" s="11">
        <v>5.18</v>
      </c>
      <c r="Z575" s="146">
        <v>6</v>
      </c>
      <c r="AA575" s="11">
        <v>4.7</v>
      </c>
      <c r="AB575" s="11">
        <v>4.76</v>
      </c>
      <c r="AC575" s="150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5</v>
      </c>
      <c r="E576" s="11">
        <v>4.7</v>
      </c>
      <c r="F576" s="11">
        <v>4.7197635474258499</v>
      </c>
      <c r="G576" s="11">
        <v>5.08</v>
      </c>
      <c r="H576" s="11">
        <v>4.33</v>
      </c>
      <c r="I576" s="11">
        <v>5.22</v>
      </c>
      <c r="J576" s="11">
        <v>4.78</v>
      </c>
      <c r="K576" s="11">
        <v>4.6399999999999997</v>
      </c>
      <c r="L576" s="11">
        <v>5.27</v>
      </c>
      <c r="M576" s="11">
        <v>4.72</v>
      </c>
      <c r="N576" s="11">
        <v>4.91</v>
      </c>
      <c r="O576" s="146">
        <v>5.89</v>
      </c>
      <c r="P576" s="11">
        <v>4.97</v>
      </c>
      <c r="Q576" s="11">
        <v>4.8484183025177785</v>
      </c>
      <c r="R576" s="146">
        <v>5</v>
      </c>
      <c r="S576" s="11">
        <v>4.82</v>
      </c>
      <c r="T576" s="11">
        <v>5.3404999999999996</v>
      </c>
      <c r="U576" s="146">
        <v>6</v>
      </c>
      <c r="V576" s="11">
        <v>4.5</v>
      </c>
      <c r="W576" s="11">
        <v>5.3</v>
      </c>
      <c r="X576" s="146">
        <v>4.3</v>
      </c>
      <c r="Y576" s="11">
        <v>5.22</v>
      </c>
      <c r="Z576" s="146">
        <v>5</v>
      </c>
      <c r="AA576" s="11">
        <v>5</v>
      </c>
      <c r="AB576" s="11">
        <v>4.68</v>
      </c>
      <c r="AC576" s="150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4.9124998880964084</v>
      </c>
    </row>
    <row r="577" spans="1:65">
      <c r="A577" s="29"/>
      <c r="B577" s="19">
        <v>1</v>
      </c>
      <c r="C577" s="9">
        <v>5</v>
      </c>
      <c r="D577" s="11">
        <v>4.9000000000000004</v>
      </c>
      <c r="E577" s="11">
        <v>4.7</v>
      </c>
      <c r="F577" s="11">
        <v>4.3544361583806825</v>
      </c>
      <c r="G577" s="11">
        <v>5.12</v>
      </c>
      <c r="H577" s="11">
        <v>4.29</v>
      </c>
      <c r="I577" s="11">
        <v>5.34</v>
      </c>
      <c r="J577" s="11">
        <v>4.83</v>
      </c>
      <c r="K577" s="11">
        <v>4.93</v>
      </c>
      <c r="L577" s="11">
        <v>5.64</v>
      </c>
      <c r="M577" s="11">
        <v>5.45</v>
      </c>
      <c r="N577" s="11">
        <v>4.8</v>
      </c>
      <c r="O577" s="146">
        <v>5.77</v>
      </c>
      <c r="P577" s="11">
        <v>4.88</v>
      </c>
      <c r="Q577" s="11">
        <v>4.9520160840373171</v>
      </c>
      <c r="R577" s="146">
        <v>5</v>
      </c>
      <c r="S577" s="11">
        <v>4.96</v>
      </c>
      <c r="T577" s="11">
        <v>5.6384999999999996</v>
      </c>
      <c r="U577" s="146">
        <v>6</v>
      </c>
      <c r="V577" s="11">
        <v>4.4000000000000004</v>
      </c>
      <c r="W577" s="11">
        <v>5.6</v>
      </c>
      <c r="X577" s="146">
        <v>4.2</v>
      </c>
      <c r="Y577" s="11">
        <v>5.15</v>
      </c>
      <c r="Z577" s="146">
        <v>5</v>
      </c>
      <c r="AA577" s="11">
        <v>4.9000000000000004</v>
      </c>
      <c r="AB577" s="11">
        <v>4.6900000000000004</v>
      </c>
      <c r="AC577" s="150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47</v>
      </c>
    </row>
    <row r="578" spans="1:65">
      <c r="A578" s="29"/>
      <c r="B578" s="19">
        <v>1</v>
      </c>
      <c r="C578" s="9">
        <v>6</v>
      </c>
      <c r="D578" s="11">
        <v>4.9000000000000004</v>
      </c>
      <c r="E578" s="11">
        <v>4.7</v>
      </c>
      <c r="F578" s="11">
        <v>4.2952220046027278</v>
      </c>
      <c r="G578" s="11">
        <v>5.07</v>
      </c>
      <c r="H578" s="11">
        <v>4.01</v>
      </c>
      <c r="I578" s="11">
        <v>5.19</v>
      </c>
      <c r="J578" s="11">
        <v>4.67</v>
      </c>
      <c r="K578" s="11">
        <v>4.59</v>
      </c>
      <c r="L578" s="11">
        <v>5.18</v>
      </c>
      <c r="M578" s="11">
        <v>4.93</v>
      </c>
      <c r="N578" s="11">
        <v>4.8600000000000003</v>
      </c>
      <c r="O578" s="146">
        <v>5.76</v>
      </c>
      <c r="P578" s="11">
        <v>4.92</v>
      </c>
      <c r="Q578" s="11">
        <v>5.1913627428496607</v>
      </c>
      <c r="R578" s="146">
        <v>5</v>
      </c>
      <c r="S578" s="11">
        <v>4.9800000000000004</v>
      </c>
      <c r="T578" s="11">
        <v>5.5225</v>
      </c>
      <c r="U578" s="146">
        <v>6</v>
      </c>
      <c r="V578" s="11">
        <v>4.2</v>
      </c>
      <c r="W578" s="11">
        <v>5.4</v>
      </c>
      <c r="X578" s="146">
        <v>4.0999999999999996</v>
      </c>
      <c r="Y578" s="11">
        <v>5.3</v>
      </c>
      <c r="Z578" s="146">
        <v>5</v>
      </c>
      <c r="AA578" s="11">
        <v>4.5999999999999996</v>
      </c>
      <c r="AB578" s="11">
        <v>4.66</v>
      </c>
      <c r="AC578" s="150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20" t="s">
        <v>279</v>
      </c>
      <c r="C579" s="12"/>
      <c r="D579" s="22">
        <v>4.9666666666666659</v>
      </c>
      <c r="E579" s="22">
        <v>4.7166666666666659</v>
      </c>
      <c r="F579" s="22">
        <v>4.4244722646496957</v>
      </c>
      <c r="G579" s="22">
        <v>4.9666666666666668</v>
      </c>
      <c r="H579" s="22">
        <v>4.2966666666666669</v>
      </c>
      <c r="I579" s="22">
        <v>5.2683333333333335</v>
      </c>
      <c r="J579" s="22">
        <v>4.833333333333333</v>
      </c>
      <c r="K579" s="22">
        <v>4.7699999999999996</v>
      </c>
      <c r="L579" s="22">
        <v>5.3350000000000009</v>
      </c>
      <c r="M579" s="22">
        <v>4.916666666666667</v>
      </c>
      <c r="N579" s="22">
        <v>4.9366666666666665</v>
      </c>
      <c r="O579" s="22">
        <v>5.913333333333334</v>
      </c>
      <c r="P579" s="22">
        <v>4.91</v>
      </c>
      <c r="Q579" s="22">
        <v>4.9939421639451558</v>
      </c>
      <c r="R579" s="22">
        <v>5</v>
      </c>
      <c r="S579" s="22">
        <v>4.8883333333333336</v>
      </c>
      <c r="T579" s="22">
        <v>5.4832499999999991</v>
      </c>
      <c r="U579" s="22">
        <v>6</v>
      </c>
      <c r="V579" s="22">
        <v>4.2666666666666666</v>
      </c>
      <c r="W579" s="22">
        <v>5.5166666666666666</v>
      </c>
      <c r="X579" s="22">
        <v>4.2166666666666659</v>
      </c>
      <c r="Y579" s="22">
        <v>5.2183333333333328</v>
      </c>
      <c r="Z579" s="22">
        <v>5.333333333333333</v>
      </c>
      <c r="AA579" s="22">
        <v>4.75</v>
      </c>
      <c r="AB579" s="22">
        <v>4.791666666666667</v>
      </c>
      <c r="AC579" s="150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280</v>
      </c>
      <c r="C580" s="28"/>
      <c r="D580" s="11">
        <v>4.95</v>
      </c>
      <c r="E580" s="11">
        <v>4.7</v>
      </c>
      <c r="F580" s="11">
        <v>4.3393224568200104</v>
      </c>
      <c r="G580" s="11">
        <v>5.04</v>
      </c>
      <c r="H580" s="11">
        <v>4.3100000000000005</v>
      </c>
      <c r="I580" s="11">
        <v>5.2750000000000004</v>
      </c>
      <c r="J580" s="11">
        <v>4.8450000000000006</v>
      </c>
      <c r="K580" s="11">
        <v>4.7450000000000001</v>
      </c>
      <c r="L580" s="11">
        <v>5.2799999999999994</v>
      </c>
      <c r="M580" s="11">
        <v>4.88</v>
      </c>
      <c r="N580" s="11">
        <v>4.8849999999999998</v>
      </c>
      <c r="O580" s="11">
        <v>5.8699999999999992</v>
      </c>
      <c r="P580" s="11">
        <v>4.93</v>
      </c>
      <c r="Q580" s="11">
        <v>4.982136647001858</v>
      </c>
      <c r="R580" s="11">
        <v>5</v>
      </c>
      <c r="S580" s="11">
        <v>4.8900000000000006</v>
      </c>
      <c r="T580" s="11">
        <v>5.4752499999999991</v>
      </c>
      <c r="U580" s="11">
        <v>6</v>
      </c>
      <c r="V580" s="11">
        <v>4.2</v>
      </c>
      <c r="W580" s="11">
        <v>5.5</v>
      </c>
      <c r="X580" s="11">
        <v>4.2</v>
      </c>
      <c r="Y580" s="11">
        <v>5.2050000000000001</v>
      </c>
      <c r="Z580" s="11">
        <v>5</v>
      </c>
      <c r="AA580" s="11">
        <v>4.7</v>
      </c>
      <c r="AB580" s="11">
        <v>4.7249999999999996</v>
      </c>
      <c r="AC580" s="150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281</v>
      </c>
      <c r="C581" s="28"/>
      <c r="D581" s="23">
        <v>8.1649658092772318E-2</v>
      </c>
      <c r="E581" s="23">
        <v>4.0824829046386159E-2</v>
      </c>
      <c r="F581" s="23">
        <v>0.22903616375717978</v>
      </c>
      <c r="G581" s="23">
        <v>0.16585133905599531</v>
      </c>
      <c r="H581" s="23">
        <v>0.21463146709340356</v>
      </c>
      <c r="I581" s="23">
        <v>5.9805239458317026E-2</v>
      </c>
      <c r="J581" s="23">
        <v>0.10385887861259956</v>
      </c>
      <c r="K581" s="23">
        <v>0.15244671200127602</v>
      </c>
      <c r="L581" s="23">
        <v>0.20811054754625016</v>
      </c>
      <c r="M581" s="23">
        <v>0.29984440409430141</v>
      </c>
      <c r="N581" s="23">
        <v>0.13837148068394231</v>
      </c>
      <c r="O581" s="23">
        <v>0.15629032812898794</v>
      </c>
      <c r="P581" s="23">
        <v>6.196773353931876E-2</v>
      </c>
      <c r="Q581" s="23">
        <v>0.11885916595308421</v>
      </c>
      <c r="R581" s="23">
        <v>0</v>
      </c>
      <c r="S581" s="23">
        <v>9.7860444852180595E-2</v>
      </c>
      <c r="T581" s="23">
        <v>0.12271908979453858</v>
      </c>
      <c r="U581" s="23">
        <v>0</v>
      </c>
      <c r="V581" s="23">
        <v>0.15055453054181631</v>
      </c>
      <c r="W581" s="23">
        <v>0.21369760566432808</v>
      </c>
      <c r="X581" s="23">
        <v>0.11690451944500142</v>
      </c>
      <c r="Y581" s="23">
        <v>5.7067211835401963E-2</v>
      </c>
      <c r="Z581" s="23">
        <v>0.51639777949432231</v>
      </c>
      <c r="AA581" s="23">
        <v>0.16431676725155001</v>
      </c>
      <c r="AB581" s="23">
        <v>0.19600170067289369</v>
      </c>
      <c r="AC581" s="220"/>
      <c r="AD581" s="221"/>
      <c r="AE581" s="221"/>
      <c r="AF581" s="221"/>
      <c r="AG581" s="221"/>
      <c r="AH581" s="221"/>
      <c r="AI581" s="221"/>
      <c r="AJ581" s="221"/>
      <c r="AK581" s="221"/>
      <c r="AL581" s="221"/>
      <c r="AM581" s="221"/>
      <c r="AN581" s="221"/>
      <c r="AO581" s="221"/>
      <c r="AP581" s="221"/>
      <c r="AQ581" s="221"/>
      <c r="AR581" s="221"/>
      <c r="AS581" s="221"/>
      <c r="AT581" s="221"/>
      <c r="AU581" s="221"/>
      <c r="AV581" s="221"/>
      <c r="AW581" s="221"/>
      <c r="AX581" s="221"/>
      <c r="AY581" s="221"/>
      <c r="AZ581" s="221"/>
      <c r="BA581" s="221"/>
      <c r="BB581" s="221"/>
      <c r="BC581" s="221"/>
      <c r="BD581" s="221"/>
      <c r="BE581" s="221"/>
      <c r="BF581" s="221"/>
      <c r="BG581" s="221"/>
      <c r="BH581" s="221"/>
      <c r="BI581" s="221"/>
      <c r="BJ581" s="221"/>
      <c r="BK581" s="221"/>
      <c r="BL581" s="221"/>
      <c r="BM581" s="54"/>
    </row>
    <row r="582" spans="1:65">
      <c r="A582" s="29"/>
      <c r="B582" s="3" t="s">
        <v>87</v>
      </c>
      <c r="C582" s="28"/>
      <c r="D582" s="13">
        <v>1.6439528475054831E-2</v>
      </c>
      <c r="E582" s="13">
        <v>8.6554407872196822E-3</v>
      </c>
      <c r="F582" s="13">
        <v>5.1765758729490768E-2</v>
      </c>
      <c r="G582" s="13">
        <v>3.3392887058254085E-2</v>
      </c>
      <c r="H582" s="13">
        <v>4.9953017942607494E-2</v>
      </c>
      <c r="I582" s="13">
        <v>1.1351832861433158E-2</v>
      </c>
      <c r="J582" s="13">
        <v>2.1488043850882668E-2</v>
      </c>
      <c r="K582" s="13">
        <v>3.1959478406976105E-2</v>
      </c>
      <c r="L582" s="13">
        <v>3.9008537496954099E-2</v>
      </c>
      <c r="M582" s="13">
        <v>6.0985302527654522E-2</v>
      </c>
      <c r="N582" s="13">
        <v>2.8029334372169274E-2</v>
      </c>
      <c r="O582" s="13">
        <v>2.6430156955296717E-2</v>
      </c>
      <c r="P582" s="13">
        <v>1.2620719661775715E-2</v>
      </c>
      <c r="Q582" s="13">
        <v>2.3800669301141216E-2</v>
      </c>
      <c r="R582" s="13">
        <v>0</v>
      </c>
      <c r="S582" s="13">
        <v>2.0019184081591666E-2</v>
      </c>
      <c r="T582" s="13">
        <v>2.2380721250086829E-2</v>
      </c>
      <c r="U582" s="13">
        <v>0</v>
      </c>
      <c r="V582" s="13">
        <v>3.5286218095738196E-2</v>
      </c>
      <c r="W582" s="13">
        <v>3.8736726102295123E-2</v>
      </c>
      <c r="X582" s="13">
        <v>2.7724391963241449E-2</v>
      </c>
      <c r="Y582" s="13">
        <v>1.0935907729556429E-2</v>
      </c>
      <c r="Z582" s="13">
        <v>9.6824583655185439E-2</v>
      </c>
      <c r="AA582" s="13">
        <v>3.4593003631905261E-2</v>
      </c>
      <c r="AB582" s="13">
        <v>4.0904702749125638E-2</v>
      </c>
      <c r="AC582" s="150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3" t="s">
        <v>282</v>
      </c>
      <c r="C583" s="28"/>
      <c r="D583" s="13">
        <v>1.1026316499570976E-2</v>
      </c>
      <c r="E583" s="13">
        <v>-3.9864269901414229E-2</v>
      </c>
      <c r="F583" s="13">
        <v>-9.93440477483295E-2</v>
      </c>
      <c r="G583" s="13">
        <v>1.1026316499570976E-2</v>
      </c>
      <c r="H583" s="13">
        <v>-0.1253604550550691</v>
      </c>
      <c r="I583" s="13">
        <v>7.2434290756759889E-2</v>
      </c>
      <c r="J583" s="13">
        <v>-1.6115329580954407E-2</v>
      </c>
      <c r="K583" s="13">
        <v>-2.9007611469204053E-2</v>
      </c>
      <c r="L583" s="13">
        <v>8.6005113797022581E-2</v>
      </c>
      <c r="M583" s="13">
        <v>8.4819921937406839E-4</v>
      </c>
      <c r="N583" s="13">
        <v>4.9194461314527871E-3</v>
      </c>
      <c r="O583" s="13">
        <v>0.20373200367130151</v>
      </c>
      <c r="P583" s="13">
        <v>-5.0888308465224519E-4</v>
      </c>
      <c r="Q583" s="13">
        <v>1.6578580703094259E-2</v>
      </c>
      <c r="R583" s="13">
        <v>1.7811728019702322E-2</v>
      </c>
      <c r="S583" s="13">
        <v>-4.9194005727375423E-3</v>
      </c>
      <c r="T583" s="13">
        <v>0.11618323153280641</v>
      </c>
      <c r="U583" s="13">
        <v>0.22137407362364292</v>
      </c>
      <c r="V583" s="13">
        <v>-0.13146732542318729</v>
      </c>
      <c r="W583" s="13">
        <v>0.12298560658173829</v>
      </c>
      <c r="X583" s="13">
        <v>-0.14164544270338453</v>
      </c>
      <c r="Y583" s="13">
        <v>6.2256173476562537E-2</v>
      </c>
      <c r="Z583" s="13">
        <v>8.5665843221015781E-2</v>
      </c>
      <c r="AA583" s="13">
        <v>-3.3078858381282772E-2</v>
      </c>
      <c r="AB583" s="13">
        <v>-2.4597093981118534E-2</v>
      </c>
      <c r="AC583" s="150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45" t="s">
        <v>283</v>
      </c>
      <c r="C584" s="46"/>
      <c r="D584" s="44">
        <v>0.2</v>
      </c>
      <c r="E584" s="44">
        <v>0.74</v>
      </c>
      <c r="F584" s="44">
        <v>1.83</v>
      </c>
      <c r="G584" s="44">
        <v>0.2</v>
      </c>
      <c r="H584" s="44">
        <v>2.31</v>
      </c>
      <c r="I584" s="44">
        <v>1.33</v>
      </c>
      <c r="J584" s="44">
        <v>0.3</v>
      </c>
      <c r="K584" s="44">
        <v>0.54</v>
      </c>
      <c r="L584" s="44">
        <v>1.58</v>
      </c>
      <c r="M584" s="44">
        <v>0.01</v>
      </c>
      <c r="N584" s="44">
        <v>0.09</v>
      </c>
      <c r="O584" s="44">
        <v>3.75</v>
      </c>
      <c r="P584" s="44">
        <v>0.01</v>
      </c>
      <c r="Q584" s="44">
        <v>0.3</v>
      </c>
      <c r="R584" s="44" t="s">
        <v>284</v>
      </c>
      <c r="S584" s="44">
        <v>0.09</v>
      </c>
      <c r="T584" s="44">
        <v>2.13</v>
      </c>
      <c r="U584" s="44" t="s">
        <v>284</v>
      </c>
      <c r="V584" s="44">
        <v>2.42</v>
      </c>
      <c r="W584" s="44">
        <v>2.2599999999999998</v>
      </c>
      <c r="X584" s="44">
        <v>2.61</v>
      </c>
      <c r="Y584" s="44">
        <v>1.1399999999999999</v>
      </c>
      <c r="Z584" s="44" t="s">
        <v>284</v>
      </c>
      <c r="AA584" s="44">
        <v>0.61</v>
      </c>
      <c r="AB584" s="44">
        <v>0.46</v>
      </c>
      <c r="AC584" s="150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B585" s="30" t="s">
        <v>331</v>
      </c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3"/>
    </row>
    <row r="586" spans="1:65">
      <c r="BM586" s="53"/>
    </row>
    <row r="587" spans="1:65" ht="15">
      <c r="B587" s="8" t="s">
        <v>585</v>
      </c>
      <c r="BM587" s="27" t="s">
        <v>67</v>
      </c>
    </row>
    <row r="588" spans="1:65" ht="15">
      <c r="A588" s="24" t="s">
        <v>57</v>
      </c>
      <c r="B588" s="18" t="s">
        <v>116</v>
      </c>
      <c r="C588" s="15" t="s">
        <v>117</v>
      </c>
      <c r="D588" s="16" t="s">
        <v>248</v>
      </c>
      <c r="E588" s="17" t="s">
        <v>248</v>
      </c>
      <c r="F588" s="17" t="s">
        <v>248</v>
      </c>
      <c r="G588" s="17" t="s">
        <v>248</v>
      </c>
      <c r="H588" s="17" t="s">
        <v>248</v>
      </c>
      <c r="I588" s="17" t="s">
        <v>248</v>
      </c>
      <c r="J588" s="17" t="s">
        <v>248</v>
      </c>
      <c r="K588" s="17" t="s">
        <v>248</v>
      </c>
      <c r="L588" s="17" t="s">
        <v>248</v>
      </c>
      <c r="M588" s="17" t="s">
        <v>248</v>
      </c>
      <c r="N588" s="17" t="s">
        <v>248</v>
      </c>
      <c r="O588" s="17" t="s">
        <v>248</v>
      </c>
      <c r="P588" s="17" t="s">
        <v>248</v>
      </c>
      <c r="Q588" s="17" t="s">
        <v>248</v>
      </c>
      <c r="R588" s="17" t="s">
        <v>248</v>
      </c>
      <c r="S588" s="17" t="s">
        <v>248</v>
      </c>
      <c r="T588" s="17" t="s">
        <v>248</v>
      </c>
      <c r="U588" s="17" t="s">
        <v>248</v>
      </c>
      <c r="V588" s="17" t="s">
        <v>248</v>
      </c>
      <c r="W588" s="17" t="s">
        <v>248</v>
      </c>
      <c r="X588" s="17" t="s">
        <v>248</v>
      </c>
      <c r="Y588" s="17" t="s">
        <v>248</v>
      </c>
      <c r="Z588" s="17" t="s">
        <v>248</v>
      </c>
      <c r="AA588" s="17" t="s">
        <v>248</v>
      </c>
      <c r="AB588" s="17" t="s">
        <v>248</v>
      </c>
      <c r="AC588" s="150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 t="s">
        <v>249</v>
      </c>
      <c r="C589" s="9" t="s">
        <v>249</v>
      </c>
      <c r="D589" s="148" t="s">
        <v>251</v>
      </c>
      <c r="E589" s="149" t="s">
        <v>252</v>
      </c>
      <c r="F589" s="149" t="s">
        <v>253</v>
      </c>
      <c r="G589" s="149" t="s">
        <v>254</v>
      </c>
      <c r="H589" s="149" t="s">
        <v>256</v>
      </c>
      <c r="I589" s="149" t="s">
        <v>257</v>
      </c>
      <c r="J589" s="149" t="s">
        <v>258</v>
      </c>
      <c r="K589" s="149" t="s">
        <v>259</v>
      </c>
      <c r="L589" s="149" t="s">
        <v>260</v>
      </c>
      <c r="M589" s="149" t="s">
        <v>261</v>
      </c>
      <c r="N589" s="149" t="s">
        <v>262</v>
      </c>
      <c r="O589" s="149" t="s">
        <v>263</v>
      </c>
      <c r="P589" s="149" t="s">
        <v>264</v>
      </c>
      <c r="Q589" s="149" t="s">
        <v>265</v>
      </c>
      <c r="R589" s="149" t="s">
        <v>266</v>
      </c>
      <c r="S589" s="149" t="s">
        <v>267</v>
      </c>
      <c r="T589" s="149" t="s">
        <v>268</v>
      </c>
      <c r="U589" s="149" t="s">
        <v>269</v>
      </c>
      <c r="V589" s="149" t="s">
        <v>287</v>
      </c>
      <c r="W589" s="149" t="s">
        <v>288</v>
      </c>
      <c r="X589" s="149" t="s">
        <v>270</v>
      </c>
      <c r="Y589" s="149" t="s">
        <v>271</v>
      </c>
      <c r="Z589" s="149" t="s">
        <v>289</v>
      </c>
      <c r="AA589" s="149" t="s">
        <v>272</v>
      </c>
      <c r="AB589" s="149" t="s">
        <v>273</v>
      </c>
      <c r="AC589" s="150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 t="s">
        <v>1</v>
      </c>
    </row>
    <row r="590" spans="1:65">
      <c r="A590" s="29"/>
      <c r="B590" s="19"/>
      <c r="C590" s="9"/>
      <c r="D590" s="10" t="s">
        <v>120</v>
      </c>
      <c r="E590" s="11" t="s">
        <v>120</v>
      </c>
      <c r="F590" s="11" t="s">
        <v>120</v>
      </c>
      <c r="G590" s="11" t="s">
        <v>318</v>
      </c>
      <c r="H590" s="11" t="s">
        <v>318</v>
      </c>
      <c r="I590" s="11" t="s">
        <v>300</v>
      </c>
      <c r="J590" s="11" t="s">
        <v>300</v>
      </c>
      <c r="K590" s="11" t="s">
        <v>300</v>
      </c>
      <c r="L590" s="11" t="s">
        <v>300</v>
      </c>
      <c r="M590" s="11" t="s">
        <v>300</v>
      </c>
      <c r="N590" s="11" t="s">
        <v>300</v>
      </c>
      <c r="O590" s="11" t="s">
        <v>318</v>
      </c>
      <c r="P590" s="11" t="s">
        <v>300</v>
      </c>
      <c r="Q590" s="11" t="s">
        <v>318</v>
      </c>
      <c r="R590" s="11" t="s">
        <v>120</v>
      </c>
      <c r="S590" s="11" t="s">
        <v>300</v>
      </c>
      <c r="T590" s="11" t="s">
        <v>120</v>
      </c>
      <c r="U590" s="11" t="s">
        <v>300</v>
      </c>
      <c r="V590" s="11" t="s">
        <v>300</v>
      </c>
      <c r="W590" s="11" t="s">
        <v>318</v>
      </c>
      <c r="X590" s="11" t="s">
        <v>300</v>
      </c>
      <c r="Y590" s="11" t="s">
        <v>300</v>
      </c>
      <c r="Z590" s="11" t="s">
        <v>300</v>
      </c>
      <c r="AA590" s="11" t="s">
        <v>318</v>
      </c>
      <c r="AB590" s="11" t="s">
        <v>300</v>
      </c>
      <c r="AC590" s="150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2</v>
      </c>
    </row>
    <row r="591" spans="1:65">
      <c r="A591" s="29"/>
      <c r="B591" s="19"/>
      <c r="C591" s="9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150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8">
        <v>1</v>
      </c>
      <c r="C592" s="14">
        <v>1</v>
      </c>
      <c r="D592" s="21">
        <v>2.5619999999999998</v>
      </c>
      <c r="E592" s="21">
        <v>2.52</v>
      </c>
      <c r="F592" s="21">
        <v>2.5532024303254075</v>
      </c>
      <c r="G592" s="21">
        <v>2.8109999999999999</v>
      </c>
      <c r="H592" s="21">
        <v>2.85</v>
      </c>
      <c r="I592" s="21">
        <v>2.62</v>
      </c>
      <c r="J592" s="21">
        <v>2.5499999999999998</v>
      </c>
      <c r="K592" s="21">
        <v>2.57</v>
      </c>
      <c r="L592" s="21">
        <v>3.01</v>
      </c>
      <c r="M592" s="21">
        <v>2.62</v>
      </c>
      <c r="N592" s="21">
        <v>2.5670000000000002</v>
      </c>
      <c r="O592" s="21">
        <v>2.73</v>
      </c>
      <c r="P592" s="21">
        <v>2.7</v>
      </c>
      <c r="Q592" s="21">
        <v>2.5331784802506219</v>
      </c>
      <c r="R592" s="21">
        <v>2.3889999999999998</v>
      </c>
      <c r="S592" s="21">
        <v>2.6</v>
      </c>
      <c r="T592" s="21">
        <v>2.7269700000000001</v>
      </c>
      <c r="U592" s="21">
        <v>2.5099999999999998</v>
      </c>
      <c r="V592" s="21">
        <v>2.62</v>
      </c>
      <c r="W592" s="21">
        <v>2.36</v>
      </c>
      <c r="X592" s="21">
        <v>2.548</v>
      </c>
      <c r="Y592" s="21">
        <v>2.65</v>
      </c>
      <c r="Z592" s="21">
        <v>2.83</v>
      </c>
      <c r="AA592" s="21">
        <v>2.6886000000000001</v>
      </c>
      <c r="AB592" s="21">
        <v>2.875</v>
      </c>
      <c r="AC592" s="150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</v>
      </c>
    </row>
    <row r="593" spans="1:65">
      <c r="A593" s="29"/>
      <c r="B593" s="19">
        <v>1</v>
      </c>
      <c r="C593" s="9">
        <v>2</v>
      </c>
      <c r="D593" s="11">
        <v>2.5700000000000003</v>
      </c>
      <c r="E593" s="11">
        <v>2.5299999999999998</v>
      </c>
      <c r="F593" s="11">
        <v>2.4953018080864764</v>
      </c>
      <c r="G593" s="11">
        <v>2.8889999999999998</v>
      </c>
      <c r="H593" s="11">
        <v>2.81</v>
      </c>
      <c r="I593" s="11">
        <v>2.62</v>
      </c>
      <c r="J593" s="11">
        <v>2.5499999999999998</v>
      </c>
      <c r="K593" s="11">
        <v>2.78</v>
      </c>
      <c r="L593" s="11">
        <v>2.6</v>
      </c>
      <c r="M593" s="11">
        <v>2.5</v>
      </c>
      <c r="N593" s="11">
        <v>2.5670000000000002</v>
      </c>
      <c r="O593" s="11">
        <v>2.73</v>
      </c>
      <c r="P593" s="11">
        <v>2.73</v>
      </c>
      <c r="Q593" s="11">
        <v>2.5654865635372572</v>
      </c>
      <c r="R593" s="11">
        <v>2.4119999999999999</v>
      </c>
      <c r="S593" s="11">
        <v>2.59</v>
      </c>
      <c r="T593" s="11">
        <v>2.72479</v>
      </c>
      <c r="U593" s="11">
        <v>2.6</v>
      </c>
      <c r="V593" s="11">
        <v>2.54</v>
      </c>
      <c r="W593" s="11">
        <v>2.4300000000000002</v>
      </c>
      <c r="X593" s="11">
        <v>2.5960000000000001</v>
      </c>
      <c r="Y593" s="11">
        <v>2.67</v>
      </c>
      <c r="Z593" s="11">
        <v>2.71</v>
      </c>
      <c r="AA593" s="11">
        <v>2.7246999999999999</v>
      </c>
      <c r="AB593" s="11">
        <v>2.86</v>
      </c>
      <c r="AC593" s="150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10</v>
      </c>
    </row>
    <row r="594" spans="1:65">
      <c r="A594" s="29"/>
      <c r="B594" s="19">
        <v>1</v>
      </c>
      <c r="C594" s="9">
        <v>3</v>
      </c>
      <c r="D594" s="11">
        <v>2.5247999999999999</v>
      </c>
      <c r="E594" s="11">
        <v>2.54</v>
      </c>
      <c r="F594" s="11">
        <v>2.5046411392848187</v>
      </c>
      <c r="G594" s="11">
        <v>2.859</v>
      </c>
      <c r="H594" s="11">
        <v>2.8</v>
      </c>
      <c r="I594" s="11">
        <v>2.65</v>
      </c>
      <c r="J594" s="11">
        <v>2.54</v>
      </c>
      <c r="K594" s="11">
        <v>2.79</v>
      </c>
      <c r="L594" s="11">
        <v>2.58</v>
      </c>
      <c r="M594" s="11">
        <v>2.5299999999999998</v>
      </c>
      <c r="N594" s="11">
        <v>2.5619999999999998</v>
      </c>
      <c r="O594" s="11">
        <v>2.61</v>
      </c>
      <c r="P594" s="11">
        <v>2.77</v>
      </c>
      <c r="Q594" s="11">
        <v>2.5209910395234369</v>
      </c>
      <c r="R594" s="11">
        <v>2.3559999999999999</v>
      </c>
      <c r="S594" s="11">
        <v>2.59</v>
      </c>
      <c r="T594" s="11">
        <v>2.7233450000000001</v>
      </c>
      <c r="U594" s="11">
        <v>2.54</v>
      </c>
      <c r="V594" s="11">
        <v>2.5499999999999998</v>
      </c>
      <c r="W594" s="11">
        <v>2.4300000000000002</v>
      </c>
      <c r="X594" s="11">
        <v>2.52</v>
      </c>
      <c r="Y594" s="11">
        <v>2.64</v>
      </c>
      <c r="Z594" s="11">
        <v>2.94</v>
      </c>
      <c r="AA594" s="11">
        <v>2.7027999999999999</v>
      </c>
      <c r="AB594" s="11">
        <v>2.7549999999999999</v>
      </c>
      <c r="AC594" s="150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16</v>
      </c>
    </row>
    <row r="595" spans="1:65">
      <c r="A595" s="29"/>
      <c r="B595" s="19">
        <v>1</v>
      </c>
      <c r="C595" s="9">
        <v>4</v>
      </c>
      <c r="D595" s="11">
        <v>2.5333999999999999</v>
      </c>
      <c r="E595" s="11">
        <v>2.5499999999999998</v>
      </c>
      <c r="F595" s="11">
        <v>2.5424187230794124</v>
      </c>
      <c r="G595" s="11">
        <v>2.831</v>
      </c>
      <c r="H595" s="11">
        <v>2.82</v>
      </c>
      <c r="I595" s="11">
        <v>2.6</v>
      </c>
      <c r="J595" s="11">
        <v>2.5099999999999998</v>
      </c>
      <c r="K595" s="11">
        <v>2.81</v>
      </c>
      <c r="L595" s="11">
        <v>2.64</v>
      </c>
      <c r="M595" s="11">
        <v>2.4500000000000002</v>
      </c>
      <c r="N595" s="11">
        <v>2.528</v>
      </c>
      <c r="O595" s="11">
        <v>2.6</v>
      </c>
      <c r="P595" s="11">
        <v>2.71</v>
      </c>
      <c r="Q595" s="11">
        <v>2.583979429134899</v>
      </c>
      <c r="R595" s="11">
        <v>2.3740000000000001</v>
      </c>
      <c r="S595" s="11">
        <v>2.57</v>
      </c>
      <c r="T595" s="11">
        <v>2.723875</v>
      </c>
      <c r="U595" s="11">
        <v>2.56</v>
      </c>
      <c r="V595" s="11">
        <v>2.58</v>
      </c>
      <c r="W595" s="11">
        <v>2.41</v>
      </c>
      <c r="X595" s="11">
        <v>2.5230999999999999</v>
      </c>
      <c r="Y595" s="11">
        <v>2.63</v>
      </c>
      <c r="Z595" s="11">
        <v>2.85</v>
      </c>
      <c r="AA595" s="11">
        <v>2.6967000000000003</v>
      </c>
      <c r="AB595" s="11">
        <v>2.7349999999999999</v>
      </c>
      <c r="AC595" s="150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2.6258914169517196</v>
      </c>
    </row>
    <row r="596" spans="1:65">
      <c r="A596" s="29"/>
      <c r="B596" s="19">
        <v>1</v>
      </c>
      <c r="C596" s="9">
        <v>5</v>
      </c>
      <c r="D596" s="11">
        <v>2.569</v>
      </c>
      <c r="E596" s="11">
        <v>2.58</v>
      </c>
      <c r="F596" s="11">
        <v>2.4356600981461063</v>
      </c>
      <c r="G596" s="11">
        <v>2.863</v>
      </c>
      <c r="H596" s="11">
        <v>2.81</v>
      </c>
      <c r="I596" s="11">
        <v>2.67</v>
      </c>
      <c r="J596" s="11">
        <v>2.5299999999999998</v>
      </c>
      <c r="K596" s="11">
        <v>2.64</v>
      </c>
      <c r="L596" s="11">
        <v>2.62</v>
      </c>
      <c r="M596" s="11">
        <v>2.5499999999999998</v>
      </c>
      <c r="N596" s="11">
        <v>2.5670000000000002</v>
      </c>
      <c r="O596" s="11">
        <v>2.7</v>
      </c>
      <c r="P596" s="11">
        <v>2.73</v>
      </c>
      <c r="Q596" s="11">
        <v>2.5223993398389997</v>
      </c>
      <c r="R596" s="11">
        <v>2.3490000000000002</v>
      </c>
      <c r="S596" s="11">
        <v>2.57</v>
      </c>
      <c r="T596" s="11">
        <v>2.7244799999999998</v>
      </c>
      <c r="U596" s="11">
        <v>2.5499999999999998</v>
      </c>
      <c r="V596" s="11">
        <v>2.62</v>
      </c>
      <c r="W596" s="11">
        <v>2.41</v>
      </c>
      <c r="X596" s="11">
        <v>2.544</v>
      </c>
      <c r="Y596" s="11">
        <v>2.62</v>
      </c>
      <c r="Z596" s="11">
        <v>2.88</v>
      </c>
      <c r="AA596" s="11">
        <v>2.6829000000000001</v>
      </c>
      <c r="AB596" s="11">
        <v>2.698</v>
      </c>
      <c r="AC596" s="150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48</v>
      </c>
    </row>
    <row r="597" spans="1:65">
      <c r="A597" s="29"/>
      <c r="B597" s="19">
        <v>1</v>
      </c>
      <c r="C597" s="9">
        <v>6</v>
      </c>
      <c r="D597" s="11">
        <v>2.5387</v>
      </c>
      <c r="E597" s="11">
        <v>2.5299999999999998</v>
      </c>
      <c r="F597" s="11">
        <v>2.4659490560784092</v>
      </c>
      <c r="G597" s="11">
        <v>2.7919999999999998</v>
      </c>
      <c r="H597" s="11">
        <v>2.83</v>
      </c>
      <c r="I597" s="11">
        <v>2.58</v>
      </c>
      <c r="J597" s="11">
        <v>2.5499999999999998</v>
      </c>
      <c r="K597" s="11">
        <v>2.85</v>
      </c>
      <c r="L597" s="11">
        <v>2.93</v>
      </c>
      <c r="M597" s="11">
        <v>2.5099999999999998</v>
      </c>
      <c r="N597" s="11">
        <v>2.5649999999999999</v>
      </c>
      <c r="O597" s="11">
        <v>2.67</v>
      </c>
      <c r="P597" s="11">
        <v>2.75</v>
      </c>
      <c r="Q597" s="11">
        <v>2.559544435472068</v>
      </c>
      <c r="R597" s="11">
        <v>2.3769999999999998</v>
      </c>
      <c r="S597" s="11">
        <v>2.57</v>
      </c>
      <c r="T597" s="11">
        <v>2.7286999999999999</v>
      </c>
      <c r="U597" s="11">
        <v>2.56</v>
      </c>
      <c r="V597" s="11">
        <v>2.6</v>
      </c>
      <c r="W597" s="145">
        <v>2.25</v>
      </c>
      <c r="X597" s="11">
        <v>2.556</v>
      </c>
      <c r="Y597" s="11">
        <v>2.64</v>
      </c>
      <c r="Z597" s="145">
        <v>2.52</v>
      </c>
      <c r="AA597" s="11">
        <v>2.6700999999999997</v>
      </c>
      <c r="AB597" s="11">
        <v>2.6970000000000001</v>
      </c>
      <c r="AC597" s="150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20" t="s">
        <v>279</v>
      </c>
      <c r="C598" s="12"/>
      <c r="D598" s="22">
        <v>2.5496500000000002</v>
      </c>
      <c r="E598" s="22">
        <v>2.5416666666666665</v>
      </c>
      <c r="F598" s="22">
        <v>2.4995288758334384</v>
      </c>
      <c r="G598" s="22">
        <v>2.8408333333333329</v>
      </c>
      <c r="H598" s="22">
        <v>2.8200000000000003</v>
      </c>
      <c r="I598" s="22">
        <v>2.6233333333333335</v>
      </c>
      <c r="J598" s="22">
        <v>2.5383333333333327</v>
      </c>
      <c r="K598" s="22">
        <v>2.74</v>
      </c>
      <c r="L598" s="22">
        <v>2.73</v>
      </c>
      <c r="M598" s="22">
        <v>2.5266666666666668</v>
      </c>
      <c r="N598" s="22">
        <v>2.5593333333333335</v>
      </c>
      <c r="O598" s="22">
        <v>2.6733333333333333</v>
      </c>
      <c r="P598" s="22">
        <v>2.7316666666666669</v>
      </c>
      <c r="Q598" s="22">
        <v>2.547596547959547</v>
      </c>
      <c r="R598" s="22">
        <v>2.3761666666666668</v>
      </c>
      <c r="S598" s="22">
        <v>2.5816666666666666</v>
      </c>
      <c r="T598" s="22">
        <v>2.7253599999999998</v>
      </c>
      <c r="U598" s="22">
        <v>2.5533333333333332</v>
      </c>
      <c r="V598" s="22">
        <v>2.585</v>
      </c>
      <c r="W598" s="22">
        <v>2.3816666666666668</v>
      </c>
      <c r="X598" s="22">
        <v>2.5478499999999999</v>
      </c>
      <c r="Y598" s="22">
        <v>2.6416666666666671</v>
      </c>
      <c r="Z598" s="22">
        <v>2.7883333333333336</v>
      </c>
      <c r="AA598" s="22">
        <v>2.6942999999999997</v>
      </c>
      <c r="AB598" s="22">
        <v>2.7699999999999996</v>
      </c>
      <c r="AC598" s="150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3" t="s">
        <v>280</v>
      </c>
      <c r="C599" s="28"/>
      <c r="D599" s="11">
        <v>2.5503499999999999</v>
      </c>
      <c r="E599" s="11">
        <v>2.5350000000000001</v>
      </c>
      <c r="F599" s="11">
        <v>2.4999714736856475</v>
      </c>
      <c r="G599" s="11">
        <v>2.8449999999999998</v>
      </c>
      <c r="H599" s="11">
        <v>2.8149999999999999</v>
      </c>
      <c r="I599" s="11">
        <v>2.62</v>
      </c>
      <c r="J599" s="11">
        <v>2.5449999999999999</v>
      </c>
      <c r="K599" s="11">
        <v>2.7850000000000001</v>
      </c>
      <c r="L599" s="11">
        <v>2.63</v>
      </c>
      <c r="M599" s="11">
        <v>2.5199999999999996</v>
      </c>
      <c r="N599" s="11">
        <v>2.5659999999999998</v>
      </c>
      <c r="O599" s="11">
        <v>2.6850000000000001</v>
      </c>
      <c r="P599" s="11">
        <v>2.73</v>
      </c>
      <c r="Q599" s="11">
        <v>2.5463614578613449</v>
      </c>
      <c r="R599" s="11">
        <v>2.3754999999999997</v>
      </c>
      <c r="S599" s="11">
        <v>2.58</v>
      </c>
      <c r="T599" s="11">
        <v>2.7246350000000001</v>
      </c>
      <c r="U599" s="11">
        <v>2.5549999999999997</v>
      </c>
      <c r="V599" s="11">
        <v>2.59</v>
      </c>
      <c r="W599" s="11">
        <v>2.41</v>
      </c>
      <c r="X599" s="11">
        <v>2.5460000000000003</v>
      </c>
      <c r="Y599" s="11">
        <v>2.64</v>
      </c>
      <c r="Z599" s="11">
        <v>2.84</v>
      </c>
      <c r="AA599" s="11">
        <v>2.6926500000000004</v>
      </c>
      <c r="AB599" s="11">
        <v>2.7450000000000001</v>
      </c>
      <c r="AC599" s="150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281</v>
      </c>
      <c r="C600" s="28"/>
      <c r="D600" s="23">
        <v>1.971068238291112E-2</v>
      </c>
      <c r="E600" s="23">
        <v>2.1369760566432857E-2</v>
      </c>
      <c r="F600" s="23">
        <v>4.4656954320627801E-2</v>
      </c>
      <c r="G600" s="23">
        <v>3.6091088466083519E-2</v>
      </c>
      <c r="H600" s="23">
        <v>1.7888543819998382E-2</v>
      </c>
      <c r="I600" s="23">
        <v>3.2659863237108976E-2</v>
      </c>
      <c r="J600" s="23">
        <v>1.602081978759724E-2</v>
      </c>
      <c r="K600" s="23">
        <v>0.10954451150103327</v>
      </c>
      <c r="L600" s="23">
        <v>0.188679622641132</v>
      </c>
      <c r="M600" s="23">
        <v>5.6803755744375427E-2</v>
      </c>
      <c r="N600" s="23">
        <v>1.5474710551951128E-2</v>
      </c>
      <c r="O600" s="23">
        <v>5.7503623074260879E-2</v>
      </c>
      <c r="P600" s="23">
        <v>2.5625508125043394E-2</v>
      </c>
      <c r="Q600" s="23">
        <v>2.5834673478391787E-2</v>
      </c>
      <c r="R600" s="23">
        <v>2.2798391756145061E-2</v>
      </c>
      <c r="S600" s="23">
        <v>1.3291601358251331E-2</v>
      </c>
      <c r="T600" s="23">
        <v>2.0548698255607044E-3</v>
      </c>
      <c r="U600" s="23">
        <v>2.9439202887759589E-2</v>
      </c>
      <c r="V600" s="23">
        <v>3.4496376621320754E-2</v>
      </c>
      <c r="W600" s="23">
        <v>6.9402209378856786E-2</v>
      </c>
      <c r="X600" s="23">
        <v>2.7524080366108553E-2</v>
      </c>
      <c r="Y600" s="23">
        <v>1.7224014243685037E-2</v>
      </c>
      <c r="Z600" s="23">
        <v>0.15171244730300368</v>
      </c>
      <c r="AA600" s="23">
        <v>1.8709676640711916E-2</v>
      </c>
      <c r="AB600" s="23">
        <v>7.8851759650625408E-2</v>
      </c>
      <c r="AC600" s="220"/>
      <c r="AD600" s="221"/>
      <c r="AE600" s="221"/>
      <c r="AF600" s="221"/>
      <c r="AG600" s="221"/>
      <c r="AH600" s="221"/>
      <c r="AI600" s="221"/>
      <c r="AJ600" s="221"/>
      <c r="AK600" s="221"/>
      <c r="AL600" s="221"/>
      <c r="AM600" s="221"/>
      <c r="AN600" s="221"/>
      <c r="AO600" s="221"/>
      <c r="AP600" s="221"/>
      <c r="AQ600" s="221"/>
      <c r="AR600" s="221"/>
      <c r="AS600" s="221"/>
      <c r="AT600" s="221"/>
      <c r="AU600" s="221"/>
      <c r="AV600" s="221"/>
      <c r="AW600" s="221"/>
      <c r="AX600" s="221"/>
      <c r="AY600" s="221"/>
      <c r="AZ600" s="221"/>
      <c r="BA600" s="221"/>
      <c r="BB600" s="221"/>
      <c r="BC600" s="221"/>
      <c r="BD600" s="221"/>
      <c r="BE600" s="221"/>
      <c r="BF600" s="221"/>
      <c r="BG600" s="221"/>
      <c r="BH600" s="221"/>
      <c r="BI600" s="221"/>
      <c r="BJ600" s="221"/>
      <c r="BK600" s="221"/>
      <c r="BL600" s="221"/>
      <c r="BM600" s="54"/>
    </row>
    <row r="601" spans="1:65">
      <c r="A601" s="29"/>
      <c r="B601" s="3" t="s">
        <v>87</v>
      </c>
      <c r="C601" s="28"/>
      <c r="D601" s="13">
        <v>7.7307404478697541E-3</v>
      </c>
      <c r="E601" s="13">
        <v>8.4077746490883384E-3</v>
      </c>
      <c r="F601" s="13">
        <v>1.7866148597998278E-2</v>
      </c>
      <c r="G601" s="13">
        <v>1.2704401924112711E-2</v>
      </c>
      <c r="H601" s="13">
        <v>6.343455255318574E-3</v>
      </c>
      <c r="I601" s="13">
        <v>1.2449757269545987E-2</v>
      </c>
      <c r="J601" s="13">
        <v>6.3115508027303657E-3</v>
      </c>
      <c r="K601" s="13">
        <v>3.9979748723004839E-2</v>
      </c>
      <c r="L601" s="13">
        <v>6.9113414886861541E-2</v>
      </c>
      <c r="M601" s="13">
        <v>2.2481697524159138E-2</v>
      </c>
      <c r="N601" s="13">
        <v>6.0463833883632953E-3</v>
      </c>
      <c r="O601" s="13">
        <v>2.1510083444237237E-2</v>
      </c>
      <c r="P601" s="13">
        <v>9.3809059640183254E-3</v>
      </c>
      <c r="Q601" s="13">
        <v>1.0140802514072967E-2</v>
      </c>
      <c r="R601" s="13">
        <v>9.5946097030841244E-3</v>
      </c>
      <c r="S601" s="13">
        <v>5.1484575951909611E-3</v>
      </c>
      <c r="T601" s="13">
        <v>7.5398106142333661E-4</v>
      </c>
      <c r="U601" s="13">
        <v>1.1529713924710023E-2</v>
      </c>
      <c r="V601" s="13">
        <v>1.3344826545965475E-2</v>
      </c>
      <c r="W601" s="13">
        <v>2.9140185883354843E-2</v>
      </c>
      <c r="X601" s="13">
        <v>1.0802865304515004E-2</v>
      </c>
      <c r="Y601" s="13">
        <v>6.5201315748965429E-3</v>
      </c>
      <c r="Z601" s="13">
        <v>5.4409724077586492E-2</v>
      </c>
      <c r="AA601" s="13">
        <v>6.9441697809122654E-3</v>
      </c>
      <c r="AB601" s="13">
        <v>2.8466339224052499E-2</v>
      </c>
      <c r="AC601" s="150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9"/>
      <c r="B602" s="3" t="s">
        <v>282</v>
      </c>
      <c r="C602" s="28"/>
      <c r="D602" s="13">
        <v>-2.9034489567822508E-2</v>
      </c>
      <c r="E602" s="13">
        <v>-3.2074726982742385E-2</v>
      </c>
      <c r="F602" s="13">
        <v>-4.812176935517376E-2</v>
      </c>
      <c r="G602" s="13">
        <v>8.1854837939616676E-2</v>
      </c>
      <c r="H602" s="13">
        <v>7.3921024226360599E-2</v>
      </c>
      <c r="I602" s="13">
        <v>-9.7417722677795027E-4</v>
      </c>
      <c r="J602" s="13">
        <v>-3.3344137176863575E-2</v>
      </c>
      <c r="K602" s="13">
        <v>4.3455179567456925E-2</v>
      </c>
      <c r="L602" s="13">
        <v>3.9646948985093688E-2</v>
      </c>
      <c r="M602" s="13">
        <v>-3.7787072856286796E-2</v>
      </c>
      <c r="N602" s="13">
        <v>-2.5346852953901045E-2</v>
      </c>
      <c r="O602" s="13">
        <v>1.8066975685036901E-2</v>
      </c>
      <c r="P602" s="13">
        <v>4.028165408215445E-2</v>
      </c>
      <c r="Q602" s="13">
        <v>-2.9816491453809491E-2</v>
      </c>
      <c r="R602" s="13">
        <v>-9.5100943120849712E-2</v>
      </c>
      <c r="S602" s="13">
        <v>-1.6841804653290438E-2</v>
      </c>
      <c r="T602" s="13">
        <v>3.7879929994877326E-2</v>
      </c>
      <c r="U602" s="13">
        <v>-2.7631791303318942E-2</v>
      </c>
      <c r="V602" s="13">
        <v>-1.557239445916947E-2</v>
      </c>
      <c r="W602" s="13">
        <v>-9.3006416300549954E-2</v>
      </c>
      <c r="X602" s="13">
        <v>-2.9719971072647899E-2</v>
      </c>
      <c r="Y602" s="13">
        <v>6.0075788408875397E-3</v>
      </c>
      <c r="Z602" s="13">
        <v>6.1861627382211237E-2</v>
      </c>
      <c r="AA602" s="13">
        <v>2.605156580605783E-2</v>
      </c>
      <c r="AB602" s="13">
        <v>5.4879871314545525E-2</v>
      </c>
      <c r="AC602" s="150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9"/>
      <c r="B603" s="45" t="s">
        <v>283</v>
      </c>
      <c r="C603" s="46"/>
      <c r="D603" s="44">
        <v>0.28000000000000003</v>
      </c>
      <c r="E603" s="44">
        <v>0.34</v>
      </c>
      <c r="F603" s="44">
        <v>0.67</v>
      </c>
      <c r="G603" s="44">
        <v>2.02</v>
      </c>
      <c r="H603" s="44">
        <v>1.85</v>
      </c>
      <c r="I603" s="44">
        <v>0.3</v>
      </c>
      <c r="J603" s="44">
        <v>0.37</v>
      </c>
      <c r="K603" s="44">
        <v>1.22</v>
      </c>
      <c r="L603" s="44">
        <v>1.1399999999999999</v>
      </c>
      <c r="M603" s="44">
        <v>0.46</v>
      </c>
      <c r="N603" s="44">
        <v>0.2</v>
      </c>
      <c r="O603" s="44">
        <v>0.7</v>
      </c>
      <c r="P603" s="44">
        <v>1.1599999999999999</v>
      </c>
      <c r="Q603" s="44">
        <v>0.3</v>
      </c>
      <c r="R603" s="44">
        <v>1.65</v>
      </c>
      <c r="S603" s="44">
        <v>0.03</v>
      </c>
      <c r="T603" s="44">
        <v>1.1100000000000001</v>
      </c>
      <c r="U603" s="44">
        <v>0.25</v>
      </c>
      <c r="V603" s="44">
        <v>0</v>
      </c>
      <c r="W603" s="44">
        <v>1.6</v>
      </c>
      <c r="X603" s="44">
        <v>0.28999999999999998</v>
      </c>
      <c r="Y603" s="44">
        <v>0.45</v>
      </c>
      <c r="Z603" s="44">
        <v>1.6</v>
      </c>
      <c r="AA603" s="44">
        <v>0.86</v>
      </c>
      <c r="AB603" s="44">
        <v>1.46</v>
      </c>
      <c r="AC603" s="150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B604" s="3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BM604" s="53"/>
    </row>
    <row r="605" spans="1:65" ht="15">
      <c r="B605" s="8" t="s">
        <v>586</v>
      </c>
      <c r="BM605" s="27" t="s">
        <v>67</v>
      </c>
    </row>
    <row r="606" spans="1:65" ht="15">
      <c r="A606" s="24" t="s">
        <v>29</v>
      </c>
      <c r="B606" s="18" t="s">
        <v>116</v>
      </c>
      <c r="C606" s="15" t="s">
        <v>117</v>
      </c>
      <c r="D606" s="16" t="s">
        <v>248</v>
      </c>
      <c r="E606" s="17" t="s">
        <v>248</v>
      </c>
      <c r="F606" s="17" t="s">
        <v>248</v>
      </c>
      <c r="G606" s="17" t="s">
        <v>248</v>
      </c>
      <c r="H606" s="17" t="s">
        <v>248</v>
      </c>
      <c r="I606" s="17" t="s">
        <v>248</v>
      </c>
      <c r="J606" s="17" t="s">
        <v>248</v>
      </c>
      <c r="K606" s="17" t="s">
        <v>248</v>
      </c>
      <c r="L606" s="17" t="s">
        <v>248</v>
      </c>
      <c r="M606" s="17" t="s">
        <v>248</v>
      </c>
      <c r="N606" s="17" t="s">
        <v>248</v>
      </c>
      <c r="O606" s="17" t="s">
        <v>248</v>
      </c>
      <c r="P606" s="17" t="s">
        <v>248</v>
      </c>
      <c r="Q606" s="17" t="s">
        <v>248</v>
      </c>
      <c r="R606" s="17" t="s">
        <v>248</v>
      </c>
      <c r="S606" s="17" t="s">
        <v>248</v>
      </c>
      <c r="T606" s="17" t="s">
        <v>248</v>
      </c>
      <c r="U606" s="17" t="s">
        <v>248</v>
      </c>
      <c r="V606" s="17" t="s">
        <v>248</v>
      </c>
      <c r="W606" s="17" t="s">
        <v>248</v>
      </c>
      <c r="X606" s="17" t="s">
        <v>248</v>
      </c>
      <c r="Y606" s="150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 t="s">
        <v>249</v>
      </c>
      <c r="C607" s="9" t="s">
        <v>249</v>
      </c>
      <c r="D607" s="148" t="s">
        <v>251</v>
      </c>
      <c r="E607" s="149" t="s">
        <v>252</v>
      </c>
      <c r="F607" s="149" t="s">
        <v>253</v>
      </c>
      <c r="G607" s="149" t="s">
        <v>254</v>
      </c>
      <c r="H607" s="149" t="s">
        <v>256</v>
      </c>
      <c r="I607" s="149" t="s">
        <v>257</v>
      </c>
      <c r="J607" s="149" t="s">
        <v>258</v>
      </c>
      <c r="K607" s="149" t="s">
        <v>259</v>
      </c>
      <c r="L607" s="149" t="s">
        <v>260</v>
      </c>
      <c r="M607" s="149" t="s">
        <v>261</v>
      </c>
      <c r="N607" s="149" t="s">
        <v>262</v>
      </c>
      <c r="O607" s="149" t="s">
        <v>263</v>
      </c>
      <c r="P607" s="149" t="s">
        <v>264</v>
      </c>
      <c r="Q607" s="149" t="s">
        <v>265</v>
      </c>
      <c r="R607" s="149" t="s">
        <v>269</v>
      </c>
      <c r="S607" s="149" t="s">
        <v>287</v>
      </c>
      <c r="T607" s="149" t="s">
        <v>288</v>
      </c>
      <c r="U607" s="149" t="s">
        <v>270</v>
      </c>
      <c r="V607" s="149" t="s">
        <v>271</v>
      </c>
      <c r="W607" s="149" t="s">
        <v>289</v>
      </c>
      <c r="X607" s="149" t="s">
        <v>273</v>
      </c>
      <c r="Y607" s="150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 t="s">
        <v>3</v>
      </c>
    </row>
    <row r="608" spans="1:65">
      <c r="A608" s="29"/>
      <c r="B608" s="19"/>
      <c r="C608" s="9"/>
      <c r="D608" s="10" t="s">
        <v>318</v>
      </c>
      <c r="E608" s="11" t="s">
        <v>318</v>
      </c>
      <c r="F608" s="11" t="s">
        <v>120</v>
      </c>
      <c r="G608" s="11" t="s">
        <v>318</v>
      </c>
      <c r="H608" s="11" t="s">
        <v>318</v>
      </c>
      <c r="I608" s="11" t="s">
        <v>300</v>
      </c>
      <c r="J608" s="11" t="s">
        <v>300</v>
      </c>
      <c r="K608" s="11" t="s">
        <v>300</v>
      </c>
      <c r="L608" s="11" t="s">
        <v>300</v>
      </c>
      <c r="M608" s="11" t="s">
        <v>300</v>
      </c>
      <c r="N608" s="11" t="s">
        <v>318</v>
      </c>
      <c r="O608" s="11" t="s">
        <v>318</v>
      </c>
      <c r="P608" s="11" t="s">
        <v>300</v>
      </c>
      <c r="Q608" s="11" t="s">
        <v>318</v>
      </c>
      <c r="R608" s="11" t="s">
        <v>300</v>
      </c>
      <c r="S608" s="11" t="s">
        <v>300</v>
      </c>
      <c r="T608" s="11" t="s">
        <v>120</v>
      </c>
      <c r="U608" s="11" t="s">
        <v>300</v>
      </c>
      <c r="V608" s="11" t="s">
        <v>300</v>
      </c>
      <c r="W608" s="11" t="s">
        <v>300</v>
      </c>
      <c r="X608" s="11" t="s">
        <v>300</v>
      </c>
      <c r="Y608" s="150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150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8">
        <v>1</v>
      </c>
      <c r="C610" s="14">
        <v>1</v>
      </c>
      <c r="D610" s="207">
        <v>19.18</v>
      </c>
      <c r="E610" s="207">
        <v>17</v>
      </c>
      <c r="F610" s="207">
        <v>17.688717256914231</v>
      </c>
      <c r="G610" s="208">
        <v>10.98</v>
      </c>
      <c r="H610" s="208">
        <v>11.52</v>
      </c>
      <c r="I610" s="207">
        <v>18.5</v>
      </c>
      <c r="J610" s="207">
        <v>18.2</v>
      </c>
      <c r="K610" s="207">
        <v>19.399999999999999</v>
      </c>
      <c r="L610" s="207">
        <v>18.8</v>
      </c>
      <c r="M610" s="207">
        <v>17.8</v>
      </c>
      <c r="N610" s="207">
        <v>19.3</v>
      </c>
      <c r="O610" s="207">
        <v>20.2</v>
      </c>
      <c r="P610" s="207">
        <v>17.3</v>
      </c>
      <c r="Q610" s="207">
        <v>18.147619235654449</v>
      </c>
      <c r="R610" s="208">
        <v>17</v>
      </c>
      <c r="S610" s="207">
        <v>19.3</v>
      </c>
      <c r="T610" s="208">
        <v>12</v>
      </c>
      <c r="U610" s="207">
        <v>18.144000000000002</v>
      </c>
      <c r="V610" s="207">
        <v>16.100000000000001</v>
      </c>
      <c r="W610" s="207">
        <v>19.399999999999999</v>
      </c>
      <c r="X610" s="207">
        <v>18.010000000000002</v>
      </c>
      <c r="Y610" s="209"/>
      <c r="Z610" s="210"/>
      <c r="AA610" s="210"/>
      <c r="AB610" s="210"/>
      <c r="AC610" s="210"/>
      <c r="AD610" s="210"/>
      <c r="AE610" s="210"/>
      <c r="AF610" s="210"/>
      <c r="AG610" s="210"/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  <c r="BH610" s="210"/>
      <c r="BI610" s="210"/>
      <c r="BJ610" s="210"/>
      <c r="BK610" s="210"/>
      <c r="BL610" s="210"/>
      <c r="BM610" s="211">
        <v>1</v>
      </c>
    </row>
    <row r="611" spans="1:65">
      <c r="A611" s="29"/>
      <c r="B611" s="19">
        <v>1</v>
      </c>
      <c r="C611" s="9">
        <v>2</v>
      </c>
      <c r="D611" s="213">
        <v>19.690000000000001</v>
      </c>
      <c r="E611" s="213">
        <v>17</v>
      </c>
      <c r="F611" s="213">
        <v>17.523160228324318</v>
      </c>
      <c r="G611" s="215">
        <v>11.37</v>
      </c>
      <c r="H611" s="215">
        <v>12.24</v>
      </c>
      <c r="I611" s="213">
        <v>18.3</v>
      </c>
      <c r="J611" s="213">
        <v>18.2</v>
      </c>
      <c r="K611" s="213">
        <v>18.8</v>
      </c>
      <c r="L611" s="213">
        <v>19.3</v>
      </c>
      <c r="M611" s="213">
        <v>16.8</v>
      </c>
      <c r="N611" s="213">
        <v>19.600000000000001</v>
      </c>
      <c r="O611" s="214">
        <v>22.4</v>
      </c>
      <c r="P611" s="213">
        <v>17.399999999999999</v>
      </c>
      <c r="Q611" s="213">
        <v>17.819760004937006</v>
      </c>
      <c r="R611" s="215">
        <v>18</v>
      </c>
      <c r="S611" s="213">
        <v>18.8</v>
      </c>
      <c r="T611" s="215">
        <v>11</v>
      </c>
      <c r="U611" s="213">
        <v>18.32</v>
      </c>
      <c r="V611" s="214">
        <v>17.100000000000001</v>
      </c>
      <c r="W611" s="214">
        <v>13.1</v>
      </c>
      <c r="X611" s="213">
        <v>17.25</v>
      </c>
      <c r="Y611" s="209"/>
      <c r="Z611" s="210"/>
      <c r="AA611" s="210"/>
      <c r="AB611" s="210"/>
      <c r="AC611" s="210"/>
      <c r="AD611" s="210"/>
      <c r="AE611" s="210"/>
      <c r="AF611" s="210"/>
      <c r="AG611" s="210"/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  <c r="BH611" s="210"/>
      <c r="BI611" s="210"/>
      <c r="BJ611" s="210"/>
      <c r="BK611" s="210"/>
      <c r="BL611" s="210"/>
      <c r="BM611" s="211">
        <v>40</v>
      </c>
    </row>
    <row r="612" spans="1:65">
      <c r="A612" s="29"/>
      <c r="B612" s="19">
        <v>1</v>
      </c>
      <c r="C612" s="9">
        <v>3</v>
      </c>
      <c r="D612" s="213">
        <v>19.010000000000002</v>
      </c>
      <c r="E612" s="213">
        <v>16.8</v>
      </c>
      <c r="F612" s="213">
        <v>17.510597794952499</v>
      </c>
      <c r="G612" s="215">
        <v>11.17</v>
      </c>
      <c r="H612" s="215">
        <v>11.86</v>
      </c>
      <c r="I612" s="213">
        <v>18.8</v>
      </c>
      <c r="J612" s="213">
        <v>18.5</v>
      </c>
      <c r="K612" s="213">
        <v>19.3</v>
      </c>
      <c r="L612" s="213">
        <v>19.399999999999999</v>
      </c>
      <c r="M612" s="213">
        <v>18.7</v>
      </c>
      <c r="N612" s="213">
        <v>19.3</v>
      </c>
      <c r="O612" s="213">
        <v>19.399999999999999</v>
      </c>
      <c r="P612" s="213">
        <v>17.600000000000001</v>
      </c>
      <c r="Q612" s="213">
        <v>18.293474467779046</v>
      </c>
      <c r="R612" s="215">
        <v>18</v>
      </c>
      <c r="S612" s="213">
        <v>18.5</v>
      </c>
      <c r="T612" s="215">
        <v>12</v>
      </c>
      <c r="U612" s="213">
        <v>18.149999999999999</v>
      </c>
      <c r="V612" s="213">
        <v>16.5</v>
      </c>
      <c r="W612" s="213">
        <v>18.5</v>
      </c>
      <c r="X612" s="213">
        <v>17.27</v>
      </c>
      <c r="Y612" s="209"/>
      <c r="Z612" s="210"/>
      <c r="AA612" s="210"/>
      <c r="AB612" s="210"/>
      <c r="AC612" s="210"/>
      <c r="AD612" s="210"/>
      <c r="AE612" s="210"/>
      <c r="AF612" s="210"/>
      <c r="AG612" s="210"/>
      <c r="AH612" s="210"/>
      <c r="AI612" s="210"/>
      <c r="AJ612" s="210"/>
      <c r="AK612" s="210"/>
      <c r="AL612" s="210"/>
      <c r="AM612" s="210"/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  <c r="BH612" s="210"/>
      <c r="BI612" s="210"/>
      <c r="BJ612" s="210"/>
      <c r="BK612" s="210"/>
      <c r="BL612" s="210"/>
      <c r="BM612" s="211">
        <v>16</v>
      </c>
    </row>
    <row r="613" spans="1:65">
      <c r="A613" s="29"/>
      <c r="B613" s="19">
        <v>1</v>
      </c>
      <c r="C613" s="9">
        <v>4</v>
      </c>
      <c r="D613" s="213">
        <v>18.739999999999998</v>
      </c>
      <c r="E613" s="213">
        <v>16.7</v>
      </c>
      <c r="F613" s="213">
        <v>17.870134902155801</v>
      </c>
      <c r="G613" s="215">
        <v>11.47</v>
      </c>
      <c r="H613" s="214">
        <v>8.94</v>
      </c>
      <c r="I613" s="213">
        <v>18.3</v>
      </c>
      <c r="J613" s="213">
        <v>18.2</v>
      </c>
      <c r="K613" s="213">
        <v>18.899999999999999</v>
      </c>
      <c r="L613" s="213">
        <v>19.2</v>
      </c>
      <c r="M613" s="213">
        <v>16.600000000000001</v>
      </c>
      <c r="N613" s="213">
        <v>19.399999999999999</v>
      </c>
      <c r="O613" s="213">
        <v>19.3</v>
      </c>
      <c r="P613" s="213">
        <v>17.8</v>
      </c>
      <c r="Q613" s="213">
        <v>17.781309284449698</v>
      </c>
      <c r="R613" s="215">
        <v>19</v>
      </c>
      <c r="S613" s="213">
        <v>18.600000000000001</v>
      </c>
      <c r="T613" s="215">
        <v>12</v>
      </c>
      <c r="U613" s="213">
        <v>16.88</v>
      </c>
      <c r="V613" s="213">
        <v>15.9</v>
      </c>
      <c r="W613" s="213">
        <v>20.8</v>
      </c>
      <c r="X613" s="213">
        <v>17.309999999999999</v>
      </c>
      <c r="Y613" s="209"/>
      <c r="Z613" s="210"/>
      <c r="AA613" s="210"/>
      <c r="AB613" s="210"/>
      <c r="AC613" s="210"/>
      <c r="AD613" s="210"/>
      <c r="AE613" s="210"/>
      <c r="AF613" s="210"/>
      <c r="AG613" s="210"/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  <c r="BH613" s="210"/>
      <c r="BI613" s="210"/>
      <c r="BJ613" s="210"/>
      <c r="BK613" s="210"/>
      <c r="BL613" s="210"/>
      <c r="BM613" s="211">
        <v>18.264210321726228</v>
      </c>
    </row>
    <row r="614" spans="1:65">
      <c r="A614" s="29"/>
      <c r="B614" s="19">
        <v>1</v>
      </c>
      <c r="C614" s="9">
        <v>5</v>
      </c>
      <c r="D614" s="213">
        <v>18.739999999999998</v>
      </c>
      <c r="E614" s="213">
        <v>16.2</v>
      </c>
      <c r="F614" s="213">
        <v>18.281264759910229</v>
      </c>
      <c r="G614" s="215">
        <v>11.56</v>
      </c>
      <c r="H614" s="215">
        <v>10.45</v>
      </c>
      <c r="I614" s="213">
        <v>18.899999999999999</v>
      </c>
      <c r="J614" s="213">
        <v>18.8</v>
      </c>
      <c r="K614" s="213">
        <v>19.399999999999999</v>
      </c>
      <c r="L614" s="213">
        <v>19.3</v>
      </c>
      <c r="M614" s="213">
        <v>17.3</v>
      </c>
      <c r="N614" s="213">
        <v>19.399999999999999</v>
      </c>
      <c r="O614" s="213">
        <v>19.7</v>
      </c>
      <c r="P614" s="213">
        <v>17.2</v>
      </c>
      <c r="Q614" s="213">
        <v>17.739021149502122</v>
      </c>
      <c r="R614" s="215">
        <v>18</v>
      </c>
      <c r="S614" s="213">
        <v>19.2</v>
      </c>
      <c r="T614" s="215">
        <v>12</v>
      </c>
      <c r="U614" s="213">
        <v>17.52</v>
      </c>
      <c r="V614" s="213">
        <v>16</v>
      </c>
      <c r="W614" s="213">
        <v>20.3</v>
      </c>
      <c r="X614" s="213">
        <v>17.66</v>
      </c>
      <c r="Y614" s="209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  <c r="BI614" s="210"/>
      <c r="BJ614" s="210"/>
      <c r="BK614" s="210"/>
      <c r="BL614" s="210"/>
      <c r="BM614" s="211">
        <v>49</v>
      </c>
    </row>
    <row r="615" spans="1:65">
      <c r="A615" s="29"/>
      <c r="B615" s="19">
        <v>1</v>
      </c>
      <c r="C615" s="9">
        <v>6</v>
      </c>
      <c r="D615" s="213">
        <v>19.3</v>
      </c>
      <c r="E615" s="213">
        <v>16.5</v>
      </c>
      <c r="F615" s="213">
        <v>18.243094135276007</v>
      </c>
      <c r="G615" s="215">
        <v>11.66</v>
      </c>
      <c r="H615" s="215">
        <v>11.58</v>
      </c>
      <c r="I615" s="213">
        <v>18.8</v>
      </c>
      <c r="J615" s="213">
        <v>17.600000000000001</v>
      </c>
      <c r="K615" s="213">
        <v>19.2</v>
      </c>
      <c r="L615" s="213">
        <v>18.5</v>
      </c>
      <c r="M615" s="213">
        <v>16.899999999999999</v>
      </c>
      <c r="N615" s="213">
        <v>19.899999999999999</v>
      </c>
      <c r="O615" s="213">
        <v>19.600000000000001</v>
      </c>
      <c r="P615" s="213">
        <v>17.600000000000001</v>
      </c>
      <c r="Q615" s="213">
        <v>17.657299596219548</v>
      </c>
      <c r="R615" s="215">
        <v>18</v>
      </c>
      <c r="S615" s="213">
        <v>18.8</v>
      </c>
      <c r="T615" s="215">
        <v>12</v>
      </c>
      <c r="U615" s="213">
        <v>16.940000000000001</v>
      </c>
      <c r="V615" s="213">
        <v>16</v>
      </c>
      <c r="W615" s="213">
        <v>19.600000000000001</v>
      </c>
      <c r="X615" s="213">
        <v>17.62</v>
      </c>
      <c r="Y615" s="209"/>
      <c r="Z615" s="210"/>
      <c r="AA615" s="210"/>
      <c r="AB615" s="210"/>
      <c r="AC615" s="210"/>
      <c r="AD615" s="210"/>
      <c r="AE615" s="210"/>
      <c r="AF615" s="210"/>
      <c r="AG615" s="210"/>
      <c r="AH615" s="210"/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  <c r="BI615" s="210"/>
      <c r="BJ615" s="210"/>
      <c r="BK615" s="210"/>
      <c r="BL615" s="210"/>
      <c r="BM615" s="216"/>
    </row>
    <row r="616" spans="1:65">
      <c r="A616" s="29"/>
      <c r="B616" s="20" t="s">
        <v>279</v>
      </c>
      <c r="C616" s="12"/>
      <c r="D616" s="217">
        <v>19.11</v>
      </c>
      <c r="E616" s="217">
        <v>16.7</v>
      </c>
      <c r="F616" s="217">
        <v>17.852828179588847</v>
      </c>
      <c r="G616" s="217">
        <v>11.368333333333334</v>
      </c>
      <c r="H616" s="217">
        <v>11.098333333333331</v>
      </c>
      <c r="I616" s="217">
        <v>18.599999999999998</v>
      </c>
      <c r="J616" s="217">
        <v>18.25</v>
      </c>
      <c r="K616" s="217">
        <v>19.166666666666668</v>
      </c>
      <c r="L616" s="217">
        <v>19.083333333333332</v>
      </c>
      <c r="M616" s="217">
        <v>17.349999999999998</v>
      </c>
      <c r="N616" s="217">
        <v>19.483333333333334</v>
      </c>
      <c r="O616" s="217">
        <v>20.099999999999998</v>
      </c>
      <c r="P616" s="217">
        <v>17.483333333333334</v>
      </c>
      <c r="Q616" s="217">
        <v>17.906413956423645</v>
      </c>
      <c r="R616" s="217">
        <v>18</v>
      </c>
      <c r="S616" s="217">
        <v>18.866666666666667</v>
      </c>
      <c r="T616" s="217">
        <v>11.833333333333334</v>
      </c>
      <c r="U616" s="217">
        <v>17.658999999999999</v>
      </c>
      <c r="V616" s="217">
        <v>16.266666666666669</v>
      </c>
      <c r="W616" s="217">
        <v>18.616666666666664</v>
      </c>
      <c r="X616" s="217">
        <v>17.52</v>
      </c>
      <c r="Y616" s="209"/>
      <c r="Z616" s="210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  <c r="BI616" s="210"/>
      <c r="BJ616" s="210"/>
      <c r="BK616" s="210"/>
      <c r="BL616" s="210"/>
      <c r="BM616" s="216"/>
    </row>
    <row r="617" spans="1:65">
      <c r="A617" s="29"/>
      <c r="B617" s="3" t="s">
        <v>280</v>
      </c>
      <c r="C617" s="28"/>
      <c r="D617" s="213">
        <v>19.094999999999999</v>
      </c>
      <c r="E617" s="213">
        <v>16.75</v>
      </c>
      <c r="F617" s="213">
        <v>17.779426079535014</v>
      </c>
      <c r="G617" s="213">
        <v>11.42</v>
      </c>
      <c r="H617" s="213">
        <v>11.55</v>
      </c>
      <c r="I617" s="213">
        <v>18.649999999999999</v>
      </c>
      <c r="J617" s="213">
        <v>18.2</v>
      </c>
      <c r="K617" s="213">
        <v>19.25</v>
      </c>
      <c r="L617" s="213">
        <v>19.25</v>
      </c>
      <c r="M617" s="213">
        <v>17.100000000000001</v>
      </c>
      <c r="N617" s="213">
        <v>19.399999999999999</v>
      </c>
      <c r="O617" s="213">
        <v>19.649999999999999</v>
      </c>
      <c r="P617" s="213">
        <v>17.5</v>
      </c>
      <c r="Q617" s="213">
        <v>17.80053464469335</v>
      </c>
      <c r="R617" s="213">
        <v>18</v>
      </c>
      <c r="S617" s="213">
        <v>18.8</v>
      </c>
      <c r="T617" s="213">
        <v>12</v>
      </c>
      <c r="U617" s="213">
        <v>17.832000000000001</v>
      </c>
      <c r="V617" s="213">
        <v>16.05</v>
      </c>
      <c r="W617" s="213">
        <v>19.5</v>
      </c>
      <c r="X617" s="213">
        <v>17.465</v>
      </c>
      <c r="Y617" s="209"/>
      <c r="Z617" s="210"/>
      <c r="AA617" s="210"/>
      <c r="AB617" s="210"/>
      <c r="AC617" s="210"/>
      <c r="AD617" s="210"/>
      <c r="AE617" s="210"/>
      <c r="AF617" s="210"/>
      <c r="AG617" s="210"/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  <c r="BI617" s="210"/>
      <c r="BJ617" s="210"/>
      <c r="BK617" s="210"/>
      <c r="BL617" s="210"/>
      <c r="BM617" s="216"/>
    </row>
    <row r="618" spans="1:65">
      <c r="A618" s="29"/>
      <c r="B618" s="3" t="s">
        <v>281</v>
      </c>
      <c r="C618" s="28"/>
      <c r="D618" s="23">
        <v>0.36364818162614365</v>
      </c>
      <c r="E618" s="23">
        <v>0.30983866769659363</v>
      </c>
      <c r="F618" s="23">
        <v>0.34319088897355937</v>
      </c>
      <c r="G618" s="23">
        <v>0.25388317523354453</v>
      </c>
      <c r="H618" s="23">
        <v>1.2142556018675257</v>
      </c>
      <c r="I618" s="23">
        <v>0.26832815729997433</v>
      </c>
      <c r="J618" s="23">
        <v>0.3987480407475375</v>
      </c>
      <c r="K618" s="23">
        <v>0.25819888974716076</v>
      </c>
      <c r="L618" s="23">
        <v>0.35449494589721092</v>
      </c>
      <c r="M618" s="23">
        <v>0.78676553051083731</v>
      </c>
      <c r="N618" s="23">
        <v>0.23166067138525367</v>
      </c>
      <c r="O618" s="23">
        <v>1.1696153213770752</v>
      </c>
      <c r="P618" s="23">
        <v>0.22286019533929105</v>
      </c>
      <c r="Q618" s="23">
        <v>0.25346961502572052</v>
      </c>
      <c r="R618" s="23">
        <v>0.63245553203367588</v>
      </c>
      <c r="S618" s="23">
        <v>0.32041639575194414</v>
      </c>
      <c r="T618" s="23">
        <v>0.40824829046386302</v>
      </c>
      <c r="U618" s="23">
        <v>0.64130336035296132</v>
      </c>
      <c r="V618" s="23">
        <v>0.45898438608156045</v>
      </c>
      <c r="W618" s="23">
        <v>2.8152560570340155</v>
      </c>
      <c r="X618" s="23">
        <v>0.29973321470934866</v>
      </c>
      <c r="Y618" s="150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87</v>
      </c>
      <c r="C619" s="28"/>
      <c r="D619" s="13">
        <v>1.9029208876302651E-2</v>
      </c>
      <c r="E619" s="13">
        <v>1.8553213634526566E-2</v>
      </c>
      <c r="F619" s="13">
        <v>1.9223334561967599E-2</v>
      </c>
      <c r="G619" s="13">
        <v>2.2332488658573041E-2</v>
      </c>
      <c r="H619" s="13">
        <v>0.10940882431604078</v>
      </c>
      <c r="I619" s="13">
        <v>1.4426245016127654E-2</v>
      </c>
      <c r="J619" s="13">
        <v>2.1849207712193834E-2</v>
      </c>
      <c r="K619" s="13">
        <v>1.3471246421590996E-2</v>
      </c>
      <c r="L619" s="13">
        <v>1.8576154370159526E-2</v>
      </c>
      <c r="M619" s="13">
        <v>4.5346716455956046E-2</v>
      </c>
      <c r="N619" s="13">
        <v>1.1890196991544243E-2</v>
      </c>
      <c r="O619" s="13">
        <v>5.8189816983934099E-2</v>
      </c>
      <c r="P619" s="13">
        <v>1.2747008313019507E-2</v>
      </c>
      <c r="Q619" s="13">
        <v>1.4155241559954682E-2</v>
      </c>
      <c r="R619" s="13">
        <v>3.5136418446315328E-2</v>
      </c>
      <c r="S619" s="13">
        <v>1.698320118826559E-2</v>
      </c>
      <c r="T619" s="13">
        <v>3.4499855532157439E-2</v>
      </c>
      <c r="U619" s="13">
        <v>3.6315949960527852E-2</v>
      </c>
      <c r="V619" s="13">
        <v>2.8216253242718876E-2</v>
      </c>
      <c r="W619" s="13">
        <v>0.15122234863208681</v>
      </c>
      <c r="X619" s="13">
        <v>1.7108060200305288E-2</v>
      </c>
      <c r="Y619" s="150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3" t="s">
        <v>282</v>
      </c>
      <c r="C620" s="28"/>
      <c r="D620" s="13">
        <v>4.6308581831630669E-2</v>
      </c>
      <c r="E620" s="13">
        <v>-8.5643468519715826E-2</v>
      </c>
      <c r="F620" s="13">
        <v>-2.2523949017824285E-2</v>
      </c>
      <c r="G620" s="13">
        <v>-0.37756228530668468</v>
      </c>
      <c r="H620" s="13">
        <v>-0.39234529509708471</v>
      </c>
      <c r="I620" s="13">
        <v>1.8385118894208574E-2</v>
      </c>
      <c r="J620" s="13">
        <v>-7.7804194519837111E-4</v>
      </c>
      <c r="K620" s="13">
        <v>4.9411188824677543E-2</v>
      </c>
      <c r="L620" s="13">
        <v>4.4848531481961551E-2</v>
      </c>
      <c r="M620" s="13">
        <v>-5.0054741246531198E-2</v>
      </c>
      <c r="N620" s="13">
        <v>6.6749286726998314E-2</v>
      </c>
      <c r="O620" s="13">
        <v>0.10051295106309643</v>
      </c>
      <c r="P620" s="13">
        <v>-4.2754489498185388E-2</v>
      </c>
      <c r="Q620" s="13">
        <v>-1.9590026560139084E-2</v>
      </c>
      <c r="R620" s="13">
        <v>-1.4466013973346348E-2</v>
      </c>
      <c r="S620" s="13">
        <v>3.2985622390899971E-2</v>
      </c>
      <c r="T620" s="13">
        <v>-0.35210265733432955</v>
      </c>
      <c r="U620" s="13">
        <v>-3.3136407819740255E-2</v>
      </c>
      <c r="V620" s="13">
        <v>-0.10936928670183876</v>
      </c>
      <c r="W620" s="13">
        <v>1.9297650362751773E-2</v>
      </c>
      <c r="X620" s="13">
        <v>-4.0746920267390463E-2</v>
      </c>
      <c r="Y620" s="150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9"/>
      <c r="B621" s="45" t="s">
        <v>283</v>
      </c>
      <c r="C621" s="46"/>
      <c r="D621" s="44">
        <v>0.85</v>
      </c>
      <c r="E621" s="44">
        <v>0.85</v>
      </c>
      <c r="F621" s="44">
        <v>0.04</v>
      </c>
      <c r="G621" s="44">
        <v>4.59</v>
      </c>
      <c r="H621" s="44">
        <v>4.78</v>
      </c>
      <c r="I621" s="44">
        <v>0.49</v>
      </c>
      <c r="J621" s="44">
        <v>0.24</v>
      </c>
      <c r="K621" s="44">
        <v>0.88</v>
      </c>
      <c r="L621" s="44">
        <v>0.83</v>
      </c>
      <c r="M621" s="44">
        <v>0.39</v>
      </c>
      <c r="N621" s="44">
        <v>1.1100000000000001</v>
      </c>
      <c r="O621" s="44">
        <v>1.54</v>
      </c>
      <c r="P621" s="44">
        <v>0.3</v>
      </c>
      <c r="Q621" s="44">
        <v>0</v>
      </c>
      <c r="R621" s="44" t="s">
        <v>284</v>
      </c>
      <c r="S621" s="44">
        <v>0.67</v>
      </c>
      <c r="T621" s="44" t="s">
        <v>284</v>
      </c>
      <c r="U621" s="44">
        <v>0.17</v>
      </c>
      <c r="V621" s="44">
        <v>1.1499999999999999</v>
      </c>
      <c r="W621" s="44">
        <v>0.5</v>
      </c>
      <c r="X621" s="44">
        <v>0.27</v>
      </c>
      <c r="Y621" s="150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B622" s="30" t="s">
        <v>332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BM622" s="53"/>
    </row>
    <row r="623" spans="1:65">
      <c r="BM623" s="53"/>
    </row>
    <row r="624" spans="1:65" ht="15">
      <c r="B624" s="8" t="s">
        <v>587</v>
      </c>
      <c r="BM624" s="27" t="s">
        <v>67</v>
      </c>
    </row>
    <row r="625" spans="1:65" ht="15">
      <c r="A625" s="24" t="s">
        <v>31</v>
      </c>
      <c r="B625" s="18" t="s">
        <v>116</v>
      </c>
      <c r="C625" s="15" t="s">
        <v>117</v>
      </c>
      <c r="D625" s="16" t="s">
        <v>248</v>
      </c>
      <c r="E625" s="17" t="s">
        <v>248</v>
      </c>
      <c r="F625" s="17" t="s">
        <v>248</v>
      </c>
      <c r="G625" s="17" t="s">
        <v>248</v>
      </c>
      <c r="H625" s="17" t="s">
        <v>248</v>
      </c>
      <c r="I625" s="17" t="s">
        <v>248</v>
      </c>
      <c r="J625" s="17" t="s">
        <v>248</v>
      </c>
      <c r="K625" s="17" t="s">
        <v>248</v>
      </c>
      <c r="L625" s="150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9" t="s">
        <v>249</v>
      </c>
      <c r="C626" s="9" t="s">
        <v>249</v>
      </c>
      <c r="D626" s="148" t="s">
        <v>251</v>
      </c>
      <c r="E626" s="149" t="s">
        <v>254</v>
      </c>
      <c r="F626" s="149" t="s">
        <v>265</v>
      </c>
      <c r="G626" s="149" t="s">
        <v>268</v>
      </c>
      <c r="H626" s="149" t="s">
        <v>287</v>
      </c>
      <c r="I626" s="149" t="s">
        <v>289</v>
      </c>
      <c r="J626" s="149" t="s">
        <v>272</v>
      </c>
      <c r="K626" s="149" t="s">
        <v>273</v>
      </c>
      <c r="L626" s="150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 t="s">
        <v>3</v>
      </c>
    </row>
    <row r="627" spans="1:65">
      <c r="A627" s="29"/>
      <c r="B627" s="19"/>
      <c r="C627" s="9"/>
      <c r="D627" s="10" t="s">
        <v>318</v>
      </c>
      <c r="E627" s="11" t="s">
        <v>318</v>
      </c>
      <c r="F627" s="11" t="s">
        <v>318</v>
      </c>
      <c r="G627" s="11" t="s">
        <v>318</v>
      </c>
      <c r="H627" s="11" t="s">
        <v>300</v>
      </c>
      <c r="I627" s="11" t="s">
        <v>300</v>
      </c>
      <c r="J627" s="11" t="s">
        <v>318</v>
      </c>
      <c r="K627" s="11" t="s">
        <v>300</v>
      </c>
      <c r="L627" s="150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/>
      <c r="C628" s="9"/>
      <c r="D628" s="25"/>
      <c r="E628" s="25"/>
      <c r="F628" s="25"/>
      <c r="G628" s="25"/>
      <c r="H628" s="25"/>
      <c r="I628" s="25"/>
      <c r="J628" s="25"/>
      <c r="K628" s="25"/>
      <c r="L628" s="150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2</v>
      </c>
    </row>
    <row r="629" spans="1:65">
      <c r="A629" s="29"/>
      <c r="B629" s="18">
        <v>1</v>
      </c>
      <c r="C629" s="14">
        <v>1</v>
      </c>
      <c r="D629" s="207">
        <v>40.9</v>
      </c>
      <c r="E629" s="207">
        <v>42.7</v>
      </c>
      <c r="F629" s="238">
        <v>37.666049864644364</v>
      </c>
      <c r="G629" s="208">
        <v>27.848099999999999</v>
      </c>
      <c r="H629" s="207">
        <v>38.700000000000003</v>
      </c>
      <c r="I629" s="207">
        <v>30.599999999999998</v>
      </c>
      <c r="J629" s="207">
        <v>37</v>
      </c>
      <c r="K629" s="207">
        <v>40.299999999999997</v>
      </c>
      <c r="L629" s="209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  <c r="BI629" s="210"/>
      <c r="BJ629" s="210"/>
      <c r="BK629" s="210"/>
      <c r="BL629" s="210"/>
      <c r="BM629" s="211">
        <v>1</v>
      </c>
    </row>
    <row r="630" spans="1:65">
      <c r="A630" s="29"/>
      <c r="B630" s="19">
        <v>1</v>
      </c>
      <c r="C630" s="9">
        <v>2</v>
      </c>
      <c r="D630" s="213">
        <v>39.82</v>
      </c>
      <c r="E630" s="213">
        <v>45.6</v>
      </c>
      <c r="F630" s="213">
        <v>38.980658918241389</v>
      </c>
      <c r="G630" s="215">
        <v>27.431460000000001</v>
      </c>
      <c r="H630" s="213">
        <v>36.6</v>
      </c>
      <c r="I630" s="213">
        <v>39.1</v>
      </c>
      <c r="J630" s="213">
        <v>36</v>
      </c>
      <c r="K630" s="213">
        <v>40.200000000000003</v>
      </c>
      <c r="L630" s="209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  <c r="BI630" s="210"/>
      <c r="BJ630" s="210"/>
      <c r="BK630" s="210"/>
      <c r="BL630" s="210"/>
      <c r="BM630" s="211">
        <v>18</v>
      </c>
    </row>
    <row r="631" spans="1:65">
      <c r="A631" s="29"/>
      <c r="B631" s="19">
        <v>1</v>
      </c>
      <c r="C631" s="9">
        <v>3</v>
      </c>
      <c r="D631" s="213">
        <v>39.08</v>
      </c>
      <c r="E631" s="213">
        <v>42.1</v>
      </c>
      <c r="F631" s="213">
        <v>39.678079201548996</v>
      </c>
      <c r="G631" s="215">
        <v>27.68506</v>
      </c>
      <c r="H631" s="213">
        <v>36.799999999999997</v>
      </c>
      <c r="I631" s="213">
        <v>37.1</v>
      </c>
      <c r="J631" s="213">
        <v>36</v>
      </c>
      <c r="K631" s="213">
        <v>38.200000000000003</v>
      </c>
      <c r="L631" s="209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1">
        <v>16</v>
      </c>
    </row>
    <row r="632" spans="1:65">
      <c r="A632" s="29"/>
      <c r="B632" s="19">
        <v>1</v>
      </c>
      <c r="C632" s="9">
        <v>4</v>
      </c>
      <c r="D632" s="213">
        <v>39</v>
      </c>
      <c r="E632" s="213">
        <v>44.5</v>
      </c>
      <c r="F632" s="213">
        <v>39.210282687914628</v>
      </c>
      <c r="G632" s="215">
        <v>27.825420000000001</v>
      </c>
      <c r="H632" s="213">
        <v>37.299999999999997</v>
      </c>
      <c r="I632" s="213">
        <v>35</v>
      </c>
      <c r="J632" s="213">
        <v>37</v>
      </c>
      <c r="K632" s="213">
        <v>40.299999999999997</v>
      </c>
      <c r="L632" s="209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1">
        <v>38.61776481102784</v>
      </c>
    </row>
    <row r="633" spans="1:65">
      <c r="A633" s="29"/>
      <c r="B633" s="19">
        <v>1</v>
      </c>
      <c r="C633" s="9">
        <v>5</v>
      </c>
      <c r="D633" s="213">
        <v>39.11</v>
      </c>
      <c r="E633" s="213">
        <v>44.8</v>
      </c>
      <c r="F633" s="213">
        <v>38.769956936490395</v>
      </c>
      <c r="G633" s="215">
        <v>27.614599999999999</v>
      </c>
      <c r="H633" s="213">
        <v>38.1</v>
      </c>
      <c r="I633" s="213">
        <v>28.5</v>
      </c>
      <c r="J633" s="213">
        <v>37</v>
      </c>
      <c r="K633" s="213">
        <v>40.200000000000003</v>
      </c>
      <c r="L633" s="209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1">
        <v>50</v>
      </c>
    </row>
    <row r="634" spans="1:65">
      <c r="A634" s="29"/>
      <c r="B634" s="19">
        <v>1</v>
      </c>
      <c r="C634" s="9">
        <v>6</v>
      </c>
      <c r="D634" s="213">
        <v>40.840000000000003</v>
      </c>
      <c r="E634" s="213">
        <v>45.5</v>
      </c>
      <c r="F634" s="213">
        <v>38.941123975112163</v>
      </c>
      <c r="G634" s="215">
        <v>27.67296</v>
      </c>
      <c r="H634" s="213">
        <v>37.6</v>
      </c>
      <c r="I634" s="213">
        <v>32.299999999999997</v>
      </c>
      <c r="J634" s="213">
        <v>35</v>
      </c>
      <c r="K634" s="213">
        <v>38.4</v>
      </c>
      <c r="L634" s="209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6"/>
    </row>
    <row r="635" spans="1:65">
      <c r="A635" s="29"/>
      <c r="B635" s="20" t="s">
        <v>279</v>
      </c>
      <c r="C635" s="12"/>
      <c r="D635" s="217">
        <v>39.791666666666671</v>
      </c>
      <c r="E635" s="217">
        <v>44.199999999999996</v>
      </c>
      <c r="F635" s="217">
        <v>38.874358597325319</v>
      </c>
      <c r="G635" s="217">
        <v>27.679599999999997</v>
      </c>
      <c r="H635" s="217">
        <v>37.516666666666666</v>
      </c>
      <c r="I635" s="217">
        <v>33.766666666666673</v>
      </c>
      <c r="J635" s="217">
        <v>36.333333333333336</v>
      </c>
      <c r="K635" s="217">
        <v>39.6</v>
      </c>
      <c r="L635" s="209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6"/>
    </row>
    <row r="636" spans="1:65">
      <c r="A636" s="29"/>
      <c r="B636" s="3" t="s">
        <v>280</v>
      </c>
      <c r="C636" s="28"/>
      <c r="D636" s="213">
        <v>39.465000000000003</v>
      </c>
      <c r="E636" s="213">
        <v>44.65</v>
      </c>
      <c r="F636" s="213">
        <v>38.960891446676776</v>
      </c>
      <c r="G636" s="213">
        <v>27.679009999999998</v>
      </c>
      <c r="H636" s="213">
        <v>37.450000000000003</v>
      </c>
      <c r="I636" s="213">
        <v>33.65</v>
      </c>
      <c r="J636" s="213">
        <v>36.5</v>
      </c>
      <c r="K636" s="213">
        <v>40.200000000000003</v>
      </c>
      <c r="L636" s="209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6"/>
    </row>
    <row r="637" spans="1:65">
      <c r="A637" s="29"/>
      <c r="B637" s="3" t="s">
        <v>281</v>
      </c>
      <c r="C637" s="28"/>
      <c r="D637" s="23">
        <v>0.88612452097132943</v>
      </c>
      <c r="E637" s="23">
        <v>1.4669696656713791</v>
      </c>
      <c r="F637" s="23">
        <v>0.67014608533482489</v>
      </c>
      <c r="G637" s="23">
        <v>0.15200531780171334</v>
      </c>
      <c r="H637" s="23">
        <v>0.79351538527407828</v>
      </c>
      <c r="I637" s="23">
        <v>4.0247567214263267</v>
      </c>
      <c r="J637" s="23">
        <v>0.81649658092772603</v>
      </c>
      <c r="K637" s="23">
        <v>1.0099504938362072</v>
      </c>
      <c r="L637" s="150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9"/>
      <c r="B638" s="3" t="s">
        <v>87</v>
      </c>
      <c r="C638" s="28"/>
      <c r="D638" s="13">
        <v>2.2269097909227126E-2</v>
      </c>
      <c r="E638" s="13">
        <v>3.3189358951841157E-2</v>
      </c>
      <c r="F638" s="13">
        <v>1.7238768934465021E-2</v>
      </c>
      <c r="G638" s="13">
        <v>5.4916009552780157E-3</v>
      </c>
      <c r="H638" s="13">
        <v>2.1151009825164237E-2</v>
      </c>
      <c r="I638" s="13">
        <v>0.11919319017057234</v>
      </c>
      <c r="J638" s="13">
        <v>2.2472382961313559E-2</v>
      </c>
      <c r="K638" s="13">
        <v>2.5503800349399169E-2</v>
      </c>
      <c r="L638" s="150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A639" s="29"/>
      <c r="B639" s="3" t="s">
        <v>282</v>
      </c>
      <c r="C639" s="28"/>
      <c r="D639" s="13">
        <v>3.0397975164621949E-2</v>
      </c>
      <c r="E639" s="13">
        <v>0.14455096550223101</v>
      </c>
      <c r="F639" s="13">
        <v>6.6444494535893295E-3</v>
      </c>
      <c r="G639" s="13">
        <v>-0.28324178948607348</v>
      </c>
      <c r="H639" s="13">
        <v>-2.851273629505191E-2</v>
      </c>
      <c r="I639" s="13">
        <v>-0.12561830463517321</v>
      </c>
      <c r="J639" s="13">
        <v>-5.9154937860156909E-2</v>
      </c>
      <c r="K639" s="13">
        <v>2.5434801671682328E-2</v>
      </c>
      <c r="L639" s="150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A640" s="29"/>
      <c r="B640" s="45" t="s">
        <v>283</v>
      </c>
      <c r="C640" s="46"/>
      <c r="D640" s="44">
        <v>0.62</v>
      </c>
      <c r="E640" s="44">
        <v>2.34</v>
      </c>
      <c r="F640" s="44">
        <v>0.26</v>
      </c>
      <c r="G640" s="44">
        <v>4.0999999999999996</v>
      </c>
      <c r="H640" s="44">
        <v>0.26</v>
      </c>
      <c r="I640" s="44">
        <v>1.73</v>
      </c>
      <c r="J640" s="44">
        <v>0.73</v>
      </c>
      <c r="K640" s="44">
        <v>0.55000000000000004</v>
      </c>
      <c r="L640" s="150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B641" s="30"/>
      <c r="C641" s="20"/>
      <c r="D641" s="20"/>
      <c r="E641" s="20"/>
      <c r="F641" s="20"/>
      <c r="G641" s="20"/>
      <c r="H641" s="20"/>
      <c r="I641" s="20"/>
      <c r="J641" s="20"/>
      <c r="K641" s="20"/>
      <c r="BM641" s="53"/>
    </row>
    <row r="642" spans="1:65" ht="15">
      <c r="B642" s="8" t="s">
        <v>588</v>
      </c>
      <c r="BM642" s="27" t="s">
        <v>67</v>
      </c>
    </row>
    <row r="643" spans="1:65" ht="15">
      <c r="A643" s="24" t="s">
        <v>34</v>
      </c>
      <c r="B643" s="18" t="s">
        <v>116</v>
      </c>
      <c r="C643" s="15" t="s">
        <v>117</v>
      </c>
      <c r="D643" s="16" t="s">
        <v>248</v>
      </c>
      <c r="E643" s="17" t="s">
        <v>248</v>
      </c>
      <c r="F643" s="17" t="s">
        <v>248</v>
      </c>
      <c r="G643" s="17" t="s">
        <v>248</v>
      </c>
      <c r="H643" s="17" t="s">
        <v>248</v>
      </c>
      <c r="I643" s="17" t="s">
        <v>248</v>
      </c>
      <c r="J643" s="17" t="s">
        <v>248</v>
      </c>
      <c r="K643" s="17" t="s">
        <v>248</v>
      </c>
      <c r="L643" s="17" t="s">
        <v>248</v>
      </c>
      <c r="M643" s="17" t="s">
        <v>248</v>
      </c>
      <c r="N643" s="17" t="s">
        <v>248</v>
      </c>
      <c r="O643" s="17" t="s">
        <v>248</v>
      </c>
      <c r="P643" s="17" t="s">
        <v>248</v>
      </c>
      <c r="Q643" s="17" t="s">
        <v>248</v>
      </c>
      <c r="R643" s="17" t="s">
        <v>248</v>
      </c>
      <c r="S643" s="17" t="s">
        <v>248</v>
      </c>
      <c r="T643" s="17" t="s">
        <v>248</v>
      </c>
      <c r="U643" s="17" t="s">
        <v>248</v>
      </c>
      <c r="V643" s="17" t="s">
        <v>248</v>
      </c>
      <c r="W643" s="17" t="s">
        <v>248</v>
      </c>
      <c r="X643" s="17" t="s">
        <v>248</v>
      </c>
      <c r="Y643" s="17" t="s">
        <v>248</v>
      </c>
      <c r="Z643" s="17" t="s">
        <v>248</v>
      </c>
      <c r="AA643" s="17" t="s">
        <v>248</v>
      </c>
      <c r="AB643" s="150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</v>
      </c>
    </row>
    <row r="644" spans="1:65">
      <c r="A644" s="29"/>
      <c r="B644" s="19" t="s">
        <v>249</v>
      </c>
      <c r="C644" s="9" t="s">
        <v>249</v>
      </c>
      <c r="D644" s="148" t="s">
        <v>251</v>
      </c>
      <c r="E644" s="149" t="s">
        <v>252</v>
      </c>
      <c r="F644" s="149" t="s">
        <v>253</v>
      </c>
      <c r="G644" s="149" t="s">
        <v>254</v>
      </c>
      <c r="H644" s="149" t="s">
        <v>256</v>
      </c>
      <c r="I644" s="149" t="s">
        <v>257</v>
      </c>
      <c r="J644" s="149" t="s">
        <v>258</v>
      </c>
      <c r="K644" s="149" t="s">
        <v>259</v>
      </c>
      <c r="L644" s="149" t="s">
        <v>260</v>
      </c>
      <c r="M644" s="149" t="s">
        <v>261</v>
      </c>
      <c r="N644" s="149" t="s">
        <v>262</v>
      </c>
      <c r="O644" s="149" t="s">
        <v>263</v>
      </c>
      <c r="P644" s="149" t="s">
        <v>264</v>
      </c>
      <c r="Q644" s="149" t="s">
        <v>265</v>
      </c>
      <c r="R644" s="149" t="s">
        <v>266</v>
      </c>
      <c r="S644" s="149" t="s">
        <v>267</v>
      </c>
      <c r="T644" s="149" t="s">
        <v>269</v>
      </c>
      <c r="U644" s="149" t="s">
        <v>287</v>
      </c>
      <c r="V644" s="149" t="s">
        <v>288</v>
      </c>
      <c r="W644" s="149" t="s">
        <v>270</v>
      </c>
      <c r="X644" s="149" t="s">
        <v>271</v>
      </c>
      <c r="Y644" s="149" t="s">
        <v>289</v>
      </c>
      <c r="Z644" s="149" t="s">
        <v>272</v>
      </c>
      <c r="AA644" s="149" t="s">
        <v>273</v>
      </c>
      <c r="AB644" s="150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 t="s">
        <v>3</v>
      </c>
    </row>
    <row r="645" spans="1:65">
      <c r="A645" s="29"/>
      <c r="B645" s="19"/>
      <c r="C645" s="9"/>
      <c r="D645" s="10" t="s">
        <v>318</v>
      </c>
      <c r="E645" s="11" t="s">
        <v>120</v>
      </c>
      <c r="F645" s="11" t="s">
        <v>120</v>
      </c>
      <c r="G645" s="11" t="s">
        <v>318</v>
      </c>
      <c r="H645" s="11" t="s">
        <v>318</v>
      </c>
      <c r="I645" s="11" t="s">
        <v>300</v>
      </c>
      <c r="J645" s="11" t="s">
        <v>300</v>
      </c>
      <c r="K645" s="11" t="s">
        <v>300</v>
      </c>
      <c r="L645" s="11" t="s">
        <v>300</v>
      </c>
      <c r="M645" s="11" t="s">
        <v>300</v>
      </c>
      <c r="N645" s="11" t="s">
        <v>300</v>
      </c>
      <c r="O645" s="11" t="s">
        <v>318</v>
      </c>
      <c r="P645" s="11" t="s">
        <v>300</v>
      </c>
      <c r="Q645" s="11" t="s">
        <v>318</v>
      </c>
      <c r="R645" s="11" t="s">
        <v>120</v>
      </c>
      <c r="S645" s="11" t="s">
        <v>300</v>
      </c>
      <c r="T645" s="11" t="s">
        <v>300</v>
      </c>
      <c r="U645" s="11" t="s">
        <v>300</v>
      </c>
      <c r="V645" s="11" t="s">
        <v>318</v>
      </c>
      <c r="W645" s="11" t="s">
        <v>300</v>
      </c>
      <c r="X645" s="11" t="s">
        <v>300</v>
      </c>
      <c r="Y645" s="11" t="s">
        <v>300</v>
      </c>
      <c r="Z645" s="11" t="s">
        <v>318</v>
      </c>
      <c r="AA645" s="11" t="s">
        <v>300</v>
      </c>
      <c r="AB645" s="150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2</v>
      </c>
    </row>
    <row r="646" spans="1:65">
      <c r="A646" s="29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150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8">
        <v>1</v>
      </c>
      <c r="C647" s="14">
        <v>1</v>
      </c>
      <c r="D647" s="21">
        <v>3.1</v>
      </c>
      <c r="E647" s="144">
        <v>3</v>
      </c>
      <c r="F647" s="21">
        <v>2.8637461829923452</v>
      </c>
      <c r="G647" s="144">
        <v>4</v>
      </c>
      <c r="H647" s="21">
        <v>3.9300000000000006</v>
      </c>
      <c r="I647" s="21">
        <v>3.4</v>
      </c>
      <c r="J647" s="21">
        <v>2.9</v>
      </c>
      <c r="K647" s="151">
        <v>3.9</v>
      </c>
      <c r="L647" s="21">
        <v>3.1</v>
      </c>
      <c r="M647" s="21">
        <v>3.1</v>
      </c>
      <c r="N647" s="144">
        <v>3</v>
      </c>
      <c r="O647" s="144">
        <v>1.4</v>
      </c>
      <c r="P647" s="21">
        <v>3.3</v>
      </c>
      <c r="Q647" s="21">
        <v>3.4893663689055598</v>
      </c>
      <c r="R647" s="144">
        <v>3</v>
      </c>
      <c r="S647" s="21">
        <v>3.2</v>
      </c>
      <c r="T647" s="144">
        <v>2</v>
      </c>
      <c r="U647" s="21">
        <v>2.9</v>
      </c>
      <c r="V647" s="21">
        <v>2.8</v>
      </c>
      <c r="W647" s="144">
        <v>4.8</v>
      </c>
      <c r="X647" s="21">
        <v>4.0999999999999996</v>
      </c>
      <c r="Y647" s="144">
        <v>4</v>
      </c>
      <c r="Z647" s="21">
        <v>3.2</v>
      </c>
      <c r="AA647" s="21">
        <v>3.1</v>
      </c>
      <c r="AB647" s="150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>
        <v>1</v>
      </c>
      <c r="C648" s="9">
        <v>2</v>
      </c>
      <c r="D648" s="11">
        <v>3.3</v>
      </c>
      <c r="E648" s="146">
        <v>3</v>
      </c>
      <c r="F648" s="11">
        <v>2.8043081059346848</v>
      </c>
      <c r="G648" s="146">
        <v>4.5</v>
      </c>
      <c r="H648" s="11">
        <v>4.4400000000000004</v>
      </c>
      <c r="I648" s="11">
        <v>3</v>
      </c>
      <c r="J648" s="11">
        <v>2.8</v>
      </c>
      <c r="K648" s="11">
        <v>2.9</v>
      </c>
      <c r="L648" s="11">
        <v>3.3</v>
      </c>
      <c r="M648" s="11">
        <v>2.7</v>
      </c>
      <c r="N648" s="146">
        <v>3</v>
      </c>
      <c r="O648" s="145">
        <v>0.8</v>
      </c>
      <c r="P648" s="11">
        <v>3.6</v>
      </c>
      <c r="Q648" s="11">
        <v>3.3506327635134756</v>
      </c>
      <c r="R648" s="146">
        <v>3</v>
      </c>
      <c r="S648" s="11">
        <v>3</v>
      </c>
      <c r="T648" s="146">
        <v>2</v>
      </c>
      <c r="U648" s="11">
        <v>2.6</v>
      </c>
      <c r="V648" s="11">
        <v>3</v>
      </c>
      <c r="W648" s="145">
        <v>4.4000000000000004</v>
      </c>
      <c r="X648" s="11">
        <v>3.8</v>
      </c>
      <c r="Y648" s="146">
        <v>3</v>
      </c>
      <c r="Z648" s="11">
        <v>3</v>
      </c>
      <c r="AA648" s="11">
        <v>3.2</v>
      </c>
      <c r="AB648" s="150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11</v>
      </c>
    </row>
    <row r="649" spans="1:65">
      <c r="A649" s="29"/>
      <c r="B649" s="19">
        <v>1</v>
      </c>
      <c r="C649" s="9">
        <v>3</v>
      </c>
      <c r="D649" s="11">
        <v>3</v>
      </c>
      <c r="E649" s="146">
        <v>3</v>
      </c>
      <c r="F649" s="11">
        <v>2.771918378843945</v>
      </c>
      <c r="G649" s="146">
        <v>4.5999999999999996</v>
      </c>
      <c r="H649" s="11">
        <v>4.13</v>
      </c>
      <c r="I649" s="11">
        <v>3.2</v>
      </c>
      <c r="J649" s="11">
        <v>2.8</v>
      </c>
      <c r="K649" s="11">
        <v>3.2</v>
      </c>
      <c r="L649" s="11">
        <v>4.4000000000000004</v>
      </c>
      <c r="M649" s="11">
        <v>3.3</v>
      </c>
      <c r="N649" s="146">
        <v>3</v>
      </c>
      <c r="O649" s="146">
        <v>1.2</v>
      </c>
      <c r="P649" s="11">
        <v>3.4</v>
      </c>
      <c r="Q649" s="11">
        <v>3.45894672891834</v>
      </c>
      <c r="R649" s="146">
        <v>3</v>
      </c>
      <c r="S649" s="11">
        <v>3.1</v>
      </c>
      <c r="T649" s="146">
        <v>2</v>
      </c>
      <c r="U649" s="11">
        <v>2.6</v>
      </c>
      <c r="V649" s="11">
        <v>2.9</v>
      </c>
      <c r="W649" s="146">
        <v>5</v>
      </c>
      <c r="X649" s="11">
        <v>3.9</v>
      </c>
      <c r="Y649" s="146">
        <v>3</v>
      </c>
      <c r="Z649" s="11">
        <v>3</v>
      </c>
      <c r="AA649" s="11">
        <v>3</v>
      </c>
      <c r="AB649" s="150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16</v>
      </c>
    </row>
    <row r="650" spans="1:65">
      <c r="A650" s="29"/>
      <c r="B650" s="19">
        <v>1</v>
      </c>
      <c r="C650" s="9">
        <v>4</v>
      </c>
      <c r="D650" s="11">
        <v>3.2</v>
      </c>
      <c r="E650" s="146">
        <v>3</v>
      </c>
      <c r="F650" s="11">
        <v>2.7772286452102048</v>
      </c>
      <c r="G650" s="146">
        <v>4.2</v>
      </c>
      <c r="H650" s="11">
        <v>3.9</v>
      </c>
      <c r="I650" s="11">
        <v>3.7</v>
      </c>
      <c r="J650" s="11">
        <v>2.8</v>
      </c>
      <c r="K650" s="11">
        <v>2.8</v>
      </c>
      <c r="L650" s="11">
        <v>3.4</v>
      </c>
      <c r="M650" s="11">
        <v>3</v>
      </c>
      <c r="N650" s="146">
        <v>3</v>
      </c>
      <c r="O650" s="146">
        <v>1.2</v>
      </c>
      <c r="P650" s="11">
        <v>3.3</v>
      </c>
      <c r="Q650" s="11">
        <v>3.3690776345283617</v>
      </c>
      <c r="R650" s="146">
        <v>3</v>
      </c>
      <c r="S650" s="11">
        <v>3.2</v>
      </c>
      <c r="T650" s="146">
        <v>2</v>
      </c>
      <c r="U650" s="11">
        <v>2.6</v>
      </c>
      <c r="V650" s="11">
        <v>2.7</v>
      </c>
      <c r="W650" s="146">
        <v>4.79</v>
      </c>
      <c r="X650" s="11">
        <v>3.8</v>
      </c>
      <c r="Y650" s="146">
        <v>2</v>
      </c>
      <c r="Z650" s="11">
        <v>3.4</v>
      </c>
      <c r="AA650" s="11">
        <v>3</v>
      </c>
      <c r="AB650" s="150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3.224717624326304</v>
      </c>
    </row>
    <row r="651" spans="1:65">
      <c r="A651" s="29"/>
      <c r="B651" s="19">
        <v>1</v>
      </c>
      <c r="C651" s="9">
        <v>5</v>
      </c>
      <c r="D651" s="11">
        <v>3.1</v>
      </c>
      <c r="E651" s="146">
        <v>3</v>
      </c>
      <c r="F651" s="11">
        <v>2.8884136189920651</v>
      </c>
      <c r="G651" s="146">
        <v>4.7</v>
      </c>
      <c r="H651" s="11">
        <v>4.03</v>
      </c>
      <c r="I651" s="11">
        <v>3.2</v>
      </c>
      <c r="J651" s="11">
        <v>3</v>
      </c>
      <c r="K651" s="11">
        <v>2.8</v>
      </c>
      <c r="L651" s="11">
        <v>4</v>
      </c>
      <c r="M651" s="11">
        <v>3</v>
      </c>
      <c r="N651" s="146">
        <v>3</v>
      </c>
      <c r="O651" s="146">
        <v>1.2</v>
      </c>
      <c r="P651" s="11">
        <v>3.2</v>
      </c>
      <c r="Q651" s="11">
        <v>3.5368517089574518</v>
      </c>
      <c r="R651" s="146">
        <v>3</v>
      </c>
      <c r="S651" s="145">
        <v>5.5</v>
      </c>
      <c r="T651" s="146">
        <v>2</v>
      </c>
      <c r="U651" s="11">
        <v>2.9</v>
      </c>
      <c r="V651" s="11">
        <v>3</v>
      </c>
      <c r="W651" s="146">
        <v>4.91</v>
      </c>
      <c r="X651" s="11">
        <v>4.5</v>
      </c>
      <c r="Y651" s="146">
        <v>3</v>
      </c>
      <c r="Z651" s="11">
        <v>3.3</v>
      </c>
      <c r="AA651" s="11">
        <v>3</v>
      </c>
      <c r="AB651" s="150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51</v>
      </c>
    </row>
    <row r="652" spans="1:65">
      <c r="A652" s="29"/>
      <c r="B652" s="19">
        <v>1</v>
      </c>
      <c r="C652" s="9">
        <v>6</v>
      </c>
      <c r="D652" s="11">
        <v>3.1</v>
      </c>
      <c r="E652" s="146">
        <v>3</v>
      </c>
      <c r="F652" s="11">
        <v>2.8715673036792948</v>
      </c>
      <c r="G652" s="146">
        <v>5.0999999999999996</v>
      </c>
      <c r="H652" s="11">
        <v>4.1900000000000004</v>
      </c>
      <c r="I652" s="11">
        <v>3.3</v>
      </c>
      <c r="J652" s="11">
        <v>2.8</v>
      </c>
      <c r="K652" s="11">
        <v>2.8</v>
      </c>
      <c r="L652" s="11">
        <v>3.6</v>
      </c>
      <c r="M652" s="11">
        <v>3.6</v>
      </c>
      <c r="N652" s="146">
        <v>3</v>
      </c>
      <c r="O652" s="146">
        <v>1.2</v>
      </c>
      <c r="P652" s="11">
        <v>3.4</v>
      </c>
      <c r="Q652" s="11">
        <v>3.3508344948494519</v>
      </c>
      <c r="R652" s="146">
        <v>3</v>
      </c>
      <c r="S652" s="11">
        <v>3.1</v>
      </c>
      <c r="T652" s="146">
        <v>2</v>
      </c>
      <c r="U652" s="11">
        <v>2.6</v>
      </c>
      <c r="V652" s="11">
        <v>2.8</v>
      </c>
      <c r="W652" s="146">
        <v>4.9000000000000004</v>
      </c>
      <c r="X652" s="11">
        <v>4.0999999999999996</v>
      </c>
      <c r="Y652" s="146">
        <v>3</v>
      </c>
      <c r="Z652" s="11">
        <v>3</v>
      </c>
      <c r="AA652" s="11">
        <v>3.1</v>
      </c>
      <c r="AB652" s="150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9"/>
      <c r="B653" s="20" t="s">
        <v>279</v>
      </c>
      <c r="C653" s="12"/>
      <c r="D653" s="22">
        <v>3.1333333333333333</v>
      </c>
      <c r="E653" s="22">
        <v>3</v>
      </c>
      <c r="F653" s="22">
        <v>2.8295303726087564</v>
      </c>
      <c r="G653" s="22">
        <v>4.5166666666666666</v>
      </c>
      <c r="H653" s="22">
        <v>4.1033333333333335</v>
      </c>
      <c r="I653" s="22">
        <v>3.3000000000000003</v>
      </c>
      <c r="J653" s="22">
        <v>2.85</v>
      </c>
      <c r="K653" s="22">
        <v>3.0666666666666669</v>
      </c>
      <c r="L653" s="22">
        <v>3.6333333333333342</v>
      </c>
      <c r="M653" s="22">
        <v>3.1166666666666671</v>
      </c>
      <c r="N653" s="22">
        <v>3</v>
      </c>
      <c r="O653" s="22">
        <v>1.1666666666666667</v>
      </c>
      <c r="P653" s="22">
        <v>3.3666666666666667</v>
      </c>
      <c r="Q653" s="22">
        <v>3.4259516166121067</v>
      </c>
      <c r="R653" s="22">
        <v>3</v>
      </c>
      <c r="S653" s="22">
        <v>3.5166666666666671</v>
      </c>
      <c r="T653" s="22">
        <v>2</v>
      </c>
      <c r="U653" s="22">
        <v>2.6999999999999997</v>
      </c>
      <c r="V653" s="22">
        <v>2.8666666666666667</v>
      </c>
      <c r="W653" s="22">
        <v>4.8</v>
      </c>
      <c r="X653" s="22">
        <v>4.0333333333333323</v>
      </c>
      <c r="Y653" s="22">
        <v>3</v>
      </c>
      <c r="Z653" s="22">
        <v>3.15</v>
      </c>
      <c r="AA653" s="22">
        <v>3.0666666666666669</v>
      </c>
      <c r="AB653" s="150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3" t="s">
        <v>280</v>
      </c>
      <c r="C654" s="28"/>
      <c r="D654" s="11">
        <v>3.1</v>
      </c>
      <c r="E654" s="11">
        <v>3</v>
      </c>
      <c r="F654" s="11">
        <v>2.8340271444635148</v>
      </c>
      <c r="G654" s="11">
        <v>4.55</v>
      </c>
      <c r="H654" s="11">
        <v>4.08</v>
      </c>
      <c r="I654" s="11">
        <v>3.25</v>
      </c>
      <c r="J654" s="11">
        <v>2.8</v>
      </c>
      <c r="K654" s="11">
        <v>2.8499999999999996</v>
      </c>
      <c r="L654" s="11">
        <v>3.5</v>
      </c>
      <c r="M654" s="11">
        <v>3.05</v>
      </c>
      <c r="N654" s="11">
        <v>3</v>
      </c>
      <c r="O654" s="11">
        <v>1.2</v>
      </c>
      <c r="P654" s="11">
        <v>3.3499999999999996</v>
      </c>
      <c r="Q654" s="11">
        <v>3.4140121817233506</v>
      </c>
      <c r="R654" s="11">
        <v>3</v>
      </c>
      <c r="S654" s="11">
        <v>3.1500000000000004</v>
      </c>
      <c r="T654" s="11">
        <v>2</v>
      </c>
      <c r="U654" s="11">
        <v>2.6</v>
      </c>
      <c r="V654" s="11">
        <v>2.8499999999999996</v>
      </c>
      <c r="W654" s="11">
        <v>4.8499999999999996</v>
      </c>
      <c r="X654" s="11">
        <v>4</v>
      </c>
      <c r="Y654" s="11">
        <v>3</v>
      </c>
      <c r="Z654" s="11">
        <v>3.1</v>
      </c>
      <c r="AA654" s="11">
        <v>3.05</v>
      </c>
      <c r="AB654" s="150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3" t="s">
        <v>281</v>
      </c>
      <c r="C655" s="28"/>
      <c r="D655" s="23">
        <v>0.10327955589886441</v>
      </c>
      <c r="E655" s="23">
        <v>0</v>
      </c>
      <c r="F655" s="23">
        <v>5.117780223745326E-2</v>
      </c>
      <c r="G655" s="23">
        <v>0.3868677637987773</v>
      </c>
      <c r="H655" s="23">
        <v>0.19916492328386215</v>
      </c>
      <c r="I655" s="23">
        <v>0.23664319132398465</v>
      </c>
      <c r="J655" s="23">
        <v>8.3666002653407623E-2</v>
      </c>
      <c r="K655" s="23">
        <v>0.4366539438350035</v>
      </c>
      <c r="L655" s="23">
        <v>0.48442405665559252</v>
      </c>
      <c r="M655" s="23">
        <v>0.30605010483034739</v>
      </c>
      <c r="N655" s="23">
        <v>0</v>
      </c>
      <c r="O655" s="23">
        <v>0.19663841605003232</v>
      </c>
      <c r="P655" s="23">
        <v>0.13662601021279466</v>
      </c>
      <c r="Q655" s="23">
        <v>7.9948858877169543E-2</v>
      </c>
      <c r="R655" s="23">
        <v>0</v>
      </c>
      <c r="S655" s="23">
        <v>0.97450842308656671</v>
      </c>
      <c r="T655" s="23">
        <v>0</v>
      </c>
      <c r="U655" s="23">
        <v>0.15491933384829659</v>
      </c>
      <c r="V655" s="23">
        <v>0.12110601416389966</v>
      </c>
      <c r="W655" s="23">
        <v>0.21080796948882166</v>
      </c>
      <c r="X655" s="23">
        <v>0.26583202716502519</v>
      </c>
      <c r="Y655" s="23">
        <v>0.63245553203367588</v>
      </c>
      <c r="Z655" s="23">
        <v>0.17606816861659005</v>
      </c>
      <c r="AA655" s="23">
        <v>8.1649658092772678E-2</v>
      </c>
      <c r="AB655" s="150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87</v>
      </c>
      <c r="C656" s="28"/>
      <c r="D656" s="13">
        <v>3.2961560393254596E-2</v>
      </c>
      <c r="E656" s="13">
        <v>0</v>
      </c>
      <c r="F656" s="13">
        <v>1.8087030530889336E-2</v>
      </c>
      <c r="G656" s="13">
        <v>8.5653379438843685E-2</v>
      </c>
      <c r="H656" s="13">
        <v>4.8537349297448122E-2</v>
      </c>
      <c r="I656" s="13">
        <v>7.1710057976965044E-2</v>
      </c>
      <c r="J656" s="13">
        <v>2.9356492159090392E-2</v>
      </c>
      <c r="K656" s="13">
        <v>0.1423871555983707</v>
      </c>
      <c r="L656" s="13">
        <v>0.13332772201530066</v>
      </c>
      <c r="M656" s="13">
        <v>9.8197894597972415E-2</v>
      </c>
      <c r="N656" s="13">
        <v>0</v>
      </c>
      <c r="O656" s="13">
        <v>0.16854721375717055</v>
      </c>
      <c r="P656" s="13">
        <v>4.0581983231523164E-2</v>
      </c>
      <c r="Q656" s="13">
        <v>2.3336248675989844E-2</v>
      </c>
      <c r="R656" s="13">
        <v>0</v>
      </c>
      <c r="S656" s="13">
        <v>0.27711139992982936</v>
      </c>
      <c r="T656" s="13">
        <v>0</v>
      </c>
      <c r="U656" s="13">
        <v>5.7377531054924671E-2</v>
      </c>
      <c r="V656" s="13">
        <v>4.2246284010662667E-2</v>
      </c>
      <c r="W656" s="13">
        <v>4.3918326976837847E-2</v>
      </c>
      <c r="X656" s="13">
        <v>6.5908767065708737E-2</v>
      </c>
      <c r="Y656" s="13">
        <v>0.21081851067789195</v>
      </c>
      <c r="Z656" s="13">
        <v>5.5894656703679386E-2</v>
      </c>
      <c r="AA656" s="13">
        <v>2.6624888508512828E-2</v>
      </c>
      <c r="AB656" s="150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3" t="s">
        <v>282</v>
      </c>
      <c r="C657" s="28"/>
      <c r="D657" s="13">
        <v>-2.8338695550765403E-2</v>
      </c>
      <c r="E657" s="13">
        <v>-6.9685985101796688E-2</v>
      </c>
      <c r="F657" s="13">
        <v>-0.12254941292731292</v>
      </c>
      <c r="G657" s="13">
        <v>0.40063943354118381</v>
      </c>
      <c r="H657" s="13">
        <v>0.27246283593298704</v>
      </c>
      <c r="I657" s="13">
        <v>2.3345416388023787E-2</v>
      </c>
      <c r="J657" s="13">
        <v>-0.11620168584670687</v>
      </c>
      <c r="K657" s="13">
        <v>-4.901234032628099E-2</v>
      </c>
      <c r="L657" s="13">
        <v>0.12671364026560195</v>
      </c>
      <c r="M657" s="13">
        <v>-3.3507106744644188E-2</v>
      </c>
      <c r="N657" s="13">
        <v>-6.9685985101796688E-2</v>
      </c>
      <c r="O657" s="13">
        <v>-0.63821121642847645</v>
      </c>
      <c r="P657" s="13">
        <v>4.4019061163539375E-2</v>
      </c>
      <c r="Q657" s="13">
        <v>6.2403601099133121E-2</v>
      </c>
      <c r="R657" s="13">
        <v>-6.9685985101796688E-2</v>
      </c>
      <c r="S657" s="13">
        <v>9.0534761908449557E-2</v>
      </c>
      <c r="T657" s="13">
        <v>-0.37979065673453116</v>
      </c>
      <c r="U657" s="13">
        <v>-0.16271738659161705</v>
      </c>
      <c r="V657" s="13">
        <v>-0.11103327465282797</v>
      </c>
      <c r="W657" s="13">
        <v>0.48850242383712517</v>
      </c>
      <c r="X657" s="13">
        <v>0.25075550891869525</v>
      </c>
      <c r="Y657" s="13">
        <v>-6.9685985101796688E-2</v>
      </c>
      <c r="Z657" s="13">
        <v>-2.3170284356886506E-2</v>
      </c>
      <c r="AA657" s="13">
        <v>-4.901234032628099E-2</v>
      </c>
      <c r="AB657" s="150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9"/>
      <c r="B658" s="45" t="s">
        <v>283</v>
      </c>
      <c r="C658" s="46"/>
      <c r="D658" s="44">
        <v>0.04</v>
      </c>
      <c r="E658" s="44" t="s">
        <v>284</v>
      </c>
      <c r="F658" s="44">
        <v>0.72</v>
      </c>
      <c r="G658" s="44">
        <v>3.07</v>
      </c>
      <c r="H658" s="44">
        <v>2.14</v>
      </c>
      <c r="I658" s="44">
        <v>0.34</v>
      </c>
      <c r="J658" s="44">
        <v>0.67</v>
      </c>
      <c r="K658" s="44">
        <v>0.19</v>
      </c>
      <c r="L658" s="44">
        <v>1.0900000000000001</v>
      </c>
      <c r="M658" s="44">
        <v>7.0000000000000007E-2</v>
      </c>
      <c r="N658" s="44" t="s">
        <v>284</v>
      </c>
      <c r="O658" s="44">
        <v>4.46</v>
      </c>
      <c r="P658" s="44">
        <v>0.49</v>
      </c>
      <c r="Q658" s="44">
        <v>0.62</v>
      </c>
      <c r="R658" s="44" t="s">
        <v>284</v>
      </c>
      <c r="S658" s="44">
        <v>0.82</v>
      </c>
      <c r="T658" s="44" t="s">
        <v>284</v>
      </c>
      <c r="U658" s="44">
        <v>1.01</v>
      </c>
      <c r="V658" s="44">
        <v>0.64</v>
      </c>
      <c r="W658" s="44">
        <v>3.71</v>
      </c>
      <c r="X658" s="44">
        <v>1.99</v>
      </c>
      <c r="Y658" s="44" t="s">
        <v>284</v>
      </c>
      <c r="Z658" s="44">
        <v>0</v>
      </c>
      <c r="AA658" s="44">
        <v>0.19</v>
      </c>
      <c r="AB658" s="150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B659" s="30" t="s">
        <v>333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BM659" s="53"/>
    </row>
    <row r="660" spans="1:65">
      <c r="BM660" s="53"/>
    </row>
    <row r="661" spans="1:65" ht="15">
      <c r="B661" s="8" t="s">
        <v>589</v>
      </c>
      <c r="BM661" s="27" t="s">
        <v>67</v>
      </c>
    </row>
    <row r="662" spans="1:65" ht="15">
      <c r="A662" s="24" t="s">
        <v>58</v>
      </c>
      <c r="B662" s="18" t="s">
        <v>116</v>
      </c>
      <c r="C662" s="15" t="s">
        <v>117</v>
      </c>
      <c r="D662" s="16" t="s">
        <v>248</v>
      </c>
      <c r="E662" s="17" t="s">
        <v>248</v>
      </c>
      <c r="F662" s="17" t="s">
        <v>248</v>
      </c>
      <c r="G662" s="17" t="s">
        <v>248</v>
      </c>
      <c r="H662" s="17" t="s">
        <v>248</v>
      </c>
      <c r="I662" s="17" t="s">
        <v>248</v>
      </c>
      <c r="J662" s="17" t="s">
        <v>248</v>
      </c>
      <c r="K662" s="17" t="s">
        <v>248</v>
      </c>
      <c r="L662" s="17" t="s">
        <v>248</v>
      </c>
      <c r="M662" s="17" t="s">
        <v>248</v>
      </c>
      <c r="N662" s="17" t="s">
        <v>248</v>
      </c>
      <c r="O662" s="17" t="s">
        <v>248</v>
      </c>
      <c r="P662" s="17" t="s">
        <v>248</v>
      </c>
      <c r="Q662" s="17" t="s">
        <v>248</v>
      </c>
      <c r="R662" s="17" t="s">
        <v>248</v>
      </c>
      <c r="S662" s="17" t="s">
        <v>248</v>
      </c>
      <c r="T662" s="17" t="s">
        <v>248</v>
      </c>
      <c r="U662" s="17" t="s">
        <v>248</v>
      </c>
      <c r="V662" s="17" t="s">
        <v>248</v>
      </c>
      <c r="W662" s="17" t="s">
        <v>248</v>
      </c>
      <c r="X662" s="17" t="s">
        <v>248</v>
      </c>
      <c r="Y662" s="17" t="s">
        <v>248</v>
      </c>
      <c r="Z662" s="17" t="s">
        <v>248</v>
      </c>
      <c r="AA662" s="17" t="s">
        <v>248</v>
      </c>
      <c r="AB662" s="150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249</v>
      </c>
      <c r="C663" s="9" t="s">
        <v>249</v>
      </c>
      <c r="D663" s="148" t="s">
        <v>251</v>
      </c>
      <c r="E663" s="149" t="s">
        <v>252</v>
      </c>
      <c r="F663" s="149" t="s">
        <v>253</v>
      </c>
      <c r="G663" s="149" t="s">
        <v>254</v>
      </c>
      <c r="H663" s="149" t="s">
        <v>256</v>
      </c>
      <c r="I663" s="149" t="s">
        <v>257</v>
      </c>
      <c r="J663" s="149" t="s">
        <v>258</v>
      </c>
      <c r="K663" s="149" t="s">
        <v>259</v>
      </c>
      <c r="L663" s="149" t="s">
        <v>260</v>
      </c>
      <c r="M663" s="149" t="s">
        <v>261</v>
      </c>
      <c r="N663" s="149" t="s">
        <v>262</v>
      </c>
      <c r="O663" s="149" t="s">
        <v>263</v>
      </c>
      <c r="P663" s="149" t="s">
        <v>264</v>
      </c>
      <c r="Q663" s="149" t="s">
        <v>265</v>
      </c>
      <c r="R663" s="149" t="s">
        <v>266</v>
      </c>
      <c r="S663" s="149" t="s">
        <v>267</v>
      </c>
      <c r="T663" s="149" t="s">
        <v>269</v>
      </c>
      <c r="U663" s="149" t="s">
        <v>287</v>
      </c>
      <c r="V663" s="149" t="s">
        <v>288</v>
      </c>
      <c r="W663" s="149" t="s">
        <v>270</v>
      </c>
      <c r="X663" s="149" t="s">
        <v>271</v>
      </c>
      <c r="Y663" s="149" t="s">
        <v>289</v>
      </c>
      <c r="Z663" s="149" t="s">
        <v>272</v>
      </c>
      <c r="AA663" s="149" t="s">
        <v>273</v>
      </c>
      <c r="AB663" s="150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1</v>
      </c>
    </row>
    <row r="664" spans="1:65">
      <c r="A664" s="29"/>
      <c r="B664" s="19"/>
      <c r="C664" s="9"/>
      <c r="D664" s="10" t="s">
        <v>120</v>
      </c>
      <c r="E664" s="11" t="s">
        <v>120</v>
      </c>
      <c r="F664" s="11" t="s">
        <v>120</v>
      </c>
      <c r="G664" s="11" t="s">
        <v>318</v>
      </c>
      <c r="H664" s="11" t="s">
        <v>318</v>
      </c>
      <c r="I664" s="11" t="s">
        <v>300</v>
      </c>
      <c r="J664" s="11" t="s">
        <v>300</v>
      </c>
      <c r="K664" s="11" t="s">
        <v>300</v>
      </c>
      <c r="L664" s="11" t="s">
        <v>300</v>
      </c>
      <c r="M664" s="11" t="s">
        <v>300</v>
      </c>
      <c r="N664" s="11" t="s">
        <v>300</v>
      </c>
      <c r="O664" s="11" t="s">
        <v>318</v>
      </c>
      <c r="P664" s="11" t="s">
        <v>300</v>
      </c>
      <c r="Q664" s="11" t="s">
        <v>318</v>
      </c>
      <c r="R664" s="11" t="s">
        <v>120</v>
      </c>
      <c r="S664" s="11" t="s">
        <v>300</v>
      </c>
      <c r="T664" s="11" t="s">
        <v>300</v>
      </c>
      <c r="U664" s="11" t="s">
        <v>300</v>
      </c>
      <c r="V664" s="11" t="s">
        <v>318</v>
      </c>
      <c r="W664" s="11" t="s">
        <v>300</v>
      </c>
      <c r="X664" s="11" t="s">
        <v>300</v>
      </c>
      <c r="Y664" s="11" t="s">
        <v>300</v>
      </c>
      <c r="Z664" s="11" t="s">
        <v>318</v>
      </c>
      <c r="AA664" s="11" t="s">
        <v>300</v>
      </c>
      <c r="AB664" s="150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150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8">
        <v>1</v>
      </c>
      <c r="C666" s="14">
        <v>1</v>
      </c>
      <c r="D666" s="218">
        <v>2.8400000000000002E-2</v>
      </c>
      <c r="E666" s="218">
        <v>2.7999999999999997E-2</v>
      </c>
      <c r="F666" s="218">
        <v>2.6970200042739704E-2</v>
      </c>
      <c r="G666" s="218">
        <v>2.9000000000000001E-2</v>
      </c>
      <c r="H666" s="219">
        <v>0.05</v>
      </c>
      <c r="I666" s="218">
        <v>2.7E-2</v>
      </c>
      <c r="J666" s="218">
        <v>2.7999999999999997E-2</v>
      </c>
      <c r="K666" s="218">
        <v>2.7999999999999997E-2</v>
      </c>
      <c r="L666" s="218">
        <v>2.9000000000000001E-2</v>
      </c>
      <c r="M666" s="218">
        <v>2.7999999999999997E-2</v>
      </c>
      <c r="N666" s="218">
        <v>2.9000000000000001E-2</v>
      </c>
      <c r="O666" s="218">
        <v>0.03</v>
      </c>
      <c r="P666" s="218">
        <v>2.76E-2</v>
      </c>
      <c r="Q666" s="218">
        <v>2.8779540175450178E-2</v>
      </c>
      <c r="R666" s="219">
        <v>3.1E-2</v>
      </c>
      <c r="S666" s="218">
        <v>2.75E-2</v>
      </c>
      <c r="T666" s="226">
        <v>2.7199999999999998E-2</v>
      </c>
      <c r="U666" s="218">
        <v>2.9599999999999998E-2</v>
      </c>
      <c r="V666" s="218">
        <v>2.8400000000000002E-2</v>
      </c>
      <c r="W666" s="218">
        <v>2.8200000000000003E-2</v>
      </c>
      <c r="X666" s="218">
        <v>0.03</v>
      </c>
      <c r="Y666" s="218">
        <v>2.8000000000000004E-2</v>
      </c>
      <c r="Z666" s="218">
        <v>2.7400000000000001E-2</v>
      </c>
      <c r="AA666" s="218">
        <v>2.8000000000000004E-2</v>
      </c>
      <c r="AB666" s="220"/>
      <c r="AC666" s="221"/>
      <c r="AD666" s="221"/>
      <c r="AE666" s="221"/>
      <c r="AF666" s="221"/>
      <c r="AG666" s="221"/>
      <c r="AH666" s="221"/>
      <c r="AI666" s="221"/>
      <c r="AJ666" s="221"/>
      <c r="AK666" s="221"/>
      <c r="AL666" s="221"/>
      <c r="AM666" s="221"/>
      <c r="AN666" s="221"/>
      <c r="AO666" s="221"/>
      <c r="AP666" s="221"/>
      <c r="AQ666" s="221"/>
      <c r="AR666" s="221"/>
      <c r="AS666" s="221"/>
      <c r="AT666" s="221"/>
      <c r="AU666" s="221"/>
      <c r="AV666" s="221"/>
      <c r="AW666" s="221"/>
      <c r="AX666" s="221"/>
      <c r="AY666" s="221"/>
      <c r="AZ666" s="221"/>
      <c r="BA666" s="221"/>
      <c r="BB666" s="221"/>
      <c r="BC666" s="221"/>
      <c r="BD666" s="221"/>
      <c r="BE666" s="221"/>
      <c r="BF666" s="221"/>
      <c r="BG666" s="221"/>
      <c r="BH666" s="221"/>
      <c r="BI666" s="221"/>
      <c r="BJ666" s="221"/>
      <c r="BK666" s="221"/>
      <c r="BL666" s="221"/>
      <c r="BM666" s="222">
        <v>1</v>
      </c>
    </row>
    <row r="667" spans="1:65">
      <c r="A667" s="29"/>
      <c r="B667" s="19">
        <v>1</v>
      </c>
      <c r="C667" s="9">
        <v>2</v>
      </c>
      <c r="D667" s="23">
        <v>2.8200000000000003E-2</v>
      </c>
      <c r="E667" s="23">
        <v>2.7999999999999997E-2</v>
      </c>
      <c r="F667" s="23">
        <v>2.6034255954506171E-2</v>
      </c>
      <c r="G667" s="23">
        <v>2.9000000000000001E-2</v>
      </c>
      <c r="H667" s="223">
        <v>8.8999999999999996E-2</v>
      </c>
      <c r="I667" s="23">
        <v>2.7E-2</v>
      </c>
      <c r="J667" s="23">
        <v>2.7E-2</v>
      </c>
      <c r="K667" s="23">
        <v>2.9000000000000001E-2</v>
      </c>
      <c r="L667" s="23">
        <v>0.03</v>
      </c>
      <c r="M667" s="23">
        <v>2.7999999999999997E-2</v>
      </c>
      <c r="N667" s="23">
        <v>2.9000000000000001E-2</v>
      </c>
      <c r="O667" s="23">
        <v>2.9000000000000001E-2</v>
      </c>
      <c r="P667" s="23">
        <v>2.6800000000000001E-2</v>
      </c>
      <c r="Q667" s="23">
        <v>2.874116903670159E-2</v>
      </c>
      <c r="R667" s="223">
        <v>3.2000000000000001E-2</v>
      </c>
      <c r="S667" s="23">
        <v>2.7700000000000002E-2</v>
      </c>
      <c r="T667" s="23">
        <v>2.8200000000000003E-2</v>
      </c>
      <c r="U667" s="23">
        <v>2.8299999999999999E-2</v>
      </c>
      <c r="V667" s="23">
        <v>2.9000000000000001E-2</v>
      </c>
      <c r="W667" s="23">
        <v>2.86E-2</v>
      </c>
      <c r="X667" s="23">
        <v>0.03</v>
      </c>
      <c r="Y667" s="224">
        <v>2.4E-2</v>
      </c>
      <c r="Z667" s="23">
        <v>2.7999999999999997E-2</v>
      </c>
      <c r="AA667" s="23">
        <v>2.8000000000000004E-2</v>
      </c>
      <c r="AB667" s="220"/>
      <c r="AC667" s="221"/>
      <c r="AD667" s="221"/>
      <c r="AE667" s="221"/>
      <c r="AF667" s="221"/>
      <c r="AG667" s="221"/>
      <c r="AH667" s="221"/>
      <c r="AI667" s="221"/>
      <c r="AJ667" s="221"/>
      <c r="AK667" s="221"/>
      <c r="AL667" s="221"/>
      <c r="AM667" s="221"/>
      <c r="AN667" s="221"/>
      <c r="AO667" s="221"/>
      <c r="AP667" s="221"/>
      <c r="AQ667" s="221"/>
      <c r="AR667" s="221"/>
      <c r="AS667" s="221"/>
      <c r="AT667" s="221"/>
      <c r="AU667" s="221"/>
      <c r="AV667" s="221"/>
      <c r="AW667" s="221"/>
      <c r="AX667" s="221"/>
      <c r="AY667" s="221"/>
      <c r="AZ667" s="221"/>
      <c r="BA667" s="221"/>
      <c r="BB667" s="221"/>
      <c r="BC667" s="221"/>
      <c r="BD667" s="221"/>
      <c r="BE667" s="221"/>
      <c r="BF667" s="221"/>
      <c r="BG667" s="221"/>
      <c r="BH667" s="221"/>
      <c r="BI667" s="221"/>
      <c r="BJ667" s="221"/>
      <c r="BK667" s="221"/>
      <c r="BL667" s="221"/>
      <c r="BM667" s="222" t="e">
        <v>#N/A</v>
      </c>
    </row>
    <row r="668" spans="1:65">
      <c r="A668" s="29"/>
      <c r="B668" s="19">
        <v>1</v>
      </c>
      <c r="C668" s="9">
        <v>3</v>
      </c>
      <c r="D668" s="23">
        <v>2.81E-2</v>
      </c>
      <c r="E668" s="23">
        <v>2.7999999999999997E-2</v>
      </c>
      <c r="F668" s="23">
        <v>2.7707278400265892E-2</v>
      </c>
      <c r="G668" s="23">
        <v>2.9000000000000001E-2</v>
      </c>
      <c r="H668" s="223">
        <v>8.4000000000000005E-2</v>
      </c>
      <c r="I668" s="23">
        <v>2.7E-2</v>
      </c>
      <c r="J668" s="23">
        <v>2.7E-2</v>
      </c>
      <c r="K668" s="23">
        <v>2.9000000000000001E-2</v>
      </c>
      <c r="L668" s="23">
        <v>2.9000000000000001E-2</v>
      </c>
      <c r="M668" s="23">
        <v>2.7999999999999997E-2</v>
      </c>
      <c r="N668" s="23">
        <v>2.9000000000000001E-2</v>
      </c>
      <c r="O668" s="224">
        <v>3.3000000000000002E-2</v>
      </c>
      <c r="P668" s="23">
        <v>2.7E-2</v>
      </c>
      <c r="Q668" s="23">
        <v>2.835673461808446E-2</v>
      </c>
      <c r="R668" s="223">
        <v>0.03</v>
      </c>
      <c r="S668" s="23">
        <v>2.7700000000000002E-2</v>
      </c>
      <c r="T668" s="23">
        <v>2.7999999999999997E-2</v>
      </c>
      <c r="U668" s="23">
        <v>2.7099999999999999E-2</v>
      </c>
      <c r="V668" s="23">
        <v>2.7900000000000001E-2</v>
      </c>
      <c r="W668" s="23">
        <v>2.8499999999999998E-2</v>
      </c>
      <c r="X668" s="23">
        <v>0.03</v>
      </c>
      <c r="Y668" s="23">
        <v>2.5999999999999999E-2</v>
      </c>
      <c r="Z668" s="23">
        <v>2.8299999999999999E-2</v>
      </c>
      <c r="AA668" s="23">
        <v>2.5999999999999999E-2</v>
      </c>
      <c r="AB668" s="220"/>
      <c r="AC668" s="221"/>
      <c r="AD668" s="221"/>
      <c r="AE668" s="221"/>
      <c r="AF668" s="221"/>
      <c r="AG668" s="221"/>
      <c r="AH668" s="221"/>
      <c r="AI668" s="221"/>
      <c r="AJ668" s="221"/>
      <c r="AK668" s="221"/>
      <c r="AL668" s="221"/>
      <c r="AM668" s="221"/>
      <c r="AN668" s="221"/>
      <c r="AO668" s="221"/>
      <c r="AP668" s="221"/>
      <c r="AQ668" s="221"/>
      <c r="AR668" s="221"/>
      <c r="AS668" s="221"/>
      <c r="AT668" s="221"/>
      <c r="AU668" s="221"/>
      <c r="AV668" s="221"/>
      <c r="AW668" s="221"/>
      <c r="AX668" s="221"/>
      <c r="AY668" s="221"/>
      <c r="AZ668" s="221"/>
      <c r="BA668" s="221"/>
      <c r="BB668" s="221"/>
      <c r="BC668" s="221"/>
      <c r="BD668" s="221"/>
      <c r="BE668" s="221"/>
      <c r="BF668" s="221"/>
      <c r="BG668" s="221"/>
      <c r="BH668" s="221"/>
      <c r="BI668" s="221"/>
      <c r="BJ668" s="221"/>
      <c r="BK668" s="221"/>
      <c r="BL668" s="221"/>
      <c r="BM668" s="222">
        <v>16</v>
      </c>
    </row>
    <row r="669" spans="1:65">
      <c r="A669" s="29"/>
      <c r="B669" s="19">
        <v>1</v>
      </c>
      <c r="C669" s="9">
        <v>4</v>
      </c>
      <c r="D669" s="23">
        <v>2.81E-2</v>
      </c>
      <c r="E669" s="23">
        <v>2.7999999999999997E-2</v>
      </c>
      <c r="F669" s="23">
        <v>2.5968308666885247E-2</v>
      </c>
      <c r="G669" s="23">
        <v>2.9000000000000001E-2</v>
      </c>
      <c r="H669" s="223">
        <v>6.7000000000000004E-2</v>
      </c>
      <c r="I669" s="23">
        <v>2.7E-2</v>
      </c>
      <c r="J669" s="23">
        <v>2.7E-2</v>
      </c>
      <c r="K669" s="23">
        <v>2.9000000000000001E-2</v>
      </c>
      <c r="L669" s="23">
        <v>0.03</v>
      </c>
      <c r="M669" s="23">
        <v>2.7E-2</v>
      </c>
      <c r="N669" s="23">
        <v>2.8000000000000004E-2</v>
      </c>
      <c r="O669" s="23">
        <v>2.75E-2</v>
      </c>
      <c r="P669" s="23">
        <v>2.63E-2</v>
      </c>
      <c r="Q669" s="23">
        <v>2.9129597713366234E-2</v>
      </c>
      <c r="R669" s="223">
        <v>3.1E-2</v>
      </c>
      <c r="S669" s="23">
        <v>2.75E-2</v>
      </c>
      <c r="T669" s="23">
        <v>2.8200000000000003E-2</v>
      </c>
      <c r="U669" s="23">
        <v>2.7700000000000002E-2</v>
      </c>
      <c r="V669" s="23">
        <v>2.5700000000000001E-2</v>
      </c>
      <c r="W669" s="23">
        <v>2.7300000000000001E-2</v>
      </c>
      <c r="X669" s="23">
        <v>0.03</v>
      </c>
      <c r="Y669" s="23">
        <v>2.5000000000000001E-2</v>
      </c>
      <c r="Z669" s="23">
        <v>2.7799999999999998E-2</v>
      </c>
      <c r="AA669" s="23">
        <v>2.8000000000000004E-2</v>
      </c>
      <c r="AB669" s="220"/>
      <c r="AC669" s="221"/>
      <c r="AD669" s="221"/>
      <c r="AE669" s="221"/>
      <c r="AF669" s="221"/>
      <c r="AG669" s="221"/>
      <c r="AH669" s="221"/>
      <c r="AI669" s="221"/>
      <c r="AJ669" s="221"/>
      <c r="AK669" s="221"/>
      <c r="AL669" s="221"/>
      <c r="AM669" s="221"/>
      <c r="AN669" s="221"/>
      <c r="AO669" s="221"/>
      <c r="AP669" s="221"/>
      <c r="AQ669" s="221"/>
      <c r="AR669" s="221"/>
      <c r="AS669" s="221"/>
      <c r="AT669" s="221"/>
      <c r="AU669" s="221"/>
      <c r="AV669" s="221"/>
      <c r="AW669" s="221"/>
      <c r="AX669" s="221"/>
      <c r="AY669" s="221"/>
      <c r="AZ669" s="221"/>
      <c r="BA669" s="221"/>
      <c r="BB669" s="221"/>
      <c r="BC669" s="221"/>
      <c r="BD669" s="221"/>
      <c r="BE669" s="221"/>
      <c r="BF669" s="221"/>
      <c r="BG669" s="221"/>
      <c r="BH669" s="221"/>
      <c r="BI669" s="221"/>
      <c r="BJ669" s="221"/>
      <c r="BK669" s="221"/>
      <c r="BL669" s="221"/>
      <c r="BM669" s="222">
        <v>2.8073914318455684E-2</v>
      </c>
    </row>
    <row r="670" spans="1:65">
      <c r="A670" s="29"/>
      <c r="B670" s="19">
        <v>1</v>
      </c>
      <c r="C670" s="9">
        <v>5</v>
      </c>
      <c r="D670" s="23">
        <v>2.8200000000000003E-2</v>
      </c>
      <c r="E670" s="23">
        <v>2.7999999999999997E-2</v>
      </c>
      <c r="F670" s="23">
        <v>2.6515312565285783E-2</v>
      </c>
      <c r="G670" s="23">
        <v>2.9000000000000001E-2</v>
      </c>
      <c r="H670" s="223">
        <v>7.8E-2</v>
      </c>
      <c r="I670" s="23">
        <v>2.7999999999999997E-2</v>
      </c>
      <c r="J670" s="23">
        <v>2.7999999999999997E-2</v>
      </c>
      <c r="K670" s="23">
        <v>2.9000000000000001E-2</v>
      </c>
      <c r="L670" s="23">
        <v>2.9000000000000001E-2</v>
      </c>
      <c r="M670" s="23">
        <v>2.7999999999999997E-2</v>
      </c>
      <c r="N670" s="23">
        <v>2.9000000000000001E-2</v>
      </c>
      <c r="O670" s="23">
        <v>2.7999999999999997E-2</v>
      </c>
      <c r="P670" s="23">
        <v>2.6699999999999998E-2</v>
      </c>
      <c r="Q670" s="23">
        <v>2.8583705522262338E-2</v>
      </c>
      <c r="R670" s="223">
        <v>3.1E-2</v>
      </c>
      <c r="S670" s="23">
        <v>2.7400000000000001E-2</v>
      </c>
      <c r="T670" s="23">
        <v>2.8299999999999999E-2</v>
      </c>
      <c r="U670" s="23">
        <v>2.8299999999999999E-2</v>
      </c>
      <c r="V670" s="23">
        <v>2.86E-2</v>
      </c>
      <c r="W670" s="23">
        <v>2.7999999999999997E-2</v>
      </c>
      <c r="X670" s="23">
        <v>0.03</v>
      </c>
      <c r="Y670" s="23">
        <v>2.9000000000000001E-2</v>
      </c>
      <c r="Z670" s="23">
        <v>2.7999999999999997E-2</v>
      </c>
      <c r="AA670" s="23">
        <v>2.7E-2</v>
      </c>
      <c r="AB670" s="220"/>
      <c r="AC670" s="221"/>
      <c r="AD670" s="221"/>
      <c r="AE670" s="221"/>
      <c r="AF670" s="221"/>
      <c r="AG670" s="221"/>
      <c r="AH670" s="221"/>
      <c r="AI670" s="221"/>
      <c r="AJ670" s="221"/>
      <c r="AK670" s="221"/>
      <c r="AL670" s="221"/>
      <c r="AM670" s="221"/>
      <c r="AN670" s="221"/>
      <c r="AO670" s="221"/>
      <c r="AP670" s="221"/>
      <c r="AQ670" s="221"/>
      <c r="AR670" s="221"/>
      <c r="AS670" s="221"/>
      <c r="AT670" s="221"/>
      <c r="AU670" s="221"/>
      <c r="AV670" s="221"/>
      <c r="AW670" s="221"/>
      <c r="AX670" s="221"/>
      <c r="AY670" s="221"/>
      <c r="AZ670" s="221"/>
      <c r="BA670" s="221"/>
      <c r="BB670" s="221"/>
      <c r="BC670" s="221"/>
      <c r="BD670" s="221"/>
      <c r="BE670" s="221"/>
      <c r="BF670" s="221"/>
      <c r="BG670" s="221"/>
      <c r="BH670" s="221"/>
      <c r="BI670" s="221"/>
      <c r="BJ670" s="221"/>
      <c r="BK670" s="221"/>
      <c r="BL670" s="221"/>
      <c r="BM670" s="222">
        <v>52</v>
      </c>
    </row>
    <row r="671" spans="1:65">
      <c r="A671" s="29"/>
      <c r="B671" s="19">
        <v>1</v>
      </c>
      <c r="C671" s="9">
        <v>6</v>
      </c>
      <c r="D671" s="23">
        <v>2.8200000000000003E-2</v>
      </c>
      <c r="E671" s="23">
        <v>2.7999999999999997E-2</v>
      </c>
      <c r="F671" s="23">
        <v>2.7496187177131891E-2</v>
      </c>
      <c r="G671" s="23">
        <v>2.9000000000000001E-2</v>
      </c>
      <c r="H671" s="223">
        <v>8.5000000000000006E-2</v>
      </c>
      <c r="I671" s="23">
        <v>2.7E-2</v>
      </c>
      <c r="J671" s="23">
        <v>2.7999999999999997E-2</v>
      </c>
      <c r="K671" s="23">
        <v>2.9000000000000001E-2</v>
      </c>
      <c r="L671" s="23">
        <v>2.9000000000000001E-2</v>
      </c>
      <c r="M671" s="23">
        <v>2.7999999999999997E-2</v>
      </c>
      <c r="N671" s="23">
        <v>2.9000000000000001E-2</v>
      </c>
      <c r="O671" s="23">
        <v>0.03</v>
      </c>
      <c r="P671" s="23">
        <v>2.7300000000000001E-2</v>
      </c>
      <c r="Q671" s="23">
        <v>2.8814400163470495E-2</v>
      </c>
      <c r="R671" s="223">
        <v>3.1E-2</v>
      </c>
      <c r="S671" s="23">
        <v>2.7300000000000001E-2</v>
      </c>
      <c r="T671" s="23">
        <v>2.81E-2</v>
      </c>
      <c r="U671" s="224">
        <v>2.4399999999999998E-2</v>
      </c>
      <c r="V671" s="23">
        <v>2.46E-2</v>
      </c>
      <c r="W671" s="23">
        <v>2.7400000000000001E-2</v>
      </c>
      <c r="X671" s="23">
        <v>0.03</v>
      </c>
      <c r="Y671" s="23">
        <v>2.8000000000000004E-2</v>
      </c>
      <c r="Z671" s="23">
        <v>2.8200000000000003E-2</v>
      </c>
      <c r="AA671" s="23">
        <v>2.5999999999999999E-2</v>
      </c>
      <c r="AB671" s="220"/>
      <c r="AC671" s="221"/>
      <c r="AD671" s="221"/>
      <c r="AE671" s="221"/>
      <c r="AF671" s="221"/>
      <c r="AG671" s="221"/>
      <c r="AH671" s="221"/>
      <c r="AI671" s="221"/>
      <c r="AJ671" s="221"/>
      <c r="AK671" s="221"/>
      <c r="AL671" s="221"/>
      <c r="AM671" s="221"/>
      <c r="AN671" s="221"/>
      <c r="AO671" s="221"/>
      <c r="AP671" s="221"/>
      <c r="AQ671" s="221"/>
      <c r="AR671" s="221"/>
      <c r="AS671" s="221"/>
      <c r="AT671" s="221"/>
      <c r="AU671" s="221"/>
      <c r="AV671" s="221"/>
      <c r="AW671" s="221"/>
      <c r="AX671" s="221"/>
      <c r="AY671" s="221"/>
      <c r="AZ671" s="221"/>
      <c r="BA671" s="221"/>
      <c r="BB671" s="221"/>
      <c r="BC671" s="221"/>
      <c r="BD671" s="221"/>
      <c r="BE671" s="221"/>
      <c r="BF671" s="221"/>
      <c r="BG671" s="221"/>
      <c r="BH671" s="221"/>
      <c r="BI671" s="221"/>
      <c r="BJ671" s="221"/>
      <c r="BK671" s="221"/>
      <c r="BL671" s="221"/>
      <c r="BM671" s="54"/>
    </row>
    <row r="672" spans="1:65">
      <c r="A672" s="29"/>
      <c r="B672" s="20" t="s">
        <v>279</v>
      </c>
      <c r="C672" s="12"/>
      <c r="D672" s="225">
        <v>2.8200000000000003E-2</v>
      </c>
      <c r="E672" s="225">
        <v>2.7999999999999997E-2</v>
      </c>
      <c r="F672" s="225">
        <v>2.6781923801135782E-2</v>
      </c>
      <c r="G672" s="225">
        <v>2.9000000000000001E-2</v>
      </c>
      <c r="H672" s="225">
        <v>7.5500000000000012E-2</v>
      </c>
      <c r="I672" s="225">
        <v>2.7166666666666669E-2</v>
      </c>
      <c r="J672" s="225">
        <v>2.7499999999999997E-2</v>
      </c>
      <c r="K672" s="225">
        <v>2.8833333333333332E-2</v>
      </c>
      <c r="L672" s="225">
        <v>2.9333333333333333E-2</v>
      </c>
      <c r="M672" s="225">
        <v>2.7833333333333331E-2</v>
      </c>
      <c r="N672" s="225">
        <v>2.8833333333333336E-2</v>
      </c>
      <c r="O672" s="225">
        <v>2.9583333333333333E-2</v>
      </c>
      <c r="P672" s="225">
        <v>2.6949999999999998E-2</v>
      </c>
      <c r="Q672" s="225">
        <v>2.8734191204889219E-2</v>
      </c>
      <c r="R672" s="225">
        <v>3.1E-2</v>
      </c>
      <c r="S672" s="225">
        <v>2.7516666666666665E-2</v>
      </c>
      <c r="T672" s="225">
        <v>2.7999999999999997E-2</v>
      </c>
      <c r="U672" s="225">
        <v>2.7566666666666666E-2</v>
      </c>
      <c r="V672" s="225">
        <v>2.7366666666666668E-2</v>
      </c>
      <c r="W672" s="225">
        <v>2.8000000000000001E-2</v>
      </c>
      <c r="X672" s="225">
        <v>0.03</v>
      </c>
      <c r="Y672" s="225">
        <v>2.6666666666666668E-2</v>
      </c>
      <c r="Z672" s="225">
        <v>2.7949999999999999E-2</v>
      </c>
      <c r="AA672" s="225">
        <v>2.7166666666666669E-2</v>
      </c>
      <c r="AB672" s="220"/>
      <c r="AC672" s="221"/>
      <c r="AD672" s="221"/>
      <c r="AE672" s="221"/>
      <c r="AF672" s="221"/>
      <c r="AG672" s="221"/>
      <c r="AH672" s="221"/>
      <c r="AI672" s="221"/>
      <c r="AJ672" s="221"/>
      <c r="AK672" s="221"/>
      <c r="AL672" s="221"/>
      <c r="AM672" s="221"/>
      <c r="AN672" s="221"/>
      <c r="AO672" s="221"/>
      <c r="AP672" s="221"/>
      <c r="AQ672" s="221"/>
      <c r="AR672" s="221"/>
      <c r="AS672" s="221"/>
      <c r="AT672" s="221"/>
      <c r="AU672" s="221"/>
      <c r="AV672" s="221"/>
      <c r="AW672" s="221"/>
      <c r="AX672" s="221"/>
      <c r="AY672" s="221"/>
      <c r="AZ672" s="221"/>
      <c r="BA672" s="221"/>
      <c r="BB672" s="221"/>
      <c r="BC672" s="221"/>
      <c r="BD672" s="221"/>
      <c r="BE672" s="221"/>
      <c r="BF672" s="221"/>
      <c r="BG672" s="221"/>
      <c r="BH672" s="221"/>
      <c r="BI672" s="221"/>
      <c r="BJ672" s="221"/>
      <c r="BK672" s="221"/>
      <c r="BL672" s="221"/>
      <c r="BM672" s="54"/>
    </row>
    <row r="673" spans="1:65">
      <c r="A673" s="29"/>
      <c r="B673" s="3" t="s">
        <v>280</v>
      </c>
      <c r="C673" s="28"/>
      <c r="D673" s="23">
        <v>2.8200000000000003E-2</v>
      </c>
      <c r="E673" s="23">
        <v>2.7999999999999997E-2</v>
      </c>
      <c r="F673" s="23">
        <v>2.6742756304012745E-2</v>
      </c>
      <c r="G673" s="23">
        <v>2.9000000000000001E-2</v>
      </c>
      <c r="H673" s="23">
        <v>8.1000000000000003E-2</v>
      </c>
      <c r="I673" s="23">
        <v>2.7E-2</v>
      </c>
      <c r="J673" s="23">
        <v>2.7499999999999997E-2</v>
      </c>
      <c r="K673" s="23">
        <v>2.9000000000000001E-2</v>
      </c>
      <c r="L673" s="23">
        <v>2.9000000000000001E-2</v>
      </c>
      <c r="M673" s="23">
        <v>2.7999999999999997E-2</v>
      </c>
      <c r="N673" s="23">
        <v>2.9000000000000001E-2</v>
      </c>
      <c r="O673" s="23">
        <v>2.9499999999999998E-2</v>
      </c>
      <c r="P673" s="23">
        <v>2.69E-2</v>
      </c>
      <c r="Q673" s="23">
        <v>2.8760354606075886E-2</v>
      </c>
      <c r="R673" s="23">
        <v>3.1E-2</v>
      </c>
      <c r="S673" s="23">
        <v>2.75E-2</v>
      </c>
      <c r="T673" s="23">
        <v>2.8150000000000001E-2</v>
      </c>
      <c r="U673" s="23">
        <v>2.8000000000000001E-2</v>
      </c>
      <c r="V673" s="23">
        <v>2.8150000000000001E-2</v>
      </c>
      <c r="W673" s="23">
        <v>2.81E-2</v>
      </c>
      <c r="X673" s="23">
        <v>0.03</v>
      </c>
      <c r="Y673" s="23">
        <v>2.7000000000000003E-2</v>
      </c>
      <c r="Z673" s="23">
        <v>2.7999999999999997E-2</v>
      </c>
      <c r="AA673" s="23">
        <v>2.7500000000000004E-2</v>
      </c>
      <c r="AB673" s="220"/>
      <c r="AC673" s="221"/>
      <c r="AD673" s="221"/>
      <c r="AE673" s="221"/>
      <c r="AF673" s="221"/>
      <c r="AG673" s="221"/>
      <c r="AH673" s="221"/>
      <c r="AI673" s="221"/>
      <c r="AJ673" s="221"/>
      <c r="AK673" s="221"/>
      <c r="AL673" s="221"/>
      <c r="AM673" s="221"/>
      <c r="AN673" s="221"/>
      <c r="AO673" s="221"/>
      <c r="AP673" s="221"/>
      <c r="AQ673" s="221"/>
      <c r="AR673" s="221"/>
      <c r="AS673" s="221"/>
      <c r="AT673" s="221"/>
      <c r="AU673" s="221"/>
      <c r="AV673" s="221"/>
      <c r="AW673" s="221"/>
      <c r="AX673" s="221"/>
      <c r="AY673" s="221"/>
      <c r="AZ673" s="221"/>
      <c r="BA673" s="221"/>
      <c r="BB673" s="221"/>
      <c r="BC673" s="221"/>
      <c r="BD673" s="221"/>
      <c r="BE673" s="221"/>
      <c r="BF673" s="221"/>
      <c r="BG673" s="221"/>
      <c r="BH673" s="221"/>
      <c r="BI673" s="221"/>
      <c r="BJ673" s="221"/>
      <c r="BK673" s="221"/>
      <c r="BL673" s="221"/>
      <c r="BM673" s="54"/>
    </row>
    <row r="674" spans="1:65">
      <c r="A674" s="29"/>
      <c r="B674" s="3" t="s">
        <v>281</v>
      </c>
      <c r="C674" s="28"/>
      <c r="D674" s="23">
        <v>1.0954451150103384E-4</v>
      </c>
      <c r="E674" s="23">
        <v>0</v>
      </c>
      <c r="F674" s="23">
        <v>7.3402446746955818E-4</v>
      </c>
      <c r="G674" s="23">
        <v>0</v>
      </c>
      <c r="H674" s="23">
        <v>1.4652644812456154E-2</v>
      </c>
      <c r="I674" s="23">
        <v>4.0824829046386195E-4</v>
      </c>
      <c r="J674" s="23">
        <v>5.477225575051647E-4</v>
      </c>
      <c r="K674" s="23">
        <v>4.0824829046386482E-4</v>
      </c>
      <c r="L674" s="23">
        <v>5.1639777949432102E-4</v>
      </c>
      <c r="M674" s="23">
        <v>4.08248290463862E-4</v>
      </c>
      <c r="N674" s="23">
        <v>4.08248290463862E-4</v>
      </c>
      <c r="O674" s="23">
        <v>1.9600170067289391E-3</v>
      </c>
      <c r="P674" s="23">
        <v>4.5934736311423419E-4</v>
      </c>
      <c r="Q674" s="23">
        <v>2.5690637160194913E-4</v>
      </c>
      <c r="R674" s="23">
        <v>6.3245553203367642E-4</v>
      </c>
      <c r="S674" s="23">
        <v>1.6020819787597283E-4</v>
      </c>
      <c r="T674" s="23">
        <v>4.0496913462633268E-4</v>
      </c>
      <c r="U674" s="23">
        <v>1.7591664692878462E-3</v>
      </c>
      <c r="V674" s="23">
        <v>1.7873630483666904E-3</v>
      </c>
      <c r="W674" s="23">
        <v>5.4772255750516546E-4</v>
      </c>
      <c r="X674" s="23">
        <v>0</v>
      </c>
      <c r="Y674" s="23">
        <v>1.9663841605003511E-3</v>
      </c>
      <c r="Z674" s="23">
        <v>3.2093613071762414E-4</v>
      </c>
      <c r="AA674" s="23">
        <v>9.8319208025017773E-4</v>
      </c>
      <c r="AB674" s="220"/>
      <c r="AC674" s="221"/>
      <c r="AD674" s="221"/>
      <c r="AE674" s="221"/>
      <c r="AF674" s="221"/>
      <c r="AG674" s="221"/>
      <c r="AH674" s="221"/>
      <c r="AI674" s="221"/>
      <c r="AJ674" s="221"/>
      <c r="AK674" s="221"/>
      <c r="AL674" s="221"/>
      <c r="AM674" s="221"/>
      <c r="AN674" s="221"/>
      <c r="AO674" s="221"/>
      <c r="AP674" s="221"/>
      <c r="AQ674" s="221"/>
      <c r="AR674" s="221"/>
      <c r="AS674" s="221"/>
      <c r="AT674" s="221"/>
      <c r="AU674" s="221"/>
      <c r="AV674" s="221"/>
      <c r="AW674" s="221"/>
      <c r="AX674" s="221"/>
      <c r="AY674" s="221"/>
      <c r="AZ674" s="221"/>
      <c r="BA674" s="221"/>
      <c r="BB674" s="221"/>
      <c r="BC674" s="221"/>
      <c r="BD674" s="221"/>
      <c r="BE674" s="221"/>
      <c r="BF674" s="221"/>
      <c r="BG674" s="221"/>
      <c r="BH674" s="221"/>
      <c r="BI674" s="221"/>
      <c r="BJ674" s="221"/>
      <c r="BK674" s="221"/>
      <c r="BL674" s="221"/>
      <c r="BM674" s="54"/>
    </row>
    <row r="675" spans="1:65">
      <c r="A675" s="29"/>
      <c r="B675" s="3" t="s">
        <v>87</v>
      </c>
      <c r="C675" s="28"/>
      <c r="D675" s="13">
        <v>3.8845571454267313E-3</v>
      </c>
      <c r="E675" s="13">
        <v>0</v>
      </c>
      <c r="F675" s="13">
        <v>2.7407458587363664E-2</v>
      </c>
      <c r="G675" s="13">
        <v>0</v>
      </c>
      <c r="H675" s="13">
        <v>0.19407476572789606</v>
      </c>
      <c r="I675" s="13">
        <v>1.5027544434252586E-2</v>
      </c>
      <c r="J675" s="13">
        <v>1.991718390927872E-2</v>
      </c>
      <c r="K675" s="13">
        <v>1.4158900247301671E-2</v>
      </c>
      <c r="L675" s="13">
        <v>1.7604469755488218E-2</v>
      </c>
      <c r="M675" s="13">
        <v>1.4667603250198636E-2</v>
      </c>
      <c r="N675" s="13">
        <v>1.4158900247301572E-2</v>
      </c>
      <c r="O675" s="13">
        <v>6.6254096002104981E-2</v>
      </c>
      <c r="P675" s="13">
        <v>1.7044429058042085E-2</v>
      </c>
      <c r="Q675" s="13">
        <v>8.9407900772316036E-3</v>
      </c>
      <c r="R675" s="13">
        <v>2.0401791355925045E-2</v>
      </c>
      <c r="S675" s="13">
        <v>5.8222240294114906E-3</v>
      </c>
      <c r="T675" s="13">
        <v>1.4463183379511883E-2</v>
      </c>
      <c r="U675" s="13">
        <v>6.3814986793996845E-2</v>
      </c>
      <c r="V675" s="13">
        <v>6.5311682644337038E-2</v>
      </c>
      <c r="W675" s="13">
        <v>1.9561519910898766E-2</v>
      </c>
      <c r="X675" s="13">
        <v>0</v>
      </c>
      <c r="Y675" s="13">
        <v>7.3739406018763165E-2</v>
      </c>
      <c r="Z675" s="13">
        <v>1.1482509149109987E-2</v>
      </c>
      <c r="AA675" s="13">
        <v>3.6191119518411446E-2</v>
      </c>
      <c r="AB675" s="150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A676" s="29"/>
      <c r="B676" s="3" t="s">
        <v>282</v>
      </c>
      <c r="C676" s="28"/>
      <c r="D676" s="13">
        <v>4.4912041874201059E-3</v>
      </c>
      <c r="E676" s="13">
        <v>-2.6328469061079884E-3</v>
      </c>
      <c r="F676" s="13">
        <v>-4.6021032288702024E-2</v>
      </c>
      <c r="G676" s="13">
        <v>3.2987408561531151E-2</v>
      </c>
      <c r="H676" s="13">
        <v>1.6893292878067454</v>
      </c>
      <c r="I676" s="13">
        <v>-3.2316393129140364E-2</v>
      </c>
      <c r="J676" s="13">
        <v>-2.0442974639927503E-2</v>
      </c>
      <c r="K676" s="13">
        <v>2.7050699316924609E-2</v>
      </c>
      <c r="L676" s="13">
        <v>4.4860827050744012E-2</v>
      </c>
      <c r="M676" s="13">
        <v>-8.5695561507144191E-3</v>
      </c>
      <c r="N676" s="13">
        <v>2.7050699316924609E-2</v>
      </c>
      <c r="O676" s="13">
        <v>5.3765890917653936E-2</v>
      </c>
      <c r="P676" s="13">
        <v>-4.0034115147128846E-2</v>
      </c>
      <c r="Q676" s="13">
        <v>2.3519231374139693E-2</v>
      </c>
      <c r="R676" s="13">
        <v>0.10422791949680921</v>
      </c>
      <c r="S676" s="13">
        <v>-1.9849303715466782E-2</v>
      </c>
      <c r="T676" s="13">
        <v>-2.6328469061079884E-3</v>
      </c>
      <c r="U676" s="13">
        <v>-1.8068290942084841E-2</v>
      </c>
      <c r="V676" s="13">
        <v>-2.5192342035612603E-2</v>
      </c>
      <c r="W676" s="13">
        <v>-2.6328469061078774E-3</v>
      </c>
      <c r="X676" s="13">
        <v>6.8607664029170179E-2</v>
      </c>
      <c r="Y676" s="13">
        <v>-5.0126520862959878E-2</v>
      </c>
      <c r="Z676" s="13">
        <v>-4.4138596794898177E-3</v>
      </c>
      <c r="AA676" s="13">
        <v>-3.2316393129140364E-2</v>
      </c>
      <c r="AB676" s="150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A677" s="29"/>
      <c r="B677" s="45" t="s">
        <v>283</v>
      </c>
      <c r="C677" s="46"/>
      <c r="D677" s="44">
        <v>0.16</v>
      </c>
      <c r="E677" s="44">
        <v>0</v>
      </c>
      <c r="F677" s="44">
        <v>0.99</v>
      </c>
      <c r="G677" s="44">
        <v>0.81</v>
      </c>
      <c r="H677" s="44">
        <v>38.44</v>
      </c>
      <c r="I677" s="44">
        <v>0.67</v>
      </c>
      <c r="J677" s="44">
        <v>0.4</v>
      </c>
      <c r="K677" s="44">
        <v>0.67</v>
      </c>
      <c r="L677" s="44">
        <v>1.08</v>
      </c>
      <c r="M677" s="44">
        <v>0.13</v>
      </c>
      <c r="N677" s="44">
        <v>0.67</v>
      </c>
      <c r="O677" s="44">
        <v>1.28</v>
      </c>
      <c r="P677" s="44">
        <v>0.85</v>
      </c>
      <c r="Q677" s="44">
        <v>0.59</v>
      </c>
      <c r="R677" s="44">
        <v>2.4300000000000002</v>
      </c>
      <c r="S677" s="44">
        <v>0.39</v>
      </c>
      <c r="T677" s="44">
        <v>0</v>
      </c>
      <c r="U677" s="44">
        <v>0.35</v>
      </c>
      <c r="V677" s="44">
        <v>0.51</v>
      </c>
      <c r="W677" s="44">
        <v>0</v>
      </c>
      <c r="X677" s="44">
        <v>1.62</v>
      </c>
      <c r="Y677" s="44">
        <v>1.08</v>
      </c>
      <c r="Z677" s="44">
        <v>0.04</v>
      </c>
      <c r="AA677" s="44">
        <v>0.67</v>
      </c>
      <c r="AB677" s="150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B678" s="3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BM678" s="53"/>
    </row>
    <row r="679" spans="1:65" ht="15">
      <c r="B679" s="8" t="s">
        <v>590</v>
      </c>
      <c r="BM679" s="27" t="s">
        <v>67</v>
      </c>
    </row>
    <row r="680" spans="1:65" ht="15">
      <c r="A680" s="24" t="s">
        <v>37</v>
      </c>
      <c r="B680" s="18" t="s">
        <v>116</v>
      </c>
      <c r="C680" s="15" t="s">
        <v>117</v>
      </c>
      <c r="D680" s="16" t="s">
        <v>248</v>
      </c>
      <c r="E680" s="17" t="s">
        <v>248</v>
      </c>
      <c r="F680" s="17" t="s">
        <v>248</v>
      </c>
      <c r="G680" s="17" t="s">
        <v>248</v>
      </c>
      <c r="H680" s="17" t="s">
        <v>248</v>
      </c>
      <c r="I680" s="17" t="s">
        <v>248</v>
      </c>
      <c r="J680" s="17" t="s">
        <v>248</v>
      </c>
      <c r="K680" s="17" t="s">
        <v>248</v>
      </c>
      <c r="L680" s="17" t="s">
        <v>248</v>
      </c>
      <c r="M680" s="17" t="s">
        <v>248</v>
      </c>
      <c r="N680" s="17" t="s">
        <v>248</v>
      </c>
      <c r="O680" s="17" t="s">
        <v>248</v>
      </c>
      <c r="P680" s="17" t="s">
        <v>248</v>
      </c>
      <c r="Q680" s="17" t="s">
        <v>248</v>
      </c>
      <c r="R680" s="17" t="s">
        <v>248</v>
      </c>
      <c r="S680" s="17" t="s">
        <v>248</v>
      </c>
      <c r="T680" s="17" t="s">
        <v>248</v>
      </c>
      <c r="U680" s="17" t="s">
        <v>248</v>
      </c>
      <c r="V680" s="17" t="s">
        <v>248</v>
      </c>
      <c r="W680" s="17" t="s">
        <v>248</v>
      </c>
      <c r="X680" s="17" t="s">
        <v>248</v>
      </c>
      <c r="Y680" s="17" t="s">
        <v>248</v>
      </c>
      <c r="Z680" s="17" t="s">
        <v>248</v>
      </c>
      <c r="AA680" s="17" t="s">
        <v>248</v>
      </c>
      <c r="AB680" s="17" t="s">
        <v>248</v>
      </c>
      <c r="AC680" s="150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249</v>
      </c>
      <c r="C681" s="9" t="s">
        <v>249</v>
      </c>
      <c r="D681" s="148" t="s">
        <v>251</v>
      </c>
      <c r="E681" s="149" t="s">
        <v>252</v>
      </c>
      <c r="F681" s="149" t="s">
        <v>253</v>
      </c>
      <c r="G681" s="149" t="s">
        <v>254</v>
      </c>
      <c r="H681" s="149" t="s">
        <v>256</v>
      </c>
      <c r="I681" s="149" t="s">
        <v>257</v>
      </c>
      <c r="J681" s="149" t="s">
        <v>258</v>
      </c>
      <c r="K681" s="149" t="s">
        <v>259</v>
      </c>
      <c r="L681" s="149" t="s">
        <v>260</v>
      </c>
      <c r="M681" s="149" t="s">
        <v>261</v>
      </c>
      <c r="N681" s="149" t="s">
        <v>262</v>
      </c>
      <c r="O681" s="149" t="s">
        <v>263</v>
      </c>
      <c r="P681" s="149" t="s">
        <v>264</v>
      </c>
      <c r="Q681" s="149" t="s">
        <v>265</v>
      </c>
      <c r="R681" s="149" t="s">
        <v>266</v>
      </c>
      <c r="S681" s="149" t="s">
        <v>267</v>
      </c>
      <c r="T681" s="149" t="s">
        <v>268</v>
      </c>
      <c r="U681" s="149" t="s">
        <v>269</v>
      </c>
      <c r="V681" s="149" t="s">
        <v>287</v>
      </c>
      <c r="W681" s="149" t="s">
        <v>288</v>
      </c>
      <c r="X681" s="149" t="s">
        <v>270</v>
      </c>
      <c r="Y681" s="149" t="s">
        <v>271</v>
      </c>
      <c r="Z681" s="149" t="s">
        <v>289</v>
      </c>
      <c r="AA681" s="149" t="s">
        <v>272</v>
      </c>
      <c r="AB681" s="149" t="s">
        <v>273</v>
      </c>
      <c r="AC681" s="150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3</v>
      </c>
    </row>
    <row r="682" spans="1:65">
      <c r="A682" s="29"/>
      <c r="B682" s="19"/>
      <c r="C682" s="9"/>
      <c r="D682" s="10" t="s">
        <v>318</v>
      </c>
      <c r="E682" s="11" t="s">
        <v>318</v>
      </c>
      <c r="F682" s="11" t="s">
        <v>120</v>
      </c>
      <c r="G682" s="11" t="s">
        <v>318</v>
      </c>
      <c r="H682" s="11" t="s">
        <v>318</v>
      </c>
      <c r="I682" s="11" t="s">
        <v>300</v>
      </c>
      <c r="J682" s="11" t="s">
        <v>300</v>
      </c>
      <c r="K682" s="11" t="s">
        <v>300</v>
      </c>
      <c r="L682" s="11" t="s">
        <v>300</v>
      </c>
      <c r="M682" s="11" t="s">
        <v>300</v>
      </c>
      <c r="N682" s="11" t="s">
        <v>318</v>
      </c>
      <c r="O682" s="11" t="s">
        <v>318</v>
      </c>
      <c r="P682" s="11" t="s">
        <v>300</v>
      </c>
      <c r="Q682" s="11" t="s">
        <v>318</v>
      </c>
      <c r="R682" s="11" t="s">
        <v>120</v>
      </c>
      <c r="S682" s="11" t="s">
        <v>300</v>
      </c>
      <c r="T682" s="11" t="s">
        <v>120</v>
      </c>
      <c r="U682" s="11" t="s">
        <v>300</v>
      </c>
      <c r="V682" s="11" t="s">
        <v>300</v>
      </c>
      <c r="W682" s="11" t="s">
        <v>318</v>
      </c>
      <c r="X682" s="11" t="s">
        <v>300</v>
      </c>
      <c r="Y682" s="11" t="s">
        <v>300</v>
      </c>
      <c r="Z682" s="11" t="s">
        <v>300</v>
      </c>
      <c r="AA682" s="11" t="s">
        <v>318</v>
      </c>
      <c r="AB682" s="11" t="s">
        <v>300</v>
      </c>
      <c r="AC682" s="150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/>
      <c r="C683" s="9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150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2</v>
      </c>
    </row>
    <row r="684" spans="1:65">
      <c r="A684" s="29"/>
      <c r="B684" s="18">
        <v>1</v>
      </c>
      <c r="C684" s="14">
        <v>1</v>
      </c>
      <c r="D684" s="207">
        <v>32</v>
      </c>
      <c r="E684" s="207">
        <v>31</v>
      </c>
      <c r="F684" s="207">
        <v>32.023730604684687</v>
      </c>
      <c r="G684" s="207">
        <v>32.659999999999997</v>
      </c>
      <c r="H684" s="207">
        <v>32.9</v>
      </c>
      <c r="I684" s="207">
        <v>31.8</v>
      </c>
      <c r="J684" s="207">
        <v>29.5</v>
      </c>
      <c r="K684" s="207">
        <v>32.299999999999997</v>
      </c>
      <c r="L684" s="207">
        <v>32.700000000000003</v>
      </c>
      <c r="M684" s="207">
        <v>33.299999999999997</v>
      </c>
      <c r="N684" s="207">
        <v>31.3</v>
      </c>
      <c r="O684" s="238">
        <v>108</v>
      </c>
      <c r="P684" s="207">
        <v>31.3</v>
      </c>
      <c r="Q684" s="207">
        <v>33.242186915949901</v>
      </c>
      <c r="R684" s="207">
        <v>33</v>
      </c>
      <c r="S684" s="207">
        <v>31</v>
      </c>
      <c r="T684" s="207">
        <v>31.450000000000006</v>
      </c>
      <c r="U684" s="208">
        <v>26</v>
      </c>
      <c r="V684" s="207">
        <v>33</v>
      </c>
      <c r="W684" s="207">
        <v>31.4</v>
      </c>
      <c r="X684" s="208">
        <v>36.700000000000003</v>
      </c>
      <c r="Y684" s="207">
        <v>30</v>
      </c>
      <c r="Z684" s="208">
        <v>27</v>
      </c>
      <c r="AA684" s="207">
        <v>30</v>
      </c>
      <c r="AB684" s="207">
        <v>33.880000000000003</v>
      </c>
      <c r="AC684" s="209"/>
      <c r="AD684" s="210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211">
        <v>1</v>
      </c>
    </row>
    <row r="685" spans="1:65">
      <c r="A685" s="29"/>
      <c r="B685" s="19">
        <v>1</v>
      </c>
      <c r="C685" s="9">
        <v>2</v>
      </c>
      <c r="D685" s="213">
        <v>32.299999999999997</v>
      </c>
      <c r="E685" s="213">
        <v>32</v>
      </c>
      <c r="F685" s="213">
        <v>33.165877428131282</v>
      </c>
      <c r="G685" s="213">
        <v>34.81</v>
      </c>
      <c r="H685" s="213">
        <v>31.3</v>
      </c>
      <c r="I685" s="213">
        <v>31.5</v>
      </c>
      <c r="J685" s="213">
        <v>29.7</v>
      </c>
      <c r="K685" s="213">
        <v>31.899999999999995</v>
      </c>
      <c r="L685" s="213">
        <v>32.5</v>
      </c>
      <c r="M685" s="213">
        <v>31.899999999999995</v>
      </c>
      <c r="N685" s="213">
        <v>32.1</v>
      </c>
      <c r="O685" s="215">
        <v>128</v>
      </c>
      <c r="P685" s="213">
        <v>31.100000000000005</v>
      </c>
      <c r="Q685" s="213">
        <v>33.232810051563973</v>
      </c>
      <c r="R685" s="213">
        <v>32</v>
      </c>
      <c r="S685" s="213">
        <v>31</v>
      </c>
      <c r="T685" s="213">
        <v>28.32</v>
      </c>
      <c r="U685" s="215">
        <v>27</v>
      </c>
      <c r="V685" s="213">
        <v>32.799999999999997</v>
      </c>
      <c r="W685" s="213">
        <v>32.5</v>
      </c>
      <c r="X685" s="215">
        <v>36.200000000000003</v>
      </c>
      <c r="Y685" s="213">
        <v>28</v>
      </c>
      <c r="Z685" s="215">
        <v>26</v>
      </c>
      <c r="AA685" s="213">
        <v>30</v>
      </c>
      <c r="AB685" s="213">
        <v>34.24</v>
      </c>
      <c r="AC685" s="209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1">
        <v>29</v>
      </c>
    </row>
    <row r="686" spans="1:65">
      <c r="A686" s="29"/>
      <c r="B686" s="19">
        <v>1</v>
      </c>
      <c r="C686" s="9">
        <v>3</v>
      </c>
      <c r="D686" s="213">
        <v>31.899999999999995</v>
      </c>
      <c r="E686" s="213">
        <v>31</v>
      </c>
      <c r="F686" s="213">
        <v>31.439205236841588</v>
      </c>
      <c r="G686" s="213">
        <v>32.11</v>
      </c>
      <c r="H686" s="214">
        <v>34.700000000000003</v>
      </c>
      <c r="I686" s="213">
        <v>31.899999999999995</v>
      </c>
      <c r="J686" s="213">
        <v>30.4</v>
      </c>
      <c r="K686" s="213">
        <v>32.4</v>
      </c>
      <c r="L686" s="213">
        <v>32.9</v>
      </c>
      <c r="M686" s="213">
        <v>30.800000000000004</v>
      </c>
      <c r="N686" s="213">
        <v>31.8</v>
      </c>
      <c r="O686" s="215">
        <v>133</v>
      </c>
      <c r="P686" s="213">
        <v>31.8</v>
      </c>
      <c r="Q686" s="213">
        <v>30.925060806690762</v>
      </c>
      <c r="R686" s="213">
        <v>33</v>
      </c>
      <c r="S686" s="213">
        <v>31.2</v>
      </c>
      <c r="T686" s="213">
        <v>27.74</v>
      </c>
      <c r="U686" s="215">
        <v>27</v>
      </c>
      <c r="V686" s="213">
        <v>32.5</v>
      </c>
      <c r="W686" s="213">
        <v>32.9</v>
      </c>
      <c r="X686" s="215">
        <v>35.6</v>
      </c>
      <c r="Y686" s="213">
        <v>30</v>
      </c>
      <c r="Z686" s="215">
        <v>23</v>
      </c>
      <c r="AA686" s="213">
        <v>31</v>
      </c>
      <c r="AB686" s="213">
        <v>32.39</v>
      </c>
      <c r="AC686" s="209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1">
        <v>16</v>
      </c>
    </row>
    <row r="687" spans="1:65">
      <c r="A687" s="29"/>
      <c r="B687" s="19">
        <v>1</v>
      </c>
      <c r="C687" s="9">
        <v>4</v>
      </c>
      <c r="D687" s="213">
        <v>31.5</v>
      </c>
      <c r="E687" s="213">
        <v>32</v>
      </c>
      <c r="F687" s="213">
        <v>31.722580880050089</v>
      </c>
      <c r="G687" s="213">
        <v>33.89</v>
      </c>
      <c r="H687" s="213">
        <v>31.5</v>
      </c>
      <c r="I687" s="214">
        <v>29.9</v>
      </c>
      <c r="J687" s="213">
        <v>29.3</v>
      </c>
      <c r="K687" s="213">
        <v>31.4</v>
      </c>
      <c r="L687" s="213">
        <v>32.6</v>
      </c>
      <c r="M687" s="213">
        <v>30.5</v>
      </c>
      <c r="N687" s="213">
        <v>31.2</v>
      </c>
      <c r="O687" s="215">
        <v>138</v>
      </c>
      <c r="P687" s="213">
        <v>32</v>
      </c>
      <c r="Q687" s="213">
        <v>31.870980516475392</v>
      </c>
      <c r="R687" s="213">
        <v>32</v>
      </c>
      <c r="S687" s="213">
        <v>31.100000000000005</v>
      </c>
      <c r="T687" s="213">
        <v>30.22</v>
      </c>
      <c r="U687" s="215">
        <v>26</v>
      </c>
      <c r="V687" s="213">
        <v>32.6</v>
      </c>
      <c r="W687" s="213">
        <v>33.4</v>
      </c>
      <c r="X687" s="215">
        <v>35.9</v>
      </c>
      <c r="Y687" s="213">
        <v>30</v>
      </c>
      <c r="Z687" s="215">
        <v>24</v>
      </c>
      <c r="AA687" s="213">
        <v>31</v>
      </c>
      <c r="AB687" s="213">
        <v>33.28</v>
      </c>
      <c r="AC687" s="209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1">
        <v>31.698824294170961</v>
      </c>
    </row>
    <row r="688" spans="1:65">
      <c r="A688" s="29"/>
      <c r="B688" s="19">
        <v>1</v>
      </c>
      <c r="C688" s="9">
        <v>5</v>
      </c>
      <c r="D688" s="213">
        <v>31.899999999999995</v>
      </c>
      <c r="E688" s="213">
        <v>31</v>
      </c>
      <c r="F688" s="213">
        <v>32.879121630340883</v>
      </c>
      <c r="G688" s="213">
        <v>34.6</v>
      </c>
      <c r="H688" s="213">
        <v>32</v>
      </c>
      <c r="I688" s="213">
        <v>32.200000000000003</v>
      </c>
      <c r="J688" s="213">
        <v>28.8</v>
      </c>
      <c r="K688" s="213">
        <v>32.5</v>
      </c>
      <c r="L688" s="213">
        <v>33</v>
      </c>
      <c r="M688" s="213">
        <v>31.899999999999995</v>
      </c>
      <c r="N688" s="213">
        <v>31.4</v>
      </c>
      <c r="O688" s="215">
        <v>128</v>
      </c>
      <c r="P688" s="213">
        <v>31.3</v>
      </c>
      <c r="Q688" s="213">
        <v>31.669833957645736</v>
      </c>
      <c r="R688" s="213">
        <v>31</v>
      </c>
      <c r="S688" s="213">
        <v>30.599999999999998</v>
      </c>
      <c r="T688" s="213">
        <v>30.490000000000002</v>
      </c>
      <c r="U688" s="215">
        <v>28</v>
      </c>
      <c r="V688" s="213">
        <v>33.5</v>
      </c>
      <c r="W688" s="213">
        <v>31.2</v>
      </c>
      <c r="X688" s="215">
        <v>35.200000000000003</v>
      </c>
      <c r="Y688" s="213">
        <v>30</v>
      </c>
      <c r="Z688" s="215">
        <v>28</v>
      </c>
      <c r="AA688" s="213">
        <v>31</v>
      </c>
      <c r="AB688" s="213">
        <v>33.840000000000003</v>
      </c>
      <c r="AC688" s="209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1">
        <v>53</v>
      </c>
    </row>
    <row r="689" spans="1:65">
      <c r="A689" s="29"/>
      <c r="B689" s="19">
        <v>1</v>
      </c>
      <c r="C689" s="9">
        <v>6</v>
      </c>
      <c r="D689" s="213">
        <v>31.6</v>
      </c>
      <c r="E689" s="213">
        <v>32</v>
      </c>
      <c r="F689" s="213">
        <v>32.271056983802985</v>
      </c>
      <c r="G689" s="213">
        <v>35.29</v>
      </c>
      <c r="H689" s="213">
        <v>31.3</v>
      </c>
      <c r="I689" s="213">
        <v>32</v>
      </c>
      <c r="J689" s="213">
        <v>28.4</v>
      </c>
      <c r="K689" s="213">
        <v>30.4</v>
      </c>
      <c r="L689" s="214">
        <v>31.3</v>
      </c>
      <c r="M689" s="213">
        <v>32.5</v>
      </c>
      <c r="N689" s="213">
        <v>31.7</v>
      </c>
      <c r="O689" s="215">
        <v>124</v>
      </c>
      <c r="P689" s="213">
        <v>31.2</v>
      </c>
      <c r="Q689" s="213">
        <v>32.625416053364134</v>
      </c>
      <c r="R689" s="213">
        <v>33</v>
      </c>
      <c r="S689" s="214">
        <v>29.8</v>
      </c>
      <c r="T689" s="214">
        <v>26.9</v>
      </c>
      <c r="U689" s="215">
        <v>28</v>
      </c>
      <c r="V689" s="214">
        <v>31.100000000000005</v>
      </c>
      <c r="W689" s="213">
        <v>33.200000000000003</v>
      </c>
      <c r="X689" s="215">
        <v>35.1</v>
      </c>
      <c r="Y689" s="213">
        <v>29</v>
      </c>
      <c r="Z689" s="215">
        <v>26</v>
      </c>
      <c r="AA689" s="213">
        <v>29</v>
      </c>
      <c r="AB689" s="213">
        <v>32.549999999999997</v>
      </c>
      <c r="AC689" s="209"/>
      <c r="AD689" s="210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6"/>
    </row>
    <row r="690" spans="1:65">
      <c r="A690" s="29"/>
      <c r="B690" s="20" t="s">
        <v>279</v>
      </c>
      <c r="C690" s="12"/>
      <c r="D690" s="217">
        <v>31.866666666666664</v>
      </c>
      <c r="E690" s="217">
        <v>31.5</v>
      </c>
      <c r="F690" s="217">
        <v>32.250262127308581</v>
      </c>
      <c r="G690" s="217">
        <v>33.893333333333331</v>
      </c>
      <c r="H690" s="217">
        <v>32.283333333333339</v>
      </c>
      <c r="I690" s="217">
        <v>31.55</v>
      </c>
      <c r="J690" s="217">
        <v>29.349999999999998</v>
      </c>
      <c r="K690" s="217">
        <v>31.816666666666666</v>
      </c>
      <c r="L690" s="217">
        <v>32.5</v>
      </c>
      <c r="M690" s="217">
        <v>31.816666666666666</v>
      </c>
      <c r="N690" s="217">
        <v>31.583333333333332</v>
      </c>
      <c r="O690" s="217">
        <v>126.5</v>
      </c>
      <c r="P690" s="217">
        <v>31.45</v>
      </c>
      <c r="Q690" s="217">
        <v>32.261048050281651</v>
      </c>
      <c r="R690" s="217">
        <v>32.333333333333336</v>
      </c>
      <c r="S690" s="217">
        <v>30.783333333333335</v>
      </c>
      <c r="T690" s="217">
        <v>29.186666666666667</v>
      </c>
      <c r="U690" s="217">
        <v>27</v>
      </c>
      <c r="V690" s="217">
        <v>32.583333333333336</v>
      </c>
      <c r="W690" s="217">
        <v>32.43333333333333</v>
      </c>
      <c r="X690" s="217">
        <v>35.783333333333339</v>
      </c>
      <c r="Y690" s="217">
        <v>29.5</v>
      </c>
      <c r="Z690" s="217">
        <v>25.666666666666668</v>
      </c>
      <c r="AA690" s="217">
        <v>30.333333333333332</v>
      </c>
      <c r="AB690" s="217">
        <v>33.363333333333337</v>
      </c>
      <c r="AC690" s="209"/>
      <c r="AD690" s="210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6"/>
    </row>
    <row r="691" spans="1:65">
      <c r="A691" s="29"/>
      <c r="B691" s="3" t="s">
        <v>280</v>
      </c>
      <c r="C691" s="28"/>
      <c r="D691" s="213">
        <v>31.899999999999995</v>
      </c>
      <c r="E691" s="213">
        <v>31.5</v>
      </c>
      <c r="F691" s="213">
        <v>32.14739379424384</v>
      </c>
      <c r="G691" s="213">
        <v>34.245000000000005</v>
      </c>
      <c r="H691" s="213">
        <v>31.75</v>
      </c>
      <c r="I691" s="213">
        <v>31.849999999999998</v>
      </c>
      <c r="J691" s="213">
        <v>29.4</v>
      </c>
      <c r="K691" s="213">
        <v>32.099999999999994</v>
      </c>
      <c r="L691" s="213">
        <v>32.650000000000006</v>
      </c>
      <c r="M691" s="213">
        <v>31.899999999999995</v>
      </c>
      <c r="N691" s="213">
        <v>31.549999999999997</v>
      </c>
      <c r="O691" s="213">
        <v>128</v>
      </c>
      <c r="P691" s="213">
        <v>31.3</v>
      </c>
      <c r="Q691" s="213">
        <v>32.248198284919766</v>
      </c>
      <c r="R691" s="213">
        <v>32.5</v>
      </c>
      <c r="S691" s="213">
        <v>31</v>
      </c>
      <c r="T691" s="213">
        <v>29.27</v>
      </c>
      <c r="U691" s="213">
        <v>27</v>
      </c>
      <c r="V691" s="213">
        <v>32.700000000000003</v>
      </c>
      <c r="W691" s="213">
        <v>32.700000000000003</v>
      </c>
      <c r="X691" s="213">
        <v>35.75</v>
      </c>
      <c r="Y691" s="213">
        <v>30</v>
      </c>
      <c r="Z691" s="213">
        <v>26</v>
      </c>
      <c r="AA691" s="213">
        <v>30.5</v>
      </c>
      <c r="AB691" s="213">
        <v>33.56</v>
      </c>
      <c r="AC691" s="209"/>
      <c r="AD691" s="210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6"/>
    </row>
    <row r="692" spans="1:65">
      <c r="A692" s="29"/>
      <c r="B692" s="3" t="s">
        <v>281</v>
      </c>
      <c r="C692" s="28"/>
      <c r="D692" s="23">
        <v>0.28751811537130295</v>
      </c>
      <c r="E692" s="23">
        <v>0.54772255750516607</v>
      </c>
      <c r="F692" s="23">
        <v>0.66660713898605506</v>
      </c>
      <c r="G692" s="23">
        <v>1.2642573577664753</v>
      </c>
      <c r="H692" s="23">
        <v>1.3302881893284133</v>
      </c>
      <c r="I692" s="23">
        <v>0.84083292038311686</v>
      </c>
      <c r="J692" s="23">
        <v>0.70071392165419377</v>
      </c>
      <c r="K692" s="23">
        <v>0.80353386155573225</v>
      </c>
      <c r="L692" s="23">
        <v>0.61644140029689742</v>
      </c>
      <c r="M692" s="23">
        <v>1.043871000970265</v>
      </c>
      <c r="N692" s="23">
        <v>0.34302575219167891</v>
      </c>
      <c r="O692" s="23">
        <v>10.271319292087069</v>
      </c>
      <c r="P692" s="23">
        <v>0.3619392214170763</v>
      </c>
      <c r="Q692" s="23">
        <v>0.93019004529503613</v>
      </c>
      <c r="R692" s="23">
        <v>0.81649658092772603</v>
      </c>
      <c r="S692" s="23">
        <v>0.52313159593611536</v>
      </c>
      <c r="T692" s="23">
        <v>1.7867251234218082</v>
      </c>
      <c r="U692" s="23">
        <v>0.89442719099991586</v>
      </c>
      <c r="V692" s="23">
        <v>0.8084965470963148</v>
      </c>
      <c r="W692" s="23">
        <v>0.9309493362512633</v>
      </c>
      <c r="X692" s="23">
        <v>0.61128280416405223</v>
      </c>
      <c r="Y692" s="23">
        <v>0.83666002653407556</v>
      </c>
      <c r="Z692" s="23">
        <v>1.8618986725025257</v>
      </c>
      <c r="AA692" s="23">
        <v>0.81649658092772603</v>
      </c>
      <c r="AB692" s="23">
        <v>0.75875336352906486</v>
      </c>
      <c r="AC692" s="150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9"/>
      <c r="B693" s="3" t="s">
        <v>87</v>
      </c>
      <c r="C693" s="28"/>
      <c r="D693" s="13">
        <v>9.0225350011915156E-3</v>
      </c>
      <c r="E693" s="13">
        <v>1.7388017698576702E-2</v>
      </c>
      <c r="F693" s="13">
        <v>2.0669820801908819E-2</v>
      </c>
      <c r="G693" s="13">
        <v>3.730106287666627E-2</v>
      </c>
      <c r="H693" s="13">
        <v>4.1206655322511505E-2</v>
      </c>
      <c r="I693" s="13">
        <v>2.6650805717372959E-2</v>
      </c>
      <c r="J693" s="13">
        <v>2.3874409596395019E-2</v>
      </c>
      <c r="K693" s="13">
        <v>2.5255123988131973E-2</v>
      </c>
      <c r="L693" s="13">
        <v>1.8967427701442996E-2</v>
      </c>
      <c r="M693" s="13">
        <v>3.2808936646524831E-2</v>
      </c>
      <c r="N693" s="13">
        <v>1.0860973684169254E-2</v>
      </c>
      <c r="O693" s="13">
        <v>8.1196199937447186E-2</v>
      </c>
      <c r="P693" s="13">
        <v>1.1508401316918165E-2</v>
      </c>
      <c r="Q693" s="13">
        <v>2.8833224631923116E-2</v>
      </c>
      <c r="R693" s="13">
        <v>2.5252471575084309E-2</v>
      </c>
      <c r="S693" s="13">
        <v>1.6993987956776892E-2</v>
      </c>
      <c r="T693" s="13">
        <v>6.1217169601021297E-2</v>
      </c>
      <c r="U693" s="13">
        <v>3.3126932999996882E-2</v>
      </c>
      <c r="V693" s="13">
        <v>2.4813193261267973E-2</v>
      </c>
      <c r="W693" s="13">
        <v>2.8703473882361667E-2</v>
      </c>
      <c r="X693" s="13">
        <v>1.7082891592847288E-2</v>
      </c>
      <c r="Y693" s="13">
        <v>2.8361356831663579E-2</v>
      </c>
      <c r="Z693" s="13">
        <v>7.2541506720877627E-2</v>
      </c>
      <c r="AA693" s="13">
        <v>2.6917469700914045E-2</v>
      </c>
      <c r="AB693" s="13">
        <v>2.2742132986184379E-2</v>
      </c>
      <c r="AC693" s="150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9"/>
      <c r="B694" s="3" t="s">
        <v>282</v>
      </c>
      <c r="C694" s="28"/>
      <c r="D694" s="13">
        <v>5.2949084463858043E-3</v>
      </c>
      <c r="E694" s="13">
        <v>-6.2722923830181854E-3</v>
      </c>
      <c r="F694" s="13">
        <v>1.7396160438638786E-2</v>
      </c>
      <c r="G694" s="13">
        <v>6.9229982121637113E-2</v>
      </c>
      <c r="H694" s="13">
        <v>1.8439454843435898E-2</v>
      </c>
      <c r="I694" s="13">
        <v>-4.6949468153721918E-3</v>
      </c>
      <c r="J694" s="13">
        <v>-7.4098151791796463E-2</v>
      </c>
      <c r="K694" s="13">
        <v>3.7175628787398107E-3</v>
      </c>
      <c r="L694" s="13">
        <v>2.5274618969901796E-2</v>
      </c>
      <c r="M694" s="13">
        <v>3.7175628787398107E-3</v>
      </c>
      <c r="N694" s="13">
        <v>-3.6433831036082331E-3</v>
      </c>
      <c r="O694" s="13">
        <v>2.9906842861443872</v>
      </c>
      <c r="P694" s="13">
        <v>-7.8496379506642899E-3</v>
      </c>
      <c r="Q694" s="13">
        <v>1.7736422994529599E-2</v>
      </c>
      <c r="R694" s="13">
        <v>2.0016800411081892E-2</v>
      </c>
      <c r="S694" s="13">
        <v>-2.8880912185944241E-2</v>
      </c>
      <c r="T694" s="13">
        <v>-7.9250813979439894E-2</v>
      </c>
      <c r="U694" s="13">
        <v>-0.14823339347115849</v>
      </c>
      <c r="V694" s="13">
        <v>2.790352824931186E-2</v>
      </c>
      <c r="W694" s="13">
        <v>2.3171491546373657E-2</v>
      </c>
      <c r="X694" s="13">
        <v>0.12885364457865611</v>
      </c>
      <c r="Y694" s="13">
        <v>-6.9366115088858371E-2</v>
      </c>
      <c r="Z694" s="13">
        <v>-0.1902959419417185</v>
      </c>
      <c r="AA694" s="13">
        <v>-4.3077022294758294E-2</v>
      </c>
      <c r="AB694" s="13">
        <v>5.2510119104589581E-2</v>
      </c>
      <c r="AC694" s="150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A695" s="29"/>
      <c r="B695" s="45" t="s">
        <v>283</v>
      </c>
      <c r="C695" s="46"/>
      <c r="D695" s="44">
        <v>0.05</v>
      </c>
      <c r="E695" s="44">
        <v>0.31</v>
      </c>
      <c r="F695" s="44">
        <v>0.43</v>
      </c>
      <c r="G695" s="44">
        <v>2.0499999999999998</v>
      </c>
      <c r="H695" s="44">
        <v>0.46</v>
      </c>
      <c r="I695" s="44">
        <v>0.26</v>
      </c>
      <c r="J695" s="44">
        <v>2.4300000000000002</v>
      </c>
      <c r="K695" s="44">
        <v>0</v>
      </c>
      <c r="L695" s="44">
        <v>0.67</v>
      </c>
      <c r="M695" s="44">
        <v>0</v>
      </c>
      <c r="N695" s="44">
        <v>0.23</v>
      </c>
      <c r="O695" s="44">
        <v>93.43</v>
      </c>
      <c r="P695" s="44">
        <v>0.36</v>
      </c>
      <c r="Q695" s="44">
        <v>0.44</v>
      </c>
      <c r="R695" s="44">
        <v>0.51</v>
      </c>
      <c r="S695" s="44">
        <v>1.02</v>
      </c>
      <c r="T695" s="44">
        <v>2.6</v>
      </c>
      <c r="U695" s="44">
        <v>4.75</v>
      </c>
      <c r="V695" s="44">
        <v>0.76</v>
      </c>
      <c r="W695" s="44">
        <v>0.61</v>
      </c>
      <c r="X695" s="44">
        <v>3.91</v>
      </c>
      <c r="Y695" s="44">
        <v>2.29</v>
      </c>
      <c r="Z695" s="44">
        <v>6.07</v>
      </c>
      <c r="AA695" s="44">
        <v>1.46</v>
      </c>
      <c r="AB695" s="44">
        <v>1.53</v>
      </c>
      <c r="AC695" s="150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BM696" s="53"/>
    </row>
    <row r="697" spans="1:65" ht="15">
      <c r="B697" s="8" t="s">
        <v>591</v>
      </c>
      <c r="BM697" s="27" t="s">
        <v>67</v>
      </c>
    </row>
    <row r="698" spans="1:65" ht="15">
      <c r="A698" s="24" t="s">
        <v>40</v>
      </c>
      <c r="B698" s="18" t="s">
        <v>116</v>
      </c>
      <c r="C698" s="15" t="s">
        <v>117</v>
      </c>
      <c r="D698" s="16" t="s">
        <v>248</v>
      </c>
      <c r="E698" s="17" t="s">
        <v>248</v>
      </c>
      <c r="F698" s="17" t="s">
        <v>248</v>
      </c>
      <c r="G698" s="17" t="s">
        <v>248</v>
      </c>
      <c r="H698" s="17" t="s">
        <v>248</v>
      </c>
      <c r="I698" s="17" t="s">
        <v>248</v>
      </c>
      <c r="J698" s="17" t="s">
        <v>248</v>
      </c>
      <c r="K698" s="150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249</v>
      </c>
      <c r="C699" s="9" t="s">
        <v>249</v>
      </c>
      <c r="D699" s="148" t="s">
        <v>251</v>
      </c>
      <c r="E699" s="149" t="s">
        <v>254</v>
      </c>
      <c r="F699" s="149" t="s">
        <v>265</v>
      </c>
      <c r="G699" s="149" t="s">
        <v>268</v>
      </c>
      <c r="H699" s="149" t="s">
        <v>287</v>
      </c>
      <c r="I699" s="149" t="s">
        <v>289</v>
      </c>
      <c r="J699" s="149" t="s">
        <v>273</v>
      </c>
      <c r="K699" s="15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318</v>
      </c>
      <c r="E700" s="11" t="s">
        <v>318</v>
      </c>
      <c r="F700" s="11" t="s">
        <v>318</v>
      </c>
      <c r="G700" s="11" t="s">
        <v>318</v>
      </c>
      <c r="H700" s="11" t="s">
        <v>300</v>
      </c>
      <c r="I700" s="11" t="s">
        <v>300</v>
      </c>
      <c r="J700" s="11" t="s">
        <v>300</v>
      </c>
      <c r="K700" s="15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/>
      <c r="C701" s="9"/>
      <c r="D701" s="25"/>
      <c r="E701" s="25"/>
      <c r="F701" s="25"/>
      <c r="G701" s="25"/>
      <c r="H701" s="25"/>
      <c r="I701" s="25"/>
      <c r="J701" s="25"/>
      <c r="K701" s="15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2</v>
      </c>
    </row>
    <row r="702" spans="1:65">
      <c r="A702" s="29"/>
      <c r="B702" s="18">
        <v>1</v>
      </c>
      <c r="C702" s="14">
        <v>1</v>
      </c>
      <c r="D702" s="207">
        <v>11.04</v>
      </c>
      <c r="E702" s="208">
        <v>11.4</v>
      </c>
      <c r="F702" s="207">
        <v>10.346245042427753</v>
      </c>
      <c r="G702" s="208">
        <v>7.3646599999999998</v>
      </c>
      <c r="H702" s="207">
        <v>10.199999999999999</v>
      </c>
      <c r="I702" s="207">
        <v>8.1999999999999993</v>
      </c>
      <c r="J702" s="207">
        <v>10.3</v>
      </c>
      <c r="K702" s="209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  <c r="AH702" s="210"/>
      <c r="AI702" s="210"/>
      <c r="AJ702" s="210"/>
      <c r="AK702" s="210"/>
      <c r="AL702" s="210"/>
      <c r="AM702" s="210"/>
      <c r="AN702" s="210"/>
      <c r="AO702" s="210"/>
      <c r="AP702" s="210"/>
      <c r="AQ702" s="210"/>
      <c r="AR702" s="210"/>
      <c r="AS702" s="210"/>
      <c r="AT702" s="210"/>
      <c r="AU702" s="210"/>
      <c r="AV702" s="210"/>
      <c r="AW702" s="210"/>
      <c r="AX702" s="210"/>
      <c r="AY702" s="210"/>
      <c r="AZ702" s="210"/>
      <c r="BA702" s="210"/>
      <c r="BB702" s="210"/>
      <c r="BC702" s="210"/>
      <c r="BD702" s="210"/>
      <c r="BE702" s="210"/>
      <c r="BF702" s="210"/>
      <c r="BG702" s="210"/>
      <c r="BH702" s="210"/>
      <c r="BI702" s="210"/>
      <c r="BJ702" s="210"/>
      <c r="BK702" s="210"/>
      <c r="BL702" s="210"/>
      <c r="BM702" s="211">
        <v>1</v>
      </c>
    </row>
    <row r="703" spans="1:65">
      <c r="A703" s="29"/>
      <c r="B703" s="19">
        <v>1</v>
      </c>
      <c r="C703" s="9">
        <v>2</v>
      </c>
      <c r="D703" s="213">
        <v>10.81</v>
      </c>
      <c r="E703" s="215">
        <v>12.5</v>
      </c>
      <c r="F703" s="213">
        <v>10.629556062987621</v>
      </c>
      <c r="G703" s="215">
        <v>7.3554600000000008</v>
      </c>
      <c r="H703" s="213">
        <v>9.85</v>
      </c>
      <c r="I703" s="213">
        <v>10.5</v>
      </c>
      <c r="J703" s="213">
        <v>10.7</v>
      </c>
      <c r="K703" s="209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  <c r="AH703" s="210"/>
      <c r="AI703" s="210"/>
      <c r="AJ703" s="210"/>
      <c r="AK703" s="210"/>
      <c r="AL703" s="210"/>
      <c r="AM703" s="210"/>
      <c r="AN703" s="210"/>
      <c r="AO703" s="210"/>
      <c r="AP703" s="210"/>
      <c r="AQ703" s="210"/>
      <c r="AR703" s="210"/>
      <c r="AS703" s="210"/>
      <c r="AT703" s="210"/>
      <c r="AU703" s="210"/>
      <c r="AV703" s="210"/>
      <c r="AW703" s="210"/>
      <c r="AX703" s="210"/>
      <c r="AY703" s="210"/>
      <c r="AZ703" s="210"/>
      <c r="BA703" s="210"/>
      <c r="BB703" s="210"/>
      <c r="BC703" s="210"/>
      <c r="BD703" s="210"/>
      <c r="BE703" s="210"/>
      <c r="BF703" s="210"/>
      <c r="BG703" s="210"/>
      <c r="BH703" s="210"/>
      <c r="BI703" s="210"/>
      <c r="BJ703" s="210"/>
      <c r="BK703" s="210"/>
      <c r="BL703" s="210"/>
      <c r="BM703" s="211">
        <v>20</v>
      </c>
    </row>
    <row r="704" spans="1:65">
      <c r="A704" s="29"/>
      <c r="B704" s="19">
        <v>1</v>
      </c>
      <c r="C704" s="9">
        <v>3</v>
      </c>
      <c r="D704" s="213">
        <v>10.53</v>
      </c>
      <c r="E704" s="215">
        <v>11.4</v>
      </c>
      <c r="F704" s="213">
        <v>10.617591496707352</v>
      </c>
      <c r="G704" s="215">
        <v>7.3647</v>
      </c>
      <c r="H704" s="213">
        <v>9.9700000000000006</v>
      </c>
      <c r="I704" s="213">
        <v>10.3</v>
      </c>
      <c r="J704" s="213">
        <v>10.199999999999999</v>
      </c>
      <c r="K704" s="209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  <c r="BI704" s="210"/>
      <c r="BJ704" s="210"/>
      <c r="BK704" s="210"/>
      <c r="BL704" s="210"/>
      <c r="BM704" s="211">
        <v>16</v>
      </c>
    </row>
    <row r="705" spans="1:65">
      <c r="A705" s="29"/>
      <c r="B705" s="19">
        <v>1</v>
      </c>
      <c r="C705" s="9">
        <v>4</v>
      </c>
      <c r="D705" s="213">
        <v>10.55</v>
      </c>
      <c r="E705" s="215">
        <v>12.1</v>
      </c>
      <c r="F705" s="213">
        <v>10.613545695794356</v>
      </c>
      <c r="G705" s="215">
        <v>7.3474399999999997</v>
      </c>
      <c r="H705" s="213">
        <v>9.92</v>
      </c>
      <c r="I705" s="213">
        <v>9.4</v>
      </c>
      <c r="J705" s="213">
        <v>10.4</v>
      </c>
      <c r="K705" s="209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  <c r="BI705" s="210"/>
      <c r="BJ705" s="210"/>
      <c r="BK705" s="210"/>
      <c r="BL705" s="210"/>
      <c r="BM705" s="211">
        <v>10.197151755428127</v>
      </c>
    </row>
    <row r="706" spans="1:65">
      <c r="A706" s="29"/>
      <c r="B706" s="19">
        <v>1</v>
      </c>
      <c r="C706" s="9">
        <v>5</v>
      </c>
      <c r="D706" s="213">
        <v>10.58</v>
      </c>
      <c r="E706" s="215">
        <v>12</v>
      </c>
      <c r="F706" s="213">
        <v>10.402868194106791</v>
      </c>
      <c r="G706" s="215">
        <v>7.3216999999999999</v>
      </c>
      <c r="H706" s="213">
        <v>10</v>
      </c>
      <c r="I706" s="214">
        <v>7.9</v>
      </c>
      <c r="J706" s="213">
        <v>10.3</v>
      </c>
      <c r="K706" s="209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1">
        <v>54</v>
      </c>
    </row>
    <row r="707" spans="1:65">
      <c r="A707" s="29"/>
      <c r="B707" s="19">
        <v>1</v>
      </c>
      <c r="C707" s="9">
        <v>6</v>
      </c>
      <c r="D707" s="213">
        <v>10.91</v>
      </c>
      <c r="E707" s="215">
        <v>12.3</v>
      </c>
      <c r="F707" s="213">
        <v>10.664746170819896</v>
      </c>
      <c r="G707" s="215">
        <v>7.3877600000000001</v>
      </c>
      <c r="H707" s="213">
        <v>9.98</v>
      </c>
      <c r="I707" s="213">
        <v>8.6</v>
      </c>
      <c r="J707" s="213">
        <v>10</v>
      </c>
      <c r="K707" s="209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6"/>
    </row>
    <row r="708" spans="1:65">
      <c r="A708" s="29"/>
      <c r="B708" s="20" t="s">
        <v>279</v>
      </c>
      <c r="C708" s="12"/>
      <c r="D708" s="217">
        <v>10.736666666666666</v>
      </c>
      <c r="E708" s="217">
        <v>11.950000000000001</v>
      </c>
      <c r="F708" s="217">
        <v>10.545758777140628</v>
      </c>
      <c r="G708" s="217">
        <v>7.3569533333333332</v>
      </c>
      <c r="H708" s="217">
        <v>9.9866666666666664</v>
      </c>
      <c r="I708" s="217">
        <v>9.15</v>
      </c>
      <c r="J708" s="217">
        <v>10.316666666666668</v>
      </c>
      <c r="K708" s="209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6"/>
    </row>
    <row r="709" spans="1:65">
      <c r="A709" s="29"/>
      <c r="B709" s="3" t="s">
        <v>280</v>
      </c>
      <c r="C709" s="28"/>
      <c r="D709" s="213">
        <v>10.695</v>
      </c>
      <c r="E709" s="213">
        <v>12.05</v>
      </c>
      <c r="F709" s="213">
        <v>10.615568596250853</v>
      </c>
      <c r="G709" s="213">
        <v>7.3600600000000007</v>
      </c>
      <c r="H709" s="213">
        <v>9.9750000000000014</v>
      </c>
      <c r="I709" s="213">
        <v>9</v>
      </c>
      <c r="J709" s="213">
        <v>10.3</v>
      </c>
      <c r="K709" s="209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6"/>
    </row>
    <row r="710" spans="1:65">
      <c r="A710" s="29"/>
      <c r="B710" s="3" t="s">
        <v>281</v>
      </c>
      <c r="C710" s="28"/>
      <c r="D710" s="23">
        <v>0.21425841095897866</v>
      </c>
      <c r="E710" s="23">
        <v>0.45934736311423396</v>
      </c>
      <c r="F710" s="23">
        <v>0.13502476807582797</v>
      </c>
      <c r="G710" s="23">
        <v>2.1927085229612019E-2</v>
      </c>
      <c r="H710" s="23">
        <v>0.11758684733704966</v>
      </c>
      <c r="I710" s="23">
        <v>1.0931605554537795</v>
      </c>
      <c r="J710" s="23">
        <v>0.23166067138525387</v>
      </c>
      <c r="K710" s="15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9"/>
      <c r="B711" s="3" t="s">
        <v>87</v>
      </c>
      <c r="C711" s="28"/>
      <c r="D711" s="13">
        <v>1.9955766310988388E-2</v>
      </c>
      <c r="E711" s="13">
        <v>3.8439109884036309E-2</v>
      </c>
      <c r="F711" s="13">
        <v>1.2803703453611379E-2</v>
      </c>
      <c r="G711" s="13">
        <v>2.9804572947694859E-3</v>
      </c>
      <c r="H711" s="13">
        <v>1.1774383912254639E-2</v>
      </c>
      <c r="I711" s="13">
        <v>0.11947109895669722</v>
      </c>
      <c r="J711" s="13">
        <v>2.2454992379830743E-2</v>
      </c>
      <c r="K711" s="15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3" t="s">
        <v>282</v>
      </c>
      <c r="C712" s="28"/>
      <c r="D712" s="13">
        <v>5.2908392870719689E-2</v>
      </c>
      <c r="E712" s="13">
        <v>0.17189586725909045</v>
      </c>
      <c r="F712" s="13">
        <v>3.418670527551293E-2</v>
      </c>
      <c r="G712" s="13">
        <v>-0.27852860192875972</v>
      </c>
      <c r="H712" s="13">
        <v>-2.0641556957256779E-2</v>
      </c>
      <c r="I712" s="13">
        <v>-0.10269061209868813</v>
      </c>
      <c r="J712" s="13">
        <v>1.1720420967052947E-2</v>
      </c>
      <c r="K712" s="15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9"/>
      <c r="B713" s="45" t="s">
        <v>283</v>
      </c>
      <c r="C713" s="46"/>
      <c r="D713" s="44">
        <v>0.67</v>
      </c>
      <c r="E713" s="44">
        <v>2.62</v>
      </c>
      <c r="F713" s="44">
        <v>0.37</v>
      </c>
      <c r="G713" s="44">
        <v>4.75</v>
      </c>
      <c r="H713" s="44">
        <v>0.53</v>
      </c>
      <c r="I713" s="44">
        <v>1.87</v>
      </c>
      <c r="J713" s="44">
        <v>0</v>
      </c>
      <c r="K713" s="15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B714" s="30"/>
      <c r="C714" s="20"/>
      <c r="D714" s="20"/>
      <c r="E714" s="20"/>
      <c r="F714" s="20"/>
      <c r="G714" s="20"/>
      <c r="H714" s="20"/>
      <c r="I714" s="20"/>
      <c r="J714" s="20"/>
      <c r="BM714" s="53"/>
    </row>
    <row r="715" spans="1:65" ht="15">
      <c r="B715" s="8" t="s">
        <v>592</v>
      </c>
      <c r="BM715" s="27" t="s">
        <v>286</v>
      </c>
    </row>
    <row r="716" spans="1:65" ht="15">
      <c r="A716" s="24" t="s">
        <v>131</v>
      </c>
      <c r="B716" s="18" t="s">
        <v>116</v>
      </c>
      <c r="C716" s="15" t="s">
        <v>117</v>
      </c>
      <c r="D716" s="16" t="s">
        <v>248</v>
      </c>
      <c r="E716" s="15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 t="s">
        <v>249</v>
      </c>
      <c r="C717" s="9" t="s">
        <v>249</v>
      </c>
      <c r="D717" s="148" t="s">
        <v>287</v>
      </c>
      <c r="E717" s="15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s">
        <v>83</v>
      </c>
    </row>
    <row r="718" spans="1:65">
      <c r="A718" s="29"/>
      <c r="B718" s="19"/>
      <c r="C718" s="9"/>
      <c r="D718" s="10" t="s">
        <v>300</v>
      </c>
      <c r="E718" s="15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/>
      <c r="C719" s="9"/>
      <c r="D719" s="25"/>
      <c r="E719" s="15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8">
        <v>1</v>
      </c>
      <c r="C720" s="14">
        <v>1</v>
      </c>
      <c r="D720" s="207">
        <v>12</v>
      </c>
      <c r="E720" s="209"/>
      <c r="F720" s="210"/>
      <c r="G720" s="210"/>
      <c r="H720" s="210"/>
      <c r="I720" s="210"/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1">
        <v>1</v>
      </c>
    </row>
    <row r="721" spans="1:65">
      <c r="A721" s="29"/>
      <c r="B721" s="19">
        <v>1</v>
      </c>
      <c r="C721" s="9">
        <v>2</v>
      </c>
      <c r="D721" s="213">
        <v>10</v>
      </c>
      <c r="E721" s="209"/>
      <c r="F721" s="210"/>
      <c r="G721" s="210"/>
      <c r="H721" s="210"/>
      <c r="I721" s="210"/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211">
        <v>1</v>
      </c>
    </row>
    <row r="722" spans="1:65">
      <c r="A722" s="29"/>
      <c r="B722" s="19">
        <v>1</v>
      </c>
      <c r="C722" s="9">
        <v>3</v>
      </c>
      <c r="D722" s="213">
        <v>12</v>
      </c>
      <c r="E722" s="209"/>
      <c r="F722" s="210"/>
      <c r="G722" s="210"/>
      <c r="H722" s="210"/>
      <c r="I722" s="210"/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211">
        <v>16</v>
      </c>
    </row>
    <row r="723" spans="1:65">
      <c r="A723" s="29"/>
      <c r="B723" s="19">
        <v>1</v>
      </c>
      <c r="C723" s="9">
        <v>4</v>
      </c>
      <c r="D723" s="213">
        <v>13</v>
      </c>
      <c r="E723" s="209"/>
      <c r="F723" s="210"/>
      <c r="G723" s="210"/>
      <c r="H723" s="210"/>
      <c r="I723" s="210"/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211">
        <v>11.3333333333333</v>
      </c>
    </row>
    <row r="724" spans="1:65">
      <c r="A724" s="29"/>
      <c r="B724" s="19">
        <v>1</v>
      </c>
      <c r="C724" s="9">
        <v>5</v>
      </c>
      <c r="D724" s="213">
        <v>11</v>
      </c>
      <c r="E724" s="209"/>
      <c r="F724" s="210"/>
      <c r="G724" s="210"/>
      <c r="H724" s="210"/>
      <c r="I724" s="210"/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F724" s="210"/>
      <c r="BG724" s="210"/>
      <c r="BH724" s="210"/>
      <c r="BI724" s="210"/>
      <c r="BJ724" s="210"/>
      <c r="BK724" s="210"/>
      <c r="BL724" s="210"/>
      <c r="BM724" s="211">
        <v>13</v>
      </c>
    </row>
    <row r="725" spans="1:65">
      <c r="A725" s="29"/>
      <c r="B725" s="19">
        <v>1</v>
      </c>
      <c r="C725" s="9">
        <v>6</v>
      </c>
      <c r="D725" s="213">
        <v>10</v>
      </c>
      <c r="E725" s="209"/>
      <c r="F725" s="210"/>
      <c r="G725" s="210"/>
      <c r="H725" s="210"/>
      <c r="I725" s="210"/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  <c r="AH725" s="210"/>
      <c r="AI725" s="210"/>
      <c r="AJ725" s="210"/>
      <c r="AK725" s="210"/>
      <c r="AL725" s="210"/>
      <c r="AM725" s="210"/>
      <c r="AN725" s="210"/>
      <c r="AO725" s="210"/>
      <c r="AP725" s="210"/>
      <c r="AQ725" s="210"/>
      <c r="AR725" s="210"/>
      <c r="AS725" s="210"/>
      <c r="AT725" s="210"/>
      <c r="AU725" s="210"/>
      <c r="AV725" s="210"/>
      <c r="AW725" s="210"/>
      <c r="AX725" s="210"/>
      <c r="AY725" s="210"/>
      <c r="AZ725" s="210"/>
      <c r="BA725" s="210"/>
      <c r="BB725" s="210"/>
      <c r="BC725" s="210"/>
      <c r="BD725" s="210"/>
      <c r="BE725" s="210"/>
      <c r="BF725" s="210"/>
      <c r="BG725" s="210"/>
      <c r="BH725" s="210"/>
      <c r="BI725" s="210"/>
      <c r="BJ725" s="210"/>
      <c r="BK725" s="210"/>
      <c r="BL725" s="210"/>
      <c r="BM725" s="216"/>
    </row>
    <row r="726" spans="1:65">
      <c r="A726" s="29"/>
      <c r="B726" s="20" t="s">
        <v>279</v>
      </c>
      <c r="C726" s="12"/>
      <c r="D726" s="217">
        <v>11.333333333333334</v>
      </c>
      <c r="E726" s="209"/>
      <c r="F726" s="210"/>
      <c r="G726" s="210"/>
      <c r="H726" s="210"/>
      <c r="I726" s="210"/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  <c r="AH726" s="210"/>
      <c r="AI726" s="210"/>
      <c r="AJ726" s="210"/>
      <c r="AK726" s="210"/>
      <c r="AL726" s="210"/>
      <c r="AM726" s="210"/>
      <c r="AN726" s="210"/>
      <c r="AO726" s="210"/>
      <c r="AP726" s="210"/>
      <c r="AQ726" s="210"/>
      <c r="AR726" s="210"/>
      <c r="AS726" s="210"/>
      <c r="AT726" s="210"/>
      <c r="AU726" s="210"/>
      <c r="AV726" s="210"/>
      <c r="AW726" s="210"/>
      <c r="AX726" s="210"/>
      <c r="AY726" s="210"/>
      <c r="AZ726" s="210"/>
      <c r="BA726" s="210"/>
      <c r="BB726" s="210"/>
      <c r="BC726" s="210"/>
      <c r="BD726" s="210"/>
      <c r="BE726" s="210"/>
      <c r="BF726" s="210"/>
      <c r="BG726" s="210"/>
      <c r="BH726" s="210"/>
      <c r="BI726" s="210"/>
      <c r="BJ726" s="210"/>
      <c r="BK726" s="210"/>
      <c r="BL726" s="210"/>
      <c r="BM726" s="216"/>
    </row>
    <row r="727" spans="1:65">
      <c r="A727" s="29"/>
      <c r="B727" s="3" t="s">
        <v>280</v>
      </c>
      <c r="C727" s="28"/>
      <c r="D727" s="213">
        <v>11.5</v>
      </c>
      <c r="E727" s="209"/>
      <c r="F727" s="210"/>
      <c r="G727" s="210"/>
      <c r="H727" s="210"/>
      <c r="I727" s="210"/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  <c r="AH727" s="210"/>
      <c r="AI727" s="210"/>
      <c r="AJ727" s="210"/>
      <c r="AK727" s="210"/>
      <c r="AL727" s="210"/>
      <c r="AM727" s="210"/>
      <c r="AN727" s="210"/>
      <c r="AO727" s="210"/>
      <c r="AP727" s="210"/>
      <c r="AQ727" s="210"/>
      <c r="AR727" s="210"/>
      <c r="AS727" s="210"/>
      <c r="AT727" s="210"/>
      <c r="AU727" s="210"/>
      <c r="AV727" s="210"/>
      <c r="AW727" s="210"/>
      <c r="AX727" s="210"/>
      <c r="AY727" s="210"/>
      <c r="AZ727" s="210"/>
      <c r="BA727" s="210"/>
      <c r="BB727" s="210"/>
      <c r="BC727" s="210"/>
      <c r="BD727" s="210"/>
      <c r="BE727" s="210"/>
      <c r="BF727" s="210"/>
      <c r="BG727" s="210"/>
      <c r="BH727" s="210"/>
      <c r="BI727" s="210"/>
      <c r="BJ727" s="210"/>
      <c r="BK727" s="210"/>
      <c r="BL727" s="210"/>
      <c r="BM727" s="216"/>
    </row>
    <row r="728" spans="1:65">
      <c r="A728" s="29"/>
      <c r="B728" s="3" t="s">
        <v>281</v>
      </c>
      <c r="C728" s="28"/>
      <c r="D728" s="213">
        <v>1.2110601416389968</v>
      </c>
      <c r="E728" s="209"/>
      <c r="F728" s="210"/>
      <c r="G728" s="210"/>
      <c r="H728" s="210"/>
      <c r="I728" s="210"/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  <c r="AH728" s="210"/>
      <c r="AI728" s="210"/>
      <c r="AJ728" s="210"/>
      <c r="AK728" s="210"/>
      <c r="AL728" s="210"/>
      <c r="AM728" s="210"/>
      <c r="AN728" s="210"/>
      <c r="AO728" s="210"/>
      <c r="AP728" s="210"/>
      <c r="AQ728" s="210"/>
      <c r="AR728" s="210"/>
      <c r="AS728" s="210"/>
      <c r="AT728" s="210"/>
      <c r="AU728" s="210"/>
      <c r="AV728" s="210"/>
      <c r="AW728" s="210"/>
      <c r="AX728" s="210"/>
      <c r="AY728" s="210"/>
      <c r="AZ728" s="210"/>
      <c r="BA728" s="210"/>
      <c r="BB728" s="210"/>
      <c r="BC728" s="210"/>
      <c r="BD728" s="210"/>
      <c r="BE728" s="210"/>
      <c r="BF728" s="210"/>
      <c r="BG728" s="210"/>
      <c r="BH728" s="210"/>
      <c r="BI728" s="210"/>
      <c r="BJ728" s="210"/>
      <c r="BK728" s="210"/>
      <c r="BL728" s="210"/>
      <c r="BM728" s="216"/>
    </row>
    <row r="729" spans="1:65">
      <c r="A729" s="29"/>
      <c r="B729" s="3" t="s">
        <v>87</v>
      </c>
      <c r="C729" s="28"/>
      <c r="D729" s="13">
        <v>0.10685824779167619</v>
      </c>
      <c r="E729" s="15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9"/>
      <c r="B730" s="3" t="s">
        <v>282</v>
      </c>
      <c r="C730" s="28"/>
      <c r="D730" s="13">
        <v>2.886579864025407E-15</v>
      </c>
      <c r="E730" s="15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9"/>
      <c r="B731" s="45" t="s">
        <v>283</v>
      </c>
      <c r="C731" s="46"/>
      <c r="D731" s="44" t="s">
        <v>284</v>
      </c>
      <c r="E731" s="15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B732" s="30"/>
      <c r="C732" s="20"/>
      <c r="D732" s="20"/>
      <c r="BM732" s="53"/>
    </row>
    <row r="733" spans="1:65" ht="15">
      <c r="B733" s="8" t="s">
        <v>593</v>
      </c>
      <c r="BM733" s="27" t="s">
        <v>67</v>
      </c>
    </row>
    <row r="734" spans="1:65" ht="15">
      <c r="A734" s="24" t="s">
        <v>43</v>
      </c>
      <c r="B734" s="18" t="s">
        <v>116</v>
      </c>
      <c r="C734" s="15" t="s">
        <v>117</v>
      </c>
      <c r="D734" s="16" t="s">
        <v>248</v>
      </c>
      <c r="E734" s="17" t="s">
        <v>248</v>
      </c>
      <c r="F734" s="17" t="s">
        <v>248</v>
      </c>
      <c r="G734" s="17" t="s">
        <v>248</v>
      </c>
      <c r="H734" s="17" t="s">
        <v>248</v>
      </c>
      <c r="I734" s="17" t="s">
        <v>248</v>
      </c>
      <c r="J734" s="17" t="s">
        <v>248</v>
      </c>
      <c r="K734" s="17" t="s">
        <v>248</v>
      </c>
      <c r="L734" s="17" t="s">
        <v>248</v>
      </c>
      <c r="M734" s="17" t="s">
        <v>248</v>
      </c>
      <c r="N734" s="17" t="s">
        <v>248</v>
      </c>
      <c r="O734" s="17" t="s">
        <v>248</v>
      </c>
      <c r="P734" s="17" t="s">
        <v>248</v>
      </c>
      <c r="Q734" s="17" t="s">
        <v>248</v>
      </c>
      <c r="R734" s="17" t="s">
        <v>248</v>
      </c>
      <c r="S734" s="17" t="s">
        <v>248</v>
      </c>
      <c r="T734" s="17" t="s">
        <v>248</v>
      </c>
      <c r="U734" s="17" t="s">
        <v>248</v>
      </c>
      <c r="V734" s="17" t="s">
        <v>248</v>
      </c>
      <c r="W734" s="17" t="s">
        <v>248</v>
      </c>
      <c r="X734" s="150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 t="s">
        <v>249</v>
      </c>
      <c r="C735" s="9" t="s">
        <v>249</v>
      </c>
      <c r="D735" s="148" t="s">
        <v>251</v>
      </c>
      <c r="E735" s="149" t="s">
        <v>252</v>
      </c>
      <c r="F735" s="149" t="s">
        <v>253</v>
      </c>
      <c r="G735" s="149" t="s">
        <v>254</v>
      </c>
      <c r="H735" s="149" t="s">
        <v>256</v>
      </c>
      <c r="I735" s="149" t="s">
        <v>257</v>
      </c>
      <c r="J735" s="149" t="s">
        <v>258</v>
      </c>
      <c r="K735" s="149" t="s">
        <v>259</v>
      </c>
      <c r="L735" s="149" t="s">
        <v>260</v>
      </c>
      <c r="M735" s="149" t="s">
        <v>261</v>
      </c>
      <c r="N735" s="149" t="s">
        <v>262</v>
      </c>
      <c r="O735" s="149" t="s">
        <v>263</v>
      </c>
      <c r="P735" s="149" t="s">
        <v>264</v>
      </c>
      <c r="Q735" s="149" t="s">
        <v>265</v>
      </c>
      <c r="R735" s="149" t="s">
        <v>268</v>
      </c>
      <c r="S735" s="149" t="s">
        <v>287</v>
      </c>
      <c r="T735" s="149" t="s">
        <v>270</v>
      </c>
      <c r="U735" s="149" t="s">
        <v>271</v>
      </c>
      <c r="V735" s="149" t="s">
        <v>289</v>
      </c>
      <c r="W735" s="149" t="s">
        <v>273</v>
      </c>
      <c r="X735" s="150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 t="s">
        <v>3</v>
      </c>
    </row>
    <row r="736" spans="1:65">
      <c r="A736" s="29"/>
      <c r="B736" s="19"/>
      <c r="C736" s="9"/>
      <c r="D736" s="10" t="s">
        <v>318</v>
      </c>
      <c r="E736" s="11" t="s">
        <v>318</v>
      </c>
      <c r="F736" s="11" t="s">
        <v>120</v>
      </c>
      <c r="G736" s="11" t="s">
        <v>318</v>
      </c>
      <c r="H736" s="11" t="s">
        <v>318</v>
      </c>
      <c r="I736" s="11" t="s">
        <v>300</v>
      </c>
      <c r="J736" s="11" t="s">
        <v>300</v>
      </c>
      <c r="K736" s="11" t="s">
        <v>300</v>
      </c>
      <c r="L736" s="11" t="s">
        <v>300</v>
      </c>
      <c r="M736" s="11" t="s">
        <v>300</v>
      </c>
      <c r="N736" s="11" t="s">
        <v>318</v>
      </c>
      <c r="O736" s="11" t="s">
        <v>318</v>
      </c>
      <c r="P736" s="11" t="s">
        <v>300</v>
      </c>
      <c r="Q736" s="11" t="s">
        <v>318</v>
      </c>
      <c r="R736" s="11" t="s">
        <v>318</v>
      </c>
      <c r="S736" s="11" t="s">
        <v>300</v>
      </c>
      <c r="T736" s="11" t="s">
        <v>300</v>
      </c>
      <c r="U736" s="11" t="s">
        <v>300</v>
      </c>
      <c r="V736" s="11" t="s">
        <v>300</v>
      </c>
      <c r="W736" s="11" t="s">
        <v>300</v>
      </c>
      <c r="X736" s="150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0</v>
      </c>
    </row>
    <row r="737" spans="1:65">
      <c r="A737" s="29"/>
      <c r="B737" s="19"/>
      <c r="C737" s="9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150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0</v>
      </c>
    </row>
    <row r="738" spans="1:65">
      <c r="A738" s="29"/>
      <c r="B738" s="18">
        <v>1</v>
      </c>
      <c r="C738" s="14">
        <v>1</v>
      </c>
      <c r="D738" s="227">
        <v>143.47</v>
      </c>
      <c r="E738" s="227">
        <v>133</v>
      </c>
      <c r="F738" s="227">
        <v>138.57129677749592</v>
      </c>
      <c r="G738" s="228">
        <v>186.4</v>
      </c>
      <c r="H738" s="227">
        <v>130.01</v>
      </c>
      <c r="I738" s="227">
        <v>150</v>
      </c>
      <c r="J738" s="227">
        <v>133.5</v>
      </c>
      <c r="K738" s="227">
        <v>144</v>
      </c>
      <c r="L738" s="227">
        <v>140.5</v>
      </c>
      <c r="M738" s="227">
        <v>130.5</v>
      </c>
      <c r="N738" s="227">
        <v>138</v>
      </c>
      <c r="O738" s="228">
        <v>106</v>
      </c>
      <c r="P738" s="227">
        <v>131.19999999999999</v>
      </c>
      <c r="Q738" s="227">
        <v>152.21301189334383</v>
      </c>
      <c r="R738" s="228">
        <v>105.3378</v>
      </c>
      <c r="S738" s="227">
        <v>135</v>
      </c>
      <c r="T738" s="227">
        <v>138.43</v>
      </c>
      <c r="U738" s="228">
        <v>109</v>
      </c>
      <c r="V738" s="227">
        <v>150</v>
      </c>
      <c r="W738" s="227">
        <v>144.5</v>
      </c>
      <c r="X738" s="230"/>
      <c r="Y738" s="231"/>
      <c r="Z738" s="231"/>
      <c r="AA738" s="231"/>
      <c r="AB738" s="231"/>
      <c r="AC738" s="231"/>
      <c r="AD738" s="231"/>
      <c r="AE738" s="231"/>
      <c r="AF738" s="231"/>
      <c r="AG738" s="231"/>
      <c r="AH738" s="231"/>
      <c r="AI738" s="231"/>
      <c r="AJ738" s="231"/>
      <c r="AK738" s="231"/>
      <c r="AL738" s="231"/>
      <c r="AM738" s="231"/>
      <c r="AN738" s="231"/>
      <c r="AO738" s="231"/>
      <c r="AP738" s="231"/>
      <c r="AQ738" s="231"/>
      <c r="AR738" s="231"/>
      <c r="AS738" s="231"/>
      <c r="AT738" s="231"/>
      <c r="AU738" s="231"/>
      <c r="AV738" s="231"/>
      <c r="AW738" s="231"/>
      <c r="AX738" s="231"/>
      <c r="AY738" s="231"/>
      <c r="AZ738" s="231"/>
      <c r="BA738" s="231"/>
      <c r="BB738" s="231"/>
      <c r="BC738" s="231"/>
      <c r="BD738" s="231"/>
      <c r="BE738" s="231"/>
      <c r="BF738" s="231"/>
      <c r="BG738" s="231"/>
      <c r="BH738" s="231"/>
      <c r="BI738" s="231"/>
      <c r="BJ738" s="231"/>
      <c r="BK738" s="231"/>
      <c r="BL738" s="231"/>
      <c r="BM738" s="232">
        <v>1</v>
      </c>
    </row>
    <row r="739" spans="1:65">
      <c r="A739" s="29"/>
      <c r="B739" s="19">
        <v>1</v>
      </c>
      <c r="C739" s="9">
        <v>2</v>
      </c>
      <c r="D739" s="233">
        <v>140.66999999999999</v>
      </c>
      <c r="E739" s="233">
        <v>133</v>
      </c>
      <c r="F739" s="233">
        <v>139.33789453004917</v>
      </c>
      <c r="G739" s="234">
        <v>183.4</v>
      </c>
      <c r="H739" s="233">
        <v>125.67</v>
      </c>
      <c r="I739" s="233">
        <v>146.5</v>
      </c>
      <c r="J739" s="233">
        <v>131.5</v>
      </c>
      <c r="K739" s="233">
        <v>143</v>
      </c>
      <c r="L739" s="233">
        <v>142</v>
      </c>
      <c r="M739" s="233">
        <v>124.49999999999999</v>
      </c>
      <c r="N739" s="233">
        <v>142</v>
      </c>
      <c r="O739" s="234">
        <v>105</v>
      </c>
      <c r="P739" s="233">
        <v>130.69999999999999</v>
      </c>
      <c r="Q739" s="233">
        <v>150.55707474045633</v>
      </c>
      <c r="R739" s="234">
        <v>105.375</v>
      </c>
      <c r="S739" s="233">
        <v>134</v>
      </c>
      <c r="T739" s="233">
        <v>136.94</v>
      </c>
      <c r="U739" s="234">
        <v>103</v>
      </c>
      <c r="V739" s="235">
        <v>106</v>
      </c>
      <c r="W739" s="233">
        <v>136.69999999999999</v>
      </c>
      <c r="X739" s="230"/>
      <c r="Y739" s="231"/>
      <c r="Z739" s="231"/>
      <c r="AA739" s="231"/>
      <c r="AB739" s="231"/>
      <c r="AC739" s="231"/>
      <c r="AD739" s="231"/>
      <c r="AE739" s="231"/>
      <c r="AF739" s="231"/>
      <c r="AG739" s="231"/>
      <c r="AH739" s="231"/>
      <c r="AI739" s="231"/>
      <c r="AJ739" s="231"/>
      <c r="AK739" s="231"/>
      <c r="AL739" s="231"/>
      <c r="AM739" s="231"/>
      <c r="AN739" s="231"/>
      <c r="AO739" s="231"/>
      <c r="AP739" s="231"/>
      <c r="AQ739" s="231"/>
      <c r="AR739" s="231"/>
      <c r="AS739" s="231"/>
      <c r="AT739" s="231"/>
      <c r="AU739" s="231"/>
      <c r="AV739" s="231"/>
      <c r="AW739" s="231"/>
      <c r="AX739" s="231"/>
      <c r="AY739" s="231"/>
      <c r="AZ739" s="231"/>
      <c r="BA739" s="231"/>
      <c r="BB739" s="231"/>
      <c r="BC739" s="231"/>
      <c r="BD739" s="231"/>
      <c r="BE739" s="231"/>
      <c r="BF739" s="231"/>
      <c r="BG739" s="231"/>
      <c r="BH739" s="231"/>
      <c r="BI739" s="231"/>
      <c r="BJ739" s="231"/>
      <c r="BK739" s="231"/>
      <c r="BL739" s="231"/>
      <c r="BM739" s="232">
        <v>45</v>
      </c>
    </row>
    <row r="740" spans="1:65">
      <c r="A740" s="29"/>
      <c r="B740" s="19">
        <v>1</v>
      </c>
      <c r="C740" s="9">
        <v>3</v>
      </c>
      <c r="D740" s="233">
        <v>141.84</v>
      </c>
      <c r="E740" s="233">
        <v>131</v>
      </c>
      <c r="F740" s="233">
        <v>138.48898213493899</v>
      </c>
      <c r="G740" s="234">
        <v>169.2</v>
      </c>
      <c r="H740" s="233">
        <v>128.83000000000001</v>
      </c>
      <c r="I740" s="233">
        <v>150</v>
      </c>
      <c r="J740" s="233">
        <v>132</v>
      </c>
      <c r="K740" s="233">
        <v>146.5</v>
      </c>
      <c r="L740" s="233">
        <v>142.5</v>
      </c>
      <c r="M740" s="233">
        <v>137.5</v>
      </c>
      <c r="N740" s="233">
        <v>138</v>
      </c>
      <c r="O740" s="234">
        <v>104</v>
      </c>
      <c r="P740" s="233">
        <v>134.9</v>
      </c>
      <c r="Q740" s="233">
        <v>151.76982928614009</v>
      </c>
      <c r="R740" s="234">
        <v>105.3278</v>
      </c>
      <c r="S740" s="233">
        <v>135</v>
      </c>
      <c r="T740" s="233">
        <v>137.43</v>
      </c>
      <c r="U740" s="234">
        <v>106</v>
      </c>
      <c r="V740" s="233">
        <v>128</v>
      </c>
      <c r="W740" s="233">
        <v>139.4</v>
      </c>
      <c r="X740" s="230"/>
      <c r="Y740" s="231"/>
      <c r="Z740" s="231"/>
      <c r="AA740" s="231"/>
      <c r="AB740" s="231"/>
      <c r="AC740" s="231"/>
      <c r="AD740" s="231"/>
      <c r="AE740" s="231"/>
      <c r="AF740" s="231"/>
      <c r="AG740" s="231"/>
      <c r="AH740" s="231"/>
      <c r="AI740" s="231"/>
      <c r="AJ740" s="231"/>
      <c r="AK740" s="231"/>
      <c r="AL740" s="231"/>
      <c r="AM740" s="231"/>
      <c r="AN740" s="231"/>
      <c r="AO740" s="231"/>
      <c r="AP740" s="231"/>
      <c r="AQ740" s="231"/>
      <c r="AR740" s="231"/>
      <c r="AS740" s="231"/>
      <c r="AT740" s="231"/>
      <c r="AU740" s="231"/>
      <c r="AV740" s="231"/>
      <c r="AW740" s="231"/>
      <c r="AX740" s="231"/>
      <c r="AY740" s="231"/>
      <c r="AZ740" s="231"/>
      <c r="BA740" s="231"/>
      <c r="BB740" s="231"/>
      <c r="BC740" s="231"/>
      <c r="BD740" s="231"/>
      <c r="BE740" s="231"/>
      <c r="BF740" s="231"/>
      <c r="BG740" s="231"/>
      <c r="BH740" s="231"/>
      <c r="BI740" s="231"/>
      <c r="BJ740" s="231"/>
      <c r="BK740" s="231"/>
      <c r="BL740" s="231"/>
      <c r="BM740" s="232">
        <v>16</v>
      </c>
    </row>
    <row r="741" spans="1:65">
      <c r="A741" s="29"/>
      <c r="B741" s="19">
        <v>1</v>
      </c>
      <c r="C741" s="9">
        <v>4</v>
      </c>
      <c r="D741" s="233">
        <v>141.78</v>
      </c>
      <c r="E741" s="233">
        <v>136</v>
      </c>
      <c r="F741" s="233">
        <v>138.06271277137984</v>
      </c>
      <c r="G741" s="234">
        <v>182.8</v>
      </c>
      <c r="H741" s="233">
        <v>125.8</v>
      </c>
      <c r="I741" s="235">
        <v>145</v>
      </c>
      <c r="J741" s="233">
        <v>133.5</v>
      </c>
      <c r="K741" s="233">
        <v>147</v>
      </c>
      <c r="L741" s="233">
        <v>145.5</v>
      </c>
      <c r="M741" s="233">
        <v>124</v>
      </c>
      <c r="N741" s="233">
        <v>137</v>
      </c>
      <c r="O741" s="234">
        <v>107</v>
      </c>
      <c r="P741" s="233">
        <v>131.19999999999999</v>
      </c>
      <c r="Q741" s="233">
        <v>148.07837323114865</v>
      </c>
      <c r="R741" s="234">
        <v>105.3964</v>
      </c>
      <c r="S741" s="233">
        <v>135</v>
      </c>
      <c r="T741" s="233">
        <v>138.83000000000001</v>
      </c>
      <c r="U741" s="234">
        <v>108</v>
      </c>
      <c r="V741" s="235">
        <v>163</v>
      </c>
      <c r="W741" s="233">
        <v>136.80000000000001</v>
      </c>
      <c r="X741" s="230"/>
      <c r="Y741" s="231"/>
      <c r="Z741" s="231"/>
      <c r="AA741" s="231"/>
      <c r="AB741" s="231"/>
      <c r="AC741" s="231"/>
      <c r="AD741" s="231"/>
      <c r="AE741" s="231"/>
      <c r="AF741" s="231"/>
      <c r="AG741" s="231"/>
      <c r="AH741" s="231"/>
      <c r="AI741" s="231"/>
      <c r="AJ741" s="231"/>
      <c r="AK741" s="231"/>
      <c r="AL741" s="231"/>
      <c r="AM741" s="231"/>
      <c r="AN741" s="231"/>
      <c r="AO741" s="231"/>
      <c r="AP741" s="231"/>
      <c r="AQ741" s="231"/>
      <c r="AR741" s="231"/>
      <c r="AS741" s="231"/>
      <c r="AT741" s="231"/>
      <c r="AU741" s="231"/>
      <c r="AV741" s="231"/>
      <c r="AW741" s="231"/>
      <c r="AX741" s="231"/>
      <c r="AY741" s="231"/>
      <c r="AZ741" s="231"/>
      <c r="BA741" s="231"/>
      <c r="BB741" s="231"/>
      <c r="BC741" s="231"/>
      <c r="BD741" s="231"/>
      <c r="BE741" s="231"/>
      <c r="BF741" s="231"/>
      <c r="BG741" s="231"/>
      <c r="BH741" s="231"/>
      <c r="BI741" s="231"/>
      <c r="BJ741" s="231"/>
      <c r="BK741" s="231"/>
      <c r="BL741" s="231"/>
      <c r="BM741" s="232">
        <v>138.47996682015082</v>
      </c>
    </row>
    <row r="742" spans="1:65">
      <c r="A742" s="29"/>
      <c r="B742" s="19">
        <v>1</v>
      </c>
      <c r="C742" s="9">
        <v>5</v>
      </c>
      <c r="D742" s="233">
        <v>139.88</v>
      </c>
      <c r="E742" s="233">
        <v>133</v>
      </c>
      <c r="F742" s="233">
        <v>139.46494885085505</v>
      </c>
      <c r="G742" s="234">
        <v>171.4</v>
      </c>
      <c r="H742" s="233">
        <v>128.65</v>
      </c>
      <c r="I742" s="233">
        <v>149.5</v>
      </c>
      <c r="J742" s="233">
        <v>135.5</v>
      </c>
      <c r="K742" s="233">
        <v>145</v>
      </c>
      <c r="L742" s="233">
        <v>143</v>
      </c>
      <c r="M742" s="233">
        <v>130.5</v>
      </c>
      <c r="N742" s="233">
        <v>137</v>
      </c>
      <c r="O742" s="234">
        <v>102</v>
      </c>
      <c r="P742" s="233">
        <v>131.80000000000001</v>
      </c>
      <c r="Q742" s="233">
        <v>145.96195321511743</v>
      </c>
      <c r="R742" s="234">
        <v>105.38639999999999</v>
      </c>
      <c r="S742" s="235">
        <v>140</v>
      </c>
      <c r="T742" s="233">
        <v>139.44999999999999</v>
      </c>
      <c r="U742" s="234">
        <v>103</v>
      </c>
      <c r="V742" s="233">
        <v>150</v>
      </c>
      <c r="W742" s="233">
        <v>138.1</v>
      </c>
      <c r="X742" s="230"/>
      <c r="Y742" s="231"/>
      <c r="Z742" s="231"/>
      <c r="AA742" s="231"/>
      <c r="AB742" s="231"/>
      <c r="AC742" s="231"/>
      <c r="AD742" s="231"/>
      <c r="AE742" s="231"/>
      <c r="AF742" s="231"/>
      <c r="AG742" s="231"/>
      <c r="AH742" s="231"/>
      <c r="AI742" s="231"/>
      <c r="AJ742" s="231"/>
      <c r="AK742" s="231"/>
      <c r="AL742" s="231"/>
      <c r="AM742" s="231"/>
      <c r="AN742" s="231"/>
      <c r="AO742" s="231"/>
      <c r="AP742" s="231"/>
      <c r="AQ742" s="231"/>
      <c r="AR742" s="231"/>
      <c r="AS742" s="231"/>
      <c r="AT742" s="231"/>
      <c r="AU742" s="231"/>
      <c r="AV742" s="231"/>
      <c r="AW742" s="231"/>
      <c r="AX742" s="231"/>
      <c r="AY742" s="231"/>
      <c r="AZ742" s="231"/>
      <c r="BA742" s="231"/>
      <c r="BB742" s="231"/>
      <c r="BC742" s="231"/>
      <c r="BD742" s="231"/>
      <c r="BE742" s="231"/>
      <c r="BF742" s="231"/>
      <c r="BG742" s="231"/>
      <c r="BH742" s="231"/>
      <c r="BI742" s="231"/>
      <c r="BJ742" s="231"/>
      <c r="BK742" s="231"/>
      <c r="BL742" s="231"/>
      <c r="BM742" s="232">
        <v>55</v>
      </c>
    </row>
    <row r="743" spans="1:65">
      <c r="A743" s="29"/>
      <c r="B743" s="19">
        <v>1</v>
      </c>
      <c r="C743" s="9">
        <v>6</v>
      </c>
      <c r="D743" s="233">
        <v>142.91999999999999</v>
      </c>
      <c r="E743" s="233">
        <v>132</v>
      </c>
      <c r="F743" s="233">
        <v>139.06767159209369</v>
      </c>
      <c r="G743" s="234">
        <v>147.6</v>
      </c>
      <c r="H743" s="233">
        <v>132.16999999999999</v>
      </c>
      <c r="I743" s="233">
        <v>150</v>
      </c>
      <c r="J743" s="233">
        <v>129</v>
      </c>
      <c r="K743" s="233">
        <v>144.5</v>
      </c>
      <c r="L743" s="233">
        <v>139.5</v>
      </c>
      <c r="M743" s="233">
        <v>130.5</v>
      </c>
      <c r="N743" s="233">
        <v>135</v>
      </c>
      <c r="O743" s="234">
        <v>104</v>
      </c>
      <c r="P743" s="233">
        <v>134.6</v>
      </c>
      <c r="Q743" s="233">
        <v>150.6230657114626</v>
      </c>
      <c r="R743" s="234">
        <v>105.3168</v>
      </c>
      <c r="S743" s="233">
        <v>135</v>
      </c>
      <c r="T743" s="233">
        <v>139.31</v>
      </c>
      <c r="U743" s="234">
        <v>119</v>
      </c>
      <c r="V743" s="233">
        <v>146</v>
      </c>
      <c r="W743" s="233">
        <v>134.4</v>
      </c>
      <c r="X743" s="230"/>
      <c r="Y743" s="231"/>
      <c r="Z743" s="231"/>
      <c r="AA743" s="231"/>
      <c r="AB743" s="231"/>
      <c r="AC743" s="231"/>
      <c r="AD743" s="231"/>
      <c r="AE743" s="231"/>
      <c r="AF743" s="231"/>
      <c r="AG743" s="231"/>
      <c r="AH743" s="231"/>
      <c r="AI743" s="231"/>
      <c r="AJ743" s="231"/>
      <c r="AK743" s="231"/>
      <c r="AL743" s="231"/>
      <c r="AM743" s="231"/>
      <c r="AN743" s="231"/>
      <c r="AO743" s="231"/>
      <c r="AP743" s="231"/>
      <c r="AQ743" s="231"/>
      <c r="AR743" s="231"/>
      <c r="AS743" s="231"/>
      <c r="AT743" s="231"/>
      <c r="AU743" s="231"/>
      <c r="AV743" s="231"/>
      <c r="AW743" s="231"/>
      <c r="AX743" s="231"/>
      <c r="AY743" s="231"/>
      <c r="AZ743" s="231"/>
      <c r="BA743" s="231"/>
      <c r="BB743" s="231"/>
      <c r="BC743" s="231"/>
      <c r="BD743" s="231"/>
      <c r="BE743" s="231"/>
      <c r="BF743" s="231"/>
      <c r="BG743" s="231"/>
      <c r="BH743" s="231"/>
      <c r="BI743" s="231"/>
      <c r="BJ743" s="231"/>
      <c r="BK743" s="231"/>
      <c r="BL743" s="231"/>
      <c r="BM743" s="236"/>
    </row>
    <row r="744" spans="1:65">
      <c r="A744" s="29"/>
      <c r="B744" s="20" t="s">
        <v>279</v>
      </c>
      <c r="C744" s="12"/>
      <c r="D744" s="237">
        <v>141.76</v>
      </c>
      <c r="E744" s="237">
        <v>133</v>
      </c>
      <c r="F744" s="237">
        <v>138.83225110946879</v>
      </c>
      <c r="G744" s="237">
        <v>173.46666666666667</v>
      </c>
      <c r="H744" s="237">
        <v>128.52166666666668</v>
      </c>
      <c r="I744" s="237">
        <v>148.5</v>
      </c>
      <c r="J744" s="237">
        <v>132.5</v>
      </c>
      <c r="K744" s="237">
        <v>145</v>
      </c>
      <c r="L744" s="237">
        <v>142.16666666666666</v>
      </c>
      <c r="M744" s="237">
        <v>129.58333333333334</v>
      </c>
      <c r="N744" s="237">
        <v>137.83333333333334</v>
      </c>
      <c r="O744" s="237">
        <v>104.66666666666667</v>
      </c>
      <c r="P744" s="237">
        <v>132.4</v>
      </c>
      <c r="Q744" s="237">
        <v>149.86721801294482</v>
      </c>
      <c r="R744" s="237">
        <v>105.3567</v>
      </c>
      <c r="S744" s="237">
        <v>135.66666666666666</v>
      </c>
      <c r="T744" s="237">
        <v>138.39833333333331</v>
      </c>
      <c r="U744" s="237">
        <v>108</v>
      </c>
      <c r="V744" s="237">
        <v>140.5</v>
      </c>
      <c r="W744" s="237">
        <v>138.31666666666669</v>
      </c>
      <c r="X744" s="230"/>
      <c r="Y744" s="231"/>
      <c r="Z744" s="231"/>
      <c r="AA744" s="231"/>
      <c r="AB744" s="231"/>
      <c r="AC744" s="231"/>
      <c r="AD744" s="231"/>
      <c r="AE744" s="231"/>
      <c r="AF744" s="231"/>
      <c r="AG744" s="231"/>
      <c r="AH744" s="231"/>
      <c r="AI744" s="231"/>
      <c r="AJ744" s="231"/>
      <c r="AK744" s="231"/>
      <c r="AL744" s="231"/>
      <c r="AM744" s="231"/>
      <c r="AN744" s="231"/>
      <c r="AO744" s="231"/>
      <c r="AP744" s="231"/>
      <c r="AQ744" s="231"/>
      <c r="AR744" s="231"/>
      <c r="AS744" s="231"/>
      <c r="AT744" s="231"/>
      <c r="AU744" s="231"/>
      <c r="AV744" s="231"/>
      <c r="AW744" s="231"/>
      <c r="AX744" s="231"/>
      <c r="AY744" s="231"/>
      <c r="AZ744" s="231"/>
      <c r="BA744" s="231"/>
      <c r="BB744" s="231"/>
      <c r="BC744" s="231"/>
      <c r="BD744" s="231"/>
      <c r="BE744" s="231"/>
      <c r="BF744" s="231"/>
      <c r="BG744" s="231"/>
      <c r="BH744" s="231"/>
      <c r="BI744" s="231"/>
      <c r="BJ744" s="231"/>
      <c r="BK744" s="231"/>
      <c r="BL744" s="231"/>
      <c r="BM744" s="236"/>
    </row>
    <row r="745" spans="1:65">
      <c r="A745" s="29"/>
      <c r="B745" s="3" t="s">
        <v>280</v>
      </c>
      <c r="C745" s="28"/>
      <c r="D745" s="233">
        <v>141.81</v>
      </c>
      <c r="E745" s="233">
        <v>133</v>
      </c>
      <c r="F745" s="233">
        <v>138.81948418479482</v>
      </c>
      <c r="G745" s="233">
        <v>177.10000000000002</v>
      </c>
      <c r="H745" s="233">
        <v>128.74</v>
      </c>
      <c r="I745" s="233">
        <v>149.75</v>
      </c>
      <c r="J745" s="233">
        <v>132.75</v>
      </c>
      <c r="K745" s="233">
        <v>144.75</v>
      </c>
      <c r="L745" s="233">
        <v>142.25</v>
      </c>
      <c r="M745" s="233">
        <v>130.5</v>
      </c>
      <c r="N745" s="233">
        <v>137.5</v>
      </c>
      <c r="O745" s="233">
        <v>104.5</v>
      </c>
      <c r="P745" s="233">
        <v>131.5</v>
      </c>
      <c r="Q745" s="233">
        <v>150.59007022595947</v>
      </c>
      <c r="R745" s="233">
        <v>105.35640000000001</v>
      </c>
      <c r="S745" s="233">
        <v>135</v>
      </c>
      <c r="T745" s="233">
        <v>138.63</v>
      </c>
      <c r="U745" s="233">
        <v>107</v>
      </c>
      <c r="V745" s="233">
        <v>148</v>
      </c>
      <c r="W745" s="233">
        <v>137.44999999999999</v>
      </c>
      <c r="X745" s="230"/>
      <c r="Y745" s="231"/>
      <c r="Z745" s="231"/>
      <c r="AA745" s="231"/>
      <c r="AB745" s="231"/>
      <c r="AC745" s="231"/>
      <c r="AD745" s="231"/>
      <c r="AE745" s="231"/>
      <c r="AF745" s="231"/>
      <c r="AG745" s="231"/>
      <c r="AH745" s="231"/>
      <c r="AI745" s="231"/>
      <c r="AJ745" s="231"/>
      <c r="AK745" s="231"/>
      <c r="AL745" s="231"/>
      <c r="AM745" s="231"/>
      <c r="AN745" s="231"/>
      <c r="AO745" s="231"/>
      <c r="AP745" s="231"/>
      <c r="AQ745" s="231"/>
      <c r="AR745" s="231"/>
      <c r="AS745" s="231"/>
      <c r="AT745" s="231"/>
      <c r="AU745" s="231"/>
      <c r="AV745" s="231"/>
      <c r="AW745" s="231"/>
      <c r="AX745" s="231"/>
      <c r="AY745" s="231"/>
      <c r="AZ745" s="231"/>
      <c r="BA745" s="231"/>
      <c r="BB745" s="231"/>
      <c r="BC745" s="231"/>
      <c r="BD745" s="231"/>
      <c r="BE745" s="231"/>
      <c r="BF745" s="231"/>
      <c r="BG745" s="231"/>
      <c r="BH745" s="231"/>
      <c r="BI745" s="231"/>
      <c r="BJ745" s="231"/>
      <c r="BK745" s="231"/>
      <c r="BL745" s="231"/>
      <c r="BM745" s="236"/>
    </row>
    <row r="746" spans="1:65">
      <c r="A746" s="29"/>
      <c r="B746" s="3" t="s">
        <v>281</v>
      </c>
      <c r="C746" s="28"/>
      <c r="D746" s="233">
        <v>1.3415662488300764</v>
      </c>
      <c r="E746" s="233">
        <v>1.6733200530681511</v>
      </c>
      <c r="F746" s="233">
        <v>0.54580665265452744</v>
      </c>
      <c r="G746" s="233">
        <v>14.454157418081028</v>
      </c>
      <c r="H746" s="233">
        <v>2.497057601791886</v>
      </c>
      <c r="I746" s="233">
        <v>2.1908902300206643</v>
      </c>
      <c r="J746" s="233">
        <v>2.2135943621178655</v>
      </c>
      <c r="K746" s="233">
        <v>1.51657508881031</v>
      </c>
      <c r="L746" s="233">
        <v>2.0896570691543306</v>
      </c>
      <c r="M746" s="233">
        <v>4.943851400140046</v>
      </c>
      <c r="N746" s="233">
        <v>2.3166067138525408</v>
      </c>
      <c r="O746" s="233">
        <v>1.7511900715418263</v>
      </c>
      <c r="P746" s="233">
        <v>1.8558017135459315</v>
      </c>
      <c r="Q746" s="233">
        <v>2.3925277606984583</v>
      </c>
      <c r="R746" s="233">
        <v>3.3399101784328825E-2</v>
      </c>
      <c r="S746" s="233">
        <v>2.1602468994692865</v>
      </c>
      <c r="T746" s="233">
        <v>1.0187132406456016</v>
      </c>
      <c r="U746" s="233">
        <v>5.9329587896765306</v>
      </c>
      <c r="V746" s="233">
        <v>20.315019074566482</v>
      </c>
      <c r="W746" s="233">
        <v>3.455671666502282</v>
      </c>
      <c r="X746" s="230"/>
      <c r="Y746" s="231"/>
      <c r="Z746" s="231"/>
      <c r="AA746" s="231"/>
      <c r="AB746" s="231"/>
      <c r="AC746" s="231"/>
      <c r="AD746" s="231"/>
      <c r="AE746" s="231"/>
      <c r="AF746" s="231"/>
      <c r="AG746" s="231"/>
      <c r="AH746" s="231"/>
      <c r="AI746" s="231"/>
      <c r="AJ746" s="231"/>
      <c r="AK746" s="231"/>
      <c r="AL746" s="231"/>
      <c r="AM746" s="231"/>
      <c r="AN746" s="231"/>
      <c r="AO746" s="231"/>
      <c r="AP746" s="231"/>
      <c r="AQ746" s="231"/>
      <c r="AR746" s="231"/>
      <c r="AS746" s="231"/>
      <c r="AT746" s="231"/>
      <c r="AU746" s="231"/>
      <c r="AV746" s="231"/>
      <c r="AW746" s="231"/>
      <c r="AX746" s="231"/>
      <c r="AY746" s="231"/>
      <c r="AZ746" s="231"/>
      <c r="BA746" s="231"/>
      <c r="BB746" s="231"/>
      <c r="BC746" s="231"/>
      <c r="BD746" s="231"/>
      <c r="BE746" s="231"/>
      <c r="BF746" s="231"/>
      <c r="BG746" s="231"/>
      <c r="BH746" s="231"/>
      <c r="BI746" s="231"/>
      <c r="BJ746" s="231"/>
      <c r="BK746" s="231"/>
      <c r="BL746" s="231"/>
      <c r="BM746" s="236"/>
    </row>
    <row r="747" spans="1:65">
      <c r="A747" s="29"/>
      <c r="B747" s="3" t="s">
        <v>87</v>
      </c>
      <c r="C747" s="28"/>
      <c r="D747" s="13">
        <v>9.4636445318148736E-3</v>
      </c>
      <c r="E747" s="13">
        <v>1.2581353782467301E-2</v>
      </c>
      <c r="F747" s="13">
        <v>3.9314110971532161E-3</v>
      </c>
      <c r="G747" s="13">
        <v>8.3325273355578558E-2</v>
      </c>
      <c r="H747" s="13">
        <v>1.9429078898177111E-2</v>
      </c>
      <c r="I747" s="13">
        <v>1.4753469562428716E-2</v>
      </c>
      <c r="J747" s="13">
        <v>1.6706372544285777E-2</v>
      </c>
      <c r="K747" s="13">
        <v>1.0459138543519379E-2</v>
      </c>
      <c r="L747" s="13">
        <v>1.4698642924883921E-2</v>
      </c>
      <c r="M747" s="13">
        <v>3.8151907911048583E-2</v>
      </c>
      <c r="N747" s="13">
        <v>1.680730384899062E-2</v>
      </c>
      <c r="O747" s="13">
        <v>1.6731115333202162E-2</v>
      </c>
      <c r="P747" s="13">
        <v>1.4016629256389209E-2</v>
      </c>
      <c r="Q747" s="13">
        <v>1.5964316896119359E-2</v>
      </c>
      <c r="R747" s="13">
        <v>3.1700975623124894E-4</v>
      </c>
      <c r="S747" s="13">
        <v>1.592319581918393E-2</v>
      </c>
      <c r="T747" s="13">
        <v>7.3607334431696082E-3</v>
      </c>
      <c r="U747" s="13">
        <v>5.4934803608116027E-2</v>
      </c>
      <c r="V747" s="13">
        <v>0.14459088309299986</v>
      </c>
      <c r="W747" s="13">
        <v>2.4983769127622228E-2</v>
      </c>
      <c r="X747" s="150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3" t="s">
        <v>282</v>
      </c>
      <c r="C748" s="28"/>
      <c r="D748" s="13">
        <v>2.3685976066914138E-2</v>
      </c>
      <c r="E748" s="13">
        <v>-3.9572271325482467E-2</v>
      </c>
      <c r="F748" s="13">
        <v>2.5439368408823881E-3</v>
      </c>
      <c r="G748" s="13">
        <v>0.2526480952436565</v>
      </c>
      <c r="H748" s="13">
        <v>-7.1911485698269773E-2</v>
      </c>
      <c r="I748" s="13">
        <v>7.2357276001246973E-2</v>
      </c>
      <c r="J748" s="13">
        <v>-4.3182901884409208E-2</v>
      </c>
      <c r="K748" s="13">
        <v>4.708286208875978E-2</v>
      </c>
      <c r="L748" s="13">
        <v>2.6622622254841355E-2</v>
      </c>
      <c r="M748" s="13">
        <v>-6.4244913478148646E-2</v>
      </c>
      <c r="N748" s="13">
        <v>-4.6695092558570739E-3</v>
      </c>
      <c r="O748" s="13">
        <v>-0.24417466966466539</v>
      </c>
      <c r="P748" s="13">
        <v>-4.3905027996194557E-2</v>
      </c>
      <c r="Q748" s="13">
        <v>8.2230314277754291E-2</v>
      </c>
      <c r="R748" s="13">
        <v>-0.23919175878464249</v>
      </c>
      <c r="S748" s="13">
        <v>-2.031557501120651E-2</v>
      </c>
      <c r="T748" s="13">
        <v>-5.8949672427011102E-4</v>
      </c>
      <c r="U748" s="13">
        <v>-0.22010379927182033</v>
      </c>
      <c r="V748" s="13">
        <v>1.4587187058418882E-2</v>
      </c>
      <c r="W748" s="13">
        <v>-1.1792330488944458E-3</v>
      </c>
      <c r="X748" s="150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9"/>
      <c r="B749" s="45" t="s">
        <v>283</v>
      </c>
      <c r="C749" s="46"/>
      <c r="D749" s="44">
        <v>0.44</v>
      </c>
      <c r="E749" s="44">
        <v>0.61</v>
      </c>
      <c r="F749" s="44">
        <v>0.09</v>
      </c>
      <c r="G749" s="44">
        <v>4.24</v>
      </c>
      <c r="H749" s="44">
        <v>1.1499999999999999</v>
      </c>
      <c r="I749" s="44">
        <v>1.25</v>
      </c>
      <c r="J749" s="44">
        <v>0.67</v>
      </c>
      <c r="K749" s="44">
        <v>0.83</v>
      </c>
      <c r="L749" s="44">
        <v>0.49</v>
      </c>
      <c r="M749" s="44">
        <v>1.02</v>
      </c>
      <c r="N749" s="44">
        <v>0.03</v>
      </c>
      <c r="O749" s="44">
        <v>4</v>
      </c>
      <c r="P749" s="44">
        <v>0.68</v>
      </c>
      <c r="Q749" s="44">
        <v>1.41</v>
      </c>
      <c r="R749" s="44">
        <v>3.92</v>
      </c>
      <c r="S749" s="44">
        <v>0.28999999999999998</v>
      </c>
      <c r="T749" s="44">
        <v>0.04</v>
      </c>
      <c r="U749" s="44">
        <v>3.61</v>
      </c>
      <c r="V749" s="44">
        <v>0.28999999999999998</v>
      </c>
      <c r="W749" s="44">
        <v>0.03</v>
      </c>
      <c r="X749" s="150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B750" s="3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BM750" s="53"/>
    </row>
    <row r="751" spans="1:65" ht="15">
      <c r="B751" s="8" t="s">
        <v>594</v>
      </c>
      <c r="BM751" s="27" t="s">
        <v>67</v>
      </c>
    </row>
    <row r="752" spans="1:65" ht="15">
      <c r="A752" s="24" t="s">
        <v>59</v>
      </c>
      <c r="B752" s="18" t="s">
        <v>116</v>
      </c>
      <c r="C752" s="15" t="s">
        <v>117</v>
      </c>
      <c r="D752" s="16" t="s">
        <v>248</v>
      </c>
      <c r="E752" s="17" t="s">
        <v>248</v>
      </c>
      <c r="F752" s="17" t="s">
        <v>248</v>
      </c>
      <c r="G752" s="17" t="s">
        <v>248</v>
      </c>
      <c r="H752" s="17" t="s">
        <v>248</v>
      </c>
      <c r="I752" s="17" t="s">
        <v>248</v>
      </c>
      <c r="J752" s="17" t="s">
        <v>248</v>
      </c>
      <c r="K752" s="17" t="s">
        <v>248</v>
      </c>
      <c r="L752" s="17" t="s">
        <v>248</v>
      </c>
      <c r="M752" s="17" t="s">
        <v>248</v>
      </c>
      <c r="N752" s="17" t="s">
        <v>248</v>
      </c>
      <c r="O752" s="17" t="s">
        <v>248</v>
      </c>
      <c r="P752" s="17" t="s">
        <v>248</v>
      </c>
      <c r="Q752" s="17" t="s">
        <v>248</v>
      </c>
      <c r="R752" s="17" t="s">
        <v>248</v>
      </c>
      <c r="S752" s="150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 t="s">
        <v>249</v>
      </c>
      <c r="C753" s="9" t="s">
        <v>249</v>
      </c>
      <c r="D753" s="148" t="s">
        <v>251</v>
      </c>
      <c r="E753" s="149" t="s">
        <v>252</v>
      </c>
      <c r="F753" s="149" t="s">
        <v>253</v>
      </c>
      <c r="G753" s="149" t="s">
        <v>254</v>
      </c>
      <c r="H753" s="149" t="s">
        <v>257</v>
      </c>
      <c r="I753" s="149" t="s">
        <v>258</v>
      </c>
      <c r="J753" s="149" t="s">
        <v>259</v>
      </c>
      <c r="K753" s="149" t="s">
        <v>260</v>
      </c>
      <c r="L753" s="149" t="s">
        <v>261</v>
      </c>
      <c r="M753" s="149" t="s">
        <v>263</v>
      </c>
      <c r="N753" s="149" t="s">
        <v>265</v>
      </c>
      <c r="O753" s="149" t="s">
        <v>287</v>
      </c>
      <c r="P753" s="149" t="s">
        <v>289</v>
      </c>
      <c r="Q753" s="149" t="s">
        <v>272</v>
      </c>
      <c r="R753" s="149" t="s">
        <v>273</v>
      </c>
      <c r="S753" s="150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s">
        <v>3</v>
      </c>
    </row>
    <row r="754" spans="1:65">
      <c r="A754" s="29"/>
      <c r="B754" s="19"/>
      <c r="C754" s="9"/>
      <c r="D754" s="10" t="s">
        <v>318</v>
      </c>
      <c r="E754" s="11" t="s">
        <v>318</v>
      </c>
      <c r="F754" s="11" t="s">
        <v>120</v>
      </c>
      <c r="G754" s="11" t="s">
        <v>318</v>
      </c>
      <c r="H754" s="11" t="s">
        <v>300</v>
      </c>
      <c r="I754" s="11" t="s">
        <v>300</v>
      </c>
      <c r="J754" s="11" t="s">
        <v>300</v>
      </c>
      <c r="K754" s="11" t="s">
        <v>300</v>
      </c>
      <c r="L754" s="11" t="s">
        <v>300</v>
      </c>
      <c r="M754" s="11" t="s">
        <v>318</v>
      </c>
      <c r="N754" s="11" t="s">
        <v>318</v>
      </c>
      <c r="O754" s="11" t="s">
        <v>300</v>
      </c>
      <c r="P754" s="11" t="s">
        <v>300</v>
      </c>
      <c r="Q754" s="11" t="s">
        <v>318</v>
      </c>
      <c r="R754" s="11" t="s">
        <v>300</v>
      </c>
      <c r="S754" s="150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150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8">
        <v>1</v>
      </c>
      <c r="C756" s="14">
        <v>1</v>
      </c>
      <c r="D756" s="218"/>
      <c r="E756" s="219" t="s">
        <v>218</v>
      </c>
      <c r="F756" s="219" t="s">
        <v>218</v>
      </c>
      <c r="G756" s="219">
        <v>1.9E-2</v>
      </c>
      <c r="H756" s="219" t="s">
        <v>334</v>
      </c>
      <c r="I756" s="218">
        <v>2E-3</v>
      </c>
      <c r="J756" s="219" t="s">
        <v>334</v>
      </c>
      <c r="K756" s="218">
        <v>2E-3</v>
      </c>
      <c r="L756" s="219" t="s">
        <v>334</v>
      </c>
      <c r="M756" s="218">
        <v>2E-3</v>
      </c>
      <c r="N756" s="219">
        <v>6.3054373303323655E-2</v>
      </c>
      <c r="O756" s="218">
        <v>2.3E-3</v>
      </c>
      <c r="P756" s="218">
        <v>1E-3</v>
      </c>
      <c r="Q756" s="218" t="s">
        <v>284</v>
      </c>
      <c r="R756" s="219" t="s">
        <v>334</v>
      </c>
      <c r="S756" s="220"/>
      <c r="T756" s="221"/>
      <c r="U756" s="221"/>
      <c r="V756" s="221"/>
      <c r="W756" s="221"/>
      <c r="X756" s="221"/>
      <c r="Y756" s="221"/>
      <c r="Z756" s="221"/>
      <c r="AA756" s="221"/>
      <c r="AB756" s="221"/>
      <c r="AC756" s="221"/>
      <c r="AD756" s="221"/>
      <c r="AE756" s="221"/>
      <c r="AF756" s="221"/>
      <c r="AG756" s="221"/>
      <c r="AH756" s="221"/>
      <c r="AI756" s="221"/>
      <c r="AJ756" s="221"/>
      <c r="AK756" s="221"/>
      <c r="AL756" s="221"/>
      <c r="AM756" s="221"/>
      <c r="AN756" s="221"/>
      <c r="AO756" s="221"/>
      <c r="AP756" s="221"/>
      <c r="AQ756" s="221"/>
      <c r="AR756" s="221"/>
      <c r="AS756" s="221"/>
      <c r="AT756" s="221"/>
      <c r="AU756" s="221"/>
      <c r="AV756" s="221"/>
      <c r="AW756" s="221"/>
      <c r="AX756" s="221"/>
      <c r="AY756" s="221"/>
      <c r="AZ756" s="221"/>
      <c r="BA756" s="221"/>
      <c r="BB756" s="221"/>
      <c r="BC756" s="221"/>
      <c r="BD756" s="221"/>
      <c r="BE756" s="221"/>
      <c r="BF756" s="221"/>
      <c r="BG756" s="221"/>
      <c r="BH756" s="221"/>
      <c r="BI756" s="221"/>
      <c r="BJ756" s="221"/>
      <c r="BK756" s="221"/>
      <c r="BL756" s="221"/>
      <c r="BM756" s="222">
        <v>1</v>
      </c>
    </row>
    <row r="757" spans="1:65">
      <c r="A757" s="29"/>
      <c r="B757" s="19">
        <v>1</v>
      </c>
      <c r="C757" s="9">
        <v>2</v>
      </c>
      <c r="D757" s="23"/>
      <c r="E757" s="223" t="s">
        <v>218</v>
      </c>
      <c r="F757" s="223" t="s">
        <v>218</v>
      </c>
      <c r="G757" s="223">
        <v>0.02</v>
      </c>
      <c r="H757" s="23">
        <v>2E-3</v>
      </c>
      <c r="I757" s="223" t="s">
        <v>334</v>
      </c>
      <c r="J757" s="223" t="s">
        <v>334</v>
      </c>
      <c r="K757" s="223" t="s">
        <v>334</v>
      </c>
      <c r="L757" s="23">
        <v>3.0000000000000001E-3</v>
      </c>
      <c r="M757" s="23">
        <v>2E-3</v>
      </c>
      <c r="N757" s="223">
        <v>7.3604627107986251E-2</v>
      </c>
      <c r="O757" s="23">
        <v>2.5000000000000001E-3</v>
      </c>
      <c r="P757" s="23">
        <v>1E-3</v>
      </c>
      <c r="Q757" s="23" t="s">
        <v>284</v>
      </c>
      <c r="R757" s="223" t="s">
        <v>334</v>
      </c>
      <c r="S757" s="220"/>
      <c r="T757" s="221"/>
      <c r="U757" s="221"/>
      <c r="V757" s="221"/>
      <c r="W757" s="221"/>
      <c r="X757" s="221"/>
      <c r="Y757" s="221"/>
      <c r="Z757" s="221"/>
      <c r="AA757" s="221"/>
      <c r="AB757" s="221"/>
      <c r="AC757" s="221"/>
      <c r="AD757" s="221"/>
      <c r="AE757" s="221"/>
      <c r="AF757" s="221"/>
      <c r="AG757" s="221"/>
      <c r="AH757" s="221"/>
      <c r="AI757" s="221"/>
      <c r="AJ757" s="221"/>
      <c r="AK757" s="221"/>
      <c r="AL757" s="221"/>
      <c r="AM757" s="221"/>
      <c r="AN757" s="221"/>
      <c r="AO757" s="221"/>
      <c r="AP757" s="221"/>
      <c r="AQ757" s="221"/>
      <c r="AR757" s="221"/>
      <c r="AS757" s="221"/>
      <c r="AT757" s="221"/>
      <c r="AU757" s="221"/>
      <c r="AV757" s="221"/>
      <c r="AW757" s="221"/>
      <c r="AX757" s="221"/>
      <c r="AY757" s="221"/>
      <c r="AZ757" s="221"/>
      <c r="BA757" s="221"/>
      <c r="BB757" s="221"/>
      <c r="BC757" s="221"/>
      <c r="BD757" s="221"/>
      <c r="BE757" s="221"/>
      <c r="BF757" s="221"/>
      <c r="BG757" s="221"/>
      <c r="BH757" s="221"/>
      <c r="BI757" s="221"/>
      <c r="BJ757" s="221"/>
      <c r="BK757" s="221"/>
      <c r="BL757" s="221"/>
      <c r="BM757" s="222">
        <v>12</v>
      </c>
    </row>
    <row r="758" spans="1:65">
      <c r="A758" s="29"/>
      <c r="B758" s="19">
        <v>1</v>
      </c>
      <c r="C758" s="9">
        <v>3</v>
      </c>
      <c r="D758" s="23">
        <v>3.0000000000000001E-3</v>
      </c>
      <c r="E758" s="223" t="s">
        <v>218</v>
      </c>
      <c r="F758" s="223" t="s">
        <v>218</v>
      </c>
      <c r="G758" s="223">
        <v>1.4999999999999999E-2</v>
      </c>
      <c r="H758" s="23">
        <v>2E-3</v>
      </c>
      <c r="I758" s="23">
        <v>2E-3</v>
      </c>
      <c r="J758" s="223" t="s">
        <v>334</v>
      </c>
      <c r="K758" s="223" t="s">
        <v>334</v>
      </c>
      <c r="L758" s="23">
        <v>2E-3</v>
      </c>
      <c r="M758" s="23">
        <v>2E-3</v>
      </c>
      <c r="N758" s="223">
        <v>0.1020797522231601</v>
      </c>
      <c r="O758" s="23">
        <v>2.3E-3</v>
      </c>
      <c r="P758" s="23">
        <v>1E-3</v>
      </c>
      <c r="Q758" s="23" t="s">
        <v>284</v>
      </c>
      <c r="R758" s="223" t="s">
        <v>334</v>
      </c>
      <c r="S758" s="220"/>
      <c r="T758" s="221"/>
      <c r="U758" s="221"/>
      <c r="V758" s="221"/>
      <c r="W758" s="221"/>
      <c r="X758" s="221"/>
      <c r="Y758" s="221"/>
      <c r="Z758" s="221"/>
      <c r="AA758" s="221"/>
      <c r="AB758" s="221"/>
      <c r="AC758" s="221"/>
      <c r="AD758" s="221"/>
      <c r="AE758" s="221"/>
      <c r="AF758" s="221"/>
      <c r="AG758" s="221"/>
      <c r="AH758" s="221"/>
      <c r="AI758" s="221"/>
      <c r="AJ758" s="221"/>
      <c r="AK758" s="221"/>
      <c r="AL758" s="221"/>
      <c r="AM758" s="221"/>
      <c r="AN758" s="221"/>
      <c r="AO758" s="221"/>
      <c r="AP758" s="221"/>
      <c r="AQ758" s="221"/>
      <c r="AR758" s="221"/>
      <c r="AS758" s="221"/>
      <c r="AT758" s="221"/>
      <c r="AU758" s="221"/>
      <c r="AV758" s="221"/>
      <c r="AW758" s="221"/>
      <c r="AX758" s="221"/>
      <c r="AY758" s="221"/>
      <c r="AZ758" s="221"/>
      <c r="BA758" s="221"/>
      <c r="BB758" s="221"/>
      <c r="BC758" s="221"/>
      <c r="BD758" s="221"/>
      <c r="BE758" s="221"/>
      <c r="BF758" s="221"/>
      <c r="BG758" s="221"/>
      <c r="BH758" s="221"/>
      <c r="BI758" s="221"/>
      <c r="BJ758" s="221"/>
      <c r="BK758" s="221"/>
      <c r="BL758" s="221"/>
      <c r="BM758" s="222">
        <v>16</v>
      </c>
    </row>
    <row r="759" spans="1:65">
      <c r="A759" s="29"/>
      <c r="B759" s="19">
        <v>1</v>
      </c>
      <c r="C759" s="9">
        <v>4</v>
      </c>
      <c r="D759" s="23"/>
      <c r="E759" s="223" t="s">
        <v>218</v>
      </c>
      <c r="F759" s="223" t="s">
        <v>218</v>
      </c>
      <c r="G759" s="223">
        <v>1.6E-2</v>
      </c>
      <c r="H759" s="23">
        <v>2E-3</v>
      </c>
      <c r="I759" s="23">
        <v>2E-3</v>
      </c>
      <c r="J759" s="223" t="s">
        <v>334</v>
      </c>
      <c r="K759" s="23">
        <v>2E-3</v>
      </c>
      <c r="L759" s="23">
        <v>3.0000000000000001E-3</v>
      </c>
      <c r="M759" s="23">
        <v>3.0000000000000001E-3</v>
      </c>
      <c r="N759" s="223">
        <v>0.11462093100856389</v>
      </c>
      <c r="O759" s="23">
        <v>2.3999999999999998E-3</v>
      </c>
      <c r="P759" s="23">
        <v>2E-3</v>
      </c>
      <c r="Q759" s="23" t="s">
        <v>284</v>
      </c>
      <c r="R759" s="223" t="s">
        <v>334</v>
      </c>
      <c r="S759" s="220"/>
      <c r="T759" s="221"/>
      <c r="U759" s="221"/>
      <c r="V759" s="221"/>
      <c r="W759" s="221"/>
      <c r="X759" s="221"/>
      <c r="Y759" s="221"/>
      <c r="Z759" s="221"/>
      <c r="AA759" s="221"/>
      <c r="AB759" s="221"/>
      <c r="AC759" s="221"/>
      <c r="AD759" s="221"/>
      <c r="AE759" s="221"/>
      <c r="AF759" s="221"/>
      <c r="AG759" s="221"/>
      <c r="AH759" s="221"/>
      <c r="AI759" s="221"/>
      <c r="AJ759" s="221"/>
      <c r="AK759" s="221"/>
      <c r="AL759" s="221"/>
      <c r="AM759" s="221"/>
      <c r="AN759" s="221"/>
      <c r="AO759" s="221"/>
      <c r="AP759" s="221"/>
      <c r="AQ759" s="221"/>
      <c r="AR759" s="221"/>
      <c r="AS759" s="221"/>
      <c r="AT759" s="221"/>
      <c r="AU759" s="221"/>
      <c r="AV759" s="221"/>
      <c r="AW759" s="221"/>
      <c r="AX759" s="221"/>
      <c r="AY759" s="221"/>
      <c r="AZ759" s="221"/>
      <c r="BA759" s="221"/>
      <c r="BB759" s="221"/>
      <c r="BC759" s="221"/>
      <c r="BD759" s="221"/>
      <c r="BE759" s="221"/>
      <c r="BF759" s="221"/>
      <c r="BG759" s="221"/>
      <c r="BH759" s="221"/>
      <c r="BI759" s="221"/>
      <c r="BJ759" s="221"/>
      <c r="BK759" s="221"/>
      <c r="BL759" s="221"/>
      <c r="BM759" s="222">
        <v>2.2145833333333332E-3</v>
      </c>
    </row>
    <row r="760" spans="1:65">
      <c r="A760" s="29"/>
      <c r="B760" s="19">
        <v>1</v>
      </c>
      <c r="C760" s="9">
        <v>5</v>
      </c>
      <c r="D760" s="23"/>
      <c r="E760" s="223" t="s">
        <v>218</v>
      </c>
      <c r="F760" s="223" t="s">
        <v>218</v>
      </c>
      <c r="G760" s="223">
        <v>2.5999999999999999E-2</v>
      </c>
      <c r="H760" s="23">
        <v>3.0000000000000001E-3</v>
      </c>
      <c r="I760" s="223" t="s">
        <v>334</v>
      </c>
      <c r="J760" s="223" t="s">
        <v>334</v>
      </c>
      <c r="K760" s="223" t="s">
        <v>334</v>
      </c>
      <c r="L760" s="23">
        <v>3.0000000000000001E-3</v>
      </c>
      <c r="M760" s="23">
        <v>3.0000000000000001E-3</v>
      </c>
      <c r="N760" s="223">
        <v>6.5461572663371201E-2</v>
      </c>
      <c r="O760" s="23">
        <v>2E-3</v>
      </c>
      <c r="P760" s="23">
        <v>1E-3</v>
      </c>
      <c r="Q760" s="23" t="s">
        <v>284</v>
      </c>
      <c r="R760" s="223" t="s">
        <v>334</v>
      </c>
      <c r="S760" s="220"/>
      <c r="T760" s="221"/>
      <c r="U760" s="221"/>
      <c r="V760" s="221"/>
      <c r="W760" s="221"/>
      <c r="X760" s="221"/>
      <c r="Y760" s="221"/>
      <c r="Z760" s="221"/>
      <c r="AA760" s="221"/>
      <c r="AB760" s="221"/>
      <c r="AC760" s="221"/>
      <c r="AD760" s="221"/>
      <c r="AE760" s="221"/>
      <c r="AF760" s="221"/>
      <c r="AG760" s="221"/>
      <c r="AH760" s="221"/>
      <c r="AI760" s="221"/>
      <c r="AJ760" s="221"/>
      <c r="AK760" s="221"/>
      <c r="AL760" s="221"/>
      <c r="AM760" s="221"/>
      <c r="AN760" s="221"/>
      <c r="AO760" s="221"/>
      <c r="AP760" s="221"/>
      <c r="AQ760" s="221"/>
      <c r="AR760" s="221"/>
      <c r="AS760" s="221"/>
      <c r="AT760" s="221"/>
      <c r="AU760" s="221"/>
      <c r="AV760" s="221"/>
      <c r="AW760" s="221"/>
      <c r="AX760" s="221"/>
      <c r="AY760" s="221"/>
      <c r="AZ760" s="221"/>
      <c r="BA760" s="221"/>
      <c r="BB760" s="221"/>
      <c r="BC760" s="221"/>
      <c r="BD760" s="221"/>
      <c r="BE760" s="221"/>
      <c r="BF760" s="221"/>
      <c r="BG760" s="221"/>
      <c r="BH760" s="221"/>
      <c r="BI760" s="221"/>
      <c r="BJ760" s="221"/>
      <c r="BK760" s="221"/>
      <c r="BL760" s="221"/>
      <c r="BM760" s="222">
        <v>56</v>
      </c>
    </row>
    <row r="761" spans="1:65">
      <c r="A761" s="29"/>
      <c r="B761" s="19">
        <v>1</v>
      </c>
      <c r="C761" s="9">
        <v>6</v>
      </c>
      <c r="D761" s="23"/>
      <c r="E761" s="223" t="s">
        <v>218</v>
      </c>
      <c r="F761" s="223" t="s">
        <v>218</v>
      </c>
      <c r="G761" s="223">
        <v>8.0000000000000002E-3</v>
      </c>
      <c r="H761" s="23">
        <v>2E-3</v>
      </c>
      <c r="I761" s="23">
        <v>2E-3</v>
      </c>
      <c r="J761" s="223" t="s">
        <v>334</v>
      </c>
      <c r="K761" s="223" t="s">
        <v>334</v>
      </c>
      <c r="L761" s="23">
        <v>2E-3</v>
      </c>
      <c r="M761" s="23">
        <v>3.0000000000000001E-3</v>
      </c>
      <c r="N761" s="223">
        <v>7.3110316627693739E-2</v>
      </c>
      <c r="O761" s="23">
        <v>2E-3</v>
      </c>
      <c r="P761" s="23">
        <v>1E-3</v>
      </c>
      <c r="Q761" s="23" t="s">
        <v>284</v>
      </c>
      <c r="R761" s="223" t="s">
        <v>334</v>
      </c>
      <c r="S761" s="220"/>
      <c r="T761" s="221"/>
      <c r="U761" s="221"/>
      <c r="V761" s="221"/>
      <c r="W761" s="221"/>
      <c r="X761" s="221"/>
      <c r="Y761" s="221"/>
      <c r="Z761" s="221"/>
      <c r="AA761" s="221"/>
      <c r="AB761" s="221"/>
      <c r="AC761" s="221"/>
      <c r="AD761" s="221"/>
      <c r="AE761" s="221"/>
      <c r="AF761" s="221"/>
      <c r="AG761" s="221"/>
      <c r="AH761" s="221"/>
      <c r="AI761" s="221"/>
      <c r="AJ761" s="221"/>
      <c r="AK761" s="221"/>
      <c r="AL761" s="221"/>
      <c r="AM761" s="221"/>
      <c r="AN761" s="221"/>
      <c r="AO761" s="221"/>
      <c r="AP761" s="221"/>
      <c r="AQ761" s="221"/>
      <c r="AR761" s="221"/>
      <c r="AS761" s="221"/>
      <c r="AT761" s="221"/>
      <c r="AU761" s="221"/>
      <c r="AV761" s="221"/>
      <c r="AW761" s="221"/>
      <c r="AX761" s="221"/>
      <c r="AY761" s="221"/>
      <c r="AZ761" s="221"/>
      <c r="BA761" s="221"/>
      <c r="BB761" s="221"/>
      <c r="BC761" s="221"/>
      <c r="BD761" s="221"/>
      <c r="BE761" s="221"/>
      <c r="BF761" s="221"/>
      <c r="BG761" s="221"/>
      <c r="BH761" s="221"/>
      <c r="BI761" s="221"/>
      <c r="BJ761" s="221"/>
      <c r="BK761" s="221"/>
      <c r="BL761" s="221"/>
      <c r="BM761" s="54"/>
    </row>
    <row r="762" spans="1:65">
      <c r="A762" s="29"/>
      <c r="B762" s="20" t="s">
        <v>279</v>
      </c>
      <c r="C762" s="12"/>
      <c r="D762" s="225">
        <v>3.0000000000000001E-3</v>
      </c>
      <c r="E762" s="225" t="s">
        <v>813</v>
      </c>
      <c r="F762" s="225" t="s">
        <v>813</v>
      </c>
      <c r="G762" s="225">
        <v>1.7333333333333336E-2</v>
      </c>
      <c r="H762" s="225">
        <v>2.2000000000000001E-3</v>
      </c>
      <c r="I762" s="225">
        <v>2E-3</v>
      </c>
      <c r="J762" s="225" t="s">
        <v>813</v>
      </c>
      <c r="K762" s="225">
        <v>2E-3</v>
      </c>
      <c r="L762" s="225">
        <v>2.5999999999999999E-3</v>
      </c>
      <c r="M762" s="225">
        <v>2.5000000000000001E-3</v>
      </c>
      <c r="N762" s="225">
        <v>8.1988595489016478E-2</v>
      </c>
      <c r="O762" s="225">
        <v>2.2499999999999998E-3</v>
      </c>
      <c r="P762" s="225">
        <v>1.1666666666666668E-3</v>
      </c>
      <c r="Q762" s="225" t="s">
        <v>813</v>
      </c>
      <c r="R762" s="225" t="s">
        <v>813</v>
      </c>
      <c r="S762" s="220"/>
      <c r="T762" s="221"/>
      <c r="U762" s="221"/>
      <c r="V762" s="221"/>
      <c r="W762" s="221"/>
      <c r="X762" s="221"/>
      <c r="Y762" s="221"/>
      <c r="Z762" s="221"/>
      <c r="AA762" s="221"/>
      <c r="AB762" s="221"/>
      <c r="AC762" s="221"/>
      <c r="AD762" s="221"/>
      <c r="AE762" s="221"/>
      <c r="AF762" s="221"/>
      <c r="AG762" s="221"/>
      <c r="AH762" s="221"/>
      <c r="AI762" s="221"/>
      <c r="AJ762" s="221"/>
      <c r="AK762" s="221"/>
      <c r="AL762" s="221"/>
      <c r="AM762" s="221"/>
      <c r="AN762" s="221"/>
      <c r="AO762" s="221"/>
      <c r="AP762" s="221"/>
      <c r="AQ762" s="221"/>
      <c r="AR762" s="221"/>
      <c r="AS762" s="221"/>
      <c r="AT762" s="221"/>
      <c r="AU762" s="221"/>
      <c r="AV762" s="221"/>
      <c r="AW762" s="221"/>
      <c r="AX762" s="221"/>
      <c r="AY762" s="221"/>
      <c r="AZ762" s="221"/>
      <c r="BA762" s="221"/>
      <c r="BB762" s="221"/>
      <c r="BC762" s="221"/>
      <c r="BD762" s="221"/>
      <c r="BE762" s="221"/>
      <c r="BF762" s="221"/>
      <c r="BG762" s="221"/>
      <c r="BH762" s="221"/>
      <c r="BI762" s="221"/>
      <c r="BJ762" s="221"/>
      <c r="BK762" s="221"/>
      <c r="BL762" s="221"/>
      <c r="BM762" s="54"/>
    </row>
    <row r="763" spans="1:65">
      <c r="A763" s="29"/>
      <c r="B763" s="3" t="s">
        <v>280</v>
      </c>
      <c r="C763" s="28"/>
      <c r="D763" s="23">
        <v>3.0000000000000001E-3</v>
      </c>
      <c r="E763" s="23" t="s">
        <v>813</v>
      </c>
      <c r="F763" s="23" t="s">
        <v>813</v>
      </c>
      <c r="G763" s="23">
        <v>1.7500000000000002E-2</v>
      </c>
      <c r="H763" s="23">
        <v>2E-3</v>
      </c>
      <c r="I763" s="23">
        <v>2E-3</v>
      </c>
      <c r="J763" s="23" t="s">
        <v>813</v>
      </c>
      <c r="K763" s="23">
        <v>2E-3</v>
      </c>
      <c r="L763" s="23">
        <v>3.0000000000000001E-3</v>
      </c>
      <c r="M763" s="23">
        <v>2.5000000000000001E-3</v>
      </c>
      <c r="N763" s="23">
        <v>7.3357471867840002E-2</v>
      </c>
      <c r="O763" s="23">
        <v>2.3E-3</v>
      </c>
      <c r="P763" s="23">
        <v>1E-3</v>
      </c>
      <c r="Q763" s="23" t="s">
        <v>813</v>
      </c>
      <c r="R763" s="23" t="s">
        <v>813</v>
      </c>
      <c r="S763" s="220"/>
      <c r="T763" s="221"/>
      <c r="U763" s="221"/>
      <c r="V763" s="221"/>
      <c r="W763" s="221"/>
      <c r="X763" s="221"/>
      <c r="Y763" s="221"/>
      <c r="Z763" s="221"/>
      <c r="AA763" s="221"/>
      <c r="AB763" s="221"/>
      <c r="AC763" s="221"/>
      <c r="AD763" s="221"/>
      <c r="AE763" s="221"/>
      <c r="AF763" s="221"/>
      <c r="AG763" s="221"/>
      <c r="AH763" s="221"/>
      <c r="AI763" s="221"/>
      <c r="AJ763" s="221"/>
      <c r="AK763" s="221"/>
      <c r="AL763" s="221"/>
      <c r="AM763" s="221"/>
      <c r="AN763" s="221"/>
      <c r="AO763" s="221"/>
      <c r="AP763" s="221"/>
      <c r="AQ763" s="221"/>
      <c r="AR763" s="221"/>
      <c r="AS763" s="221"/>
      <c r="AT763" s="221"/>
      <c r="AU763" s="221"/>
      <c r="AV763" s="221"/>
      <c r="AW763" s="221"/>
      <c r="AX763" s="221"/>
      <c r="AY763" s="221"/>
      <c r="AZ763" s="221"/>
      <c r="BA763" s="221"/>
      <c r="BB763" s="221"/>
      <c r="BC763" s="221"/>
      <c r="BD763" s="221"/>
      <c r="BE763" s="221"/>
      <c r="BF763" s="221"/>
      <c r="BG763" s="221"/>
      <c r="BH763" s="221"/>
      <c r="BI763" s="221"/>
      <c r="BJ763" s="221"/>
      <c r="BK763" s="221"/>
      <c r="BL763" s="221"/>
      <c r="BM763" s="54"/>
    </row>
    <row r="764" spans="1:65">
      <c r="A764" s="29"/>
      <c r="B764" s="3" t="s">
        <v>281</v>
      </c>
      <c r="C764" s="28"/>
      <c r="D764" s="23" t="s">
        <v>813</v>
      </c>
      <c r="E764" s="23" t="s">
        <v>813</v>
      </c>
      <c r="F764" s="23" t="s">
        <v>813</v>
      </c>
      <c r="G764" s="23">
        <v>5.9888785817268459E-3</v>
      </c>
      <c r="H764" s="23">
        <v>4.4721359549995795E-4</v>
      </c>
      <c r="I764" s="23">
        <v>0</v>
      </c>
      <c r="J764" s="23" t="s">
        <v>813</v>
      </c>
      <c r="K764" s="23">
        <v>0</v>
      </c>
      <c r="L764" s="23">
        <v>5.4772255750516611E-4</v>
      </c>
      <c r="M764" s="23">
        <v>5.4772255750516611E-4</v>
      </c>
      <c r="N764" s="23">
        <v>2.1209836939431417E-2</v>
      </c>
      <c r="O764" s="23">
        <v>2.0736441353327718E-4</v>
      </c>
      <c r="P764" s="23">
        <v>4.0824829046386303E-4</v>
      </c>
      <c r="Q764" s="23" t="s">
        <v>813</v>
      </c>
      <c r="R764" s="23" t="s">
        <v>813</v>
      </c>
      <c r="S764" s="220"/>
      <c r="T764" s="221"/>
      <c r="U764" s="221"/>
      <c r="V764" s="221"/>
      <c r="W764" s="221"/>
      <c r="X764" s="221"/>
      <c r="Y764" s="221"/>
      <c r="Z764" s="221"/>
      <c r="AA764" s="221"/>
      <c r="AB764" s="221"/>
      <c r="AC764" s="221"/>
      <c r="AD764" s="221"/>
      <c r="AE764" s="221"/>
      <c r="AF764" s="221"/>
      <c r="AG764" s="221"/>
      <c r="AH764" s="221"/>
      <c r="AI764" s="221"/>
      <c r="AJ764" s="221"/>
      <c r="AK764" s="221"/>
      <c r="AL764" s="221"/>
      <c r="AM764" s="221"/>
      <c r="AN764" s="221"/>
      <c r="AO764" s="221"/>
      <c r="AP764" s="221"/>
      <c r="AQ764" s="221"/>
      <c r="AR764" s="221"/>
      <c r="AS764" s="221"/>
      <c r="AT764" s="221"/>
      <c r="AU764" s="221"/>
      <c r="AV764" s="221"/>
      <c r="AW764" s="221"/>
      <c r="AX764" s="221"/>
      <c r="AY764" s="221"/>
      <c r="AZ764" s="221"/>
      <c r="BA764" s="221"/>
      <c r="BB764" s="221"/>
      <c r="BC764" s="221"/>
      <c r="BD764" s="221"/>
      <c r="BE764" s="221"/>
      <c r="BF764" s="221"/>
      <c r="BG764" s="221"/>
      <c r="BH764" s="221"/>
      <c r="BI764" s="221"/>
      <c r="BJ764" s="221"/>
      <c r="BK764" s="221"/>
      <c r="BL764" s="221"/>
      <c r="BM764" s="54"/>
    </row>
    <row r="765" spans="1:65">
      <c r="A765" s="29"/>
      <c r="B765" s="3" t="s">
        <v>87</v>
      </c>
      <c r="C765" s="28"/>
      <c r="D765" s="13" t="s">
        <v>813</v>
      </c>
      <c r="E765" s="13" t="s">
        <v>813</v>
      </c>
      <c r="F765" s="13" t="s">
        <v>813</v>
      </c>
      <c r="G765" s="13">
        <v>0.34551222586885644</v>
      </c>
      <c r="H765" s="13">
        <v>0.20327890704543541</v>
      </c>
      <c r="I765" s="13">
        <v>0</v>
      </c>
      <c r="J765" s="13" t="s">
        <v>813</v>
      </c>
      <c r="K765" s="13">
        <v>0</v>
      </c>
      <c r="L765" s="13">
        <v>0.2106625221173716</v>
      </c>
      <c r="M765" s="13">
        <v>0.21908902300206645</v>
      </c>
      <c r="N765" s="13">
        <v>0.25869252684384347</v>
      </c>
      <c r="O765" s="13">
        <v>9.2161961570345424E-2</v>
      </c>
      <c r="P765" s="13">
        <v>0.34992710611188255</v>
      </c>
      <c r="Q765" s="13" t="s">
        <v>813</v>
      </c>
      <c r="R765" s="13" t="s">
        <v>813</v>
      </c>
      <c r="S765" s="150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9"/>
      <c r="B766" s="3" t="s">
        <v>282</v>
      </c>
      <c r="C766" s="28"/>
      <c r="D766" s="13">
        <v>0.35465663217309507</v>
      </c>
      <c r="E766" s="13" t="s">
        <v>813</v>
      </c>
      <c r="F766" s="13" t="s">
        <v>813</v>
      </c>
      <c r="G766" s="13">
        <v>6.8269049858889952</v>
      </c>
      <c r="H766" s="13">
        <v>-6.5851364063969076E-3</v>
      </c>
      <c r="I766" s="13">
        <v>-9.6895578551269956E-2</v>
      </c>
      <c r="J766" s="13" t="s">
        <v>813</v>
      </c>
      <c r="K766" s="13">
        <v>-9.6895578551269956E-2</v>
      </c>
      <c r="L766" s="13">
        <v>0.17403574788334897</v>
      </c>
      <c r="M766" s="13">
        <v>0.12888052681091255</v>
      </c>
      <c r="N766" s="13">
        <v>36.022131547251092</v>
      </c>
      <c r="O766" s="13">
        <v>1.5992474129821188E-2</v>
      </c>
      <c r="P766" s="13">
        <v>-0.47318908748824073</v>
      </c>
      <c r="Q766" s="13" t="s">
        <v>813</v>
      </c>
      <c r="R766" s="13" t="s">
        <v>813</v>
      </c>
      <c r="S766" s="150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9"/>
      <c r="B767" s="45" t="s">
        <v>283</v>
      </c>
      <c r="C767" s="46"/>
      <c r="D767" s="44">
        <v>0.46</v>
      </c>
      <c r="E767" s="44">
        <v>14.7</v>
      </c>
      <c r="F767" s="44">
        <v>14.7</v>
      </c>
      <c r="G767" s="44">
        <v>9.74</v>
      </c>
      <c r="H767" s="44">
        <v>0.19</v>
      </c>
      <c r="I767" s="44">
        <v>0.4</v>
      </c>
      <c r="J767" s="44">
        <v>0.84</v>
      </c>
      <c r="K767" s="44">
        <v>0.62</v>
      </c>
      <c r="L767" s="44">
        <v>0.03</v>
      </c>
      <c r="M767" s="44">
        <v>0.13</v>
      </c>
      <c r="N767" s="44">
        <v>51.59</v>
      </c>
      <c r="O767" s="44">
        <v>0.03</v>
      </c>
      <c r="P767" s="44">
        <v>0.73</v>
      </c>
      <c r="Q767" s="44" t="s">
        <v>284</v>
      </c>
      <c r="R767" s="44">
        <v>0.84</v>
      </c>
      <c r="S767" s="150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B768" s="3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BM768" s="53"/>
    </row>
    <row r="769" spans="1:65" ht="15">
      <c r="B769" s="8" t="s">
        <v>595</v>
      </c>
      <c r="BM769" s="27" t="s">
        <v>67</v>
      </c>
    </row>
    <row r="770" spans="1:65" ht="15">
      <c r="A770" s="24" t="s">
        <v>60</v>
      </c>
      <c r="B770" s="18" t="s">
        <v>116</v>
      </c>
      <c r="C770" s="15" t="s">
        <v>117</v>
      </c>
      <c r="D770" s="16" t="s">
        <v>248</v>
      </c>
      <c r="E770" s="17" t="s">
        <v>248</v>
      </c>
      <c r="F770" s="17" t="s">
        <v>248</v>
      </c>
      <c r="G770" s="17" t="s">
        <v>248</v>
      </c>
      <c r="H770" s="17" t="s">
        <v>248</v>
      </c>
      <c r="I770" s="17" t="s">
        <v>248</v>
      </c>
      <c r="J770" s="17" t="s">
        <v>248</v>
      </c>
      <c r="K770" s="17" t="s">
        <v>248</v>
      </c>
      <c r="L770" s="17" t="s">
        <v>248</v>
      </c>
      <c r="M770" s="17" t="s">
        <v>248</v>
      </c>
      <c r="N770" s="17" t="s">
        <v>248</v>
      </c>
      <c r="O770" s="17" t="s">
        <v>248</v>
      </c>
      <c r="P770" s="17" t="s">
        <v>248</v>
      </c>
      <c r="Q770" s="17" t="s">
        <v>248</v>
      </c>
      <c r="R770" s="17" t="s">
        <v>248</v>
      </c>
      <c r="S770" s="17" t="s">
        <v>248</v>
      </c>
      <c r="T770" s="17" t="s">
        <v>248</v>
      </c>
      <c r="U770" s="17" t="s">
        <v>248</v>
      </c>
      <c r="V770" s="17" t="s">
        <v>248</v>
      </c>
      <c r="W770" s="17" t="s">
        <v>248</v>
      </c>
      <c r="X770" s="17" t="s">
        <v>248</v>
      </c>
      <c r="Y770" s="17" t="s">
        <v>248</v>
      </c>
      <c r="Z770" s="17" t="s">
        <v>248</v>
      </c>
      <c r="AA770" s="17" t="s">
        <v>248</v>
      </c>
      <c r="AB770" s="17" t="s">
        <v>248</v>
      </c>
      <c r="AC770" s="150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249</v>
      </c>
      <c r="C771" s="9" t="s">
        <v>249</v>
      </c>
      <c r="D771" s="148" t="s">
        <v>251</v>
      </c>
      <c r="E771" s="149" t="s">
        <v>252</v>
      </c>
      <c r="F771" s="149" t="s">
        <v>253</v>
      </c>
      <c r="G771" s="149" t="s">
        <v>254</v>
      </c>
      <c r="H771" s="149" t="s">
        <v>256</v>
      </c>
      <c r="I771" s="149" t="s">
        <v>257</v>
      </c>
      <c r="J771" s="149" t="s">
        <v>258</v>
      </c>
      <c r="K771" s="149" t="s">
        <v>259</v>
      </c>
      <c r="L771" s="149" t="s">
        <v>260</v>
      </c>
      <c r="M771" s="149" t="s">
        <v>261</v>
      </c>
      <c r="N771" s="149" t="s">
        <v>262</v>
      </c>
      <c r="O771" s="149" t="s">
        <v>263</v>
      </c>
      <c r="P771" s="149" t="s">
        <v>264</v>
      </c>
      <c r="Q771" s="149" t="s">
        <v>265</v>
      </c>
      <c r="R771" s="149" t="s">
        <v>266</v>
      </c>
      <c r="S771" s="149" t="s">
        <v>267</v>
      </c>
      <c r="T771" s="149" t="s">
        <v>268</v>
      </c>
      <c r="U771" s="149" t="s">
        <v>269</v>
      </c>
      <c r="V771" s="149" t="s">
        <v>287</v>
      </c>
      <c r="W771" s="149" t="s">
        <v>288</v>
      </c>
      <c r="X771" s="149" t="s">
        <v>270</v>
      </c>
      <c r="Y771" s="149" t="s">
        <v>271</v>
      </c>
      <c r="Z771" s="149" t="s">
        <v>289</v>
      </c>
      <c r="AA771" s="149" t="s">
        <v>272</v>
      </c>
      <c r="AB771" s="149" t="s">
        <v>273</v>
      </c>
      <c r="AC771" s="150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1</v>
      </c>
    </row>
    <row r="772" spans="1:65">
      <c r="A772" s="29"/>
      <c r="B772" s="19"/>
      <c r="C772" s="9"/>
      <c r="D772" s="10" t="s">
        <v>120</v>
      </c>
      <c r="E772" s="11" t="s">
        <v>120</v>
      </c>
      <c r="F772" s="11" t="s">
        <v>120</v>
      </c>
      <c r="G772" s="11" t="s">
        <v>318</v>
      </c>
      <c r="H772" s="11" t="s">
        <v>318</v>
      </c>
      <c r="I772" s="11" t="s">
        <v>300</v>
      </c>
      <c r="J772" s="11" t="s">
        <v>300</v>
      </c>
      <c r="K772" s="11" t="s">
        <v>300</v>
      </c>
      <c r="L772" s="11" t="s">
        <v>300</v>
      </c>
      <c r="M772" s="11" t="s">
        <v>300</v>
      </c>
      <c r="N772" s="11" t="s">
        <v>300</v>
      </c>
      <c r="O772" s="11" t="s">
        <v>318</v>
      </c>
      <c r="P772" s="11" t="s">
        <v>300</v>
      </c>
      <c r="Q772" s="11" t="s">
        <v>318</v>
      </c>
      <c r="R772" s="11" t="s">
        <v>120</v>
      </c>
      <c r="S772" s="11" t="s">
        <v>300</v>
      </c>
      <c r="T772" s="11" t="s">
        <v>120</v>
      </c>
      <c r="U772" s="11" t="s">
        <v>300</v>
      </c>
      <c r="V772" s="11" t="s">
        <v>300</v>
      </c>
      <c r="W772" s="11" t="s">
        <v>318</v>
      </c>
      <c r="X772" s="11" t="s">
        <v>300</v>
      </c>
      <c r="Y772" s="11" t="s">
        <v>300</v>
      </c>
      <c r="Z772" s="11" t="s">
        <v>300</v>
      </c>
      <c r="AA772" s="11" t="s">
        <v>318</v>
      </c>
      <c r="AB772" s="11" t="s">
        <v>300</v>
      </c>
      <c r="AC772" s="150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3</v>
      </c>
    </row>
    <row r="773" spans="1:65">
      <c r="A773" s="29"/>
      <c r="B773" s="19"/>
      <c r="C773" s="9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150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8">
        <v>1</v>
      </c>
      <c r="C774" s="14">
        <v>1</v>
      </c>
      <c r="D774" s="218">
        <v>4.1000000000000002E-2</v>
      </c>
      <c r="E774" s="218">
        <v>0.04</v>
      </c>
      <c r="F774" s="218">
        <v>3.9742894581637093E-2</v>
      </c>
      <c r="G774" s="218">
        <v>0.04</v>
      </c>
      <c r="H774" s="219">
        <v>0.03</v>
      </c>
      <c r="I774" s="218">
        <v>0.05</v>
      </c>
      <c r="J774" s="218">
        <v>0.05</v>
      </c>
      <c r="K774" s="218">
        <v>0.05</v>
      </c>
      <c r="L774" s="218">
        <v>0.05</v>
      </c>
      <c r="M774" s="218">
        <v>0.04</v>
      </c>
      <c r="N774" s="218">
        <v>4.3999999999999997E-2</v>
      </c>
      <c r="O774" s="218">
        <v>0.05</v>
      </c>
      <c r="P774" s="218">
        <v>0.04</v>
      </c>
      <c r="Q774" s="218">
        <v>5.2315710241679997E-2</v>
      </c>
      <c r="R774" s="218">
        <v>4.7E-2</v>
      </c>
      <c r="S774" s="218">
        <v>0.04</v>
      </c>
      <c r="T774" s="218">
        <v>4.5442000000000003E-2</v>
      </c>
      <c r="U774" s="218">
        <v>0.04</v>
      </c>
      <c r="V774" s="218">
        <v>3.27E-2</v>
      </c>
      <c r="W774" s="218">
        <v>0.06</v>
      </c>
      <c r="X774" s="218">
        <v>4.4400000000000002E-2</v>
      </c>
      <c r="Y774" s="218">
        <v>0.05</v>
      </c>
      <c r="Z774" s="218">
        <v>0.04</v>
      </c>
      <c r="AA774" s="218">
        <v>4.1300000000000003E-2</v>
      </c>
      <c r="AB774" s="218">
        <v>0.04</v>
      </c>
      <c r="AC774" s="220"/>
      <c r="AD774" s="221"/>
      <c r="AE774" s="221"/>
      <c r="AF774" s="221"/>
      <c r="AG774" s="221"/>
      <c r="AH774" s="221"/>
      <c r="AI774" s="221"/>
      <c r="AJ774" s="221"/>
      <c r="AK774" s="221"/>
      <c r="AL774" s="221"/>
      <c r="AM774" s="221"/>
      <c r="AN774" s="221"/>
      <c r="AO774" s="221"/>
      <c r="AP774" s="221"/>
      <c r="AQ774" s="221"/>
      <c r="AR774" s="221"/>
      <c r="AS774" s="221"/>
      <c r="AT774" s="221"/>
      <c r="AU774" s="221"/>
      <c r="AV774" s="221"/>
      <c r="AW774" s="221"/>
      <c r="AX774" s="221"/>
      <c r="AY774" s="221"/>
      <c r="AZ774" s="221"/>
      <c r="BA774" s="221"/>
      <c r="BB774" s="221"/>
      <c r="BC774" s="221"/>
      <c r="BD774" s="221"/>
      <c r="BE774" s="221"/>
      <c r="BF774" s="221"/>
      <c r="BG774" s="221"/>
      <c r="BH774" s="221"/>
      <c r="BI774" s="221"/>
      <c r="BJ774" s="221"/>
      <c r="BK774" s="221"/>
      <c r="BL774" s="221"/>
      <c r="BM774" s="222">
        <v>1</v>
      </c>
    </row>
    <row r="775" spans="1:65">
      <c r="A775" s="29"/>
      <c r="B775" s="19">
        <v>1</v>
      </c>
      <c r="C775" s="9">
        <v>2</v>
      </c>
      <c r="D775" s="23">
        <v>4.0399999999999998E-2</v>
      </c>
      <c r="E775" s="23">
        <v>4.1000000000000002E-2</v>
      </c>
      <c r="F775" s="23">
        <v>4.0022680993993691E-2</v>
      </c>
      <c r="G775" s="223" t="s">
        <v>335</v>
      </c>
      <c r="H775" s="223">
        <v>0.03</v>
      </c>
      <c r="I775" s="23">
        <v>0.05</v>
      </c>
      <c r="J775" s="23">
        <v>0.05</v>
      </c>
      <c r="K775" s="23">
        <v>0.05</v>
      </c>
      <c r="L775" s="23">
        <v>0.05</v>
      </c>
      <c r="M775" s="23">
        <v>0.04</v>
      </c>
      <c r="N775" s="23">
        <v>4.3999999999999997E-2</v>
      </c>
      <c r="O775" s="23">
        <v>0.05</v>
      </c>
      <c r="P775" s="23">
        <v>0.04</v>
      </c>
      <c r="Q775" s="23">
        <v>5.1201877727879999E-2</v>
      </c>
      <c r="R775" s="23">
        <v>4.9000000000000002E-2</v>
      </c>
      <c r="S775" s="23">
        <v>0.04</v>
      </c>
      <c r="T775" s="23">
        <v>4.6255999999999992E-2</v>
      </c>
      <c r="U775" s="23">
        <v>0.04</v>
      </c>
      <c r="V775" s="23">
        <v>3.2199999999999999E-2</v>
      </c>
      <c r="W775" s="23">
        <v>0.06</v>
      </c>
      <c r="X775" s="23">
        <v>4.5600000000000002E-2</v>
      </c>
      <c r="Y775" s="23">
        <v>0.05</v>
      </c>
      <c r="Z775" s="23">
        <v>0.04</v>
      </c>
      <c r="AA775" s="23">
        <v>4.1800000000000004E-2</v>
      </c>
      <c r="AB775" s="23">
        <v>0.04</v>
      </c>
      <c r="AC775" s="220"/>
      <c r="AD775" s="221"/>
      <c r="AE775" s="221"/>
      <c r="AF775" s="221"/>
      <c r="AG775" s="221"/>
      <c r="AH775" s="221"/>
      <c r="AI775" s="221"/>
      <c r="AJ775" s="221"/>
      <c r="AK775" s="221"/>
      <c r="AL775" s="221"/>
      <c r="AM775" s="221"/>
      <c r="AN775" s="221"/>
      <c r="AO775" s="221"/>
      <c r="AP775" s="221"/>
      <c r="AQ775" s="221"/>
      <c r="AR775" s="221"/>
      <c r="AS775" s="221"/>
      <c r="AT775" s="221"/>
      <c r="AU775" s="221"/>
      <c r="AV775" s="221"/>
      <c r="AW775" s="221"/>
      <c r="AX775" s="221"/>
      <c r="AY775" s="221"/>
      <c r="AZ775" s="221"/>
      <c r="BA775" s="221"/>
      <c r="BB775" s="221"/>
      <c r="BC775" s="221"/>
      <c r="BD775" s="221"/>
      <c r="BE775" s="221"/>
      <c r="BF775" s="221"/>
      <c r="BG775" s="221"/>
      <c r="BH775" s="221"/>
      <c r="BI775" s="221"/>
      <c r="BJ775" s="221"/>
      <c r="BK775" s="221"/>
      <c r="BL775" s="221"/>
      <c r="BM775" s="222">
        <v>3</v>
      </c>
    </row>
    <row r="776" spans="1:65">
      <c r="A776" s="29"/>
      <c r="B776" s="19">
        <v>1</v>
      </c>
      <c r="C776" s="9">
        <v>3</v>
      </c>
      <c r="D776" s="23">
        <v>4.0800000000000003E-2</v>
      </c>
      <c r="E776" s="23">
        <v>4.2000000000000003E-2</v>
      </c>
      <c r="F776" s="23">
        <v>3.9784551407425608E-2</v>
      </c>
      <c r="G776" s="23">
        <v>0.04</v>
      </c>
      <c r="H776" s="223">
        <v>0.02</v>
      </c>
      <c r="I776" s="23">
        <v>0.05</v>
      </c>
      <c r="J776" s="23">
        <v>0.05</v>
      </c>
      <c r="K776" s="23">
        <v>0.05</v>
      </c>
      <c r="L776" s="23">
        <v>0.05</v>
      </c>
      <c r="M776" s="23">
        <v>0.04</v>
      </c>
      <c r="N776" s="23">
        <v>4.3999999999999997E-2</v>
      </c>
      <c r="O776" s="23">
        <v>0.05</v>
      </c>
      <c r="P776" s="23">
        <v>0.04</v>
      </c>
      <c r="Q776" s="23">
        <v>5.425783029999999E-2</v>
      </c>
      <c r="R776" s="23">
        <v>4.5999999999999999E-2</v>
      </c>
      <c r="S776" s="23">
        <v>0.04</v>
      </c>
      <c r="T776" s="23">
        <v>4.5656000000000002E-2</v>
      </c>
      <c r="U776" s="23">
        <v>0.04</v>
      </c>
      <c r="V776" s="23">
        <v>3.9E-2</v>
      </c>
      <c r="W776" s="23">
        <v>0.05</v>
      </c>
      <c r="X776" s="23">
        <v>4.4400000000000002E-2</v>
      </c>
      <c r="Y776" s="23">
        <v>0.05</v>
      </c>
      <c r="Z776" s="23">
        <v>0.04</v>
      </c>
      <c r="AA776" s="23">
        <v>4.24E-2</v>
      </c>
      <c r="AB776" s="223" t="s">
        <v>335</v>
      </c>
      <c r="AC776" s="220"/>
      <c r="AD776" s="221"/>
      <c r="AE776" s="221"/>
      <c r="AF776" s="221"/>
      <c r="AG776" s="221"/>
      <c r="AH776" s="221"/>
      <c r="AI776" s="221"/>
      <c r="AJ776" s="221"/>
      <c r="AK776" s="221"/>
      <c r="AL776" s="221"/>
      <c r="AM776" s="221"/>
      <c r="AN776" s="221"/>
      <c r="AO776" s="221"/>
      <c r="AP776" s="221"/>
      <c r="AQ776" s="221"/>
      <c r="AR776" s="221"/>
      <c r="AS776" s="221"/>
      <c r="AT776" s="221"/>
      <c r="AU776" s="221"/>
      <c r="AV776" s="221"/>
      <c r="AW776" s="221"/>
      <c r="AX776" s="221"/>
      <c r="AY776" s="221"/>
      <c r="AZ776" s="221"/>
      <c r="BA776" s="221"/>
      <c r="BB776" s="221"/>
      <c r="BC776" s="221"/>
      <c r="BD776" s="221"/>
      <c r="BE776" s="221"/>
      <c r="BF776" s="221"/>
      <c r="BG776" s="221"/>
      <c r="BH776" s="221"/>
      <c r="BI776" s="221"/>
      <c r="BJ776" s="221"/>
      <c r="BK776" s="221"/>
      <c r="BL776" s="221"/>
      <c r="BM776" s="222">
        <v>16</v>
      </c>
    </row>
    <row r="777" spans="1:65">
      <c r="A777" s="29"/>
      <c r="B777" s="19">
        <v>1</v>
      </c>
      <c r="C777" s="9">
        <v>4</v>
      </c>
      <c r="D777" s="23">
        <v>0.04</v>
      </c>
      <c r="E777" s="23">
        <v>4.1000000000000002E-2</v>
      </c>
      <c r="F777" s="23">
        <v>3.9237431879896541E-2</v>
      </c>
      <c r="G777" s="23">
        <v>0.04</v>
      </c>
      <c r="H777" s="223">
        <v>0.02</v>
      </c>
      <c r="I777" s="23">
        <v>0.05</v>
      </c>
      <c r="J777" s="23">
        <v>0.05</v>
      </c>
      <c r="K777" s="23">
        <v>0.05</v>
      </c>
      <c r="L777" s="23">
        <v>0.05</v>
      </c>
      <c r="M777" s="23">
        <v>0.04</v>
      </c>
      <c r="N777" s="23">
        <v>4.3999999999999997E-2</v>
      </c>
      <c r="O777" s="224">
        <v>4.7E-2</v>
      </c>
      <c r="P777" s="23">
        <v>0.03</v>
      </c>
      <c r="Q777" s="23">
        <v>5.2167777499500002E-2</v>
      </c>
      <c r="R777" s="23">
        <v>4.8000000000000001E-2</v>
      </c>
      <c r="S777" s="23">
        <v>0.04</v>
      </c>
      <c r="T777" s="224">
        <v>4.8711999999999998E-2</v>
      </c>
      <c r="U777" s="23">
        <v>0.04</v>
      </c>
      <c r="V777" s="23">
        <v>2.8299999999999999E-2</v>
      </c>
      <c r="W777" s="23">
        <v>0.05</v>
      </c>
      <c r="X777" s="23">
        <v>4.65E-2</v>
      </c>
      <c r="Y777" s="23">
        <v>0.05</v>
      </c>
      <c r="Z777" s="23">
        <v>0.04</v>
      </c>
      <c r="AA777" s="23">
        <v>4.19E-2</v>
      </c>
      <c r="AB777" s="223" t="s">
        <v>335</v>
      </c>
      <c r="AC777" s="220"/>
      <c r="AD777" s="221"/>
      <c r="AE777" s="221"/>
      <c r="AF777" s="221"/>
      <c r="AG777" s="221"/>
      <c r="AH777" s="221"/>
      <c r="AI777" s="221"/>
      <c r="AJ777" s="221"/>
      <c r="AK777" s="221"/>
      <c r="AL777" s="221"/>
      <c r="AM777" s="221"/>
      <c r="AN777" s="221"/>
      <c r="AO777" s="221"/>
      <c r="AP777" s="221"/>
      <c r="AQ777" s="221"/>
      <c r="AR777" s="221"/>
      <c r="AS777" s="221"/>
      <c r="AT777" s="221"/>
      <c r="AU777" s="221"/>
      <c r="AV777" s="221"/>
      <c r="AW777" s="221"/>
      <c r="AX777" s="221"/>
      <c r="AY777" s="221"/>
      <c r="AZ777" s="221"/>
      <c r="BA777" s="221"/>
      <c r="BB777" s="221"/>
      <c r="BC777" s="221"/>
      <c r="BD777" s="221"/>
      <c r="BE777" s="221"/>
      <c r="BF777" s="221"/>
      <c r="BG777" s="221"/>
      <c r="BH777" s="221"/>
      <c r="BI777" s="221"/>
      <c r="BJ777" s="221"/>
      <c r="BK777" s="221"/>
      <c r="BL777" s="221"/>
      <c r="BM777" s="222">
        <v>4.4262906924108808E-2</v>
      </c>
    </row>
    <row r="778" spans="1:65">
      <c r="A778" s="29"/>
      <c r="B778" s="19">
        <v>1</v>
      </c>
      <c r="C778" s="9">
        <v>5</v>
      </c>
      <c r="D778" s="23">
        <v>4.0499999999999994E-2</v>
      </c>
      <c r="E778" s="23">
        <v>4.1000000000000002E-2</v>
      </c>
      <c r="F778" s="23">
        <v>3.9247556015439999E-2</v>
      </c>
      <c r="G778" s="23">
        <v>0.04</v>
      </c>
      <c r="H778" s="223">
        <v>0.03</v>
      </c>
      <c r="I778" s="23">
        <v>0.05</v>
      </c>
      <c r="J778" s="23">
        <v>0.05</v>
      </c>
      <c r="K778" s="23">
        <v>0.04</v>
      </c>
      <c r="L778" s="23">
        <v>0.05</v>
      </c>
      <c r="M778" s="23">
        <v>0.04</v>
      </c>
      <c r="N778" s="23">
        <v>4.3999999999999997E-2</v>
      </c>
      <c r="O778" s="23">
        <v>0.05</v>
      </c>
      <c r="P778" s="23">
        <v>0.04</v>
      </c>
      <c r="Q778" s="23">
        <v>5.2929433603560012E-2</v>
      </c>
      <c r="R778" s="23">
        <v>4.4999999999999998E-2</v>
      </c>
      <c r="S778" s="23">
        <v>0.04</v>
      </c>
      <c r="T778" s="23">
        <v>4.4154000000000006E-2</v>
      </c>
      <c r="U778" s="23">
        <v>0.04</v>
      </c>
      <c r="V778" s="23">
        <v>3.7699999999999997E-2</v>
      </c>
      <c r="W778" s="23">
        <v>0.06</v>
      </c>
      <c r="X778" s="23">
        <v>4.6600000000000003E-2</v>
      </c>
      <c r="Y778" s="23">
        <v>0.05</v>
      </c>
      <c r="Z778" s="23">
        <v>0.04</v>
      </c>
      <c r="AA778" s="23">
        <v>4.1000000000000002E-2</v>
      </c>
      <c r="AB778" s="223" t="s">
        <v>335</v>
      </c>
      <c r="AC778" s="220"/>
      <c r="AD778" s="221"/>
      <c r="AE778" s="221"/>
      <c r="AF778" s="221"/>
      <c r="AG778" s="221"/>
      <c r="AH778" s="221"/>
      <c r="AI778" s="221"/>
      <c r="AJ778" s="221"/>
      <c r="AK778" s="221"/>
      <c r="AL778" s="221"/>
      <c r="AM778" s="221"/>
      <c r="AN778" s="221"/>
      <c r="AO778" s="221"/>
      <c r="AP778" s="221"/>
      <c r="AQ778" s="221"/>
      <c r="AR778" s="221"/>
      <c r="AS778" s="221"/>
      <c r="AT778" s="221"/>
      <c r="AU778" s="221"/>
      <c r="AV778" s="221"/>
      <c r="AW778" s="221"/>
      <c r="AX778" s="221"/>
      <c r="AY778" s="221"/>
      <c r="AZ778" s="221"/>
      <c r="BA778" s="221"/>
      <c r="BB778" s="221"/>
      <c r="BC778" s="221"/>
      <c r="BD778" s="221"/>
      <c r="BE778" s="221"/>
      <c r="BF778" s="221"/>
      <c r="BG778" s="221"/>
      <c r="BH778" s="221"/>
      <c r="BI778" s="221"/>
      <c r="BJ778" s="221"/>
      <c r="BK778" s="221"/>
      <c r="BL778" s="221"/>
      <c r="BM778" s="222">
        <v>57</v>
      </c>
    </row>
    <row r="779" spans="1:65">
      <c r="A779" s="29"/>
      <c r="B779" s="19">
        <v>1</v>
      </c>
      <c r="C779" s="9">
        <v>6</v>
      </c>
      <c r="D779" s="23">
        <v>4.0499999999999994E-2</v>
      </c>
      <c r="E779" s="23">
        <v>0.04</v>
      </c>
      <c r="F779" s="23">
        <v>4.0044317511834522E-2</v>
      </c>
      <c r="G779" s="23">
        <v>0.04</v>
      </c>
      <c r="H779" s="223">
        <v>0.03</v>
      </c>
      <c r="I779" s="23">
        <v>0.04</v>
      </c>
      <c r="J779" s="23">
        <v>0.05</v>
      </c>
      <c r="K779" s="23">
        <v>0.05</v>
      </c>
      <c r="L779" s="23">
        <v>0.05</v>
      </c>
      <c r="M779" s="23">
        <v>0.05</v>
      </c>
      <c r="N779" s="23">
        <v>4.2999999999999997E-2</v>
      </c>
      <c r="O779" s="23">
        <v>0.05</v>
      </c>
      <c r="P779" s="23">
        <v>0.04</v>
      </c>
      <c r="Q779" s="23">
        <v>5.3710135308819996E-2</v>
      </c>
      <c r="R779" s="23">
        <v>4.7E-2</v>
      </c>
      <c r="S779" s="23">
        <v>0.04</v>
      </c>
      <c r="T779" s="23">
        <v>4.5739000000000002E-2</v>
      </c>
      <c r="U779" s="23">
        <v>0.04</v>
      </c>
      <c r="V779" s="23">
        <v>3.1399999999999997E-2</v>
      </c>
      <c r="W779" s="23">
        <v>0.05</v>
      </c>
      <c r="X779" s="23">
        <v>4.5199999999999997E-2</v>
      </c>
      <c r="Y779" s="23">
        <v>0.05</v>
      </c>
      <c r="Z779" s="23">
        <v>0.04</v>
      </c>
      <c r="AA779" s="23">
        <v>4.0899999999999999E-2</v>
      </c>
      <c r="AB779" s="223" t="s">
        <v>335</v>
      </c>
      <c r="AC779" s="220"/>
      <c r="AD779" s="221"/>
      <c r="AE779" s="221"/>
      <c r="AF779" s="221"/>
      <c r="AG779" s="221"/>
      <c r="AH779" s="221"/>
      <c r="AI779" s="221"/>
      <c r="AJ779" s="221"/>
      <c r="AK779" s="221"/>
      <c r="AL779" s="221"/>
      <c r="AM779" s="221"/>
      <c r="AN779" s="221"/>
      <c r="AO779" s="221"/>
      <c r="AP779" s="221"/>
      <c r="AQ779" s="221"/>
      <c r="AR779" s="221"/>
      <c r="AS779" s="221"/>
      <c r="AT779" s="221"/>
      <c r="AU779" s="221"/>
      <c r="AV779" s="221"/>
      <c r="AW779" s="221"/>
      <c r="AX779" s="221"/>
      <c r="AY779" s="221"/>
      <c r="AZ779" s="221"/>
      <c r="BA779" s="221"/>
      <c r="BB779" s="221"/>
      <c r="BC779" s="221"/>
      <c r="BD779" s="221"/>
      <c r="BE779" s="221"/>
      <c r="BF779" s="221"/>
      <c r="BG779" s="221"/>
      <c r="BH779" s="221"/>
      <c r="BI779" s="221"/>
      <c r="BJ779" s="221"/>
      <c r="BK779" s="221"/>
      <c r="BL779" s="221"/>
      <c r="BM779" s="54"/>
    </row>
    <row r="780" spans="1:65">
      <c r="A780" s="29"/>
      <c r="B780" s="20" t="s">
        <v>279</v>
      </c>
      <c r="C780" s="12"/>
      <c r="D780" s="225">
        <v>4.0533333333333331E-2</v>
      </c>
      <c r="E780" s="225">
        <v>4.083333333333334E-2</v>
      </c>
      <c r="F780" s="225">
        <v>3.967990539837124E-2</v>
      </c>
      <c r="G780" s="225">
        <v>0.04</v>
      </c>
      <c r="H780" s="225">
        <v>2.6666666666666668E-2</v>
      </c>
      <c r="I780" s="225">
        <v>4.8333333333333332E-2</v>
      </c>
      <c r="J780" s="225">
        <v>4.9999999999999996E-2</v>
      </c>
      <c r="K780" s="225">
        <v>4.8333333333333339E-2</v>
      </c>
      <c r="L780" s="225">
        <v>4.9999999999999996E-2</v>
      </c>
      <c r="M780" s="225">
        <v>4.1666666666666664E-2</v>
      </c>
      <c r="N780" s="225">
        <v>4.3833333333333328E-2</v>
      </c>
      <c r="O780" s="225">
        <v>4.9499999999999995E-2</v>
      </c>
      <c r="P780" s="225">
        <v>3.8333333333333337E-2</v>
      </c>
      <c r="Q780" s="225">
        <v>5.2763794113573341E-2</v>
      </c>
      <c r="R780" s="225">
        <v>4.6999999999999993E-2</v>
      </c>
      <c r="S780" s="225">
        <v>0.04</v>
      </c>
      <c r="T780" s="225">
        <v>4.5993166666666668E-2</v>
      </c>
      <c r="U780" s="225">
        <v>0.04</v>
      </c>
      <c r="V780" s="225">
        <v>3.3549999999999996E-2</v>
      </c>
      <c r="W780" s="225">
        <v>5.4999999999999993E-2</v>
      </c>
      <c r="X780" s="225">
        <v>4.5449999999999997E-2</v>
      </c>
      <c r="Y780" s="225">
        <v>4.9999999999999996E-2</v>
      </c>
      <c r="Z780" s="225">
        <v>0.04</v>
      </c>
      <c r="AA780" s="225">
        <v>4.1549999999999997E-2</v>
      </c>
      <c r="AB780" s="225">
        <v>0.04</v>
      </c>
      <c r="AC780" s="220"/>
      <c r="AD780" s="221"/>
      <c r="AE780" s="221"/>
      <c r="AF780" s="221"/>
      <c r="AG780" s="221"/>
      <c r="AH780" s="221"/>
      <c r="AI780" s="221"/>
      <c r="AJ780" s="221"/>
      <c r="AK780" s="221"/>
      <c r="AL780" s="221"/>
      <c r="AM780" s="221"/>
      <c r="AN780" s="221"/>
      <c r="AO780" s="221"/>
      <c r="AP780" s="221"/>
      <c r="AQ780" s="221"/>
      <c r="AR780" s="221"/>
      <c r="AS780" s="221"/>
      <c r="AT780" s="221"/>
      <c r="AU780" s="221"/>
      <c r="AV780" s="221"/>
      <c r="AW780" s="221"/>
      <c r="AX780" s="221"/>
      <c r="AY780" s="221"/>
      <c r="AZ780" s="221"/>
      <c r="BA780" s="221"/>
      <c r="BB780" s="221"/>
      <c r="BC780" s="221"/>
      <c r="BD780" s="221"/>
      <c r="BE780" s="221"/>
      <c r="BF780" s="221"/>
      <c r="BG780" s="221"/>
      <c r="BH780" s="221"/>
      <c r="BI780" s="221"/>
      <c r="BJ780" s="221"/>
      <c r="BK780" s="221"/>
      <c r="BL780" s="221"/>
      <c r="BM780" s="54"/>
    </row>
    <row r="781" spans="1:65">
      <c r="A781" s="29"/>
      <c r="B781" s="3" t="s">
        <v>280</v>
      </c>
      <c r="C781" s="28"/>
      <c r="D781" s="23">
        <v>4.0499999999999994E-2</v>
      </c>
      <c r="E781" s="23">
        <v>4.1000000000000002E-2</v>
      </c>
      <c r="F781" s="23">
        <v>3.9763722994531348E-2</v>
      </c>
      <c r="G781" s="23">
        <v>0.04</v>
      </c>
      <c r="H781" s="23">
        <v>0.03</v>
      </c>
      <c r="I781" s="23">
        <v>0.05</v>
      </c>
      <c r="J781" s="23">
        <v>0.05</v>
      </c>
      <c r="K781" s="23">
        <v>0.05</v>
      </c>
      <c r="L781" s="23">
        <v>0.05</v>
      </c>
      <c r="M781" s="23">
        <v>0.04</v>
      </c>
      <c r="N781" s="23">
        <v>4.3999999999999997E-2</v>
      </c>
      <c r="O781" s="23">
        <v>0.05</v>
      </c>
      <c r="P781" s="23">
        <v>0.04</v>
      </c>
      <c r="Q781" s="23">
        <v>5.2622571922620001E-2</v>
      </c>
      <c r="R781" s="23">
        <v>4.7E-2</v>
      </c>
      <c r="S781" s="23">
        <v>0.04</v>
      </c>
      <c r="T781" s="23">
        <v>4.5697500000000002E-2</v>
      </c>
      <c r="U781" s="23">
        <v>0.04</v>
      </c>
      <c r="V781" s="23">
        <v>3.245E-2</v>
      </c>
      <c r="W781" s="23">
        <v>5.5E-2</v>
      </c>
      <c r="X781" s="23">
        <v>4.5399999999999996E-2</v>
      </c>
      <c r="Y781" s="23">
        <v>0.05</v>
      </c>
      <c r="Z781" s="23">
        <v>0.04</v>
      </c>
      <c r="AA781" s="23">
        <v>4.1550000000000004E-2</v>
      </c>
      <c r="AB781" s="23">
        <v>0.04</v>
      </c>
      <c r="AC781" s="220"/>
      <c r="AD781" s="221"/>
      <c r="AE781" s="221"/>
      <c r="AF781" s="221"/>
      <c r="AG781" s="221"/>
      <c r="AH781" s="221"/>
      <c r="AI781" s="221"/>
      <c r="AJ781" s="221"/>
      <c r="AK781" s="221"/>
      <c r="AL781" s="221"/>
      <c r="AM781" s="221"/>
      <c r="AN781" s="221"/>
      <c r="AO781" s="221"/>
      <c r="AP781" s="221"/>
      <c r="AQ781" s="221"/>
      <c r="AR781" s="221"/>
      <c r="AS781" s="221"/>
      <c r="AT781" s="221"/>
      <c r="AU781" s="221"/>
      <c r="AV781" s="221"/>
      <c r="AW781" s="221"/>
      <c r="AX781" s="221"/>
      <c r="AY781" s="221"/>
      <c r="AZ781" s="221"/>
      <c r="BA781" s="221"/>
      <c r="BB781" s="221"/>
      <c r="BC781" s="221"/>
      <c r="BD781" s="221"/>
      <c r="BE781" s="221"/>
      <c r="BF781" s="221"/>
      <c r="BG781" s="221"/>
      <c r="BH781" s="221"/>
      <c r="BI781" s="221"/>
      <c r="BJ781" s="221"/>
      <c r="BK781" s="221"/>
      <c r="BL781" s="221"/>
      <c r="BM781" s="54"/>
    </row>
    <row r="782" spans="1:65">
      <c r="A782" s="29"/>
      <c r="B782" s="3" t="s">
        <v>281</v>
      </c>
      <c r="C782" s="28"/>
      <c r="D782" s="23">
        <v>3.4448028487370263E-4</v>
      </c>
      <c r="E782" s="23">
        <v>7.5277265270908163E-4</v>
      </c>
      <c r="F782" s="23">
        <v>3.5997736742329029E-4</v>
      </c>
      <c r="G782" s="23">
        <v>0</v>
      </c>
      <c r="H782" s="23">
        <v>5.1639777949432242E-3</v>
      </c>
      <c r="I782" s="23">
        <v>4.0824829046386315E-3</v>
      </c>
      <c r="J782" s="23">
        <v>7.6011774306101464E-18</v>
      </c>
      <c r="K782" s="23">
        <v>4.0824829046386306E-3</v>
      </c>
      <c r="L782" s="23">
        <v>7.6011774306101464E-18</v>
      </c>
      <c r="M782" s="23">
        <v>4.0824829046386306E-3</v>
      </c>
      <c r="N782" s="23">
        <v>4.0824829046386341E-4</v>
      </c>
      <c r="O782" s="23">
        <v>1.2247448713915902E-3</v>
      </c>
      <c r="P782" s="23">
        <v>4.0824829046386306E-3</v>
      </c>
      <c r="Q782" s="23">
        <v>1.1091203704932957E-3</v>
      </c>
      <c r="R782" s="23">
        <v>1.4142135623730963E-3</v>
      </c>
      <c r="S782" s="23">
        <v>0</v>
      </c>
      <c r="T782" s="23">
        <v>1.5050406528285736E-3</v>
      </c>
      <c r="U782" s="23">
        <v>0</v>
      </c>
      <c r="V782" s="23">
        <v>4.0411631988822227E-3</v>
      </c>
      <c r="W782" s="23">
        <v>5.4772255750516587E-3</v>
      </c>
      <c r="X782" s="23">
        <v>9.7108187090481695E-4</v>
      </c>
      <c r="Y782" s="23">
        <v>7.6011774306101464E-18</v>
      </c>
      <c r="Z782" s="23">
        <v>0</v>
      </c>
      <c r="AA782" s="23">
        <v>5.8223706512038553E-4</v>
      </c>
      <c r="AB782" s="23">
        <v>0</v>
      </c>
      <c r="AC782" s="220"/>
      <c r="AD782" s="221"/>
      <c r="AE782" s="221"/>
      <c r="AF782" s="221"/>
      <c r="AG782" s="221"/>
      <c r="AH782" s="221"/>
      <c r="AI782" s="221"/>
      <c r="AJ782" s="221"/>
      <c r="AK782" s="221"/>
      <c r="AL782" s="221"/>
      <c r="AM782" s="221"/>
      <c r="AN782" s="221"/>
      <c r="AO782" s="221"/>
      <c r="AP782" s="221"/>
      <c r="AQ782" s="221"/>
      <c r="AR782" s="221"/>
      <c r="AS782" s="221"/>
      <c r="AT782" s="221"/>
      <c r="AU782" s="221"/>
      <c r="AV782" s="221"/>
      <c r="AW782" s="221"/>
      <c r="AX782" s="221"/>
      <c r="AY782" s="221"/>
      <c r="AZ782" s="221"/>
      <c r="BA782" s="221"/>
      <c r="BB782" s="221"/>
      <c r="BC782" s="221"/>
      <c r="BD782" s="221"/>
      <c r="BE782" s="221"/>
      <c r="BF782" s="221"/>
      <c r="BG782" s="221"/>
      <c r="BH782" s="221"/>
      <c r="BI782" s="221"/>
      <c r="BJ782" s="221"/>
      <c r="BK782" s="221"/>
      <c r="BL782" s="221"/>
      <c r="BM782" s="54"/>
    </row>
    <row r="783" spans="1:65">
      <c r="A783" s="29"/>
      <c r="B783" s="3" t="s">
        <v>87</v>
      </c>
      <c r="C783" s="28"/>
      <c r="D783" s="13">
        <v>8.4986912386604274E-3</v>
      </c>
      <c r="E783" s="13">
        <v>1.8435248637773426E-2</v>
      </c>
      <c r="F783" s="13">
        <v>9.0720318964789288E-3</v>
      </c>
      <c r="G783" s="13">
        <v>0</v>
      </c>
      <c r="H783" s="13">
        <v>0.19364916731037091</v>
      </c>
      <c r="I783" s="13">
        <v>8.4465163544247546E-2</v>
      </c>
      <c r="J783" s="13">
        <v>1.5202354861220294E-16</v>
      </c>
      <c r="K783" s="13">
        <v>8.4465163544247518E-2</v>
      </c>
      <c r="L783" s="13">
        <v>1.5202354861220294E-16</v>
      </c>
      <c r="M783" s="13">
        <v>9.7979589711327142E-2</v>
      </c>
      <c r="N783" s="13">
        <v>9.313649212103349E-3</v>
      </c>
      <c r="O783" s="13">
        <v>2.4742320634173542E-2</v>
      </c>
      <c r="P783" s="13">
        <v>0.10649955403405122</v>
      </c>
      <c r="Q783" s="13">
        <v>2.1020481736130071E-2</v>
      </c>
      <c r="R783" s="13">
        <v>3.0089650263257373E-2</v>
      </c>
      <c r="S783" s="13">
        <v>0</v>
      </c>
      <c r="T783" s="13">
        <v>3.2723136107071851E-2</v>
      </c>
      <c r="U783" s="13">
        <v>0</v>
      </c>
      <c r="V783" s="13">
        <v>0.12045195823792021</v>
      </c>
      <c r="W783" s="13">
        <v>9.95859195463938E-2</v>
      </c>
      <c r="X783" s="13">
        <v>2.1365937753681341E-2</v>
      </c>
      <c r="Y783" s="13">
        <v>1.5202354861220294E-16</v>
      </c>
      <c r="Z783" s="13">
        <v>0</v>
      </c>
      <c r="AA783" s="13">
        <v>1.4012925755003264E-2</v>
      </c>
      <c r="AB783" s="13">
        <v>0</v>
      </c>
      <c r="AC783" s="150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9"/>
      <c r="B784" s="3" t="s">
        <v>282</v>
      </c>
      <c r="C784" s="28"/>
      <c r="D784" s="13">
        <v>-8.4259571951974088E-2</v>
      </c>
      <c r="E784" s="13">
        <v>-7.7481887862802634E-2</v>
      </c>
      <c r="F784" s="13">
        <v>-0.10354045507213017</v>
      </c>
      <c r="G784" s="13">
        <v>-9.6308788110500698E-2</v>
      </c>
      <c r="H784" s="13">
        <v>-0.39753919207366706</v>
      </c>
      <c r="I784" s="13">
        <v>9.1960214366478388E-2</v>
      </c>
      <c r="J784" s="13">
        <v>0.12961401486187407</v>
      </c>
      <c r="K784" s="13">
        <v>9.1960214366478388E-2</v>
      </c>
      <c r="L784" s="13">
        <v>0.12961401486187407</v>
      </c>
      <c r="M784" s="13">
        <v>-5.8654987615104903E-2</v>
      </c>
      <c r="N784" s="13">
        <v>-9.7050469710904252E-3</v>
      </c>
      <c r="O784" s="13">
        <v>0.11831787471325539</v>
      </c>
      <c r="P784" s="13">
        <v>-0.13396258860589638</v>
      </c>
      <c r="Q784" s="13">
        <v>0.19205442615957802</v>
      </c>
      <c r="R784" s="13">
        <v>6.183717397016153E-2</v>
      </c>
      <c r="S784" s="13">
        <v>-9.6308788110500698E-2</v>
      </c>
      <c r="T784" s="13">
        <v>3.9090513090893175E-2</v>
      </c>
      <c r="U784" s="13">
        <v>-9.6308788110500698E-2</v>
      </c>
      <c r="V784" s="13">
        <v>-0.24202899602768246</v>
      </c>
      <c r="W784" s="13">
        <v>0.24257541634806135</v>
      </c>
      <c r="X784" s="13">
        <v>2.6819139509443479E-2</v>
      </c>
      <c r="Y784" s="13">
        <v>0.12961401486187407</v>
      </c>
      <c r="Z784" s="13">
        <v>-9.6308788110500698E-2</v>
      </c>
      <c r="AA784" s="13">
        <v>-6.1290753649782648E-2</v>
      </c>
      <c r="AB784" s="13">
        <v>-9.6308788110500698E-2</v>
      </c>
      <c r="AC784" s="150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A785" s="29"/>
      <c r="B785" s="45" t="s">
        <v>283</v>
      </c>
      <c r="C785" s="46"/>
      <c r="D785" s="44">
        <v>0.15</v>
      </c>
      <c r="E785" s="44">
        <v>0.11</v>
      </c>
      <c r="F785" s="44">
        <v>0.27</v>
      </c>
      <c r="G785" s="44">
        <v>0.67</v>
      </c>
      <c r="H785" s="44">
        <v>2.02</v>
      </c>
      <c r="I785" s="44">
        <v>0.9</v>
      </c>
      <c r="J785" s="44">
        <v>1.1200000000000001</v>
      </c>
      <c r="K785" s="44">
        <v>0.9</v>
      </c>
      <c r="L785" s="44">
        <v>1.1200000000000001</v>
      </c>
      <c r="M785" s="44">
        <v>0</v>
      </c>
      <c r="N785" s="44">
        <v>0.28999999999999998</v>
      </c>
      <c r="O785" s="44">
        <v>1.06</v>
      </c>
      <c r="P785" s="44">
        <v>0.45</v>
      </c>
      <c r="Q785" s="44">
        <v>1.5</v>
      </c>
      <c r="R785" s="44">
        <v>0.72</v>
      </c>
      <c r="S785" s="44">
        <v>0.22</v>
      </c>
      <c r="T785" s="44">
        <v>0.57999999999999996</v>
      </c>
      <c r="U785" s="44">
        <v>0.22</v>
      </c>
      <c r="V785" s="44">
        <v>1.0900000000000001</v>
      </c>
      <c r="W785" s="44">
        <v>1.8</v>
      </c>
      <c r="X785" s="44">
        <v>0.51</v>
      </c>
      <c r="Y785" s="44">
        <v>1.1200000000000001</v>
      </c>
      <c r="Z785" s="44">
        <v>0.22</v>
      </c>
      <c r="AA785" s="44">
        <v>0.02</v>
      </c>
      <c r="AB785" s="44">
        <v>2.02</v>
      </c>
      <c r="AC785" s="150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BM786" s="53"/>
    </row>
    <row r="787" spans="1:65" ht="15">
      <c r="B787" s="8" t="s">
        <v>596</v>
      </c>
      <c r="BM787" s="27" t="s">
        <v>67</v>
      </c>
    </row>
    <row r="788" spans="1:65" ht="15">
      <c r="A788" s="24" t="s">
        <v>6</v>
      </c>
      <c r="B788" s="18" t="s">
        <v>116</v>
      </c>
      <c r="C788" s="15" t="s">
        <v>117</v>
      </c>
      <c r="D788" s="16" t="s">
        <v>248</v>
      </c>
      <c r="E788" s="17" t="s">
        <v>248</v>
      </c>
      <c r="F788" s="17" t="s">
        <v>248</v>
      </c>
      <c r="G788" s="17" t="s">
        <v>248</v>
      </c>
      <c r="H788" s="17" t="s">
        <v>248</v>
      </c>
      <c r="I788" s="17" t="s">
        <v>248</v>
      </c>
      <c r="J788" s="17" t="s">
        <v>248</v>
      </c>
      <c r="K788" s="17" t="s">
        <v>248</v>
      </c>
      <c r="L788" s="17" t="s">
        <v>248</v>
      </c>
      <c r="M788" s="17" t="s">
        <v>248</v>
      </c>
      <c r="N788" s="17" t="s">
        <v>248</v>
      </c>
      <c r="O788" s="17" t="s">
        <v>248</v>
      </c>
      <c r="P788" s="17" t="s">
        <v>248</v>
      </c>
      <c r="Q788" s="17" t="s">
        <v>248</v>
      </c>
      <c r="R788" s="17" t="s">
        <v>248</v>
      </c>
      <c r="S788" s="17" t="s">
        <v>248</v>
      </c>
      <c r="T788" s="17" t="s">
        <v>248</v>
      </c>
      <c r="U788" s="17" t="s">
        <v>248</v>
      </c>
      <c r="V788" s="17" t="s">
        <v>248</v>
      </c>
      <c r="W788" s="17" t="s">
        <v>248</v>
      </c>
      <c r="X788" s="17" t="s">
        <v>248</v>
      </c>
      <c r="Y788" s="17" t="s">
        <v>248</v>
      </c>
      <c r="Z788" s="17" t="s">
        <v>248</v>
      </c>
      <c r="AA788" s="17" t="s">
        <v>248</v>
      </c>
      <c r="AB788" s="150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249</v>
      </c>
      <c r="C789" s="9" t="s">
        <v>249</v>
      </c>
      <c r="D789" s="148" t="s">
        <v>251</v>
      </c>
      <c r="E789" s="149" t="s">
        <v>252</v>
      </c>
      <c r="F789" s="149" t="s">
        <v>253</v>
      </c>
      <c r="G789" s="149" t="s">
        <v>254</v>
      </c>
      <c r="H789" s="149" t="s">
        <v>256</v>
      </c>
      <c r="I789" s="149" t="s">
        <v>257</v>
      </c>
      <c r="J789" s="149" t="s">
        <v>258</v>
      </c>
      <c r="K789" s="149" t="s">
        <v>259</v>
      </c>
      <c r="L789" s="149" t="s">
        <v>260</v>
      </c>
      <c r="M789" s="149" t="s">
        <v>261</v>
      </c>
      <c r="N789" s="149" t="s">
        <v>262</v>
      </c>
      <c r="O789" s="149" t="s">
        <v>263</v>
      </c>
      <c r="P789" s="149" t="s">
        <v>264</v>
      </c>
      <c r="Q789" s="149" t="s">
        <v>265</v>
      </c>
      <c r="R789" s="149" t="s">
        <v>266</v>
      </c>
      <c r="S789" s="149" t="s">
        <v>267</v>
      </c>
      <c r="T789" s="149" t="s">
        <v>269</v>
      </c>
      <c r="U789" s="149" t="s">
        <v>287</v>
      </c>
      <c r="V789" s="149" t="s">
        <v>288</v>
      </c>
      <c r="W789" s="149" t="s">
        <v>270</v>
      </c>
      <c r="X789" s="149" t="s">
        <v>271</v>
      </c>
      <c r="Y789" s="149" t="s">
        <v>289</v>
      </c>
      <c r="Z789" s="149" t="s">
        <v>272</v>
      </c>
      <c r="AA789" s="149" t="s">
        <v>273</v>
      </c>
      <c r="AB789" s="150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3</v>
      </c>
    </row>
    <row r="790" spans="1:65">
      <c r="A790" s="29"/>
      <c r="B790" s="19"/>
      <c r="C790" s="9"/>
      <c r="D790" s="10" t="s">
        <v>318</v>
      </c>
      <c r="E790" s="11" t="s">
        <v>318</v>
      </c>
      <c r="F790" s="11" t="s">
        <v>120</v>
      </c>
      <c r="G790" s="11" t="s">
        <v>318</v>
      </c>
      <c r="H790" s="11" t="s">
        <v>318</v>
      </c>
      <c r="I790" s="11" t="s">
        <v>300</v>
      </c>
      <c r="J790" s="11" t="s">
        <v>300</v>
      </c>
      <c r="K790" s="11" t="s">
        <v>300</v>
      </c>
      <c r="L790" s="11" t="s">
        <v>300</v>
      </c>
      <c r="M790" s="11" t="s">
        <v>300</v>
      </c>
      <c r="N790" s="11" t="s">
        <v>318</v>
      </c>
      <c r="O790" s="11" t="s">
        <v>318</v>
      </c>
      <c r="P790" s="11" t="s">
        <v>300</v>
      </c>
      <c r="Q790" s="11" t="s">
        <v>318</v>
      </c>
      <c r="R790" s="11" t="s">
        <v>120</v>
      </c>
      <c r="S790" s="11" t="s">
        <v>300</v>
      </c>
      <c r="T790" s="11" t="s">
        <v>300</v>
      </c>
      <c r="U790" s="11" t="s">
        <v>300</v>
      </c>
      <c r="V790" s="11" t="s">
        <v>318</v>
      </c>
      <c r="W790" s="11" t="s">
        <v>300</v>
      </c>
      <c r="X790" s="11" t="s">
        <v>300</v>
      </c>
      <c r="Y790" s="11" t="s">
        <v>300</v>
      </c>
      <c r="Z790" s="11" t="s">
        <v>318</v>
      </c>
      <c r="AA790" s="11" t="s">
        <v>300</v>
      </c>
      <c r="AB790" s="150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150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8">
        <v>1</v>
      </c>
      <c r="C792" s="14">
        <v>1</v>
      </c>
      <c r="D792" s="21">
        <v>2.21</v>
      </c>
      <c r="E792" s="21">
        <v>2.1</v>
      </c>
      <c r="F792" s="21">
        <v>2.381448403672676</v>
      </c>
      <c r="G792" s="21">
        <v>2.0699999999999998</v>
      </c>
      <c r="H792" s="144">
        <v>1.22</v>
      </c>
      <c r="I792" s="21">
        <v>2.17</v>
      </c>
      <c r="J792" s="21">
        <v>2.12</v>
      </c>
      <c r="K792" s="21">
        <v>2.36</v>
      </c>
      <c r="L792" s="144">
        <v>2.4700000000000002</v>
      </c>
      <c r="M792" s="21">
        <v>2.1</v>
      </c>
      <c r="N792" s="21">
        <v>2.1</v>
      </c>
      <c r="O792" s="144">
        <v>4.88</v>
      </c>
      <c r="P792" s="151">
        <v>2.2000000000000002</v>
      </c>
      <c r="Q792" s="21">
        <v>2.1534375502437677</v>
      </c>
      <c r="R792" s="144" t="s">
        <v>109</v>
      </c>
      <c r="S792" s="21">
        <v>2.14</v>
      </c>
      <c r="T792" s="144" t="s">
        <v>109</v>
      </c>
      <c r="U792" s="21">
        <v>2.1</v>
      </c>
      <c r="V792" s="144">
        <v>10.49</v>
      </c>
      <c r="W792" s="21">
        <v>2.5</v>
      </c>
      <c r="X792" s="21">
        <v>2.19</v>
      </c>
      <c r="Y792" s="21">
        <v>2.4</v>
      </c>
      <c r="Z792" s="21">
        <v>2.0699999999999998</v>
      </c>
      <c r="AA792" s="21">
        <v>1.9299999999999997</v>
      </c>
      <c r="AB792" s="150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>
        <v>1</v>
      </c>
      <c r="C793" s="9">
        <v>2</v>
      </c>
      <c r="D793" s="11">
        <v>2.17</v>
      </c>
      <c r="E793" s="11">
        <v>2.1</v>
      </c>
      <c r="F793" s="11">
        <v>2.4657062018329521</v>
      </c>
      <c r="G793" s="11">
        <v>2.2200000000000002</v>
      </c>
      <c r="H793" s="146">
        <v>1.23</v>
      </c>
      <c r="I793" s="11">
        <v>2.17</v>
      </c>
      <c r="J793" s="11">
        <v>2.0499999999999998</v>
      </c>
      <c r="K793" s="11">
        <v>2.1</v>
      </c>
      <c r="L793" s="146">
        <v>2.5099999999999998</v>
      </c>
      <c r="M793" s="11">
        <v>2.0099999999999998</v>
      </c>
      <c r="N793" s="11">
        <v>2.1</v>
      </c>
      <c r="O793" s="146">
        <v>2.93</v>
      </c>
      <c r="P793" s="11">
        <v>2.06</v>
      </c>
      <c r="Q793" s="11">
        <v>2.1781704588810937</v>
      </c>
      <c r="R793" s="146" t="s">
        <v>109</v>
      </c>
      <c r="S793" s="11">
        <v>2.08</v>
      </c>
      <c r="T793" s="146" t="s">
        <v>109</v>
      </c>
      <c r="U793" s="11">
        <v>2.1</v>
      </c>
      <c r="V793" s="146">
        <v>10.98</v>
      </c>
      <c r="W793" s="11">
        <v>2.4</v>
      </c>
      <c r="X793" s="11">
        <v>2.29</v>
      </c>
      <c r="Y793" s="145">
        <v>2</v>
      </c>
      <c r="Z793" s="11">
        <v>2</v>
      </c>
      <c r="AA793" s="11">
        <v>1.88</v>
      </c>
      <c r="AB793" s="150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47</v>
      </c>
    </row>
    <row r="794" spans="1:65">
      <c r="A794" s="29"/>
      <c r="B794" s="19">
        <v>1</v>
      </c>
      <c r="C794" s="9">
        <v>3</v>
      </c>
      <c r="D794" s="11">
        <v>2.08</v>
      </c>
      <c r="E794" s="11">
        <v>2.1</v>
      </c>
      <c r="F794" s="11">
        <v>2.4327119833267812</v>
      </c>
      <c r="G794" s="11">
        <v>2.04</v>
      </c>
      <c r="H794" s="146">
        <v>1.22</v>
      </c>
      <c r="I794" s="11">
        <v>2.19</v>
      </c>
      <c r="J794" s="11">
        <v>2.0699999999999998</v>
      </c>
      <c r="K794" s="11">
        <v>2.17</v>
      </c>
      <c r="L794" s="146">
        <v>2.5499999999999998</v>
      </c>
      <c r="M794" s="11">
        <v>1.9800000000000002</v>
      </c>
      <c r="N794" s="11">
        <v>2.1</v>
      </c>
      <c r="O794" s="146">
        <v>5.61</v>
      </c>
      <c r="P794" s="11">
        <v>2.1</v>
      </c>
      <c r="Q794" s="11">
        <v>2.1394037505563004</v>
      </c>
      <c r="R794" s="146" t="s">
        <v>109</v>
      </c>
      <c r="S794" s="11">
        <v>2.11</v>
      </c>
      <c r="T794" s="146" t="s">
        <v>109</v>
      </c>
      <c r="U794" s="11">
        <v>2.1</v>
      </c>
      <c r="V794" s="146">
        <v>11.14</v>
      </c>
      <c r="W794" s="11">
        <v>2.35</v>
      </c>
      <c r="X794" s="11">
        <v>2.2400000000000002</v>
      </c>
      <c r="Y794" s="11">
        <v>2.1</v>
      </c>
      <c r="Z794" s="11">
        <v>2</v>
      </c>
      <c r="AA794" s="11">
        <v>1.82</v>
      </c>
      <c r="AB794" s="150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16</v>
      </c>
    </row>
    <row r="795" spans="1:65">
      <c r="A795" s="29"/>
      <c r="B795" s="19">
        <v>1</v>
      </c>
      <c r="C795" s="9">
        <v>4</v>
      </c>
      <c r="D795" s="11">
        <v>2.15</v>
      </c>
      <c r="E795" s="11">
        <v>2.1</v>
      </c>
      <c r="F795" s="11">
        <v>2.4080982850790535</v>
      </c>
      <c r="G795" s="11">
        <v>2.15</v>
      </c>
      <c r="H795" s="146">
        <v>1.2</v>
      </c>
      <c r="I795" s="11">
        <v>2.19</v>
      </c>
      <c r="J795" s="11">
        <v>2.08</v>
      </c>
      <c r="K795" s="11">
        <v>2.2400000000000002</v>
      </c>
      <c r="L795" s="146">
        <v>2.46</v>
      </c>
      <c r="M795" s="11">
        <v>2.08</v>
      </c>
      <c r="N795" s="11">
        <v>2.0499999999999998</v>
      </c>
      <c r="O795" s="146">
        <v>3.11</v>
      </c>
      <c r="P795" s="11">
        <v>2.0699999999999998</v>
      </c>
      <c r="Q795" s="11">
        <v>2.1396381106955014</v>
      </c>
      <c r="R795" s="146" t="s">
        <v>109</v>
      </c>
      <c r="S795" s="11">
        <v>2.16</v>
      </c>
      <c r="T795" s="146" t="s">
        <v>109</v>
      </c>
      <c r="U795" s="11">
        <v>2.1</v>
      </c>
      <c r="V795" s="146">
        <v>10.9</v>
      </c>
      <c r="W795" s="11">
        <v>2.4</v>
      </c>
      <c r="X795" s="11">
        <v>2.33</v>
      </c>
      <c r="Y795" s="11">
        <v>2.4</v>
      </c>
      <c r="Z795" s="11">
        <v>2.08</v>
      </c>
      <c r="AA795" s="11">
        <v>1.85</v>
      </c>
      <c r="AB795" s="150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2.1561731715281129</v>
      </c>
    </row>
    <row r="796" spans="1:65">
      <c r="A796" s="29"/>
      <c r="B796" s="19">
        <v>1</v>
      </c>
      <c r="C796" s="9">
        <v>5</v>
      </c>
      <c r="D796" s="11">
        <v>2.17</v>
      </c>
      <c r="E796" s="11">
        <v>2</v>
      </c>
      <c r="F796" s="11">
        <v>2.363956950273308</v>
      </c>
      <c r="G796" s="11">
        <v>2.25</v>
      </c>
      <c r="H796" s="146">
        <v>1.19</v>
      </c>
      <c r="I796" s="11">
        <v>2.2200000000000002</v>
      </c>
      <c r="J796" s="11">
        <v>2.09</v>
      </c>
      <c r="K796" s="11">
        <v>2.37</v>
      </c>
      <c r="L796" s="146">
        <v>2.56</v>
      </c>
      <c r="M796" s="11">
        <v>2.15</v>
      </c>
      <c r="N796" s="11">
        <v>2</v>
      </c>
      <c r="O796" s="146">
        <v>2.5099999999999998</v>
      </c>
      <c r="P796" s="11">
        <v>2.12</v>
      </c>
      <c r="Q796" s="11">
        <v>2.1376105729186232</v>
      </c>
      <c r="R796" s="146" t="s">
        <v>109</v>
      </c>
      <c r="S796" s="11">
        <v>2.21</v>
      </c>
      <c r="T796" s="146" t="s">
        <v>109</v>
      </c>
      <c r="U796" s="11">
        <v>2.1</v>
      </c>
      <c r="V796" s="146">
        <v>11.96</v>
      </c>
      <c r="W796" s="11">
        <v>2.2999999999999998</v>
      </c>
      <c r="X796" s="11">
        <v>2.25</v>
      </c>
      <c r="Y796" s="11">
        <v>2.4</v>
      </c>
      <c r="Z796" s="11">
        <v>2.14</v>
      </c>
      <c r="AA796" s="11">
        <v>1.87</v>
      </c>
      <c r="AB796" s="150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58</v>
      </c>
    </row>
    <row r="797" spans="1:65">
      <c r="A797" s="29"/>
      <c r="B797" s="19">
        <v>1</v>
      </c>
      <c r="C797" s="9">
        <v>6</v>
      </c>
      <c r="D797" s="11">
        <v>2.09</v>
      </c>
      <c r="E797" s="11">
        <v>2</v>
      </c>
      <c r="F797" s="11">
        <v>2.4905201507017001</v>
      </c>
      <c r="G797" s="11">
        <v>2.2200000000000002</v>
      </c>
      <c r="H797" s="146">
        <v>1.21</v>
      </c>
      <c r="I797" s="11">
        <v>2.2000000000000002</v>
      </c>
      <c r="J797" s="11">
        <v>2.02</v>
      </c>
      <c r="K797" s="11">
        <v>2.23</v>
      </c>
      <c r="L797" s="146">
        <v>2.37</v>
      </c>
      <c r="M797" s="11">
        <v>2.16</v>
      </c>
      <c r="N797" s="11">
        <v>2.04</v>
      </c>
      <c r="O797" s="146">
        <v>8.07</v>
      </c>
      <c r="P797" s="11">
        <v>2.0699999999999998</v>
      </c>
      <c r="Q797" s="11">
        <v>2.1420001068543901</v>
      </c>
      <c r="R797" s="146" t="s">
        <v>109</v>
      </c>
      <c r="S797" s="11">
        <v>2.11</v>
      </c>
      <c r="T797" s="146" t="s">
        <v>109</v>
      </c>
      <c r="U797" s="11">
        <v>2.1</v>
      </c>
      <c r="V797" s="146">
        <v>11.12</v>
      </c>
      <c r="W797" s="11">
        <v>2.2999999999999998</v>
      </c>
      <c r="X797" s="11">
        <v>2.34</v>
      </c>
      <c r="Y797" s="11">
        <v>2.4</v>
      </c>
      <c r="Z797" s="11">
        <v>1.9699999999999998</v>
      </c>
      <c r="AA797" s="11">
        <v>1.85</v>
      </c>
      <c r="AB797" s="150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20" t="s">
        <v>279</v>
      </c>
      <c r="C798" s="12"/>
      <c r="D798" s="22">
        <v>2.145</v>
      </c>
      <c r="E798" s="22">
        <v>2.0666666666666669</v>
      </c>
      <c r="F798" s="22">
        <v>2.4237403291477451</v>
      </c>
      <c r="G798" s="22">
        <v>2.1583333333333337</v>
      </c>
      <c r="H798" s="22">
        <v>1.2116666666666667</v>
      </c>
      <c r="I798" s="22">
        <v>2.19</v>
      </c>
      <c r="J798" s="22">
        <v>2.0716666666666668</v>
      </c>
      <c r="K798" s="22">
        <v>2.2450000000000006</v>
      </c>
      <c r="L798" s="22">
        <v>2.4866666666666668</v>
      </c>
      <c r="M798" s="22">
        <v>2.08</v>
      </c>
      <c r="N798" s="22">
        <v>2.0649999999999999</v>
      </c>
      <c r="O798" s="22">
        <v>4.5183333333333335</v>
      </c>
      <c r="P798" s="22">
        <v>2.1033333333333335</v>
      </c>
      <c r="Q798" s="22">
        <v>2.1483767583582796</v>
      </c>
      <c r="R798" s="22" t="s">
        <v>813</v>
      </c>
      <c r="S798" s="22">
        <v>2.1349999999999998</v>
      </c>
      <c r="T798" s="22" t="s">
        <v>813</v>
      </c>
      <c r="U798" s="22">
        <v>2.1</v>
      </c>
      <c r="V798" s="22">
        <v>11.098333333333334</v>
      </c>
      <c r="W798" s="22">
        <v>2.375</v>
      </c>
      <c r="X798" s="22">
        <v>2.2733333333333334</v>
      </c>
      <c r="Y798" s="22">
        <v>2.2833333333333337</v>
      </c>
      <c r="Z798" s="22">
        <v>2.0433333333333334</v>
      </c>
      <c r="AA798" s="22">
        <v>1.8666666666666669</v>
      </c>
      <c r="AB798" s="150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280</v>
      </c>
      <c r="C799" s="28"/>
      <c r="D799" s="11">
        <v>2.16</v>
      </c>
      <c r="E799" s="11">
        <v>2.1</v>
      </c>
      <c r="F799" s="11">
        <v>2.4204051342029174</v>
      </c>
      <c r="G799" s="11">
        <v>2.1850000000000001</v>
      </c>
      <c r="H799" s="11">
        <v>1.2149999999999999</v>
      </c>
      <c r="I799" s="11">
        <v>2.19</v>
      </c>
      <c r="J799" s="11">
        <v>2.0750000000000002</v>
      </c>
      <c r="K799" s="11">
        <v>2.2350000000000003</v>
      </c>
      <c r="L799" s="11">
        <v>2.4900000000000002</v>
      </c>
      <c r="M799" s="11">
        <v>2.09</v>
      </c>
      <c r="N799" s="11">
        <v>2.0750000000000002</v>
      </c>
      <c r="O799" s="11">
        <v>3.9950000000000001</v>
      </c>
      <c r="P799" s="11">
        <v>2.085</v>
      </c>
      <c r="Q799" s="11">
        <v>2.140819108774946</v>
      </c>
      <c r="R799" s="11" t="s">
        <v>813</v>
      </c>
      <c r="S799" s="11">
        <v>2.125</v>
      </c>
      <c r="T799" s="11" t="s">
        <v>813</v>
      </c>
      <c r="U799" s="11">
        <v>2.1</v>
      </c>
      <c r="V799" s="11">
        <v>11.05</v>
      </c>
      <c r="W799" s="11">
        <v>2.375</v>
      </c>
      <c r="X799" s="11">
        <v>2.27</v>
      </c>
      <c r="Y799" s="11">
        <v>2.4</v>
      </c>
      <c r="Z799" s="11">
        <v>2.0350000000000001</v>
      </c>
      <c r="AA799" s="11">
        <v>1.86</v>
      </c>
      <c r="AB799" s="150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3" t="s">
        <v>281</v>
      </c>
      <c r="C800" s="28"/>
      <c r="D800" s="23">
        <v>5.0497524691810375E-2</v>
      </c>
      <c r="E800" s="23">
        <v>5.1639777949432274E-2</v>
      </c>
      <c r="F800" s="23">
        <v>4.880266900159759E-2</v>
      </c>
      <c r="G800" s="23">
        <v>8.7044050150867178E-2</v>
      </c>
      <c r="H800" s="23">
        <v>1.4719601443879758E-2</v>
      </c>
      <c r="I800" s="23">
        <v>1.8973665961010387E-2</v>
      </c>
      <c r="J800" s="23">
        <v>3.4302575219167866E-2</v>
      </c>
      <c r="K800" s="23">
        <v>0.10559356040971436</v>
      </c>
      <c r="L800" s="23">
        <v>7.004760286167297E-2</v>
      </c>
      <c r="M800" s="23">
        <v>7.2938330115241881E-2</v>
      </c>
      <c r="N800" s="23">
        <v>4.1833001326703832E-2</v>
      </c>
      <c r="O800" s="23">
        <v>2.1202114674406114</v>
      </c>
      <c r="P800" s="23">
        <v>5.2408650685422893E-2</v>
      </c>
      <c r="Q800" s="23">
        <v>1.5663508359643068E-2</v>
      </c>
      <c r="R800" s="23" t="s">
        <v>813</v>
      </c>
      <c r="S800" s="23">
        <v>4.5934736311423426E-2</v>
      </c>
      <c r="T800" s="23" t="s">
        <v>813</v>
      </c>
      <c r="U800" s="23">
        <v>0</v>
      </c>
      <c r="V800" s="23">
        <v>0.48333908042560236</v>
      </c>
      <c r="W800" s="23">
        <v>7.5828754440515567E-2</v>
      </c>
      <c r="X800" s="23">
        <v>5.7503623074260844E-2</v>
      </c>
      <c r="Y800" s="23">
        <v>0.18348478592697173</v>
      </c>
      <c r="Z800" s="23">
        <v>6.4083279150388972E-2</v>
      </c>
      <c r="AA800" s="23">
        <v>3.723797345005038E-2</v>
      </c>
      <c r="AB800" s="220"/>
      <c r="AC800" s="221"/>
      <c r="AD800" s="221"/>
      <c r="AE800" s="221"/>
      <c r="AF800" s="221"/>
      <c r="AG800" s="221"/>
      <c r="AH800" s="221"/>
      <c r="AI800" s="221"/>
      <c r="AJ800" s="221"/>
      <c r="AK800" s="221"/>
      <c r="AL800" s="221"/>
      <c r="AM800" s="221"/>
      <c r="AN800" s="221"/>
      <c r="AO800" s="221"/>
      <c r="AP800" s="221"/>
      <c r="AQ800" s="221"/>
      <c r="AR800" s="221"/>
      <c r="AS800" s="221"/>
      <c r="AT800" s="221"/>
      <c r="AU800" s="221"/>
      <c r="AV800" s="221"/>
      <c r="AW800" s="221"/>
      <c r="AX800" s="221"/>
      <c r="AY800" s="221"/>
      <c r="AZ800" s="221"/>
      <c r="BA800" s="221"/>
      <c r="BB800" s="221"/>
      <c r="BC800" s="221"/>
      <c r="BD800" s="221"/>
      <c r="BE800" s="221"/>
      <c r="BF800" s="221"/>
      <c r="BG800" s="221"/>
      <c r="BH800" s="221"/>
      <c r="BI800" s="221"/>
      <c r="BJ800" s="221"/>
      <c r="BK800" s="221"/>
      <c r="BL800" s="221"/>
      <c r="BM800" s="54"/>
    </row>
    <row r="801" spans="1:65">
      <c r="A801" s="29"/>
      <c r="B801" s="3" t="s">
        <v>87</v>
      </c>
      <c r="C801" s="28"/>
      <c r="D801" s="13">
        <v>2.3541969553291551E-2</v>
      </c>
      <c r="E801" s="13">
        <v>2.4986989330370451E-2</v>
      </c>
      <c r="F801" s="13">
        <v>2.0135271264293389E-2</v>
      </c>
      <c r="G801" s="13">
        <v>4.032928964518942E-2</v>
      </c>
      <c r="H801" s="13">
        <v>1.2148226776241892E-2</v>
      </c>
      <c r="I801" s="13">
        <v>8.6637744114202685E-3</v>
      </c>
      <c r="J801" s="13">
        <v>1.6557960685036781E-2</v>
      </c>
      <c r="K801" s="13">
        <v>4.703499350098634E-2</v>
      </c>
      <c r="L801" s="13">
        <v>2.816927729021701E-2</v>
      </c>
      <c r="M801" s="13">
        <v>3.5066504863097057E-2</v>
      </c>
      <c r="N801" s="13">
        <v>2.0258112022616868E-2</v>
      </c>
      <c r="O801" s="13">
        <v>0.46924635944830939</v>
      </c>
      <c r="P801" s="13">
        <v>2.4916949612720868E-2</v>
      </c>
      <c r="Q801" s="13">
        <v>7.2908572943288672E-3</v>
      </c>
      <c r="R801" s="13" t="s">
        <v>813</v>
      </c>
      <c r="S801" s="13">
        <v>2.1515098974905587E-2</v>
      </c>
      <c r="T801" s="13" t="s">
        <v>813</v>
      </c>
      <c r="U801" s="13">
        <v>0</v>
      </c>
      <c r="V801" s="13">
        <v>4.3550600428797326E-2</v>
      </c>
      <c r="W801" s="13">
        <v>3.192789660653287E-2</v>
      </c>
      <c r="X801" s="13">
        <v>2.529484885964553E-2</v>
      </c>
      <c r="Y801" s="13">
        <v>8.0358300405973013E-2</v>
      </c>
      <c r="Z801" s="13">
        <v>3.1362126827270298E-2</v>
      </c>
      <c r="AA801" s="13">
        <v>1.9948914348241271E-2</v>
      </c>
      <c r="AB801" s="150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9"/>
      <c r="B802" s="3" t="s">
        <v>282</v>
      </c>
      <c r="C802" s="28"/>
      <c r="D802" s="13">
        <v>-5.1819453444893471E-3</v>
      </c>
      <c r="E802" s="13">
        <v>-4.1511742212250735E-2</v>
      </c>
      <c r="F802" s="13">
        <v>0.12409353810390056</v>
      </c>
      <c r="G802" s="13">
        <v>1.0018498670447684E-3</v>
      </c>
      <c r="H802" s="13">
        <v>-0.43804761015186</v>
      </c>
      <c r="I802" s="13">
        <v>1.5688363494437363E-2</v>
      </c>
      <c r="J802" s="13">
        <v>-3.9192819007925594E-2</v>
      </c>
      <c r="K802" s="13">
        <v>4.1196518742014909E-2</v>
      </c>
      <c r="L802" s="13">
        <v>0.15327780695106608</v>
      </c>
      <c r="M802" s="13">
        <v>-3.5327947000716953E-2</v>
      </c>
      <c r="N802" s="13">
        <v>-4.2284716613692597E-2</v>
      </c>
      <c r="O802" s="13">
        <v>1.0955336023085387</v>
      </c>
      <c r="P802" s="13">
        <v>-2.4506305380532556E-2</v>
      </c>
      <c r="Q802" s="13">
        <v>-3.6158566820065907E-3</v>
      </c>
      <c r="R802" s="13" t="s">
        <v>813</v>
      </c>
      <c r="S802" s="13">
        <v>-9.8197917531398504E-3</v>
      </c>
      <c r="T802" s="13" t="s">
        <v>813</v>
      </c>
      <c r="U802" s="13">
        <v>-2.6052254183416057E-2</v>
      </c>
      <c r="V802" s="13">
        <v>4.1472365392005024</v>
      </c>
      <c r="W802" s="13">
        <v>0.1014885220544699</v>
      </c>
      <c r="X802" s="13">
        <v>5.4337083566524225E-2</v>
      </c>
      <c r="Y802" s="13">
        <v>5.8974929975174728E-2</v>
      </c>
      <c r="Z802" s="13">
        <v>-5.2333383832435021E-2</v>
      </c>
      <c r="AA802" s="13">
        <v>-0.13426867038525869</v>
      </c>
      <c r="AB802" s="150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A803" s="29"/>
      <c r="B803" s="45" t="s">
        <v>283</v>
      </c>
      <c r="C803" s="46"/>
      <c r="D803" s="44">
        <v>0.06</v>
      </c>
      <c r="E803" s="44">
        <v>0.57999999999999996</v>
      </c>
      <c r="F803" s="44">
        <v>1.81</v>
      </c>
      <c r="G803" s="44">
        <v>0.03</v>
      </c>
      <c r="H803" s="44">
        <v>6.3</v>
      </c>
      <c r="I803" s="44">
        <v>0.25</v>
      </c>
      <c r="J803" s="44">
        <v>0.55000000000000004</v>
      </c>
      <c r="K803" s="44">
        <v>0.61</v>
      </c>
      <c r="L803" s="44">
        <v>2.23</v>
      </c>
      <c r="M803" s="44">
        <v>0.49</v>
      </c>
      <c r="N803" s="44">
        <v>0.59</v>
      </c>
      <c r="O803" s="44">
        <v>15.82</v>
      </c>
      <c r="P803" s="44">
        <v>0.33</v>
      </c>
      <c r="Q803" s="44">
        <v>0.03</v>
      </c>
      <c r="R803" s="44">
        <v>2.3199999999999998</v>
      </c>
      <c r="S803" s="44">
        <v>0.12</v>
      </c>
      <c r="T803" s="44">
        <v>2.3199999999999998</v>
      </c>
      <c r="U803" s="44">
        <v>0.36</v>
      </c>
      <c r="V803" s="44">
        <v>59.82</v>
      </c>
      <c r="W803" s="44">
        <v>1.48</v>
      </c>
      <c r="X803" s="44">
        <v>0.8</v>
      </c>
      <c r="Y803" s="44">
        <v>0.87</v>
      </c>
      <c r="Z803" s="44">
        <v>0.74</v>
      </c>
      <c r="AA803" s="44">
        <v>1.92</v>
      </c>
      <c r="AB803" s="150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B804" s="3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BM804" s="53"/>
    </row>
    <row r="805" spans="1:65" ht="15">
      <c r="B805" s="8" t="s">
        <v>597</v>
      </c>
      <c r="BM805" s="27" t="s">
        <v>67</v>
      </c>
    </row>
    <row r="806" spans="1:65" ht="15">
      <c r="A806" s="24" t="s">
        <v>9</v>
      </c>
      <c r="B806" s="18" t="s">
        <v>116</v>
      </c>
      <c r="C806" s="15" t="s">
        <v>117</v>
      </c>
      <c r="D806" s="16" t="s">
        <v>248</v>
      </c>
      <c r="E806" s="17" t="s">
        <v>248</v>
      </c>
      <c r="F806" s="17" t="s">
        <v>248</v>
      </c>
      <c r="G806" s="17" t="s">
        <v>248</v>
      </c>
      <c r="H806" s="17" t="s">
        <v>248</v>
      </c>
      <c r="I806" s="17" t="s">
        <v>248</v>
      </c>
      <c r="J806" s="17" t="s">
        <v>248</v>
      </c>
      <c r="K806" s="17" t="s">
        <v>248</v>
      </c>
      <c r="L806" s="17" t="s">
        <v>248</v>
      </c>
      <c r="M806" s="17" t="s">
        <v>248</v>
      </c>
      <c r="N806" s="17" t="s">
        <v>248</v>
      </c>
      <c r="O806" s="17" t="s">
        <v>248</v>
      </c>
      <c r="P806" s="17" t="s">
        <v>248</v>
      </c>
      <c r="Q806" s="17" t="s">
        <v>248</v>
      </c>
      <c r="R806" s="17" t="s">
        <v>248</v>
      </c>
      <c r="S806" s="17" t="s">
        <v>248</v>
      </c>
      <c r="T806" s="17" t="s">
        <v>248</v>
      </c>
      <c r="U806" s="17" t="s">
        <v>248</v>
      </c>
      <c r="V806" s="17" t="s">
        <v>248</v>
      </c>
      <c r="W806" s="17" t="s">
        <v>248</v>
      </c>
      <c r="X806" s="17" t="s">
        <v>248</v>
      </c>
      <c r="Y806" s="17" t="s">
        <v>248</v>
      </c>
      <c r="Z806" s="17" t="s">
        <v>248</v>
      </c>
      <c r="AA806" s="17" t="s">
        <v>248</v>
      </c>
      <c r="AB806" s="150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249</v>
      </c>
      <c r="C807" s="9" t="s">
        <v>249</v>
      </c>
      <c r="D807" s="148" t="s">
        <v>251</v>
      </c>
      <c r="E807" s="149" t="s">
        <v>252</v>
      </c>
      <c r="F807" s="149" t="s">
        <v>253</v>
      </c>
      <c r="G807" s="149" t="s">
        <v>254</v>
      </c>
      <c r="H807" s="149" t="s">
        <v>256</v>
      </c>
      <c r="I807" s="149" t="s">
        <v>257</v>
      </c>
      <c r="J807" s="149" t="s">
        <v>258</v>
      </c>
      <c r="K807" s="149" t="s">
        <v>259</v>
      </c>
      <c r="L807" s="149" t="s">
        <v>260</v>
      </c>
      <c r="M807" s="149" t="s">
        <v>261</v>
      </c>
      <c r="N807" s="149" t="s">
        <v>262</v>
      </c>
      <c r="O807" s="149" t="s">
        <v>263</v>
      </c>
      <c r="P807" s="149" t="s">
        <v>264</v>
      </c>
      <c r="Q807" s="149" t="s">
        <v>265</v>
      </c>
      <c r="R807" s="149" t="s">
        <v>266</v>
      </c>
      <c r="S807" s="149" t="s">
        <v>267</v>
      </c>
      <c r="T807" s="149" t="s">
        <v>268</v>
      </c>
      <c r="U807" s="149" t="s">
        <v>269</v>
      </c>
      <c r="V807" s="149" t="s">
        <v>287</v>
      </c>
      <c r="W807" s="149" t="s">
        <v>288</v>
      </c>
      <c r="X807" s="149" t="s">
        <v>270</v>
      </c>
      <c r="Y807" s="149" t="s">
        <v>271</v>
      </c>
      <c r="Z807" s="149" t="s">
        <v>289</v>
      </c>
      <c r="AA807" s="149" t="s">
        <v>273</v>
      </c>
      <c r="AB807" s="150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3</v>
      </c>
    </row>
    <row r="808" spans="1:65">
      <c r="A808" s="29"/>
      <c r="B808" s="19"/>
      <c r="C808" s="9"/>
      <c r="D808" s="10" t="s">
        <v>318</v>
      </c>
      <c r="E808" s="11" t="s">
        <v>120</v>
      </c>
      <c r="F808" s="11" t="s">
        <v>120</v>
      </c>
      <c r="G808" s="11" t="s">
        <v>318</v>
      </c>
      <c r="H808" s="11" t="s">
        <v>318</v>
      </c>
      <c r="I808" s="11" t="s">
        <v>300</v>
      </c>
      <c r="J808" s="11" t="s">
        <v>300</v>
      </c>
      <c r="K808" s="11" t="s">
        <v>300</v>
      </c>
      <c r="L808" s="11" t="s">
        <v>300</v>
      </c>
      <c r="M808" s="11" t="s">
        <v>300</v>
      </c>
      <c r="N808" s="11" t="s">
        <v>300</v>
      </c>
      <c r="O808" s="11" t="s">
        <v>318</v>
      </c>
      <c r="P808" s="11" t="s">
        <v>300</v>
      </c>
      <c r="Q808" s="11" t="s">
        <v>318</v>
      </c>
      <c r="R808" s="11" t="s">
        <v>120</v>
      </c>
      <c r="S808" s="11" t="s">
        <v>300</v>
      </c>
      <c r="T808" s="11" t="s">
        <v>318</v>
      </c>
      <c r="U808" s="11" t="s">
        <v>300</v>
      </c>
      <c r="V808" s="11" t="s">
        <v>300</v>
      </c>
      <c r="W808" s="11" t="s">
        <v>318</v>
      </c>
      <c r="X808" s="11" t="s">
        <v>300</v>
      </c>
      <c r="Y808" s="11" t="s">
        <v>300</v>
      </c>
      <c r="Z808" s="11" t="s">
        <v>300</v>
      </c>
      <c r="AA808" s="11" t="s">
        <v>300</v>
      </c>
      <c r="AB808" s="150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150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2</v>
      </c>
    </row>
    <row r="810" spans="1:65">
      <c r="A810" s="29"/>
      <c r="B810" s="18">
        <v>1</v>
      </c>
      <c r="C810" s="14">
        <v>1</v>
      </c>
      <c r="D810" s="21">
        <v>4.8</v>
      </c>
      <c r="E810" s="144">
        <v>4</v>
      </c>
      <c r="F810" s="21">
        <v>4.9175610505646699</v>
      </c>
      <c r="G810" s="144">
        <v>6.4</v>
      </c>
      <c r="H810" s="144">
        <v>1.1299999999999999</v>
      </c>
      <c r="I810" s="21">
        <v>4.7</v>
      </c>
      <c r="J810" s="21">
        <v>4.2</v>
      </c>
      <c r="K810" s="21">
        <v>4.5</v>
      </c>
      <c r="L810" s="21">
        <v>5</v>
      </c>
      <c r="M810" s="21">
        <v>4.2</v>
      </c>
      <c r="N810" s="21">
        <v>4.4000000000000004</v>
      </c>
      <c r="O810" s="21">
        <v>5.4</v>
      </c>
      <c r="P810" s="21">
        <v>4.3</v>
      </c>
      <c r="Q810" s="21">
        <v>4.8046907652159341</v>
      </c>
      <c r="R810" s="21">
        <v>4.7</v>
      </c>
      <c r="S810" s="21">
        <v>5.7</v>
      </c>
      <c r="T810" s="21">
        <v>3.5603400000000001</v>
      </c>
      <c r="U810" s="144" t="s">
        <v>109</v>
      </c>
      <c r="V810" s="144">
        <v>6</v>
      </c>
      <c r="W810" s="21">
        <v>6.1</v>
      </c>
      <c r="X810" s="21">
        <v>4.9800000000000004</v>
      </c>
      <c r="Y810" s="21">
        <v>4.9000000000000004</v>
      </c>
      <c r="Z810" s="144">
        <v>4</v>
      </c>
      <c r="AA810" s="21">
        <v>4.5999999999999996</v>
      </c>
      <c r="AB810" s="150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>
        <v>4.3</v>
      </c>
      <c r="E811" s="146">
        <v>4</v>
      </c>
      <c r="F811" s="11">
        <v>5.2130773985372167</v>
      </c>
      <c r="G811" s="146">
        <v>7</v>
      </c>
      <c r="H811" s="146">
        <v>1.1499999999999999</v>
      </c>
      <c r="I811" s="11">
        <v>4.5</v>
      </c>
      <c r="J811" s="11">
        <v>4</v>
      </c>
      <c r="K811" s="11">
        <v>4.7</v>
      </c>
      <c r="L811" s="11">
        <v>5.2</v>
      </c>
      <c r="M811" s="11">
        <v>4</v>
      </c>
      <c r="N811" s="11">
        <v>4.4000000000000004</v>
      </c>
      <c r="O811" s="145">
        <v>3.5</v>
      </c>
      <c r="P811" s="11">
        <v>4</v>
      </c>
      <c r="Q811" s="11">
        <v>4.9181517096420331</v>
      </c>
      <c r="R811" s="11">
        <v>4.9000000000000004</v>
      </c>
      <c r="S811" s="11">
        <v>5.5</v>
      </c>
      <c r="T811" s="11">
        <v>3.5945680000000002</v>
      </c>
      <c r="U811" s="146" t="s">
        <v>109</v>
      </c>
      <c r="V811" s="146">
        <v>5</v>
      </c>
      <c r="W811" s="11">
        <v>5.6</v>
      </c>
      <c r="X811" s="145">
        <v>4.68</v>
      </c>
      <c r="Y811" s="11">
        <v>4.5</v>
      </c>
      <c r="Z811" s="146">
        <v>5</v>
      </c>
      <c r="AA811" s="11">
        <v>4.5</v>
      </c>
      <c r="AB811" s="150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14</v>
      </c>
    </row>
    <row r="812" spans="1:65">
      <c r="A812" s="29"/>
      <c r="B812" s="19">
        <v>1</v>
      </c>
      <c r="C812" s="9">
        <v>3</v>
      </c>
      <c r="D812" s="11">
        <v>4.5999999999999996</v>
      </c>
      <c r="E812" s="146">
        <v>4</v>
      </c>
      <c r="F812" s="11">
        <v>5.1095880539951581</v>
      </c>
      <c r="G812" s="146">
        <v>6.5</v>
      </c>
      <c r="H812" s="146">
        <v>1.1299999999999999</v>
      </c>
      <c r="I812" s="11">
        <v>4.5999999999999996</v>
      </c>
      <c r="J812" s="11">
        <v>4.0999999999999996</v>
      </c>
      <c r="K812" s="11">
        <v>4.8</v>
      </c>
      <c r="L812" s="11">
        <v>5.2</v>
      </c>
      <c r="M812" s="11">
        <v>4.5</v>
      </c>
      <c r="N812" s="11">
        <v>4.4000000000000004</v>
      </c>
      <c r="O812" s="11">
        <v>5.2</v>
      </c>
      <c r="P812" s="11">
        <v>4.3</v>
      </c>
      <c r="Q812" s="11">
        <v>4.754363667184375</v>
      </c>
      <c r="R812" s="11">
        <v>4.5</v>
      </c>
      <c r="S812" s="11">
        <v>5.2</v>
      </c>
      <c r="T812" s="11">
        <v>3.5613479999999997</v>
      </c>
      <c r="U812" s="146" t="s">
        <v>109</v>
      </c>
      <c r="V812" s="146">
        <v>5</v>
      </c>
      <c r="W812" s="11">
        <v>6</v>
      </c>
      <c r="X812" s="11">
        <v>5.03</v>
      </c>
      <c r="Y812" s="11">
        <v>4.4000000000000004</v>
      </c>
      <c r="Z812" s="146">
        <v>5</v>
      </c>
      <c r="AA812" s="11">
        <v>4.3</v>
      </c>
      <c r="AB812" s="150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>
        <v>4.7</v>
      </c>
      <c r="E813" s="146">
        <v>4</v>
      </c>
      <c r="F813" s="11">
        <v>4.9376655942569316</v>
      </c>
      <c r="G813" s="146">
        <v>6.9</v>
      </c>
      <c r="H813" s="146">
        <v>1.1399999999999999</v>
      </c>
      <c r="I813" s="11">
        <v>4.5</v>
      </c>
      <c r="J813" s="11">
        <v>4</v>
      </c>
      <c r="K813" s="11">
        <v>4.7</v>
      </c>
      <c r="L813" s="11">
        <v>5.0999999999999996</v>
      </c>
      <c r="M813" s="11">
        <v>4</v>
      </c>
      <c r="N813" s="11">
        <v>4.3</v>
      </c>
      <c r="O813" s="11">
        <v>5.03</v>
      </c>
      <c r="P813" s="11">
        <v>4.3</v>
      </c>
      <c r="Q813" s="11">
        <v>4.8978856941337687</v>
      </c>
      <c r="R813" s="11">
        <v>4.5999999999999996</v>
      </c>
      <c r="S813" s="11">
        <v>5.5</v>
      </c>
      <c r="T813" s="11">
        <v>3.583062</v>
      </c>
      <c r="U813" s="146" t="s">
        <v>109</v>
      </c>
      <c r="V813" s="146">
        <v>5</v>
      </c>
      <c r="W813" s="11">
        <v>5.6</v>
      </c>
      <c r="X813" s="11">
        <v>5</v>
      </c>
      <c r="Y813" s="11">
        <v>4.7</v>
      </c>
      <c r="Z813" s="146">
        <v>5</v>
      </c>
      <c r="AA813" s="11">
        <v>4.5</v>
      </c>
      <c r="AB813" s="150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4.7134715223732035</v>
      </c>
    </row>
    <row r="814" spans="1:65">
      <c r="A814" s="29"/>
      <c r="B814" s="19">
        <v>1</v>
      </c>
      <c r="C814" s="9">
        <v>5</v>
      </c>
      <c r="D814" s="11">
        <v>4.7</v>
      </c>
      <c r="E814" s="146">
        <v>4</v>
      </c>
      <c r="F814" s="11">
        <v>4.9554000656210002</v>
      </c>
      <c r="G814" s="146">
        <v>6.7</v>
      </c>
      <c r="H814" s="146">
        <v>1.1299999999999999</v>
      </c>
      <c r="I814" s="11">
        <v>4.5999999999999996</v>
      </c>
      <c r="J814" s="11">
        <v>4.0999999999999996</v>
      </c>
      <c r="K814" s="11">
        <v>4.5</v>
      </c>
      <c r="L814" s="11">
        <v>5.0999999999999996</v>
      </c>
      <c r="M814" s="11">
        <v>4.2</v>
      </c>
      <c r="N814" s="11">
        <v>4.3</v>
      </c>
      <c r="O814" s="11">
        <v>5.4</v>
      </c>
      <c r="P814" s="11">
        <v>4.4000000000000004</v>
      </c>
      <c r="Q814" s="11">
        <v>4.8030220987058803</v>
      </c>
      <c r="R814" s="11">
        <v>4.7</v>
      </c>
      <c r="S814" s="11">
        <v>5.5</v>
      </c>
      <c r="T814" s="11">
        <v>3.562916</v>
      </c>
      <c r="U814" s="146" t="s">
        <v>109</v>
      </c>
      <c r="V814" s="146">
        <v>5</v>
      </c>
      <c r="W814" s="11">
        <v>6.1</v>
      </c>
      <c r="X814" s="11">
        <v>4.9800000000000004</v>
      </c>
      <c r="Y814" s="11">
        <v>4.9000000000000004</v>
      </c>
      <c r="Z814" s="146">
        <v>4</v>
      </c>
      <c r="AA814" s="11">
        <v>4.5</v>
      </c>
      <c r="AB814" s="150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59</v>
      </c>
    </row>
    <row r="815" spans="1:65">
      <c r="A815" s="29"/>
      <c r="B815" s="19">
        <v>1</v>
      </c>
      <c r="C815" s="9">
        <v>6</v>
      </c>
      <c r="D815" s="11">
        <v>4.9000000000000004</v>
      </c>
      <c r="E815" s="146">
        <v>4</v>
      </c>
      <c r="F815" s="11">
        <v>5.2023682208418407</v>
      </c>
      <c r="G815" s="146">
        <v>6.9</v>
      </c>
      <c r="H815" s="146">
        <v>1.1299999999999999</v>
      </c>
      <c r="I815" s="11">
        <v>4.7</v>
      </c>
      <c r="J815" s="11">
        <v>3.9</v>
      </c>
      <c r="K815" s="11">
        <v>4.7</v>
      </c>
      <c r="L815" s="11">
        <v>5</v>
      </c>
      <c r="M815" s="11">
        <v>4.2</v>
      </c>
      <c r="N815" s="11">
        <v>4.3</v>
      </c>
      <c r="O815" s="11">
        <v>5.3</v>
      </c>
      <c r="P815" s="11">
        <v>4.5</v>
      </c>
      <c r="Q815" s="11">
        <v>4.9400200976071993</v>
      </c>
      <c r="R815" s="11">
        <v>5</v>
      </c>
      <c r="S815" s="11">
        <v>5.6</v>
      </c>
      <c r="T815" s="11">
        <v>3.5548959999999998</v>
      </c>
      <c r="U815" s="146" t="s">
        <v>109</v>
      </c>
      <c r="V815" s="146">
        <v>5</v>
      </c>
      <c r="W815" s="11">
        <v>5.4</v>
      </c>
      <c r="X815" s="11">
        <v>5</v>
      </c>
      <c r="Y815" s="11">
        <v>4.8</v>
      </c>
      <c r="Z815" s="146">
        <v>5</v>
      </c>
      <c r="AA815" s="11">
        <v>4.4000000000000004</v>
      </c>
      <c r="AB815" s="150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20" t="s">
        <v>279</v>
      </c>
      <c r="C816" s="12"/>
      <c r="D816" s="22">
        <v>4.666666666666667</v>
      </c>
      <c r="E816" s="22">
        <v>4</v>
      </c>
      <c r="F816" s="22">
        <v>5.0559433973028023</v>
      </c>
      <c r="G816" s="22">
        <v>6.7333333333333334</v>
      </c>
      <c r="H816" s="22">
        <v>1.135</v>
      </c>
      <c r="I816" s="22">
        <v>4.5999999999999996</v>
      </c>
      <c r="J816" s="22">
        <v>4.05</v>
      </c>
      <c r="K816" s="22">
        <v>4.6499999999999995</v>
      </c>
      <c r="L816" s="22">
        <v>5.1000000000000005</v>
      </c>
      <c r="M816" s="22">
        <v>4.1833333333333327</v>
      </c>
      <c r="N816" s="22">
        <v>4.3500000000000005</v>
      </c>
      <c r="O816" s="22">
        <v>4.9716666666666667</v>
      </c>
      <c r="P816" s="22">
        <v>4.3000000000000007</v>
      </c>
      <c r="Q816" s="22">
        <v>4.8530223387481985</v>
      </c>
      <c r="R816" s="22">
        <v>4.7333333333333334</v>
      </c>
      <c r="S816" s="22">
        <v>5.5</v>
      </c>
      <c r="T816" s="22">
        <v>3.5695216666666667</v>
      </c>
      <c r="U816" s="22" t="s">
        <v>813</v>
      </c>
      <c r="V816" s="22">
        <v>5.166666666666667</v>
      </c>
      <c r="W816" s="22">
        <v>5.8</v>
      </c>
      <c r="X816" s="22">
        <v>4.9450000000000003</v>
      </c>
      <c r="Y816" s="22">
        <v>4.7</v>
      </c>
      <c r="Z816" s="22">
        <v>4.666666666666667</v>
      </c>
      <c r="AA816" s="22">
        <v>4.4666666666666659</v>
      </c>
      <c r="AB816" s="150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280</v>
      </c>
      <c r="C817" s="28"/>
      <c r="D817" s="11">
        <v>4.7</v>
      </c>
      <c r="E817" s="11">
        <v>4</v>
      </c>
      <c r="F817" s="11">
        <v>5.0324940598080792</v>
      </c>
      <c r="G817" s="11">
        <v>6.8000000000000007</v>
      </c>
      <c r="H817" s="11">
        <v>1.1299999999999999</v>
      </c>
      <c r="I817" s="11">
        <v>4.5999999999999996</v>
      </c>
      <c r="J817" s="11">
        <v>4.05</v>
      </c>
      <c r="K817" s="11">
        <v>4.7</v>
      </c>
      <c r="L817" s="11">
        <v>5.0999999999999996</v>
      </c>
      <c r="M817" s="11">
        <v>4.2</v>
      </c>
      <c r="N817" s="11">
        <v>4.3499999999999996</v>
      </c>
      <c r="O817" s="11">
        <v>5.25</v>
      </c>
      <c r="P817" s="11">
        <v>4.3</v>
      </c>
      <c r="Q817" s="11">
        <v>4.8512882296748518</v>
      </c>
      <c r="R817" s="11">
        <v>4.7</v>
      </c>
      <c r="S817" s="11">
        <v>5.5</v>
      </c>
      <c r="T817" s="11">
        <v>3.5621320000000001</v>
      </c>
      <c r="U817" s="11" t="s">
        <v>813</v>
      </c>
      <c r="V817" s="11">
        <v>5</v>
      </c>
      <c r="W817" s="11">
        <v>5.8</v>
      </c>
      <c r="X817" s="11">
        <v>4.99</v>
      </c>
      <c r="Y817" s="11">
        <v>4.75</v>
      </c>
      <c r="Z817" s="11">
        <v>5</v>
      </c>
      <c r="AA817" s="11">
        <v>4.5</v>
      </c>
      <c r="AB817" s="150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281</v>
      </c>
      <c r="C818" s="28"/>
      <c r="D818" s="23">
        <v>0.20655911179772904</v>
      </c>
      <c r="E818" s="23">
        <v>0</v>
      </c>
      <c r="F818" s="23">
        <v>0.1358361856147349</v>
      </c>
      <c r="G818" s="23">
        <v>0.24221202832779937</v>
      </c>
      <c r="H818" s="23">
        <v>8.3666002653407616E-3</v>
      </c>
      <c r="I818" s="23">
        <v>8.9442719099991672E-2</v>
      </c>
      <c r="J818" s="23">
        <v>0.10488088481701516</v>
      </c>
      <c r="K818" s="23">
        <v>0.1224744871391589</v>
      </c>
      <c r="L818" s="23">
        <v>8.9442719099991672E-2</v>
      </c>
      <c r="M818" s="23">
        <v>0.18348478592697179</v>
      </c>
      <c r="N818" s="23">
        <v>5.4772255750516904E-2</v>
      </c>
      <c r="O818" s="23">
        <v>0.73431373857954207</v>
      </c>
      <c r="P818" s="23">
        <v>0.16733200530681516</v>
      </c>
      <c r="Q818" s="23">
        <v>7.5356040414952821E-2</v>
      </c>
      <c r="R818" s="23">
        <v>0.18618986725025266</v>
      </c>
      <c r="S818" s="23">
        <v>0.16733200530681505</v>
      </c>
      <c r="T818" s="23">
        <v>1.5616121332349792E-2</v>
      </c>
      <c r="U818" s="23" t="s">
        <v>813</v>
      </c>
      <c r="V818" s="23">
        <v>0.40824829046386302</v>
      </c>
      <c r="W818" s="23">
        <v>0.30331501776206188</v>
      </c>
      <c r="X818" s="23">
        <v>0.13111064030047312</v>
      </c>
      <c r="Y818" s="23">
        <v>0.20976176963403032</v>
      </c>
      <c r="Z818" s="23">
        <v>0.51639777949432408</v>
      </c>
      <c r="AA818" s="23">
        <v>0.10327955589886437</v>
      </c>
      <c r="AB818" s="150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87</v>
      </c>
      <c r="C819" s="28"/>
      <c r="D819" s="13">
        <v>4.4262666813799076E-2</v>
      </c>
      <c r="E819" s="13">
        <v>0</v>
      </c>
      <c r="F819" s="13">
        <v>2.6866634956237746E-2</v>
      </c>
      <c r="G819" s="13">
        <v>3.5972083415019708E-2</v>
      </c>
      <c r="H819" s="13">
        <v>7.3714539782737988E-3</v>
      </c>
      <c r="I819" s="13">
        <v>1.9444069369563409E-2</v>
      </c>
      <c r="J819" s="13">
        <v>2.5896514769633373E-2</v>
      </c>
      <c r="K819" s="13">
        <v>2.6338599384765359E-2</v>
      </c>
      <c r="L819" s="13">
        <v>1.7537788058821894E-2</v>
      </c>
      <c r="M819" s="13">
        <v>4.3860905002463382E-2</v>
      </c>
      <c r="N819" s="13">
        <v>1.2591323161038368E-2</v>
      </c>
      <c r="O819" s="13">
        <v>0.14769971275485258</v>
      </c>
      <c r="P819" s="13">
        <v>3.891441983879422E-2</v>
      </c>
      <c r="Q819" s="13">
        <v>1.5527651668380812E-2</v>
      </c>
      <c r="R819" s="13">
        <v>3.9335887447236477E-2</v>
      </c>
      <c r="S819" s="13">
        <v>3.0424000964875464E-2</v>
      </c>
      <c r="T819" s="13">
        <v>4.374849851221837E-3</v>
      </c>
      <c r="U819" s="13" t="s">
        <v>813</v>
      </c>
      <c r="V819" s="13">
        <v>7.901579815429606E-2</v>
      </c>
      <c r="W819" s="13">
        <v>5.2295692717596876E-2</v>
      </c>
      <c r="X819" s="13">
        <v>2.6513779636091632E-2</v>
      </c>
      <c r="Y819" s="13">
        <v>4.4630163751921345E-2</v>
      </c>
      <c r="Z819" s="13">
        <v>0.11065666703449802</v>
      </c>
      <c r="AA819" s="13">
        <v>2.3122288634074117E-2</v>
      </c>
      <c r="AB819" s="150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3" t="s">
        <v>282</v>
      </c>
      <c r="C820" s="28"/>
      <c r="D820" s="13">
        <v>-9.9300177129256761E-3</v>
      </c>
      <c r="E820" s="13">
        <v>-0.15136858661107921</v>
      </c>
      <c r="F820" s="13">
        <v>7.265809781686472E-2</v>
      </c>
      <c r="G820" s="13">
        <v>0.42852954587135006</v>
      </c>
      <c r="H820" s="13">
        <v>-0.75920083645089376</v>
      </c>
      <c r="I820" s="13">
        <v>-2.407387460274113E-2</v>
      </c>
      <c r="J820" s="13">
        <v>-0.14076069394371771</v>
      </c>
      <c r="K820" s="13">
        <v>-1.3465981935379623E-2</v>
      </c>
      <c r="L820" s="13">
        <v>8.2005052070874163E-2</v>
      </c>
      <c r="M820" s="13">
        <v>-0.11247298016408713</v>
      </c>
      <c r="N820" s="13">
        <v>-7.7113337939548554E-2</v>
      </c>
      <c r="O820" s="13">
        <v>5.4778127557979506E-2</v>
      </c>
      <c r="P820" s="13">
        <v>-8.772123060690995E-2</v>
      </c>
      <c r="Q820" s="13">
        <v>2.9606801634972424E-2</v>
      </c>
      <c r="R820" s="13">
        <v>4.2138391768895556E-3</v>
      </c>
      <c r="S820" s="13">
        <v>0.16686819340976622</v>
      </c>
      <c r="T820" s="13">
        <v>-0.24269794572357262</v>
      </c>
      <c r="U820" s="13" t="s">
        <v>813</v>
      </c>
      <c r="V820" s="13">
        <v>9.6148908960689505E-2</v>
      </c>
      <c r="W820" s="13">
        <v>0.23051554941393504</v>
      </c>
      <c r="X820" s="13">
        <v>4.9120584802053502E-2</v>
      </c>
      <c r="Y820" s="13">
        <v>-2.8580892680180048E-3</v>
      </c>
      <c r="Z820" s="13">
        <v>-9.9300177129256761E-3</v>
      </c>
      <c r="AA820" s="13">
        <v>-5.2361588382371926E-2</v>
      </c>
      <c r="AB820" s="150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9"/>
      <c r="B821" s="45" t="s">
        <v>283</v>
      </c>
      <c r="C821" s="46"/>
      <c r="D821" s="44">
        <v>0</v>
      </c>
      <c r="E821" s="44" t="s">
        <v>284</v>
      </c>
      <c r="F821" s="44">
        <v>0.72</v>
      </c>
      <c r="G821" s="44">
        <v>3.8</v>
      </c>
      <c r="H821" s="44">
        <v>6.49</v>
      </c>
      <c r="I821" s="44">
        <v>0.12</v>
      </c>
      <c r="J821" s="44">
        <v>1.1299999999999999</v>
      </c>
      <c r="K821" s="44">
        <v>0.03</v>
      </c>
      <c r="L821" s="44">
        <v>0.8</v>
      </c>
      <c r="M821" s="44">
        <v>0.89</v>
      </c>
      <c r="N821" s="44">
        <v>0.57999999999999996</v>
      </c>
      <c r="O821" s="44">
        <v>0.56000000000000005</v>
      </c>
      <c r="P821" s="44">
        <v>0.67</v>
      </c>
      <c r="Q821" s="44">
        <v>0.34</v>
      </c>
      <c r="R821" s="44">
        <v>0.12</v>
      </c>
      <c r="S821" s="44">
        <v>1.53</v>
      </c>
      <c r="T821" s="44">
        <v>2.02</v>
      </c>
      <c r="U821" s="44">
        <v>3.98</v>
      </c>
      <c r="V821" s="44" t="s">
        <v>284</v>
      </c>
      <c r="W821" s="44">
        <v>2.08</v>
      </c>
      <c r="X821" s="44">
        <v>0.51</v>
      </c>
      <c r="Y821" s="44">
        <v>0.06</v>
      </c>
      <c r="Z821" s="44" t="s">
        <v>284</v>
      </c>
      <c r="AA821" s="44">
        <v>0.37</v>
      </c>
      <c r="AB821" s="150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B822" s="30" t="s">
        <v>336</v>
      </c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BM822" s="53"/>
    </row>
    <row r="823" spans="1:65">
      <c r="BM823" s="53"/>
    </row>
    <row r="824" spans="1:65" ht="15">
      <c r="B824" s="8" t="s">
        <v>598</v>
      </c>
      <c r="BM824" s="27" t="s">
        <v>67</v>
      </c>
    </row>
    <row r="825" spans="1:65" ht="15">
      <c r="A825" s="24" t="s">
        <v>61</v>
      </c>
      <c r="B825" s="18" t="s">
        <v>116</v>
      </c>
      <c r="C825" s="15" t="s">
        <v>117</v>
      </c>
      <c r="D825" s="16" t="s">
        <v>248</v>
      </c>
      <c r="E825" s="17" t="s">
        <v>248</v>
      </c>
      <c r="F825" s="17" t="s">
        <v>248</v>
      </c>
      <c r="G825" s="17" t="s">
        <v>248</v>
      </c>
      <c r="H825" s="17" t="s">
        <v>248</v>
      </c>
      <c r="I825" s="17" t="s">
        <v>248</v>
      </c>
      <c r="J825" s="17" t="s">
        <v>248</v>
      </c>
      <c r="K825" s="17" t="s">
        <v>248</v>
      </c>
      <c r="L825" s="17" t="s">
        <v>248</v>
      </c>
      <c r="M825" s="17" t="s">
        <v>248</v>
      </c>
      <c r="N825" s="17" t="s">
        <v>248</v>
      </c>
      <c r="O825" s="17" t="s">
        <v>248</v>
      </c>
      <c r="P825" s="17" t="s">
        <v>248</v>
      </c>
      <c r="Q825" s="17" t="s">
        <v>248</v>
      </c>
      <c r="R825" s="17" t="s">
        <v>248</v>
      </c>
      <c r="S825" s="17" t="s">
        <v>248</v>
      </c>
      <c r="T825" s="17" t="s">
        <v>248</v>
      </c>
      <c r="U825" s="17" t="s">
        <v>248</v>
      </c>
      <c r="V825" s="17" t="s">
        <v>248</v>
      </c>
      <c r="W825" s="17" t="s">
        <v>248</v>
      </c>
      <c r="X825" s="17" t="s">
        <v>248</v>
      </c>
      <c r="Y825" s="17" t="s">
        <v>248</v>
      </c>
      <c r="Z825" s="17" t="s">
        <v>248</v>
      </c>
      <c r="AA825" s="150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 t="s">
        <v>249</v>
      </c>
      <c r="C826" s="9" t="s">
        <v>249</v>
      </c>
      <c r="D826" s="148" t="s">
        <v>251</v>
      </c>
      <c r="E826" s="149" t="s">
        <v>252</v>
      </c>
      <c r="F826" s="149" t="s">
        <v>253</v>
      </c>
      <c r="G826" s="149" t="s">
        <v>254</v>
      </c>
      <c r="H826" s="149" t="s">
        <v>256</v>
      </c>
      <c r="I826" s="149" t="s">
        <v>257</v>
      </c>
      <c r="J826" s="149" t="s">
        <v>258</v>
      </c>
      <c r="K826" s="149" t="s">
        <v>259</v>
      </c>
      <c r="L826" s="149" t="s">
        <v>260</v>
      </c>
      <c r="M826" s="149" t="s">
        <v>261</v>
      </c>
      <c r="N826" s="149" t="s">
        <v>262</v>
      </c>
      <c r="O826" s="149" t="s">
        <v>263</v>
      </c>
      <c r="P826" s="149" t="s">
        <v>264</v>
      </c>
      <c r="Q826" s="149" t="s">
        <v>265</v>
      </c>
      <c r="R826" s="149" t="s">
        <v>267</v>
      </c>
      <c r="S826" s="149" t="s">
        <v>269</v>
      </c>
      <c r="T826" s="149" t="s">
        <v>287</v>
      </c>
      <c r="U826" s="149" t="s">
        <v>288</v>
      </c>
      <c r="V826" s="149" t="s">
        <v>270</v>
      </c>
      <c r="W826" s="149" t="s">
        <v>271</v>
      </c>
      <c r="X826" s="149" t="s">
        <v>289</v>
      </c>
      <c r="Y826" s="149" t="s">
        <v>272</v>
      </c>
      <c r="Z826" s="149" t="s">
        <v>273</v>
      </c>
      <c r="AA826" s="150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s">
        <v>3</v>
      </c>
    </row>
    <row r="827" spans="1:65">
      <c r="A827" s="29"/>
      <c r="B827" s="19"/>
      <c r="C827" s="9"/>
      <c r="D827" s="10" t="s">
        <v>318</v>
      </c>
      <c r="E827" s="11" t="s">
        <v>318</v>
      </c>
      <c r="F827" s="11" t="s">
        <v>120</v>
      </c>
      <c r="G827" s="11" t="s">
        <v>318</v>
      </c>
      <c r="H827" s="11" t="s">
        <v>318</v>
      </c>
      <c r="I827" s="11" t="s">
        <v>300</v>
      </c>
      <c r="J827" s="11" t="s">
        <v>300</v>
      </c>
      <c r="K827" s="11" t="s">
        <v>300</v>
      </c>
      <c r="L827" s="11" t="s">
        <v>300</v>
      </c>
      <c r="M827" s="11" t="s">
        <v>300</v>
      </c>
      <c r="N827" s="11" t="s">
        <v>318</v>
      </c>
      <c r="O827" s="11" t="s">
        <v>318</v>
      </c>
      <c r="P827" s="11" t="s">
        <v>300</v>
      </c>
      <c r="Q827" s="11" t="s">
        <v>318</v>
      </c>
      <c r="R827" s="11" t="s">
        <v>300</v>
      </c>
      <c r="S827" s="11" t="s">
        <v>300</v>
      </c>
      <c r="T827" s="11" t="s">
        <v>300</v>
      </c>
      <c r="U827" s="11" t="s">
        <v>318</v>
      </c>
      <c r="V827" s="11" t="s">
        <v>300</v>
      </c>
      <c r="W827" s="11" t="s">
        <v>300</v>
      </c>
      <c r="X827" s="11" t="s">
        <v>300</v>
      </c>
      <c r="Y827" s="11" t="s">
        <v>318</v>
      </c>
      <c r="Z827" s="11" t="s">
        <v>300</v>
      </c>
      <c r="AA827" s="150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</v>
      </c>
    </row>
    <row r="828" spans="1:65">
      <c r="A828" s="29"/>
      <c r="B828" s="19"/>
      <c r="C828" s="9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150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3</v>
      </c>
    </row>
    <row r="829" spans="1:65">
      <c r="A829" s="29"/>
      <c r="B829" s="18">
        <v>1</v>
      </c>
      <c r="C829" s="14">
        <v>1</v>
      </c>
      <c r="D829" s="21">
        <v>5.0999999999999996</v>
      </c>
      <c r="E829" s="21">
        <v>5</v>
      </c>
      <c r="F829" s="21">
        <v>4.9211769039209701</v>
      </c>
      <c r="G829" s="21">
        <v>5</v>
      </c>
      <c r="H829" s="21">
        <v>4.24</v>
      </c>
      <c r="I829" s="21">
        <v>5</v>
      </c>
      <c r="J829" s="21">
        <v>6</v>
      </c>
      <c r="K829" s="21">
        <v>5</v>
      </c>
      <c r="L829" s="144">
        <v>7</v>
      </c>
      <c r="M829" s="21">
        <v>5</v>
      </c>
      <c r="N829" s="21">
        <v>4</v>
      </c>
      <c r="O829" s="21">
        <v>5</v>
      </c>
      <c r="P829" s="21">
        <v>6</v>
      </c>
      <c r="Q829" s="21">
        <v>5.48432064</v>
      </c>
      <c r="R829" s="21">
        <v>4.8</v>
      </c>
      <c r="S829" s="144" t="s">
        <v>97</v>
      </c>
      <c r="T829" s="144">
        <v>4.0999999999999996</v>
      </c>
      <c r="U829" s="144">
        <v>3</v>
      </c>
      <c r="V829" s="21">
        <v>4.74</v>
      </c>
      <c r="W829" s="144" t="s">
        <v>108</v>
      </c>
      <c r="X829" s="21">
        <v>5</v>
      </c>
      <c r="Y829" s="21">
        <v>4.9000000000000004</v>
      </c>
      <c r="Z829" s="21">
        <v>5.5</v>
      </c>
      <c r="AA829" s="150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>
        <v>1</v>
      </c>
      <c r="C830" s="9">
        <v>2</v>
      </c>
      <c r="D830" s="11">
        <v>5</v>
      </c>
      <c r="E830" s="11">
        <v>5</v>
      </c>
      <c r="F830" s="11">
        <v>5.1037406463630886</v>
      </c>
      <c r="G830" s="11">
        <v>5.7</v>
      </c>
      <c r="H830" s="11">
        <v>4.21</v>
      </c>
      <c r="I830" s="11">
        <v>5</v>
      </c>
      <c r="J830" s="11">
        <v>5</v>
      </c>
      <c r="K830" s="11">
        <v>5</v>
      </c>
      <c r="L830" s="146">
        <v>6</v>
      </c>
      <c r="M830" s="11">
        <v>4</v>
      </c>
      <c r="N830" s="11">
        <v>5</v>
      </c>
      <c r="O830" s="11">
        <v>5</v>
      </c>
      <c r="P830" s="145">
        <v>7</v>
      </c>
      <c r="Q830" s="11">
        <v>5.4005217998381045</v>
      </c>
      <c r="R830" s="11">
        <v>5.5</v>
      </c>
      <c r="S830" s="146" t="s">
        <v>97</v>
      </c>
      <c r="T830" s="146">
        <v>3.73</v>
      </c>
      <c r="U830" s="146">
        <v>4</v>
      </c>
      <c r="V830" s="11">
        <v>4.92</v>
      </c>
      <c r="W830" s="11">
        <v>5</v>
      </c>
      <c r="X830" s="11">
        <v>4.5</v>
      </c>
      <c r="Y830" s="11">
        <v>4.8499999999999996</v>
      </c>
      <c r="Z830" s="11">
        <v>5.3</v>
      </c>
      <c r="AA830" s="150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49</v>
      </c>
    </row>
    <row r="831" spans="1:65">
      <c r="A831" s="29"/>
      <c r="B831" s="19">
        <v>1</v>
      </c>
      <c r="C831" s="9">
        <v>3</v>
      </c>
      <c r="D831" s="11">
        <v>5.3</v>
      </c>
      <c r="E831" s="11">
        <v>5</v>
      </c>
      <c r="F831" s="11">
        <v>5.0697352627498704</v>
      </c>
      <c r="G831" s="11">
        <v>4.7</v>
      </c>
      <c r="H831" s="11">
        <v>4.22</v>
      </c>
      <c r="I831" s="11">
        <v>6</v>
      </c>
      <c r="J831" s="11">
        <v>6</v>
      </c>
      <c r="K831" s="11">
        <v>6</v>
      </c>
      <c r="L831" s="146">
        <v>6</v>
      </c>
      <c r="M831" s="11">
        <v>5</v>
      </c>
      <c r="N831" s="11">
        <v>5</v>
      </c>
      <c r="O831" s="145">
        <v>6</v>
      </c>
      <c r="P831" s="11">
        <v>6</v>
      </c>
      <c r="Q831" s="11">
        <v>5.7542043773643101</v>
      </c>
      <c r="R831" s="11">
        <v>5.5</v>
      </c>
      <c r="S831" s="146" t="s">
        <v>97</v>
      </c>
      <c r="T831" s="146">
        <v>3.97</v>
      </c>
      <c r="U831" s="146">
        <v>3</v>
      </c>
      <c r="V831" s="11">
        <v>4.84</v>
      </c>
      <c r="W831" s="11">
        <v>6</v>
      </c>
      <c r="X831" s="11">
        <v>5.0999999999999996</v>
      </c>
      <c r="Y831" s="11">
        <v>4.8499999999999996</v>
      </c>
      <c r="Z831" s="11">
        <v>5.2</v>
      </c>
      <c r="AA831" s="150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16</v>
      </c>
    </row>
    <row r="832" spans="1:65">
      <c r="A832" s="29"/>
      <c r="B832" s="19">
        <v>1</v>
      </c>
      <c r="C832" s="9">
        <v>4</v>
      </c>
      <c r="D832" s="11">
        <v>4.8</v>
      </c>
      <c r="E832" s="11">
        <v>6</v>
      </c>
      <c r="F832" s="11">
        <v>4.9381073482939</v>
      </c>
      <c r="G832" s="11">
        <v>5.9</v>
      </c>
      <c r="H832" s="11">
        <v>4.22</v>
      </c>
      <c r="I832" s="11">
        <v>4</v>
      </c>
      <c r="J832" s="11">
        <v>5</v>
      </c>
      <c r="K832" s="11">
        <v>5</v>
      </c>
      <c r="L832" s="146">
        <v>7</v>
      </c>
      <c r="M832" s="11">
        <v>4</v>
      </c>
      <c r="N832" s="11">
        <v>4</v>
      </c>
      <c r="O832" s="11">
        <v>5.2</v>
      </c>
      <c r="P832" s="11">
        <v>6</v>
      </c>
      <c r="Q832" s="11">
        <v>5.6973824531063624</v>
      </c>
      <c r="R832" s="11">
        <v>5.3</v>
      </c>
      <c r="S832" s="146" t="s">
        <v>97</v>
      </c>
      <c r="T832" s="146">
        <v>4.42</v>
      </c>
      <c r="U832" s="146">
        <v>4</v>
      </c>
      <c r="V832" s="11">
        <v>4.83</v>
      </c>
      <c r="W832" s="145">
        <v>3</v>
      </c>
      <c r="X832" s="11">
        <v>5.3</v>
      </c>
      <c r="Y832" s="11">
        <v>4.96</v>
      </c>
      <c r="Z832" s="11">
        <v>5.0999999999999996</v>
      </c>
      <c r="AA832" s="150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5.1088087867765708</v>
      </c>
    </row>
    <row r="833" spans="1:65">
      <c r="A833" s="29"/>
      <c r="B833" s="19">
        <v>1</v>
      </c>
      <c r="C833" s="9">
        <v>5</v>
      </c>
      <c r="D833" s="11">
        <v>4.5999999999999996</v>
      </c>
      <c r="E833" s="11">
        <v>5</v>
      </c>
      <c r="F833" s="11">
        <v>5.0669932700213103</v>
      </c>
      <c r="G833" s="11">
        <v>5.7</v>
      </c>
      <c r="H833" s="11">
        <v>4.22</v>
      </c>
      <c r="I833" s="11">
        <v>5</v>
      </c>
      <c r="J833" s="11">
        <v>6</v>
      </c>
      <c r="K833" s="11">
        <v>5</v>
      </c>
      <c r="L833" s="146">
        <v>6</v>
      </c>
      <c r="M833" s="11">
        <v>5</v>
      </c>
      <c r="N833" s="11">
        <v>6</v>
      </c>
      <c r="O833" s="11">
        <v>5</v>
      </c>
      <c r="P833" s="11">
        <v>6</v>
      </c>
      <c r="Q833" s="11">
        <v>5.7803019835468152</v>
      </c>
      <c r="R833" s="11">
        <v>5.2</v>
      </c>
      <c r="S833" s="146" t="s">
        <v>97</v>
      </c>
      <c r="T833" s="146">
        <v>3.53</v>
      </c>
      <c r="U833" s="146">
        <v>4</v>
      </c>
      <c r="V833" s="11">
        <v>4.92</v>
      </c>
      <c r="W833" s="145">
        <v>7</v>
      </c>
      <c r="X833" s="11">
        <v>5.2</v>
      </c>
      <c r="Y833" s="11">
        <v>4.96</v>
      </c>
      <c r="Z833" s="11">
        <v>5</v>
      </c>
      <c r="AA833" s="150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60</v>
      </c>
    </row>
    <row r="834" spans="1:65">
      <c r="A834" s="29"/>
      <c r="B834" s="19">
        <v>1</v>
      </c>
      <c r="C834" s="9">
        <v>6</v>
      </c>
      <c r="D834" s="11">
        <v>4.9000000000000004</v>
      </c>
      <c r="E834" s="11">
        <v>5</v>
      </c>
      <c r="F834" s="11">
        <v>5.0825207460769271</v>
      </c>
      <c r="G834" s="11">
        <v>5.3</v>
      </c>
      <c r="H834" s="11">
        <v>4.2300000000000004</v>
      </c>
      <c r="I834" s="11">
        <v>6</v>
      </c>
      <c r="J834" s="11">
        <v>5</v>
      </c>
      <c r="K834" s="11">
        <v>5</v>
      </c>
      <c r="L834" s="146">
        <v>6</v>
      </c>
      <c r="M834" s="11">
        <v>5</v>
      </c>
      <c r="N834" s="11">
        <v>5</v>
      </c>
      <c r="O834" s="11">
        <v>5</v>
      </c>
      <c r="P834" s="11">
        <v>5</v>
      </c>
      <c r="Q834" s="11">
        <v>5.4451962612474141</v>
      </c>
      <c r="R834" s="11">
        <v>4.5</v>
      </c>
      <c r="S834" s="146" t="s">
        <v>97</v>
      </c>
      <c r="T834" s="146">
        <v>4.09</v>
      </c>
      <c r="U834" s="146">
        <v>4</v>
      </c>
      <c r="V834" s="11">
        <v>4.58</v>
      </c>
      <c r="W834" s="145">
        <v>7</v>
      </c>
      <c r="X834" s="11">
        <v>4.9000000000000004</v>
      </c>
      <c r="Y834" s="11">
        <v>4.7300000000000004</v>
      </c>
      <c r="Z834" s="11">
        <v>5.3</v>
      </c>
      <c r="AA834" s="150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20" t="s">
        <v>279</v>
      </c>
      <c r="C835" s="12"/>
      <c r="D835" s="22">
        <v>4.9499999999999993</v>
      </c>
      <c r="E835" s="22">
        <v>5.166666666666667</v>
      </c>
      <c r="F835" s="22">
        <v>5.0303790295710114</v>
      </c>
      <c r="G835" s="22">
        <v>5.3833333333333329</v>
      </c>
      <c r="H835" s="22">
        <v>4.2233333333333327</v>
      </c>
      <c r="I835" s="22">
        <v>5.166666666666667</v>
      </c>
      <c r="J835" s="22">
        <v>5.5</v>
      </c>
      <c r="K835" s="22">
        <v>5.166666666666667</v>
      </c>
      <c r="L835" s="22">
        <v>6.333333333333333</v>
      </c>
      <c r="M835" s="22">
        <v>4.666666666666667</v>
      </c>
      <c r="N835" s="22">
        <v>4.833333333333333</v>
      </c>
      <c r="O835" s="22">
        <v>5.2</v>
      </c>
      <c r="P835" s="22">
        <v>6</v>
      </c>
      <c r="Q835" s="22">
        <v>5.5936545858505013</v>
      </c>
      <c r="R835" s="22">
        <v>5.1333333333333337</v>
      </c>
      <c r="S835" s="22" t="s">
        <v>813</v>
      </c>
      <c r="T835" s="22">
        <v>3.9733333333333332</v>
      </c>
      <c r="U835" s="22">
        <v>3.6666666666666665</v>
      </c>
      <c r="V835" s="22">
        <v>4.8049999999999997</v>
      </c>
      <c r="W835" s="22">
        <v>5.6</v>
      </c>
      <c r="X835" s="22">
        <v>5</v>
      </c>
      <c r="Y835" s="22">
        <v>4.875</v>
      </c>
      <c r="Z835" s="22">
        <v>5.2333333333333334</v>
      </c>
      <c r="AA835" s="150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280</v>
      </c>
      <c r="C836" s="28"/>
      <c r="D836" s="11">
        <v>4.95</v>
      </c>
      <c r="E836" s="11">
        <v>5</v>
      </c>
      <c r="F836" s="11">
        <v>5.0683642663855899</v>
      </c>
      <c r="G836" s="11">
        <v>5.5</v>
      </c>
      <c r="H836" s="11">
        <v>4.22</v>
      </c>
      <c r="I836" s="11">
        <v>5</v>
      </c>
      <c r="J836" s="11">
        <v>5.5</v>
      </c>
      <c r="K836" s="11">
        <v>5</v>
      </c>
      <c r="L836" s="11">
        <v>6</v>
      </c>
      <c r="M836" s="11">
        <v>5</v>
      </c>
      <c r="N836" s="11">
        <v>5</v>
      </c>
      <c r="O836" s="11">
        <v>5</v>
      </c>
      <c r="P836" s="11">
        <v>6</v>
      </c>
      <c r="Q836" s="11">
        <v>5.5908515465531812</v>
      </c>
      <c r="R836" s="11">
        <v>5.25</v>
      </c>
      <c r="S836" s="11" t="s">
        <v>813</v>
      </c>
      <c r="T836" s="11">
        <v>4.03</v>
      </c>
      <c r="U836" s="11">
        <v>4</v>
      </c>
      <c r="V836" s="11">
        <v>4.835</v>
      </c>
      <c r="W836" s="11">
        <v>6</v>
      </c>
      <c r="X836" s="11">
        <v>5.05</v>
      </c>
      <c r="Y836" s="11">
        <v>4.875</v>
      </c>
      <c r="Z836" s="11">
        <v>5.25</v>
      </c>
      <c r="AA836" s="150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3" t="s">
        <v>281</v>
      </c>
      <c r="C837" s="28"/>
      <c r="D837" s="23">
        <v>0.24289915602982237</v>
      </c>
      <c r="E837" s="23">
        <v>0.40824829046386302</v>
      </c>
      <c r="F837" s="23">
        <v>7.9283502097856562E-2</v>
      </c>
      <c r="G837" s="23">
        <v>0.46654760385909899</v>
      </c>
      <c r="H837" s="23">
        <v>1.0327955589886627E-2</v>
      </c>
      <c r="I837" s="23">
        <v>0.75277265270908222</v>
      </c>
      <c r="J837" s="23">
        <v>0.54772255750516607</v>
      </c>
      <c r="K837" s="23">
        <v>0.40824829046386302</v>
      </c>
      <c r="L837" s="23">
        <v>0.51639777949432231</v>
      </c>
      <c r="M837" s="23">
        <v>0.51639777949432408</v>
      </c>
      <c r="N837" s="23">
        <v>0.75277265270908222</v>
      </c>
      <c r="O837" s="23">
        <v>0.39999999999999997</v>
      </c>
      <c r="P837" s="23">
        <v>0.63245553203367588</v>
      </c>
      <c r="Q837" s="23">
        <v>0.16891833290646058</v>
      </c>
      <c r="R837" s="23">
        <v>0.40331955899344463</v>
      </c>
      <c r="S837" s="23" t="s">
        <v>813</v>
      </c>
      <c r="T837" s="23">
        <v>0.31142682393568261</v>
      </c>
      <c r="U837" s="23">
        <v>0.51639777949432131</v>
      </c>
      <c r="V837" s="23">
        <v>0.12895735729302141</v>
      </c>
      <c r="W837" s="23">
        <v>1.6733200530681502</v>
      </c>
      <c r="X837" s="23">
        <v>0.28284271247461901</v>
      </c>
      <c r="Y837" s="23">
        <v>8.6429161745327512E-2</v>
      </c>
      <c r="Z837" s="23">
        <v>0.17511900715418266</v>
      </c>
      <c r="AA837" s="220"/>
      <c r="AB837" s="221"/>
      <c r="AC837" s="221"/>
      <c r="AD837" s="221"/>
      <c r="AE837" s="221"/>
      <c r="AF837" s="221"/>
      <c r="AG837" s="221"/>
      <c r="AH837" s="221"/>
      <c r="AI837" s="221"/>
      <c r="AJ837" s="221"/>
      <c r="AK837" s="221"/>
      <c r="AL837" s="221"/>
      <c r="AM837" s="221"/>
      <c r="AN837" s="221"/>
      <c r="AO837" s="221"/>
      <c r="AP837" s="221"/>
      <c r="AQ837" s="221"/>
      <c r="AR837" s="221"/>
      <c r="AS837" s="221"/>
      <c r="AT837" s="221"/>
      <c r="AU837" s="221"/>
      <c r="AV837" s="221"/>
      <c r="AW837" s="221"/>
      <c r="AX837" s="221"/>
      <c r="AY837" s="221"/>
      <c r="AZ837" s="221"/>
      <c r="BA837" s="221"/>
      <c r="BB837" s="221"/>
      <c r="BC837" s="221"/>
      <c r="BD837" s="221"/>
      <c r="BE837" s="221"/>
      <c r="BF837" s="221"/>
      <c r="BG837" s="221"/>
      <c r="BH837" s="221"/>
      <c r="BI837" s="221"/>
      <c r="BJ837" s="221"/>
      <c r="BK837" s="221"/>
      <c r="BL837" s="221"/>
      <c r="BM837" s="54"/>
    </row>
    <row r="838" spans="1:65">
      <c r="A838" s="29"/>
      <c r="B838" s="3" t="s">
        <v>87</v>
      </c>
      <c r="C838" s="28"/>
      <c r="D838" s="13">
        <v>4.9070536571681297E-2</v>
      </c>
      <c r="E838" s="13">
        <v>7.901579815429606E-2</v>
      </c>
      <c r="F838" s="13">
        <v>1.5760940007063011E-2</v>
      </c>
      <c r="G838" s="13">
        <v>8.6665189571349666E-2</v>
      </c>
      <c r="H838" s="13">
        <v>2.4454512051823116E-3</v>
      </c>
      <c r="I838" s="13">
        <v>0.14569793278240301</v>
      </c>
      <c r="J838" s="13">
        <v>9.9585919546393828E-2</v>
      </c>
      <c r="K838" s="13">
        <v>7.901579815429606E-2</v>
      </c>
      <c r="L838" s="13">
        <v>8.1536491499103525E-2</v>
      </c>
      <c r="M838" s="13">
        <v>0.11065666703449802</v>
      </c>
      <c r="N838" s="13">
        <v>0.15574606607774116</v>
      </c>
      <c r="O838" s="13">
        <v>7.6923076923076913E-2</v>
      </c>
      <c r="P838" s="13">
        <v>0.10540925533894598</v>
      </c>
      <c r="Q838" s="13">
        <v>3.0198205898117135E-2</v>
      </c>
      <c r="R838" s="13">
        <v>7.8568745258463232E-2</v>
      </c>
      <c r="S838" s="13" t="s">
        <v>813</v>
      </c>
      <c r="T838" s="13">
        <v>7.8379234212000659E-2</v>
      </c>
      <c r="U838" s="13">
        <v>0.14083575804390583</v>
      </c>
      <c r="V838" s="13">
        <v>2.6838159686372823E-2</v>
      </c>
      <c r="W838" s="13">
        <v>0.29880715233359828</v>
      </c>
      <c r="X838" s="13">
        <v>5.6568542494923803E-2</v>
      </c>
      <c r="Y838" s="13">
        <v>1.7729058819554361E-2</v>
      </c>
      <c r="Z838" s="13">
        <v>3.346223066640433E-2</v>
      </c>
      <c r="AA838" s="150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3" t="s">
        <v>282</v>
      </c>
      <c r="C839" s="28"/>
      <c r="D839" s="13">
        <v>-3.1085286884806829E-2</v>
      </c>
      <c r="E839" s="13">
        <v>1.1325121433366947E-2</v>
      </c>
      <c r="F839" s="13">
        <v>-1.535186781869069E-2</v>
      </c>
      <c r="G839" s="13">
        <v>5.3735529751540057E-2</v>
      </c>
      <c r="H839" s="13">
        <v>-0.17332327170575768</v>
      </c>
      <c r="I839" s="13">
        <v>1.1325121433366947E-2</v>
      </c>
      <c r="J839" s="13">
        <v>7.6571903461325919E-2</v>
      </c>
      <c r="K839" s="13">
        <v>1.1325121433366947E-2</v>
      </c>
      <c r="L839" s="13">
        <v>0.23968885853122379</v>
      </c>
      <c r="M839" s="13">
        <v>-8.6545051608571844E-2</v>
      </c>
      <c r="N839" s="13">
        <v>-5.3921660594592469E-2</v>
      </c>
      <c r="O839" s="13">
        <v>1.7849799636162622E-2</v>
      </c>
      <c r="P839" s="13">
        <v>0.1744420765032646</v>
      </c>
      <c r="Q839" s="13">
        <v>9.4903884508045211E-2</v>
      </c>
      <c r="R839" s="13">
        <v>4.8004432305710498E-3</v>
      </c>
      <c r="S839" s="13" t="s">
        <v>813</v>
      </c>
      <c r="T839" s="13">
        <v>-0.22225835822672702</v>
      </c>
      <c r="U839" s="13">
        <v>-0.28228539769244942</v>
      </c>
      <c r="V839" s="13">
        <v>-5.9467637066969004E-2</v>
      </c>
      <c r="W839" s="13">
        <v>9.614593806971361E-2</v>
      </c>
      <c r="X839" s="13">
        <v>-2.1298269580612761E-2</v>
      </c>
      <c r="Y839" s="13">
        <v>-4.5765812841097486E-2</v>
      </c>
      <c r="Z839" s="13">
        <v>2.4374477838958519E-2</v>
      </c>
      <c r="AA839" s="150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9"/>
      <c r="B840" s="45" t="s">
        <v>283</v>
      </c>
      <c r="C840" s="46"/>
      <c r="D840" s="44">
        <v>0.28000000000000003</v>
      </c>
      <c r="E840" s="44">
        <v>0.47</v>
      </c>
      <c r="F840" s="44">
        <v>0</v>
      </c>
      <c r="G840" s="44">
        <v>1.21</v>
      </c>
      <c r="H840" s="44">
        <v>2.76</v>
      </c>
      <c r="I840" s="44">
        <v>0.47</v>
      </c>
      <c r="J840" s="44">
        <v>1.61</v>
      </c>
      <c r="K840" s="44">
        <v>0.47</v>
      </c>
      <c r="L840" s="44">
        <v>4.46</v>
      </c>
      <c r="M840" s="44">
        <v>1.24</v>
      </c>
      <c r="N840" s="44">
        <v>0.67</v>
      </c>
      <c r="O840" s="44">
        <v>0.57999999999999996</v>
      </c>
      <c r="P840" s="44">
        <v>3.32</v>
      </c>
      <c r="Q840" s="44">
        <v>1.93</v>
      </c>
      <c r="R840" s="44">
        <v>0.35</v>
      </c>
      <c r="S840" s="44">
        <v>0.1</v>
      </c>
      <c r="T840" s="44">
        <v>3.62</v>
      </c>
      <c r="U840" s="44">
        <v>4.67</v>
      </c>
      <c r="V840" s="44">
        <v>0.77</v>
      </c>
      <c r="W840" s="44">
        <v>0.67</v>
      </c>
      <c r="X840" s="44">
        <v>0.1</v>
      </c>
      <c r="Y840" s="44">
        <v>0.53</v>
      </c>
      <c r="Z840" s="44">
        <v>0.69</v>
      </c>
      <c r="AA840" s="150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B841" s="3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BM841" s="53"/>
    </row>
    <row r="842" spans="1:65" ht="15">
      <c r="B842" s="8" t="s">
        <v>599</v>
      </c>
      <c r="BM842" s="27" t="s">
        <v>67</v>
      </c>
    </row>
    <row r="843" spans="1:65" ht="15">
      <c r="A843" s="24" t="s">
        <v>12</v>
      </c>
      <c r="B843" s="18" t="s">
        <v>116</v>
      </c>
      <c r="C843" s="15" t="s">
        <v>117</v>
      </c>
      <c r="D843" s="16" t="s">
        <v>248</v>
      </c>
      <c r="E843" s="17" t="s">
        <v>248</v>
      </c>
      <c r="F843" s="17" t="s">
        <v>248</v>
      </c>
      <c r="G843" s="17" t="s">
        <v>248</v>
      </c>
      <c r="H843" s="17" t="s">
        <v>248</v>
      </c>
      <c r="I843" s="17" t="s">
        <v>248</v>
      </c>
      <c r="J843" s="17" t="s">
        <v>248</v>
      </c>
      <c r="K843" s="150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 t="s">
        <v>249</v>
      </c>
      <c r="C844" s="9" t="s">
        <v>249</v>
      </c>
      <c r="D844" s="148" t="s">
        <v>251</v>
      </c>
      <c r="E844" s="149" t="s">
        <v>254</v>
      </c>
      <c r="F844" s="149" t="s">
        <v>265</v>
      </c>
      <c r="G844" s="149" t="s">
        <v>268</v>
      </c>
      <c r="H844" s="149" t="s">
        <v>287</v>
      </c>
      <c r="I844" s="149" t="s">
        <v>289</v>
      </c>
      <c r="J844" s="149" t="s">
        <v>273</v>
      </c>
      <c r="K844" s="150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s">
        <v>3</v>
      </c>
    </row>
    <row r="845" spans="1:65">
      <c r="A845" s="29"/>
      <c r="B845" s="19"/>
      <c r="C845" s="9"/>
      <c r="D845" s="10" t="s">
        <v>318</v>
      </c>
      <c r="E845" s="11" t="s">
        <v>318</v>
      </c>
      <c r="F845" s="11" t="s">
        <v>318</v>
      </c>
      <c r="G845" s="11" t="s">
        <v>318</v>
      </c>
      <c r="H845" s="11" t="s">
        <v>300</v>
      </c>
      <c r="I845" s="11" t="s">
        <v>300</v>
      </c>
      <c r="J845" s="11" t="s">
        <v>300</v>
      </c>
      <c r="K845" s="150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2</v>
      </c>
    </row>
    <row r="846" spans="1:65">
      <c r="A846" s="29"/>
      <c r="B846" s="19"/>
      <c r="C846" s="9"/>
      <c r="D846" s="25"/>
      <c r="E846" s="25"/>
      <c r="F846" s="25"/>
      <c r="G846" s="25"/>
      <c r="H846" s="25"/>
      <c r="I846" s="25"/>
      <c r="J846" s="25"/>
      <c r="K846" s="150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</v>
      </c>
    </row>
    <row r="847" spans="1:65">
      <c r="A847" s="29"/>
      <c r="B847" s="18">
        <v>1</v>
      </c>
      <c r="C847" s="14">
        <v>1</v>
      </c>
      <c r="D847" s="21">
        <v>7.48</v>
      </c>
      <c r="E847" s="144">
        <v>8.5</v>
      </c>
      <c r="F847" s="21">
        <v>7.6263941334115035</v>
      </c>
      <c r="G847" s="144">
        <v>5.3197200000000002</v>
      </c>
      <c r="H847" s="21">
        <v>7.53</v>
      </c>
      <c r="I847" s="21">
        <v>5.9</v>
      </c>
      <c r="J847" s="21">
        <v>7.6</v>
      </c>
      <c r="K847" s="150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>
        <v>1</v>
      </c>
      <c r="C848" s="9">
        <v>2</v>
      </c>
      <c r="D848" s="11">
        <v>7.26</v>
      </c>
      <c r="E848" s="146">
        <v>9</v>
      </c>
      <c r="F848" s="11">
        <v>7.8606362437081474</v>
      </c>
      <c r="G848" s="146">
        <v>5.4353400000000001</v>
      </c>
      <c r="H848" s="11">
        <v>7.21</v>
      </c>
      <c r="I848" s="11">
        <v>8.1999999999999993</v>
      </c>
      <c r="J848" s="11">
        <v>7.6</v>
      </c>
      <c r="K848" s="150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18</v>
      </c>
    </row>
    <row r="849" spans="1:65">
      <c r="A849" s="29"/>
      <c r="B849" s="19">
        <v>1</v>
      </c>
      <c r="C849" s="9">
        <v>3</v>
      </c>
      <c r="D849" s="11">
        <v>7.25</v>
      </c>
      <c r="E849" s="145">
        <v>8.1999999999999993</v>
      </c>
      <c r="F849" s="11">
        <v>7.656118649395367</v>
      </c>
      <c r="G849" s="146">
        <v>5.2899000000000003</v>
      </c>
      <c r="H849" s="11">
        <v>7.15</v>
      </c>
      <c r="I849" s="11">
        <v>8.3000000000000007</v>
      </c>
      <c r="J849" s="145">
        <v>7.1</v>
      </c>
      <c r="K849" s="150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16</v>
      </c>
    </row>
    <row r="850" spans="1:65">
      <c r="A850" s="29"/>
      <c r="B850" s="19">
        <v>1</v>
      </c>
      <c r="C850" s="9">
        <v>4</v>
      </c>
      <c r="D850" s="11">
        <v>7.23</v>
      </c>
      <c r="E850" s="146">
        <v>8.9</v>
      </c>
      <c r="F850" s="11">
        <v>7.626310418001049</v>
      </c>
      <c r="G850" s="146">
        <v>5.4389599999999998</v>
      </c>
      <c r="H850" s="11">
        <v>7.26</v>
      </c>
      <c r="I850" s="11">
        <v>6.8</v>
      </c>
      <c r="J850" s="11">
        <v>7.4</v>
      </c>
      <c r="K850" s="150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7.3708034237080593</v>
      </c>
    </row>
    <row r="851" spans="1:65">
      <c r="A851" s="29"/>
      <c r="B851" s="19">
        <v>1</v>
      </c>
      <c r="C851" s="9">
        <v>5</v>
      </c>
      <c r="D851" s="11">
        <v>7.22</v>
      </c>
      <c r="E851" s="146">
        <v>8.9</v>
      </c>
      <c r="F851" s="11">
        <v>7.6683191098415699</v>
      </c>
      <c r="G851" s="146">
        <v>5.3025000000000002</v>
      </c>
      <c r="H851" s="11">
        <v>7.32</v>
      </c>
      <c r="I851" s="11">
        <v>6.2</v>
      </c>
      <c r="J851" s="11">
        <v>7.5</v>
      </c>
      <c r="K851" s="150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61</v>
      </c>
    </row>
    <row r="852" spans="1:65">
      <c r="A852" s="29"/>
      <c r="B852" s="19">
        <v>1</v>
      </c>
      <c r="C852" s="9">
        <v>6</v>
      </c>
      <c r="D852" s="11">
        <v>7.53</v>
      </c>
      <c r="E852" s="146">
        <v>9</v>
      </c>
      <c r="F852" s="11">
        <v>7.8163241568841482</v>
      </c>
      <c r="G852" s="146">
        <v>5.50284</v>
      </c>
      <c r="H852" s="11">
        <v>7.61</v>
      </c>
      <c r="I852" s="11">
        <v>6.3</v>
      </c>
      <c r="J852" s="11">
        <v>7.5</v>
      </c>
      <c r="K852" s="150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20" t="s">
        <v>279</v>
      </c>
      <c r="C853" s="12"/>
      <c r="D853" s="22">
        <v>7.328333333333334</v>
      </c>
      <c r="E853" s="22">
        <v>8.75</v>
      </c>
      <c r="F853" s="22">
        <v>7.7090171185402978</v>
      </c>
      <c r="G853" s="22">
        <v>5.3815433333333331</v>
      </c>
      <c r="H853" s="22">
        <v>7.3466666666666667</v>
      </c>
      <c r="I853" s="22">
        <v>6.9499999999999993</v>
      </c>
      <c r="J853" s="22">
        <v>7.4499999999999993</v>
      </c>
      <c r="K853" s="150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280</v>
      </c>
      <c r="C854" s="28"/>
      <c r="D854" s="11">
        <v>7.2549999999999999</v>
      </c>
      <c r="E854" s="11">
        <v>8.9</v>
      </c>
      <c r="F854" s="11">
        <v>7.662218879618468</v>
      </c>
      <c r="G854" s="11">
        <v>5.3775300000000001</v>
      </c>
      <c r="H854" s="11">
        <v>7.29</v>
      </c>
      <c r="I854" s="11">
        <v>6.55</v>
      </c>
      <c r="J854" s="11">
        <v>7.5</v>
      </c>
      <c r="K854" s="150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3" t="s">
        <v>281</v>
      </c>
      <c r="C855" s="28"/>
      <c r="D855" s="23">
        <v>0.13847984209503819</v>
      </c>
      <c r="E855" s="23">
        <v>0.32710854467592282</v>
      </c>
      <c r="F855" s="23">
        <v>0.10259112196520073</v>
      </c>
      <c r="G855" s="23">
        <v>8.8737939950545616E-2</v>
      </c>
      <c r="H855" s="23">
        <v>0.18359375443262416</v>
      </c>
      <c r="I855" s="23">
        <v>1.0483320084782359</v>
      </c>
      <c r="J855" s="23">
        <v>0.18708286933869703</v>
      </c>
      <c r="K855" s="220"/>
      <c r="L855" s="221"/>
      <c r="M855" s="221"/>
      <c r="N855" s="221"/>
      <c r="O855" s="221"/>
      <c r="P855" s="221"/>
      <c r="Q855" s="221"/>
      <c r="R855" s="221"/>
      <c r="S855" s="221"/>
      <c r="T855" s="221"/>
      <c r="U855" s="221"/>
      <c r="V855" s="221"/>
      <c r="W855" s="221"/>
      <c r="X855" s="221"/>
      <c r="Y855" s="221"/>
      <c r="Z855" s="221"/>
      <c r="AA855" s="221"/>
      <c r="AB855" s="221"/>
      <c r="AC855" s="221"/>
      <c r="AD855" s="221"/>
      <c r="AE855" s="221"/>
      <c r="AF855" s="221"/>
      <c r="AG855" s="221"/>
      <c r="AH855" s="221"/>
      <c r="AI855" s="221"/>
      <c r="AJ855" s="221"/>
      <c r="AK855" s="221"/>
      <c r="AL855" s="221"/>
      <c r="AM855" s="221"/>
      <c r="AN855" s="221"/>
      <c r="AO855" s="221"/>
      <c r="AP855" s="221"/>
      <c r="AQ855" s="221"/>
      <c r="AR855" s="221"/>
      <c r="AS855" s="221"/>
      <c r="AT855" s="221"/>
      <c r="AU855" s="221"/>
      <c r="AV855" s="221"/>
      <c r="AW855" s="221"/>
      <c r="AX855" s="221"/>
      <c r="AY855" s="221"/>
      <c r="AZ855" s="221"/>
      <c r="BA855" s="221"/>
      <c r="BB855" s="221"/>
      <c r="BC855" s="221"/>
      <c r="BD855" s="221"/>
      <c r="BE855" s="221"/>
      <c r="BF855" s="221"/>
      <c r="BG855" s="221"/>
      <c r="BH855" s="221"/>
      <c r="BI855" s="221"/>
      <c r="BJ855" s="221"/>
      <c r="BK855" s="221"/>
      <c r="BL855" s="221"/>
      <c r="BM855" s="54"/>
    </row>
    <row r="856" spans="1:65">
      <c r="A856" s="29"/>
      <c r="B856" s="3" t="s">
        <v>87</v>
      </c>
      <c r="C856" s="28"/>
      <c r="D856" s="13">
        <v>1.8896498807601299E-2</v>
      </c>
      <c r="E856" s="13">
        <v>3.7383833677248325E-2</v>
      </c>
      <c r="F856" s="13">
        <v>1.3307938014363413E-2</v>
      </c>
      <c r="G856" s="13">
        <v>1.6489310678017201E-2</v>
      </c>
      <c r="H856" s="13">
        <v>2.4990075467235594E-2</v>
      </c>
      <c r="I856" s="13">
        <v>0.15083913791053755</v>
      </c>
      <c r="J856" s="13">
        <v>2.5111794542106988E-2</v>
      </c>
      <c r="K856" s="150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3" t="s">
        <v>282</v>
      </c>
      <c r="C857" s="28"/>
      <c r="D857" s="13">
        <v>-5.7619350202884334E-3</v>
      </c>
      <c r="E857" s="13">
        <v>0.18711617947316017</v>
      </c>
      <c r="F857" s="13">
        <v>4.5885594200542723E-2</v>
      </c>
      <c r="G857" s="13">
        <v>-0.26988375296732325</v>
      </c>
      <c r="H857" s="13">
        <v>-3.274643977582814E-3</v>
      </c>
      <c r="I857" s="13">
        <v>-5.7090577447032831E-2</v>
      </c>
      <c r="J857" s="13">
        <v>1.0744632808576293E-2</v>
      </c>
      <c r="K857" s="150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9"/>
      <c r="B858" s="45" t="s">
        <v>283</v>
      </c>
      <c r="C858" s="46"/>
      <c r="D858" s="44">
        <v>0.03</v>
      </c>
      <c r="E858" s="44">
        <v>2.61</v>
      </c>
      <c r="F858" s="44">
        <v>0.67</v>
      </c>
      <c r="G858" s="44">
        <v>3.66</v>
      </c>
      <c r="H858" s="44">
        <v>0</v>
      </c>
      <c r="I858" s="44">
        <v>0.74</v>
      </c>
      <c r="J858" s="44">
        <v>0.19</v>
      </c>
      <c r="K858" s="150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B859" s="30"/>
      <c r="C859" s="20"/>
      <c r="D859" s="20"/>
      <c r="E859" s="20"/>
      <c r="F859" s="20"/>
      <c r="G859" s="20"/>
      <c r="H859" s="20"/>
      <c r="I859" s="20"/>
      <c r="J859" s="20"/>
      <c r="BM859" s="53"/>
    </row>
    <row r="860" spans="1:65" ht="15">
      <c r="B860" s="8" t="s">
        <v>600</v>
      </c>
      <c r="BM860" s="27" t="s">
        <v>67</v>
      </c>
    </row>
    <row r="861" spans="1:65" ht="15">
      <c r="A861" s="24" t="s">
        <v>15</v>
      </c>
      <c r="B861" s="18" t="s">
        <v>116</v>
      </c>
      <c r="C861" s="15" t="s">
        <v>117</v>
      </c>
      <c r="D861" s="16" t="s">
        <v>248</v>
      </c>
      <c r="E861" s="17" t="s">
        <v>248</v>
      </c>
      <c r="F861" s="17" t="s">
        <v>248</v>
      </c>
      <c r="G861" s="17" t="s">
        <v>248</v>
      </c>
      <c r="H861" s="17" t="s">
        <v>248</v>
      </c>
      <c r="I861" s="17" t="s">
        <v>248</v>
      </c>
      <c r="J861" s="17" t="s">
        <v>248</v>
      </c>
      <c r="K861" s="17" t="s">
        <v>248</v>
      </c>
      <c r="L861" s="17" t="s">
        <v>248</v>
      </c>
      <c r="M861" s="17" t="s">
        <v>248</v>
      </c>
      <c r="N861" s="17" t="s">
        <v>248</v>
      </c>
      <c r="O861" s="17" t="s">
        <v>248</v>
      </c>
      <c r="P861" s="17" t="s">
        <v>248</v>
      </c>
      <c r="Q861" s="17" t="s">
        <v>248</v>
      </c>
      <c r="R861" s="17" t="s">
        <v>248</v>
      </c>
      <c r="S861" s="17" t="s">
        <v>248</v>
      </c>
      <c r="T861" s="17" t="s">
        <v>248</v>
      </c>
      <c r="U861" s="17" t="s">
        <v>248</v>
      </c>
      <c r="V861" s="17" t="s">
        <v>248</v>
      </c>
      <c r="W861" s="17" t="s">
        <v>248</v>
      </c>
      <c r="X861" s="17" t="s">
        <v>248</v>
      </c>
      <c r="Y861" s="17" t="s">
        <v>248</v>
      </c>
      <c r="Z861" s="17" t="s">
        <v>248</v>
      </c>
      <c r="AA861" s="150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 t="s">
        <v>249</v>
      </c>
      <c r="C862" s="9" t="s">
        <v>249</v>
      </c>
      <c r="D862" s="148" t="s">
        <v>251</v>
      </c>
      <c r="E862" s="149" t="s">
        <v>252</v>
      </c>
      <c r="F862" s="149" t="s">
        <v>253</v>
      </c>
      <c r="G862" s="149" t="s">
        <v>254</v>
      </c>
      <c r="H862" s="149" t="s">
        <v>256</v>
      </c>
      <c r="I862" s="149" t="s">
        <v>257</v>
      </c>
      <c r="J862" s="149" t="s">
        <v>258</v>
      </c>
      <c r="K862" s="149" t="s">
        <v>259</v>
      </c>
      <c r="L862" s="149" t="s">
        <v>260</v>
      </c>
      <c r="M862" s="149" t="s">
        <v>261</v>
      </c>
      <c r="N862" s="149" t="s">
        <v>262</v>
      </c>
      <c r="O862" s="149" t="s">
        <v>263</v>
      </c>
      <c r="P862" s="149" t="s">
        <v>264</v>
      </c>
      <c r="Q862" s="149" t="s">
        <v>265</v>
      </c>
      <c r="R862" s="149" t="s">
        <v>266</v>
      </c>
      <c r="S862" s="149" t="s">
        <v>267</v>
      </c>
      <c r="T862" s="149" t="s">
        <v>269</v>
      </c>
      <c r="U862" s="149" t="s">
        <v>287</v>
      </c>
      <c r="V862" s="149" t="s">
        <v>288</v>
      </c>
      <c r="W862" s="149" t="s">
        <v>270</v>
      </c>
      <c r="X862" s="149" t="s">
        <v>271</v>
      </c>
      <c r="Y862" s="149" t="s">
        <v>289</v>
      </c>
      <c r="Z862" s="149" t="s">
        <v>273</v>
      </c>
      <c r="AA862" s="150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s">
        <v>3</v>
      </c>
    </row>
    <row r="863" spans="1:65">
      <c r="A863" s="29"/>
      <c r="B863" s="19"/>
      <c r="C863" s="9"/>
      <c r="D863" s="10" t="s">
        <v>318</v>
      </c>
      <c r="E863" s="11" t="s">
        <v>318</v>
      </c>
      <c r="F863" s="11" t="s">
        <v>120</v>
      </c>
      <c r="G863" s="11" t="s">
        <v>318</v>
      </c>
      <c r="H863" s="11" t="s">
        <v>318</v>
      </c>
      <c r="I863" s="11" t="s">
        <v>300</v>
      </c>
      <c r="J863" s="11" t="s">
        <v>300</v>
      </c>
      <c r="K863" s="11" t="s">
        <v>300</v>
      </c>
      <c r="L863" s="11" t="s">
        <v>300</v>
      </c>
      <c r="M863" s="11" t="s">
        <v>300</v>
      </c>
      <c r="N863" s="11" t="s">
        <v>318</v>
      </c>
      <c r="O863" s="11" t="s">
        <v>318</v>
      </c>
      <c r="P863" s="11" t="s">
        <v>300</v>
      </c>
      <c r="Q863" s="11" t="s">
        <v>318</v>
      </c>
      <c r="R863" s="11" t="s">
        <v>120</v>
      </c>
      <c r="S863" s="11" t="s">
        <v>300</v>
      </c>
      <c r="T863" s="11" t="s">
        <v>300</v>
      </c>
      <c r="U863" s="11" t="s">
        <v>300</v>
      </c>
      <c r="V863" s="11" t="s">
        <v>318</v>
      </c>
      <c r="W863" s="11" t="s">
        <v>300</v>
      </c>
      <c r="X863" s="11" t="s">
        <v>300</v>
      </c>
      <c r="Y863" s="11" t="s">
        <v>300</v>
      </c>
      <c r="Z863" s="11" t="s">
        <v>300</v>
      </c>
      <c r="AA863" s="150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150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3</v>
      </c>
    </row>
    <row r="865" spans="1:65">
      <c r="A865" s="29"/>
      <c r="B865" s="18">
        <v>1</v>
      </c>
      <c r="C865" s="14">
        <v>1</v>
      </c>
      <c r="D865" s="21">
        <v>4.4000000000000004</v>
      </c>
      <c r="E865" s="21">
        <v>4.2</v>
      </c>
      <c r="F865" s="21">
        <v>4.5437104036174034</v>
      </c>
      <c r="G865" s="144">
        <v>4.7</v>
      </c>
      <c r="H865" s="144">
        <v>2.3199999999999998</v>
      </c>
      <c r="I865" s="21">
        <v>4.5999999999999996</v>
      </c>
      <c r="J865" s="21">
        <v>4.0999999999999996</v>
      </c>
      <c r="K865" s="21">
        <v>4.4000000000000004</v>
      </c>
      <c r="L865" s="21">
        <v>4.5</v>
      </c>
      <c r="M865" s="21">
        <v>4.0999999999999996</v>
      </c>
      <c r="N865" s="21">
        <v>4</v>
      </c>
      <c r="O865" s="144">
        <v>3.6</v>
      </c>
      <c r="P865" s="21">
        <v>4.2</v>
      </c>
      <c r="Q865" s="21">
        <v>4.1678871027437543</v>
      </c>
      <c r="R865" s="144" t="s">
        <v>97</v>
      </c>
      <c r="S865" s="21">
        <v>4.2</v>
      </c>
      <c r="T865" s="144" t="s">
        <v>337</v>
      </c>
      <c r="U865" s="21">
        <v>4</v>
      </c>
      <c r="V865" s="144">
        <v>6.8</v>
      </c>
      <c r="W865" s="21">
        <v>4.59</v>
      </c>
      <c r="X865" s="21">
        <v>4.3</v>
      </c>
      <c r="Y865" s="144">
        <v>5</v>
      </c>
      <c r="Z865" s="21">
        <v>4</v>
      </c>
      <c r="AA865" s="150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>
        <v>1</v>
      </c>
      <c r="C866" s="9">
        <v>2</v>
      </c>
      <c r="D866" s="11">
        <v>4.5</v>
      </c>
      <c r="E866" s="11">
        <v>4.0999999999999996</v>
      </c>
      <c r="F866" s="11">
        <v>4.2770547396430025</v>
      </c>
      <c r="G866" s="146">
        <v>5.3</v>
      </c>
      <c r="H866" s="146">
        <v>2.3199999999999998</v>
      </c>
      <c r="I866" s="11">
        <v>4.5</v>
      </c>
      <c r="J866" s="11">
        <v>4.0999999999999996</v>
      </c>
      <c r="K866" s="11">
        <v>4.0999999999999996</v>
      </c>
      <c r="L866" s="11">
        <v>4.5999999999999996</v>
      </c>
      <c r="M866" s="11">
        <v>3.9</v>
      </c>
      <c r="N866" s="11">
        <v>4.2</v>
      </c>
      <c r="O866" s="146">
        <v>1.1000000000000001</v>
      </c>
      <c r="P866" s="11">
        <v>4</v>
      </c>
      <c r="Q866" s="11">
        <v>4.2721494948756202</v>
      </c>
      <c r="R866" s="146" t="s">
        <v>97</v>
      </c>
      <c r="S866" s="11">
        <v>4</v>
      </c>
      <c r="T866" s="146" t="s">
        <v>337</v>
      </c>
      <c r="U866" s="11">
        <v>4.0999999999999996</v>
      </c>
      <c r="V866" s="146">
        <v>6.7</v>
      </c>
      <c r="W866" s="11">
        <v>4.7699999999999996</v>
      </c>
      <c r="X866" s="11">
        <v>4.3</v>
      </c>
      <c r="Y866" s="146">
        <v>4</v>
      </c>
      <c r="Z866" s="11">
        <v>3.8</v>
      </c>
      <c r="AA866" s="150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10</v>
      </c>
    </row>
    <row r="867" spans="1:65">
      <c r="A867" s="29"/>
      <c r="B867" s="19">
        <v>1</v>
      </c>
      <c r="C867" s="9">
        <v>3</v>
      </c>
      <c r="D867" s="11">
        <v>4.2</v>
      </c>
      <c r="E867" s="11">
        <v>4.0999999999999996</v>
      </c>
      <c r="F867" s="11">
        <v>4.2421630543167907</v>
      </c>
      <c r="G867" s="146">
        <v>5.4</v>
      </c>
      <c r="H867" s="146">
        <v>2.31</v>
      </c>
      <c r="I867" s="11">
        <v>4.8</v>
      </c>
      <c r="J867" s="11">
        <v>4.2</v>
      </c>
      <c r="K867" s="11">
        <v>4.0999999999999996</v>
      </c>
      <c r="L867" s="11">
        <v>4.5999999999999996</v>
      </c>
      <c r="M867" s="11">
        <v>3.9</v>
      </c>
      <c r="N867" s="11">
        <v>4.0999999999999996</v>
      </c>
      <c r="O867" s="146">
        <v>2</v>
      </c>
      <c r="P867" s="11">
        <v>4.0999999999999996</v>
      </c>
      <c r="Q867" s="11">
        <v>4.4322956655310826</v>
      </c>
      <c r="R867" s="146" t="s">
        <v>97</v>
      </c>
      <c r="S867" s="11">
        <v>4.0999999999999996</v>
      </c>
      <c r="T867" s="146" t="s">
        <v>337</v>
      </c>
      <c r="U867" s="11">
        <v>4.3</v>
      </c>
      <c r="V867" s="146">
        <v>6.8</v>
      </c>
      <c r="W867" s="11">
        <v>4.7699999999999996</v>
      </c>
      <c r="X867" s="145">
        <v>3.8</v>
      </c>
      <c r="Y867" s="146">
        <v>4</v>
      </c>
      <c r="Z867" s="11">
        <v>3.7</v>
      </c>
      <c r="AA867" s="150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16</v>
      </c>
    </row>
    <row r="868" spans="1:65">
      <c r="A868" s="29"/>
      <c r="B868" s="19">
        <v>1</v>
      </c>
      <c r="C868" s="9">
        <v>4</v>
      </c>
      <c r="D868" s="11">
        <v>4.3</v>
      </c>
      <c r="E868" s="11">
        <v>4.2</v>
      </c>
      <c r="F868" s="11">
        <v>4.1853381358704942</v>
      </c>
      <c r="G868" s="146">
        <v>4.5</v>
      </c>
      <c r="H868" s="146">
        <v>2.33</v>
      </c>
      <c r="I868" s="11">
        <v>4.4000000000000004</v>
      </c>
      <c r="J868" s="11">
        <v>4</v>
      </c>
      <c r="K868" s="11">
        <v>4</v>
      </c>
      <c r="L868" s="11">
        <v>4.5</v>
      </c>
      <c r="M868" s="11">
        <v>3.9</v>
      </c>
      <c r="N868" s="11">
        <v>4.2</v>
      </c>
      <c r="O868" s="146">
        <v>4.5999999999999996</v>
      </c>
      <c r="P868" s="11">
        <v>4.5</v>
      </c>
      <c r="Q868" s="11">
        <v>4.4286458243042199</v>
      </c>
      <c r="R868" s="146" t="s">
        <v>97</v>
      </c>
      <c r="S868" s="11">
        <v>4.2</v>
      </c>
      <c r="T868" s="146" t="s">
        <v>337</v>
      </c>
      <c r="U868" s="11">
        <v>4.3</v>
      </c>
      <c r="V868" s="145">
        <v>5.6</v>
      </c>
      <c r="W868" s="11">
        <v>4.6800000000000006</v>
      </c>
      <c r="X868" s="11">
        <v>4.0999999999999996</v>
      </c>
      <c r="Y868" s="146">
        <v>5</v>
      </c>
      <c r="Z868" s="11">
        <v>3.8</v>
      </c>
      <c r="AA868" s="150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4.2394466525069152</v>
      </c>
    </row>
    <row r="869" spans="1:65">
      <c r="A869" s="29"/>
      <c r="B869" s="19">
        <v>1</v>
      </c>
      <c r="C869" s="9">
        <v>5</v>
      </c>
      <c r="D869" s="11">
        <v>4.5</v>
      </c>
      <c r="E869" s="11">
        <v>4.0999999999999996</v>
      </c>
      <c r="F869" s="11">
        <v>4.4291943466730004</v>
      </c>
      <c r="G869" s="146">
        <v>4.5999999999999996</v>
      </c>
      <c r="H869" s="146">
        <v>2.33</v>
      </c>
      <c r="I869" s="11">
        <v>4.9000000000000004</v>
      </c>
      <c r="J869" s="11">
        <v>4.0999999999999996</v>
      </c>
      <c r="K869" s="11">
        <v>4.3</v>
      </c>
      <c r="L869" s="11">
        <v>4.5999999999999996</v>
      </c>
      <c r="M869" s="11">
        <v>4.0999999999999996</v>
      </c>
      <c r="N869" s="11">
        <v>3.9</v>
      </c>
      <c r="O869" s="146">
        <v>2.2000000000000002</v>
      </c>
      <c r="P869" s="11">
        <v>4.0999999999999996</v>
      </c>
      <c r="Q869" s="11">
        <v>4.3034969129385834</v>
      </c>
      <c r="R869" s="146" t="s">
        <v>97</v>
      </c>
      <c r="S869" s="11">
        <v>4.0999999999999996</v>
      </c>
      <c r="T869" s="146" t="s">
        <v>337</v>
      </c>
      <c r="U869" s="11">
        <v>4.4000000000000004</v>
      </c>
      <c r="V869" s="146">
        <v>7.2</v>
      </c>
      <c r="W869" s="11">
        <v>4.2300000000000004</v>
      </c>
      <c r="X869" s="11">
        <v>4.3</v>
      </c>
      <c r="Y869" s="146">
        <v>5</v>
      </c>
      <c r="Z869" s="11">
        <v>3.7</v>
      </c>
      <c r="AA869" s="150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62</v>
      </c>
    </row>
    <row r="870" spans="1:65">
      <c r="A870" s="29"/>
      <c r="B870" s="19">
        <v>1</v>
      </c>
      <c r="C870" s="9">
        <v>6</v>
      </c>
      <c r="D870" s="11">
        <v>4.3</v>
      </c>
      <c r="E870" s="11">
        <v>4.2</v>
      </c>
      <c r="F870" s="11">
        <v>4.4828952097318142</v>
      </c>
      <c r="G870" s="146">
        <v>5.3</v>
      </c>
      <c r="H870" s="146">
        <v>2.3199999999999998</v>
      </c>
      <c r="I870" s="11">
        <v>4.5999999999999996</v>
      </c>
      <c r="J870" s="11">
        <v>3.9</v>
      </c>
      <c r="K870" s="11">
        <v>4</v>
      </c>
      <c r="L870" s="11">
        <v>4.4000000000000004</v>
      </c>
      <c r="M870" s="11">
        <v>4.0999999999999996</v>
      </c>
      <c r="N870" s="11">
        <v>4</v>
      </c>
      <c r="O870" s="146">
        <v>1.3</v>
      </c>
      <c r="P870" s="11">
        <v>4.5</v>
      </c>
      <c r="Q870" s="11">
        <v>4.3820477504180797</v>
      </c>
      <c r="R870" s="146" t="s">
        <v>97</v>
      </c>
      <c r="S870" s="11">
        <v>4.0999999999999996</v>
      </c>
      <c r="T870" s="146" t="s">
        <v>337</v>
      </c>
      <c r="U870" s="11">
        <v>4.3</v>
      </c>
      <c r="V870" s="146">
        <v>6.4</v>
      </c>
      <c r="W870" s="11">
        <v>4.1399999999999997</v>
      </c>
      <c r="X870" s="11">
        <v>4.3</v>
      </c>
      <c r="Y870" s="146">
        <v>5</v>
      </c>
      <c r="Z870" s="11">
        <v>3.8</v>
      </c>
      <c r="AA870" s="150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9"/>
      <c r="B871" s="20" t="s">
        <v>279</v>
      </c>
      <c r="C871" s="12"/>
      <c r="D871" s="22">
        <v>4.3666666666666671</v>
      </c>
      <c r="E871" s="22">
        <v>4.1500000000000004</v>
      </c>
      <c r="F871" s="22">
        <v>4.3600593149754179</v>
      </c>
      <c r="G871" s="22">
        <v>4.9666666666666668</v>
      </c>
      <c r="H871" s="22">
        <v>2.3216666666666668</v>
      </c>
      <c r="I871" s="22">
        <v>4.6333333333333329</v>
      </c>
      <c r="J871" s="22">
        <v>4.0666666666666664</v>
      </c>
      <c r="K871" s="22">
        <v>4.1500000000000004</v>
      </c>
      <c r="L871" s="22">
        <v>4.5333333333333323</v>
      </c>
      <c r="M871" s="22">
        <v>4</v>
      </c>
      <c r="N871" s="22">
        <v>4.0666666666666664</v>
      </c>
      <c r="O871" s="22">
        <v>2.4666666666666668</v>
      </c>
      <c r="P871" s="22">
        <v>4.2333333333333334</v>
      </c>
      <c r="Q871" s="22">
        <v>4.3310871251352232</v>
      </c>
      <c r="R871" s="22" t="s">
        <v>813</v>
      </c>
      <c r="S871" s="22">
        <v>4.1166666666666671</v>
      </c>
      <c r="T871" s="22" t="s">
        <v>813</v>
      </c>
      <c r="U871" s="22">
        <v>4.2333333333333334</v>
      </c>
      <c r="V871" s="22">
        <v>6.583333333333333</v>
      </c>
      <c r="W871" s="22">
        <v>4.53</v>
      </c>
      <c r="X871" s="22">
        <v>4.1833333333333336</v>
      </c>
      <c r="Y871" s="22">
        <v>4.666666666666667</v>
      </c>
      <c r="Z871" s="22">
        <v>3.8000000000000003</v>
      </c>
      <c r="AA871" s="150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3" t="s">
        <v>280</v>
      </c>
      <c r="C872" s="28"/>
      <c r="D872" s="11">
        <v>4.3499999999999996</v>
      </c>
      <c r="E872" s="11">
        <v>4.1500000000000004</v>
      </c>
      <c r="F872" s="11">
        <v>4.3531245431580015</v>
      </c>
      <c r="G872" s="11">
        <v>5</v>
      </c>
      <c r="H872" s="11">
        <v>2.3199999999999998</v>
      </c>
      <c r="I872" s="11">
        <v>4.5999999999999996</v>
      </c>
      <c r="J872" s="11">
        <v>4.0999999999999996</v>
      </c>
      <c r="K872" s="11">
        <v>4.0999999999999996</v>
      </c>
      <c r="L872" s="11">
        <v>4.55</v>
      </c>
      <c r="M872" s="11">
        <v>4</v>
      </c>
      <c r="N872" s="11">
        <v>4.05</v>
      </c>
      <c r="O872" s="11">
        <v>2.1</v>
      </c>
      <c r="P872" s="11">
        <v>4.1500000000000004</v>
      </c>
      <c r="Q872" s="11">
        <v>4.3427723316783311</v>
      </c>
      <c r="R872" s="11" t="s">
        <v>813</v>
      </c>
      <c r="S872" s="11">
        <v>4.0999999999999996</v>
      </c>
      <c r="T872" s="11" t="s">
        <v>813</v>
      </c>
      <c r="U872" s="11">
        <v>4.3</v>
      </c>
      <c r="V872" s="11">
        <v>6.75</v>
      </c>
      <c r="W872" s="11">
        <v>4.6349999999999998</v>
      </c>
      <c r="X872" s="11">
        <v>4.3</v>
      </c>
      <c r="Y872" s="11">
        <v>5</v>
      </c>
      <c r="Z872" s="11">
        <v>3.8</v>
      </c>
      <c r="AA872" s="150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3" t="s">
        <v>281</v>
      </c>
      <c r="C873" s="28"/>
      <c r="D873" s="23">
        <v>0.12110601416389968</v>
      </c>
      <c r="E873" s="23">
        <v>5.4772255750516897E-2</v>
      </c>
      <c r="F873" s="23">
        <v>0.14485358831525924</v>
      </c>
      <c r="G873" s="23">
        <v>0.40824829046386307</v>
      </c>
      <c r="H873" s="23">
        <v>7.527726527090846E-3</v>
      </c>
      <c r="I873" s="23">
        <v>0.18618986725025255</v>
      </c>
      <c r="J873" s="23">
        <v>0.10327955589886445</v>
      </c>
      <c r="K873" s="23">
        <v>0.16431676725154995</v>
      </c>
      <c r="L873" s="23">
        <v>8.1649658092772304E-2</v>
      </c>
      <c r="M873" s="23">
        <v>0.10954451150103306</v>
      </c>
      <c r="N873" s="23">
        <v>0.12110601416389975</v>
      </c>
      <c r="O873" s="23">
        <v>1.3677231688710498</v>
      </c>
      <c r="P873" s="23">
        <v>0.21602468994692875</v>
      </c>
      <c r="Q873" s="23">
        <v>0.10317651393614348</v>
      </c>
      <c r="R873" s="23" t="s">
        <v>813</v>
      </c>
      <c r="S873" s="23">
        <v>7.5277265270908222E-2</v>
      </c>
      <c r="T873" s="23" t="s">
        <v>813</v>
      </c>
      <c r="U873" s="23">
        <v>0.15055453054181631</v>
      </c>
      <c r="V873" s="23">
        <v>0.54558836742242478</v>
      </c>
      <c r="W873" s="23">
        <v>0.27691153822114373</v>
      </c>
      <c r="X873" s="23">
        <v>0.20412414523193151</v>
      </c>
      <c r="Y873" s="23">
        <v>0.51639777949432408</v>
      </c>
      <c r="Z873" s="23">
        <v>0.10954451150103316</v>
      </c>
      <c r="AA873" s="220"/>
      <c r="AB873" s="221"/>
      <c r="AC873" s="221"/>
      <c r="AD873" s="221"/>
      <c r="AE873" s="221"/>
      <c r="AF873" s="221"/>
      <c r="AG873" s="221"/>
      <c r="AH873" s="221"/>
      <c r="AI873" s="221"/>
      <c r="AJ873" s="221"/>
      <c r="AK873" s="221"/>
      <c r="AL873" s="221"/>
      <c r="AM873" s="221"/>
      <c r="AN873" s="221"/>
      <c r="AO873" s="221"/>
      <c r="AP873" s="221"/>
      <c r="AQ873" s="221"/>
      <c r="AR873" s="221"/>
      <c r="AS873" s="221"/>
      <c r="AT873" s="221"/>
      <c r="AU873" s="221"/>
      <c r="AV873" s="221"/>
      <c r="AW873" s="221"/>
      <c r="AX873" s="221"/>
      <c r="AY873" s="221"/>
      <c r="AZ873" s="221"/>
      <c r="BA873" s="221"/>
      <c r="BB873" s="221"/>
      <c r="BC873" s="221"/>
      <c r="BD873" s="221"/>
      <c r="BE873" s="221"/>
      <c r="BF873" s="221"/>
      <c r="BG873" s="221"/>
      <c r="BH873" s="221"/>
      <c r="BI873" s="221"/>
      <c r="BJ873" s="221"/>
      <c r="BK873" s="221"/>
      <c r="BL873" s="221"/>
      <c r="BM873" s="54"/>
    </row>
    <row r="874" spans="1:65">
      <c r="A874" s="29"/>
      <c r="B874" s="3" t="s">
        <v>87</v>
      </c>
      <c r="C874" s="28"/>
      <c r="D874" s="13">
        <v>2.773420171692359E-2</v>
      </c>
      <c r="E874" s="13">
        <v>1.3198133915787204E-2</v>
      </c>
      <c r="F874" s="13">
        <v>3.3222848096981894E-2</v>
      </c>
      <c r="G874" s="13">
        <v>8.2197642375274438E-2</v>
      </c>
      <c r="H874" s="13">
        <v>3.2423804136787562E-3</v>
      </c>
      <c r="I874" s="13">
        <v>4.0184863435306313E-2</v>
      </c>
      <c r="J874" s="13">
        <v>2.5396612106278145E-2</v>
      </c>
      <c r="K874" s="13">
        <v>3.9594401747361431E-2</v>
      </c>
      <c r="L874" s="13">
        <v>1.8010953991052719E-2</v>
      </c>
      <c r="M874" s="13">
        <v>2.7386127875258265E-2</v>
      </c>
      <c r="N874" s="13">
        <v>2.9780167417352399E-2</v>
      </c>
      <c r="O874" s="13">
        <v>0.55448236575853371</v>
      </c>
      <c r="P874" s="13">
        <v>5.1029454318172143E-2</v>
      </c>
      <c r="Q874" s="13">
        <v>2.3822313187228286E-2</v>
      </c>
      <c r="R874" s="13" t="s">
        <v>813</v>
      </c>
      <c r="S874" s="13">
        <v>1.8285975369451389E-2</v>
      </c>
      <c r="T874" s="13" t="s">
        <v>813</v>
      </c>
      <c r="U874" s="13">
        <v>3.5564062332712511E-2</v>
      </c>
      <c r="V874" s="13">
        <v>8.2874182393279719E-2</v>
      </c>
      <c r="W874" s="13">
        <v>6.1128374883254684E-2</v>
      </c>
      <c r="X874" s="13">
        <v>4.879461639010315E-2</v>
      </c>
      <c r="Y874" s="13">
        <v>0.11065666703449802</v>
      </c>
      <c r="Z874" s="13">
        <v>2.882750302658767E-2</v>
      </c>
      <c r="AA874" s="150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3" t="s">
        <v>282</v>
      </c>
      <c r="C875" s="28"/>
      <c r="D875" s="13">
        <v>3.0008636642360642E-2</v>
      </c>
      <c r="E875" s="13">
        <v>-2.1098662122336687E-2</v>
      </c>
      <c r="F875" s="13">
        <v>2.845009557961542E-2</v>
      </c>
      <c r="G875" s="13">
        <v>0.17153654091382986</v>
      </c>
      <c r="H875" s="13">
        <v>-0.45236563708289768</v>
      </c>
      <c r="I875" s="13">
        <v>9.2909927429680073E-2</v>
      </c>
      <c r="J875" s="13">
        <v>-4.07553154933743E-2</v>
      </c>
      <c r="K875" s="13">
        <v>-2.1098662122336687E-2</v>
      </c>
      <c r="L875" s="13">
        <v>6.9321943384434981E-2</v>
      </c>
      <c r="M875" s="13">
        <v>-5.6480638190204102E-2</v>
      </c>
      <c r="N875" s="13">
        <v>-4.07553154933743E-2</v>
      </c>
      <c r="O875" s="13">
        <v>-0.41816306021729255</v>
      </c>
      <c r="P875" s="13">
        <v>-1.4420087512994062E-3</v>
      </c>
      <c r="Q875" s="13">
        <v>2.1616140062552303E-2</v>
      </c>
      <c r="R875" s="13" t="s">
        <v>813</v>
      </c>
      <c r="S875" s="13">
        <v>-2.8961323470751643E-2</v>
      </c>
      <c r="T875" s="13" t="s">
        <v>813</v>
      </c>
      <c r="U875" s="13">
        <v>-1.4420087512994062E-3</v>
      </c>
      <c r="V875" s="13">
        <v>0.5528756163119557</v>
      </c>
      <c r="W875" s="13">
        <v>6.8535677249593752E-2</v>
      </c>
      <c r="X875" s="13">
        <v>-1.323600077392173E-2</v>
      </c>
      <c r="Y875" s="13">
        <v>0.10077258877809525</v>
      </c>
      <c r="Z875" s="13">
        <v>-0.10365660628069384</v>
      </c>
      <c r="AA875" s="150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9"/>
      <c r="B876" s="45" t="s">
        <v>283</v>
      </c>
      <c r="C876" s="46"/>
      <c r="D876" s="44">
        <v>0.45</v>
      </c>
      <c r="E876" s="44">
        <v>0.28000000000000003</v>
      </c>
      <c r="F876" s="44">
        <v>0.43</v>
      </c>
      <c r="G876" s="44">
        <v>2.4700000000000002</v>
      </c>
      <c r="H876" s="44">
        <v>6.45</v>
      </c>
      <c r="I876" s="44">
        <v>1.35</v>
      </c>
      <c r="J876" s="44">
        <v>0.56000000000000005</v>
      </c>
      <c r="K876" s="44">
        <v>0.28000000000000003</v>
      </c>
      <c r="L876" s="44">
        <v>1.01</v>
      </c>
      <c r="M876" s="44">
        <v>0.79</v>
      </c>
      <c r="N876" s="44">
        <v>0.56000000000000005</v>
      </c>
      <c r="O876" s="44">
        <v>5.96</v>
      </c>
      <c r="P876" s="44">
        <v>0</v>
      </c>
      <c r="Q876" s="44">
        <v>0.33</v>
      </c>
      <c r="R876" s="44">
        <v>2.58</v>
      </c>
      <c r="S876" s="44">
        <v>0.39</v>
      </c>
      <c r="T876" s="44">
        <v>19.440000000000001</v>
      </c>
      <c r="U876" s="44">
        <v>0</v>
      </c>
      <c r="V876" s="44">
        <v>7.92</v>
      </c>
      <c r="W876" s="44">
        <v>1</v>
      </c>
      <c r="X876" s="44">
        <v>0.17</v>
      </c>
      <c r="Y876" s="44" t="s">
        <v>284</v>
      </c>
      <c r="Z876" s="44">
        <v>1.46</v>
      </c>
      <c r="AA876" s="150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B877" s="30" t="s">
        <v>338</v>
      </c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BM877" s="53"/>
    </row>
    <row r="878" spans="1:65">
      <c r="BM878" s="53"/>
    </row>
    <row r="879" spans="1:65" ht="15">
      <c r="B879" s="8" t="s">
        <v>601</v>
      </c>
      <c r="BM879" s="27" t="s">
        <v>67</v>
      </c>
    </row>
    <row r="880" spans="1:65" ht="15">
      <c r="A880" s="24" t="s">
        <v>18</v>
      </c>
      <c r="B880" s="18" t="s">
        <v>116</v>
      </c>
      <c r="C880" s="15" t="s">
        <v>117</v>
      </c>
      <c r="D880" s="16" t="s">
        <v>248</v>
      </c>
      <c r="E880" s="17" t="s">
        <v>248</v>
      </c>
      <c r="F880" s="17" t="s">
        <v>248</v>
      </c>
      <c r="G880" s="17" t="s">
        <v>248</v>
      </c>
      <c r="H880" s="17" t="s">
        <v>248</v>
      </c>
      <c r="I880" s="17" t="s">
        <v>248</v>
      </c>
      <c r="J880" s="17" t="s">
        <v>248</v>
      </c>
      <c r="K880" s="17" t="s">
        <v>248</v>
      </c>
      <c r="L880" s="17" t="s">
        <v>248</v>
      </c>
      <c r="M880" s="17" t="s">
        <v>248</v>
      </c>
      <c r="N880" s="17" t="s">
        <v>248</v>
      </c>
      <c r="O880" s="17" t="s">
        <v>248</v>
      </c>
      <c r="P880" s="17" t="s">
        <v>248</v>
      </c>
      <c r="Q880" s="17" t="s">
        <v>248</v>
      </c>
      <c r="R880" s="17" t="s">
        <v>248</v>
      </c>
      <c r="S880" s="17" t="s">
        <v>248</v>
      </c>
      <c r="T880" s="17" t="s">
        <v>248</v>
      </c>
      <c r="U880" s="17" t="s">
        <v>248</v>
      </c>
      <c r="V880" s="17" t="s">
        <v>248</v>
      </c>
      <c r="W880" s="17" t="s">
        <v>248</v>
      </c>
      <c r="X880" s="17" t="s">
        <v>248</v>
      </c>
      <c r="Y880" s="17" t="s">
        <v>248</v>
      </c>
      <c r="Z880" s="17" t="s">
        <v>248</v>
      </c>
      <c r="AA880" s="17" t="s">
        <v>248</v>
      </c>
      <c r="AB880" s="150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 t="s">
        <v>249</v>
      </c>
      <c r="C881" s="9" t="s">
        <v>249</v>
      </c>
      <c r="D881" s="148" t="s">
        <v>251</v>
      </c>
      <c r="E881" s="149" t="s">
        <v>252</v>
      </c>
      <c r="F881" s="149" t="s">
        <v>253</v>
      </c>
      <c r="G881" s="149" t="s">
        <v>254</v>
      </c>
      <c r="H881" s="149" t="s">
        <v>256</v>
      </c>
      <c r="I881" s="149" t="s">
        <v>257</v>
      </c>
      <c r="J881" s="149" t="s">
        <v>258</v>
      </c>
      <c r="K881" s="149" t="s">
        <v>259</v>
      </c>
      <c r="L881" s="149" t="s">
        <v>260</v>
      </c>
      <c r="M881" s="149" t="s">
        <v>261</v>
      </c>
      <c r="N881" s="149" t="s">
        <v>262</v>
      </c>
      <c r="O881" s="149" t="s">
        <v>263</v>
      </c>
      <c r="P881" s="149" t="s">
        <v>264</v>
      </c>
      <c r="Q881" s="149" t="s">
        <v>265</v>
      </c>
      <c r="R881" s="149" t="s">
        <v>266</v>
      </c>
      <c r="S881" s="149" t="s">
        <v>267</v>
      </c>
      <c r="T881" s="149" t="s">
        <v>268</v>
      </c>
      <c r="U881" s="149" t="s">
        <v>269</v>
      </c>
      <c r="V881" s="149" t="s">
        <v>287</v>
      </c>
      <c r="W881" s="149" t="s">
        <v>288</v>
      </c>
      <c r="X881" s="149" t="s">
        <v>270</v>
      </c>
      <c r="Y881" s="149" t="s">
        <v>271</v>
      </c>
      <c r="Z881" s="149" t="s">
        <v>289</v>
      </c>
      <c r="AA881" s="149" t="s">
        <v>273</v>
      </c>
      <c r="AB881" s="150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s">
        <v>3</v>
      </c>
    </row>
    <row r="882" spans="1:65">
      <c r="A882" s="29"/>
      <c r="B882" s="19"/>
      <c r="C882" s="9"/>
      <c r="D882" s="10" t="s">
        <v>318</v>
      </c>
      <c r="E882" s="11" t="s">
        <v>318</v>
      </c>
      <c r="F882" s="11" t="s">
        <v>120</v>
      </c>
      <c r="G882" s="11" t="s">
        <v>318</v>
      </c>
      <c r="H882" s="11" t="s">
        <v>318</v>
      </c>
      <c r="I882" s="11" t="s">
        <v>300</v>
      </c>
      <c r="J882" s="11" t="s">
        <v>300</v>
      </c>
      <c r="K882" s="11" t="s">
        <v>300</v>
      </c>
      <c r="L882" s="11" t="s">
        <v>300</v>
      </c>
      <c r="M882" s="11" t="s">
        <v>300</v>
      </c>
      <c r="N882" s="11" t="s">
        <v>300</v>
      </c>
      <c r="O882" s="11" t="s">
        <v>318</v>
      </c>
      <c r="P882" s="11" t="s">
        <v>300</v>
      </c>
      <c r="Q882" s="11" t="s">
        <v>318</v>
      </c>
      <c r="R882" s="11" t="s">
        <v>120</v>
      </c>
      <c r="S882" s="11" t="s">
        <v>300</v>
      </c>
      <c r="T882" s="11" t="s">
        <v>120</v>
      </c>
      <c r="U882" s="11" t="s">
        <v>300</v>
      </c>
      <c r="V882" s="11" t="s">
        <v>300</v>
      </c>
      <c r="W882" s="11" t="s">
        <v>318</v>
      </c>
      <c r="X882" s="11" t="s">
        <v>300</v>
      </c>
      <c r="Y882" s="11" t="s">
        <v>300</v>
      </c>
      <c r="Z882" s="11" t="s">
        <v>300</v>
      </c>
      <c r="AA882" s="11" t="s">
        <v>300</v>
      </c>
      <c r="AB882" s="150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0</v>
      </c>
    </row>
    <row r="883" spans="1:65">
      <c r="A883" s="29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150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0</v>
      </c>
    </row>
    <row r="884" spans="1:65">
      <c r="A884" s="29"/>
      <c r="B884" s="18">
        <v>1</v>
      </c>
      <c r="C884" s="14">
        <v>1</v>
      </c>
      <c r="D884" s="227">
        <v>169.65</v>
      </c>
      <c r="E884" s="227">
        <v>170</v>
      </c>
      <c r="F884" s="227">
        <v>173.82511242668468</v>
      </c>
      <c r="G884" s="227">
        <v>172</v>
      </c>
      <c r="H884" s="228">
        <v>191.85</v>
      </c>
      <c r="I884" s="227">
        <v>166.5</v>
      </c>
      <c r="J884" s="227">
        <v>165</v>
      </c>
      <c r="K884" s="227">
        <v>161.5</v>
      </c>
      <c r="L884" s="227">
        <v>161</v>
      </c>
      <c r="M884" s="227">
        <v>160.5</v>
      </c>
      <c r="N884" s="227">
        <v>161</v>
      </c>
      <c r="O884" s="228">
        <v>132</v>
      </c>
      <c r="P884" s="227">
        <v>167.9</v>
      </c>
      <c r="Q884" s="227">
        <v>163.59120481974759</v>
      </c>
      <c r="R884" s="227">
        <v>168</v>
      </c>
      <c r="S884" s="227">
        <v>159.4</v>
      </c>
      <c r="T884" s="227">
        <v>173.8801</v>
      </c>
      <c r="U884" s="227">
        <v>158</v>
      </c>
      <c r="V884" s="227">
        <v>161</v>
      </c>
      <c r="W884" s="227">
        <v>164</v>
      </c>
      <c r="X884" s="227">
        <v>161</v>
      </c>
      <c r="Y884" s="228">
        <v>128</v>
      </c>
      <c r="Z884" s="227">
        <v>165</v>
      </c>
      <c r="AA884" s="227">
        <v>171</v>
      </c>
      <c r="AB884" s="230"/>
      <c r="AC884" s="231"/>
      <c r="AD884" s="231"/>
      <c r="AE884" s="231"/>
      <c r="AF884" s="231"/>
      <c r="AG884" s="231"/>
      <c r="AH884" s="231"/>
      <c r="AI884" s="231"/>
      <c r="AJ884" s="231"/>
      <c r="AK884" s="231"/>
      <c r="AL884" s="231"/>
      <c r="AM884" s="231"/>
      <c r="AN884" s="231"/>
      <c r="AO884" s="231"/>
      <c r="AP884" s="231"/>
      <c r="AQ884" s="231"/>
      <c r="AR884" s="231"/>
      <c r="AS884" s="231"/>
      <c r="AT884" s="231"/>
      <c r="AU884" s="231"/>
      <c r="AV884" s="231"/>
      <c r="AW884" s="231"/>
      <c r="AX884" s="231"/>
      <c r="AY884" s="231"/>
      <c r="AZ884" s="231"/>
      <c r="BA884" s="231"/>
      <c r="BB884" s="231"/>
      <c r="BC884" s="231"/>
      <c r="BD884" s="231"/>
      <c r="BE884" s="231"/>
      <c r="BF884" s="231"/>
      <c r="BG884" s="231"/>
      <c r="BH884" s="231"/>
      <c r="BI884" s="231"/>
      <c r="BJ884" s="231"/>
      <c r="BK884" s="231"/>
      <c r="BL884" s="231"/>
      <c r="BM884" s="232">
        <v>1</v>
      </c>
    </row>
    <row r="885" spans="1:65">
      <c r="A885" s="29"/>
      <c r="B885" s="19">
        <v>1</v>
      </c>
      <c r="C885" s="9">
        <v>2</v>
      </c>
      <c r="D885" s="233">
        <v>167.14</v>
      </c>
      <c r="E885" s="233">
        <v>171</v>
      </c>
      <c r="F885" s="233">
        <v>172.09030641156201</v>
      </c>
      <c r="G885" s="233">
        <v>173</v>
      </c>
      <c r="H885" s="234">
        <v>190.02</v>
      </c>
      <c r="I885" s="233">
        <v>166.5</v>
      </c>
      <c r="J885" s="233">
        <v>157.5</v>
      </c>
      <c r="K885" s="233">
        <v>167.5</v>
      </c>
      <c r="L885" s="233">
        <v>161</v>
      </c>
      <c r="M885" s="233">
        <v>157</v>
      </c>
      <c r="N885" s="233">
        <v>160</v>
      </c>
      <c r="O885" s="234">
        <v>126</v>
      </c>
      <c r="P885" s="233">
        <v>166.4</v>
      </c>
      <c r="Q885" s="233">
        <v>163.00210663940368</v>
      </c>
      <c r="R885" s="233">
        <v>170</v>
      </c>
      <c r="S885" s="233">
        <v>155.69999999999999</v>
      </c>
      <c r="T885" s="233">
        <v>173.34450000000001</v>
      </c>
      <c r="U885" s="233">
        <v>164</v>
      </c>
      <c r="V885" s="233">
        <v>146</v>
      </c>
      <c r="W885" s="233">
        <v>174</v>
      </c>
      <c r="X885" s="233">
        <v>155</v>
      </c>
      <c r="Y885" s="234">
        <v>126</v>
      </c>
      <c r="Z885" s="233">
        <v>177</v>
      </c>
      <c r="AA885" s="233">
        <v>165</v>
      </c>
      <c r="AB885" s="230"/>
      <c r="AC885" s="231"/>
      <c r="AD885" s="231"/>
      <c r="AE885" s="231"/>
      <c r="AF885" s="231"/>
      <c r="AG885" s="231"/>
      <c r="AH885" s="231"/>
      <c r="AI885" s="231"/>
      <c r="AJ885" s="231"/>
      <c r="AK885" s="231"/>
      <c r="AL885" s="231"/>
      <c r="AM885" s="231"/>
      <c r="AN885" s="231"/>
      <c r="AO885" s="231"/>
      <c r="AP885" s="231"/>
      <c r="AQ885" s="231"/>
      <c r="AR885" s="231"/>
      <c r="AS885" s="231"/>
      <c r="AT885" s="231"/>
      <c r="AU885" s="231"/>
      <c r="AV885" s="231"/>
      <c r="AW885" s="231"/>
      <c r="AX885" s="231"/>
      <c r="AY885" s="231"/>
      <c r="AZ885" s="231"/>
      <c r="BA885" s="231"/>
      <c r="BB885" s="231"/>
      <c r="BC885" s="231"/>
      <c r="BD885" s="231"/>
      <c r="BE885" s="231"/>
      <c r="BF885" s="231"/>
      <c r="BG885" s="231"/>
      <c r="BH885" s="231"/>
      <c r="BI885" s="231"/>
      <c r="BJ885" s="231"/>
      <c r="BK885" s="231"/>
      <c r="BL885" s="231"/>
      <c r="BM885" s="232">
        <v>25</v>
      </c>
    </row>
    <row r="886" spans="1:65">
      <c r="A886" s="29"/>
      <c r="B886" s="19">
        <v>1</v>
      </c>
      <c r="C886" s="9">
        <v>3</v>
      </c>
      <c r="D886" s="233">
        <v>167.79</v>
      </c>
      <c r="E886" s="233">
        <v>169</v>
      </c>
      <c r="F886" s="233">
        <v>172.08755987106187</v>
      </c>
      <c r="G886" s="233">
        <v>172</v>
      </c>
      <c r="H886" s="234">
        <v>196.46</v>
      </c>
      <c r="I886" s="233">
        <v>168.5</v>
      </c>
      <c r="J886" s="233">
        <v>162.5</v>
      </c>
      <c r="K886" s="233">
        <v>169.5</v>
      </c>
      <c r="L886" s="233">
        <v>160</v>
      </c>
      <c r="M886" s="233">
        <v>161.5</v>
      </c>
      <c r="N886" s="233">
        <v>161</v>
      </c>
      <c r="O886" s="234">
        <v>124</v>
      </c>
      <c r="P886" s="233">
        <v>162.19999999999999</v>
      </c>
      <c r="Q886" s="233">
        <v>163.24468337596804</v>
      </c>
      <c r="R886" s="233">
        <v>165</v>
      </c>
      <c r="S886" s="233">
        <v>157.1</v>
      </c>
      <c r="T886" s="233">
        <v>172.5411</v>
      </c>
      <c r="U886" s="233">
        <v>161</v>
      </c>
      <c r="V886" s="233">
        <v>160</v>
      </c>
      <c r="W886" s="233">
        <v>166</v>
      </c>
      <c r="X886" s="233">
        <v>159</v>
      </c>
      <c r="Y886" s="234">
        <v>126</v>
      </c>
      <c r="Z886" s="233">
        <v>179</v>
      </c>
      <c r="AA886" s="233">
        <v>162</v>
      </c>
      <c r="AB886" s="230"/>
      <c r="AC886" s="231"/>
      <c r="AD886" s="231"/>
      <c r="AE886" s="231"/>
      <c r="AF886" s="231"/>
      <c r="AG886" s="231"/>
      <c r="AH886" s="231"/>
      <c r="AI886" s="231"/>
      <c r="AJ886" s="231"/>
      <c r="AK886" s="231"/>
      <c r="AL886" s="231"/>
      <c r="AM886" s="231"/>
      <c r="AN886" s="231"/>
      <c r="AO886" s="231"/>
      <c r="AP886" s="231"/>
      <c r="AQ886" s="231"/>
      <c r="AR886" s="231"/>
      <c r="AS886" s="231"/>
      <c r="AT886" s="231"/>
      <c r="AU886" s="231"/>
      <c r="AV886" s="231"/>
      <c r="AW886" s="231"/>
      <c r="AX886" s="231"/>
      <c r="AY886" s="231"/>
      <c r="AZ886" s="231"/>
      <c r="BA886" s="231"/>
      <c r="BB886" s="231"/>
      <c r="BC886" s="231"/>
      <c r="BD886" s="231"/>
      <c r="BE886" s="231"/>
      <c r="BF886" s="231"/>
      <c r="BG886" s="231"/>
      <c r="BH886" s="231"/>
      <c r="BI886" s="231"/>
      <c r="BJ886" s="231"/>
      <c r="BK886" s="231"/>
      <c r="BL886" s="231"/>
      <c r="BM886" s="232">
        <v>16</v>
      </c>
    </row>
    <row r="887" spans="1:65">
      <c r="A887" s="29"/>
      <c r="B887" s="19">
        <v>1</v>
      </c>
      <c r="C887" s="9">
        <v>4</v>
      </c>
      <c r="D887" s="233">
        <v>167.18</v>
      </c>
      <c r="E887" s="233">
        <v>170</v>
      </c>
      <c r="F887" s="233">
        <v>174.87006120564931</v>
      </c>
      <c r="G887" s="233">
        <v>171</v>
      </c>
      <c r="H887" s="234">
        <v>183.43</v>
      </c>
      <c r="I887" s="233">
        <v>165</v>
      </c>
      <c r="J887" s="233">
        <v>159</v>
      </c>
      <c r="K887" s="233">
        <v>170</v>
      </c>
      <c r="L887" s="233">
        <v>161.5</v>
      </c>
      <c r="M887" s="233">
        <v>156</v>
      </c>
      <c r="N887" s="233">
        <v>158</v>
      </c>
      <c r="O887" s="234">
        <v>126</v>
      </c>
      <c r="P887" s="233">
        <v>167.8</v>
      </c>
      <c r="Q887" s="233">
        <v>161.72739601359501</v>
      </c>
      <c r="R887" s="233">
        <v>167</v>
      </c>
      <c r="S887" s="233">
        <v>157</v>
      </c>
      <c r="T887" s="233">
        <v>174.44659999999999</v>
      </c>
      <c r="U887" s="233">
        <v>162</v>
      </c>
      <c r="V887" s="233">
        <v>150</v>
      </c>
      <c r="W887" s="233">
        <v>162</v>
      </c>
      <c r="X887" s="233">
        <v>158</v>
      </c>
      <c r="Y887" s="234">
        <v>128</v>
      </c>
      <c r="Z887" s="233">
        <v>176</v>
      </c>
      <c r="AA887" s="233">
        <v>165</v>
      </c>
      <c r="AB887" s="230"/>
      <c r="AC887" s="231"/>
      <c r="AD887" s="231"/>
      <c r="AE887" s="231"/>
      <c r="AF887" s="231"/>
      <c r="AG887" s="231"/>
      <c r="AH887" s="231"/>
      <c r="AI887" s="231"/>
      <c r="AJ887" s="231"/>
      <c r="AK887" s="231"/>
      <c r="AL887" s="231"/>
      <c r="AM887" s="231"/>
      <c r="AN887" s="231"/>
      <c r="AO887" s="231"/>
      <c r="AP887" s="231"/>
      <c r="AQ887" s="231"/>
      <c r="AR887" s="231"/>
      <c r="AS887" s="231"/>
      <c r="AT887" s="231"/>
      <c r="AU887" s="231"/>
      <c r="AV887" s="231"/>
      <c r="AW887" s="231"/>
      <c r="AX887" s="231"/>
      <c r="AY887" s="231"/>
      <c r="AZ887" s="231"/>
      <c r="BA887" s="231"/>
      <c r="BB887" s="231"/>
      <c r="BC887" s="231"/>
      <c r="BD887" s="231"/>
      <c r="BE887" s="231"/>
      <c r="BF887" s="231"/>
      <c r="BG887" s="231"/>
      <c r="BH887" s="231"/>
      <c r="BI887" s="231"/>
      <c r="BJ887" s="231"/>
      <c r="BK887" s="231"/>
      <c r="BL887" s="231"/>
      <c r="BM887" s="232">
        <v>164.7967954126045</v>
      </c>
    </row>
    <row r="888" spans="1:65">
      <c r="A888" s="29"/>
      <c r="B888" s="19">
        <v>1</v>
      </c>
      <c r="C888" s="9">
        <v>5</v>
      </c>
      <c r="D888" s="233">
        <v>170.97</v>
      </c>
      <c r="E888" s="233">
        <v>169</v>
      </c>
      <c r="F888" s="233">
        <v>177.15294098774444</v>
      </c>
      <c r="G888" s="233">
        <v>171</v>
      </c>
      <c r="H888" s="234">
        <v>197.72</v>
      </c>
      <c r="I888" s="233">
        <v>170</v>
      </c>
      <c r="J888" s="233">
        <v>162.5</v>
      </c>
      <c r="K888" s="233">
        <v>163</v>
      </c>
      <c r="L888" s="233">
        <v>161.5</v>
      </c>
      <c r="M888" s="233">
        <v>160</v>
      </c>
      <c r="N888" s="233">
        <v>160</v>
      </c>
      <c r="O888" s="234">
        <v>128</v>
      </c>
      <c r="P888" s="233">
        <v>166.4</v>
      </c>
      <c r="Q888" s="233">
        <v>161.65652299579472</v>
      </c>
      <c r="R888" s="233">
        <v>165</v>
      </c>
      <c r="S888" s="233">
        <v>159.9</v>
      </c>
      <c r="T888" s="233">
        <v>176.5684</v>
      </c>
      <c r="U888" s="233">
        <v>163</v>
      </c>
      <c r="V888" s="233">
        <v>156</v>
      </c>
      <c r="W888" s="233">
        <v>170</v>
      </c>
      <c r="X888" s="233">
        <v>158</v>
      </c>
      <c r="Y888" s="234">
        <v>125</v>
      </c>
      <c r="Z888" s="233">
        <v>167</v>
      </c>
      <c r="AA888" s="233">
        <v>162</v>
      </c>
      <c r="AB888" s="230"/>
      <c r="AC888" s="231"/>
      <c r="AD888" s="231"/>
      <c r="AE888" s="231"/>
      <c r="AF888" s="231"/>
      <c r="AG888" s="231"/>
      <c r="AH888" s="231"/>
      <c r="AI888" s="231"/>
      <c r="AJ888" s="231"/>
      <c r="AK888" s="231"/>
      <c r="AL888" s="231"/>
      <c r="AM888" s="231"/>
      <c r="AN888" s="231"/>
      <c r="AO888" s="231"/>
      <c r="AP888" s="231"/>
      <c r="AQ888" s="231"/>
      <c r="AR888" s="231"/>
      <c r="AS888" s="231"/>
      <c r="AT888" s="231"/>
      <c r="AU888" s="231"/>
      <c r="AV888" s="231"/>
      <c r="AW888" s="231"/>
      <c r="AX888" s="231"/>
      <c r="AY888" s="231"/>
      <c r="AZ888" s="231"/>
      <c r="BA888" s="231"/>
      <c r="BB888" s="231"/>
      <c r="BC888" s="231"/>
      <c r="BD888" s="231"/>
      <c r="BE888" s="231"/>
      <c r="BF888" s="231"/>
      <c r="BG888" s="231"/>
      <c r="BH888" s="231"/>
      <c r="BI888" s="231"/>
      <c r="BJ888" s="231"/>
      <c r="BK888" s="231"/>
      <c r="BL888" s="231"/>
      <c r="BM888" s="232">
        <v>63</v>
      </c>
    </row>
    <row r="889" spans="1:65">
      <c r="A889" s="29"/>
      <c r="B889" s="19">
        <v>1</v>
      </c>
      <c r="C889" s="9">
        <v>6</v>
      </c>
      <c r="D889" s="233">
        <v>168.24</v>
      </c>
      <c r="E889" s="233">
        <v>169</v>
      </c>
      <c r="F889" s="233">
        <v>177.37116357456091</v>
      </c>
      <c r="G889" s="233">
        <v>171</v>
      </c>
      <c r="H889" s="234">
        <v>186.66</v>
      </c>
      <c r="I889" s="233">
        <v>164</v>
      </c>
      <c r="J889" s="233">
        <v>158</v>
      </c>
      <c r="K889" s="233">
        <v>166.5</v>
      </c>
      <c r="L889" s="233">
        <v>158.5</v>
      </c>
      <c r="M889" s="233">
        <v>157.5</v>
      </c>
      <c r="N889" s="233">
        <v>160</v>
      </c>
      <c r="O889" s="234">
        <v>131</v>
      </c>
      <c r="P889" s="233">
        <v>169.3</v>
      </c>
      <c r="Q889" s="233">
        <v>163.38836366639555</v>
      </c>
      <c r="R889" s="233">
        <v>165</v>
      </c>
      <c r="S889" s="233">
        <v>156.1</v>
      </c>
      <c r="T889" s="233">
        <v>172.43810000000002</v>
      </c>
      <c r="U889" s="233">
        <v>162</v>
      </c>
      <c r="V889" s="233">
        <v>148</v>
      </c>
      <c r="W889" s="233">
        <v>160</v>
      </c>
      <c r="X889" s="233">
        <v>157</v>
      </c>
      <c r="Y889" s="234">
        <v>128</v>
      </c>
      <c r="Z889" s="233">
        <v>170</v>
      </c>
      <c r="AA889" s="233">
        <v>160</v>
      </c>
      <c r="AB889" s="230"/>
      <c r="AC889" s="231"/>
      <c r="AD889" s="231"/>
      <c r="AE889" s="231"/>
      <c r="AF889" s="231"/>
      <c r="AG889" s="231"/>
      <c r="AH889" s="231"/>
      <c r="AI889" s="231"/>
      <c r="AJ889" s="231"/>
      <c r="AK889" s="231"/>
      <c r="AL889" s="231"/>
      <c r="AM889" s="231"/>
      <c r="AN889" s="231"/>
      <c r="AO889" s="231"/>
      <c r="AP889" s="231"/>
      <c r="AQ889" s="231"/>
      <c r="AR889" s="231"/>
      <c r="AS889" s="231"/>
      <c r="AT889" s="231"/>
      <c r="AU889" s="231"/>
      <c r="AV889" s="231"/>
      <c r="AW889" s="231"/>
      <c r="AX889" s="231"/>
      <c r="AY889" s="231"/>
      <c r="AZ889" s="231"/>
      <c r="BA889" s="231"/>
      <c r="BB889" s="231"/>
      <c r="BC889" s="231"/>
      <c r="BD889" s="231"/>
      <c r="BE889" s="231"/>
      <c r="BF889" s="231"/>
      <c r="BG889" s="231"/>
      <c r="BH889" s="231"/>
      <c r="BI889" s="231"/>
      <c r="BJ889" s="231"/>
      <c r="BK889" s="231"/>
      <c r="BL889" s="231"/>
      <c r="BM889" s="236"/>
    </row>
    <row r="890" spans="1:65">
      <c r="A890" s="29"/>
      <c r="B890" s="20" t="s">
        <v>279</v>
      </c>
      <c r="C890" s="12"/>
      <c r="D890" s="237">
        <v>168.495</v>
      </c>
      <c r="E890" s="237">
        <v>169.66666666666666</v>
      </c>
      <c r="F890" s="237">
        <v>174.56619074621054</v>
      </c>
      <c r="G890" s="237">
        <v>171.66666666666666</v>
      </c>
      <c r="H890" s="237">
        <v>191.02333333333334</v>
      </c>
      <c r="I890" s="237">
        <v>166.75</v>
      </c>
      <c r="J890" s="237">
        <v>160.75</v>
      </c>
      <c r="K890" s="237">
        <v>166.33333333333334</v>
      </c>
      <c r="L890" s="237">
        <v>160.58333333333334</v>
      </c>
      <c r="M890" s="237">
        <v>158.75</v>
      </c>
      <c r="N890" s="237">
        <v>160</v>
      </c>
      <c r="O890" s="237">
        <v>127.83333333333333</v>
      </c>
      <c r="P890" s="237">
        <v>166.66666666666666</v>
      </c>
      <c r="Q890" s="237">
        <v>162.76837958515077</v>
      </c>
      <c r="R890" s="237">
        <v>166.66666666666666</v>
      </c>
      <c r="S890" s="237">
        <v>157.53333333333333</v>
      </c>
      <c r="T890" s="237">
        <v>173.86980000000003</v>
      </c>
      <c r="U890" s="237">
        <v>161.66666666666666</v>
      </c>
      <c r="V890" s="237">
        <v>153.5</v>
      </c>
      <c r="W890" s="237">
        <v>166</v>
      </c>
      <c r="X890" s="237">
        <v>158</v>
      </c>
      <c r="Y890" s="237">
        <v>126.83333333333333</v>
      </c>
      <c r="Z890" s="237">
        <v>172.33333333333334</v>
      </c>
      <c r="AA890" s="237">
        <v>164.16666666666666</v>
      </c>
      <c r="AB890" s="230"/>
      <c r="AC890" s="231"/>
      <c r="AD890" s="231"/>
      <c r="AE890" s="231"/>
      <c r="AF890" s="231"/>
      <c r="AG890" s="231"/>
      <c r="AH890" s="231"/>
      <c r="AI890" s="231"/>
      <c r="AJ890" s="231"/>
      <c r="AK890" s="231"/>
      <c r="AL890" s="231"/>
      <c r="AM890" s="231"/>
      <c r="AN890" s="231"/>
      <c r="AO890" s="231"/>
      <c r="AP890" s="231"/>
      <c r="AQ890" s="231"/>
      <c r="AR890" s="231"/>
      <c r="AS890" s="231"/>
      <c r="AT890" s="231"/>
      <c r="AU890" s="231"/>
      <c r="AV890" s="231"/>
      <c r="AW890" s="231"/>
      <c r="AX890" s="231"/>
      <c r="AY890" s="231"/>
      <c r="AZ890" s="231"/>
      <c r="BA890" s="231"/>
      <c r="BB890" s="231"/>
      <c r="BC890" s="231"/>
      <c r="BD890" s="231"/>
      <c r="BE890" s="231"/>
      <c r="BF890" s="231"/>
      <c r="BG890" s="231"/>
      <c r="BH890" s="231"/>
      <c r="BI890" s="231"/>
      <c r="BJ890" s="231"/>
      <c r="BK890" s="231"/>
      <c r="BL890" s="231"/>
      <c r="BM890" s="236"/>
    </row>
    <row r="891" spans="1:65">
      <c r="A891" s="29"/>
      <c r="B891" s="3" t="s">
        <v>280</v>
      </c>
      <c r="C891" s="28"/>
      <c r="D891" s="233">
        <v>168.01499999999999</v>
      </c>
      <c r="E891" s="233">
        <v>169.5</v>
      </c>
      <c r="F891" s="233">
        <v>174.347586816167</v>
      </c>
      <c r="G891" s="233">
        <v>171.5</v>
      </c>
      <c r="H891" s="233">
        <v>190.935</v>
      </c>
      <c r="I891" s="233">
        <v>166.5</v>
      </c>
      <c r="J891" s="233">
        <v>160.75</v>
      </c>
      <c r="K891" s="233">
        <v>167</v>
      </c>
      <c r="L891" s="233">
        <v>161</v>
      </c>
      <c r="M891" s="233">
        <v>158.75</v>
      </c>
      <c r="N891" s="233">
        <v>160</v>
      </c>
      <c r="O891" s="233">
        <v>127</v>
      </c>
      <c r="P891" s="233">
        <v>167.10000000000002</v>
      </c>
      <c r="Q891" s="233">
        <v>163.12339500768587</v>
      </c>
      <c r="R891" s="233">
        <v>166</v>
      </c>
      <c r="S891" s="233">
        <v>157.05000000000001</v>
      </c>
      <c r="T891" s="233">
        <v>173.6123</v>
      </c>
      <c r="U891" s="233">
        <v>162</v>
      </c>
      <c r="V891" s="233">
        <v>153</v>
      </c>
      <c r="W891" s="233">
        <v>165</v>
      </c>
      <c r="X891" s="233">
        <v>158</v>
      </c>
      <c r="Y891" s="233">
        <v>127</v>
      </c>
      <c r="Z891" s="233">
        <v>173</v>
      </c>
      <c r="AA891" s="233">
        <v>163.5</v>
      </c>
      <c r="AB891" s="230"/>
      <c r="AC891" s="231"/>
      <c r="AD891" s="231"/>
      <c r="AE891" s="231"/>
      <c r="AF891" s="231"/>
      <c r="AG891" s="231"/>
      <c r="AH891" s="231"/>
      <c r="AI891" s="231"/>
      <c r="AJ891" s="231"/>
      <c r="AK891" s="231"/>
      <c r="AL891" s="231"/>
      <c r="AM891" s="231"/>
      <c r="AN891" s="231"/>
      <c r="AO891" s="231"/>
      <c r="AP891" s="231"/>
      <c r="AQ891" s="231"/>
      <c r="AR891" s="231"/>
      <c r="AS891" s="231"/>
      <c r="AT891" s="231"/>
      <c r="AU891" s="231"/>
      <c r="AV891" s="231"/>
      <c r="AW891" s="231"/>
      <c r="AX891" s="231"/>
      <c r="AY891" s="231"/>
      <c r="AZ891" s="231"/>
      <c r="BA891" s="231"/>
      <c r="BB891" s="231"/>
      <c r="BC891" s="231"/>
      <c r="BD891" s="231"/>
      <c r="BE891" s="231"/>
      <c r="BF891" s="231"/>
      <c r="BG891" s="231"/>
      <c r="BH891" s="231"/>
      <c r="BI891" s="231"/>
      <c r="BJ891" s="231"/>
      <c r="BK891" s="231"/>
      <c r="BL891" s="231"/>
      <c r="BM891" s="236"/>
    </row>
    <row r="892" spans="1:65">
      <c r="A892" s="29"/>
      <c r="B892" s="3" t="s">
        <v>281</v>
      </c>
      <c r="C892" s="28"/>
      <c r="D892" s="233">
        <v>1.5222976055949136</v>
      </c>
      <c r="E892" s="233">
        <v>0.81649658092772603</v>
      </c>
      <c r="F892" s="233">
        <v>2.344111685285009</v>
      </c>
      <c r="G892" s="233">
        <v>0.81649658092772603</v>
      </c>
      <c r="H892" s="233">
        <v>5.5279314998167859</v>
      </c>
      <c r="I892" s="233">
        <v>2.2079402165819619</v>
      </c>
      <c r="J892" s="233">
        <v>3.0124740662784135</v>
      </c>
      <c r="K892" s="233">
        <v>3.4448028487370168</v>
      </c>
      <c r="L892" s="233">
        <v>1.1583033569262704</v>
      </c>
      <c r="M892" s="233">
        <v>2.2079402165819619</v>
      </c>
      <c r="N892" s="233">
        <v>1.0954451150103321</v>
      </c>
      <c r="O892" s="233">
        <v>3.1251666622224592</v>
      </c>
      <c r="P892" s="233">
        <v>2.4426761280748428</v>
      </c>
      <c r="Q892" s="233">
        <v>0.85589568713323227</v>
      </c>
      <c r="R892" s="233">
        <v>2.0655911179772892</v>
      </c>
      <c r="S892" s="233">
        <v>1.7305105219751451</v>
      </c>
      <c r="T892" s="233">
        <v>1.5301238485821926</v>
      </c>
      <c r="U892" s="233">
        <v>2.0655911179772892</v>
      </c>
      <c r="V892" s="233">
        <v>6.3796551630946325</v>
      </c>
      <c r="W892" s="233">
        <v>5.215361924162119</v>
      </c>
      <c r="X892" s="233">
        <v>2</v>
      </c>
      <c r="Y892" s="233">
        <v>1.3291601358251257</v>
      </c>
      <c r="Z892" s="233">
        <v>5.7850381733111025</v>
      </c>
      <c r="AA892" s="233">
        <v>3.8686776379877741</v>
      </c>
      <c r="AB892" s="230"/>
      <c r="AC892" s="231"/>
      <c r="AD892" s="231"/>
      <c r="AE892" s="231"/>
      <c r="AF892" s="231"/>
      <c r="AG892" s="231"/>
      <c r="AH892" s="231"/>
      <c r="AI892" s="231"/>
      <c r="AJ892" s="231"/>
      <c r="AK892" s="231"/>
      <c r="AL892" s="231"/>
      <c r="AM892" s="231"/>
      <c r="AN892" s="231"/>
      <c r="AO892" s="231"/>
      <c r="AP892" s="231"/>
      <c r="AQ892" s="231"/>
      <c r="AR892" s="231"/>
      <c r="AS892" s="231"/>
      <c r="AT892" s="231"/>
      <c r="AU892" s="231"/>
      <c r="AV892" s="231"/>
      <c r="AW892" s="231"/>
      <c r="AX892" s="231"/>
      <c r="AY892" s="231"/>
      <c r="AZ892" s="231"/>
      <c r="BA892" s="231"/>
      <c r="BB892" s="231"/>
      <c r="BC892" s="231"/>
      <c r="BD892" s="231"/>
      <c r="BE892" s="231"/>
      <c r="BF892" s="231"/>
      <c r="BG892" s="231"/>
      <c r="BH892" s="231"/>
      <c r="BI892" s="231"/>
      <c r="BJ892" s="231"/>
      <c r="BK892" s="231"/>
      <c r="BL892" s="231"/>
      <c r="BM892" s="236"/>
    </row>
    <row r="893" spans="1:65">
      <c r="A893" s="29"/>
      <c r="B893" s="3" t="s">
        <v>87</v>
      </c>
      <c r="C893" s="28"/>
      <c r="D893" s="13">
        <v>9.034675246119549E-3</v>
      </c>
      <c r="E893" s="13">
        <v>4.8123570585131203E-3</v>
      </c>
      <c r="F893" s="13">
        <v>1.3428211243338336E-2</v>
      </c>
      <c r="G893" s="13">
        <v>4.7562907626857833E-3</v>
      </c>
      <c r="H893" s="13">
        <v>2.8938514491162262E-2</v>
      </c>
      <c r="I893" s="13">
        <v>1.3241020789097223E-2</v>
      </c>
      <c r="J893" s="13">
        <v>1.8740118608263849E-2</v>
      </c>
      <c r="K893" s="13">
        <v>2.0710237567557212E-2</v>
      </c>
      <c r="L893" s="13">
        <v>7.2130982268371786E-3</v>
      </c>
      <c r="M893" s="13">
        <v>1.3908284828862753E-2</v>
      </c>
      <c r="N893" s="13">
        <v>6.8465319688145758E-3</v>
      </c>
      <c r="O893" s="13">
        <v>2.4447196836160048E-2</v>
      </c>
      <c r="P893" s="13">
        <v>1.4656056768449058E-2</v>
      </c>
      <c r="Q893" s="13">
        <v>5.2583658405561404E-3</v>
      </c>
      <c r="R893" s="13">
        <v>1.2393546707863736E-2</v>
      </c>
      <c r="S893" s="13">
        <v>1.0985043516558263E-2</v>
      </c>
      <c r="T893" s="13">
        <v>8.8004003488943595E-3</v>
      </c>
      <c r="U893" s="13">
        <v>1.2776852276148181E-2</v>
      </c>
      <c r="V893" s="13">
        <v>4.1561271420811938E-2</v>
      </c>
      <c r="W893" s="13">
        <v>3.1417842916639273E-2</v>
      </c>
      <c r="X893" s="13">
        <v>1.2658227848101266E-2</v>
      </c>
      <c r="Y893" s="13">
        <v>1.0479580571551583E-2</v>
      </c>
      <c r="Z893" s="13">
        <v>3.3568886885751076E-2</v>
      </c>
      <c r="AA893" s="13">
        <v>2.356554906388492E-2</v>
      </c>
      <c r="AB893" s="150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9"/>
      <c r="B894" s="3" t="s">
        <v>282</v>
      </c>
      <c r="C894" s="28"/>
      <c r="D894" s="13">
        <v>2.244099818892864E-2</v>
      </c>
      <c r="E894" s="13">
        <v>2.9550764272262553E-2</v>
      </c>
      <c r="F894" s="13">
        <v>5.928146423688796E-2</v>
      </c>
      <c r="G894" s="13">
        <v>4.168692259374307E-2</v>
      </c>
      <c r="H894" s="13">
        <v>0.15914470821513871</v>
      </c>
      <c r="I894" s="13">
        <v>1.1852200053436901E-2</v>
      </c>
      <c r="J894" s="13">
        <v>-2.4556274911004539E-2</v>
      </c>
      <c r="K894" s="13">
        <v>9.3238337364618395E-3</v>
      </c>
      <c r="L894" s="13">
        <v>-2.5567621437794563E-2</v>
      </c>
      <c r="M894" s="13">
        <v>-3.6692433232485056E-2</v>
      </c>
      <c r="N894" s="13">
        <v>-2.910733428155976E-2</v>
      </c>
      <c r="O894" s="13">
        <v>-0.22429721395203794</v>
      </c>
      <c r="P894" s="13">
        <v>1.1346526790041889E-2</v>
      </c>
      <c r="Q894" s="13">
        <v>-1.2308587811887706E-2</v>
      </c>
      <c r="R894" s="13">
        <v>1.1346526790041889E-2</v>
      </c>
      <c r="S894" s="13">
        <v>-4.4075262878052412E-2</v>
      </c>
      <c r="T894" s="13">
        <v>5.5055710062075436E-2</v>
      </c>
      <c r="U894" s="13">
        <v>-1.8993869013659403E-2</v>
      </c>
      <c r="V894" s="13">
        <v>-6.8549848826371385E-2</v>
      </c>
      <c r="W894" s="13">
        <v>7.3011406828817904E-3</v>
      </c>
      <c r="X894" s="13">
        <v>-4.1243492603040277E-2</v>
      </c>
      <c r="Y894" s="13">
        <v>-0.23036529311277809</v>
      </c>
      <c r="Z894" s="13">
        <v>4.573230870090339E-2</v>
      </c>
      <c r="AA894" s="13">
        <v>-3.8236711118088129E-3</v>
      </c>
      <c r="AB894" s="150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9"/>
      <c r="B895" s="45" t="s">
        <v>283</v>
      </c>
      <c r="C895" s="46"/>
      <c r="D895" s="44">
        <v>0.48</v>
      </c>
      <c r="E895" s="44">
        <v>0.64</v>
      </c>
      <c r="F895" s="44">
        <v>1.32</v>
      </c>
      <c r="G895" s="44">
        <v>0.92</v>
      </c>
      <c r="H895" s="44">
        <v>3.62</v>
      </c>
      <c r="I895" s="44">
        <v>0.23</v>
      </c>
      <c r="J895" s="44">
        <v>0.6</v>
      </c>
      <c r="K895" s="44">
        <v>0.17</v>
      </c>
      <c r="L895" s="44">
        <v>0.63</v>
      </c>
      <c r="M895" s="44">
        <v>0.88</v>
      </c>
      <c r="N895" s="44">
        <v>0.71</v>
      </c>
      <c r="O895" s="44">
        <v>5.2</v>
      </c>
      <c r="P895" s="44">
        <v>0.22</v>
      </c>
      <c r="Q895" s="44">
        <v>0.32</v>
      </c>
      <c r="R895" s="44">
        <v>0.22</v>
      </c>
      <c r="S895" s="44">
        <v>1.05</v>
      </c>
      <c r="T895" s="44">
        <v>1.23</v>
      </c>
      <c r="U895" s="44">
        <v>0.48</v>
      </c>
      <c r="V895" s="44">
        <v>1.62</v>
      </c>
      <c r="W895" s="44">
        <v>0.13</v>
      </c>
      <c r="X895" s="44">
        <v>0.99</v>
      </c>
      <c r="Y895" s="44">
        <v>5.34</v>
      </c>
      <c r="Z895" s="44">
        <v>1.01</v>
      </c>
      <c r="AA895" s="44">
        <v>0.13</v>
      </c>
      <c r="AB895" s="150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B896" s="3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BM896" s="53"/>
    </row>
    <row r="897" spans="1:65" ht="15">
      <c r="B897" s="8" t="s">
        <v>602</v>
      </c>
      <c r="BM897" s="27" t="s">
        <v>67</v>
      </c>
    </row>
    <row r="898" spans="1:65" ht="15">
      <c r="A898" s="24" t="s">
        <v>21</v>
      </c>
      <c r="B898" s="18" t="s">
        <v>116</v>
      </c>
      <c r="C898" s="15" t="s">
        <v>117</v>
      </c>
      <c r="D898" s="16" t="s">
        <v>248</v>
      </c>
      <c r="E898" s="17" t="s">
        <v>248</v>
      </c>
      <c r="F898" s="17" t="s">
        <v>248</v>
      </c>
      <c r="G898" s="17" t="s">
        <v>248</v>
      </c>
      <c r="H898" s="17" t="s">
        <v>248</v>
      </c>
      <c r="I898" s="17" t="s">
        <v>248</v>
      </c>
      <c r="J898" s="17" t="s">
        <v>248</v>
      </c>
      <c r="K898" s="17" t="s">
        <v>248</v>
      </c>
      <c r="L898" s="17" t="s">
        <v>248</v>
      </c>
      <c r="M898" s="17" t="s">
        <v>248</v>
      </c>
      <c r="N898" s="17" t="s">
        <v>248</v>
      </c>
      <c r="O898" s="17" t="s">
        <v>248</v>
      </c>
      <c r="P898" s="17" t="s">
        <v>248</v>
      </c>
      <c r="Q898" s="17" t="s">
        <v>248</v>
      </c>
      <c r="R898" s="17" t="s">
        <v>248</v>
      </c>
      <c r="S898" s="17" t="s">
        <v>248</v>
      </c>
      <c r="T898" s="17" t="s">
        <v>248</v>
      </c>
      <c r="U898" s="17" t="s">
        <v>248</v>
      </c>
      <c r="V898" s="17" t="s">
        <v>248</v>
      </c>
      <c r="W898" s="17" t="s">
        <v>248</v>
      </c>
      <c r="X898" s="17" t="s">
        <v>248</v>
      </c>
      <c r="Y898" s="150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 t="s">
        <v>249</v>
      </c>
      <c r="C899" s="9" t="s">
        <v>249</v>
      </c>
      <c r="D899" s="148" t="s">
        <v>251</v>
      </c>
      <c r="E899" s="149" t="s">
        <v>252</v>
      </c>
      <c r="F899" s="149" t="s">
        <v>253</v>
      </c>
      <c r="G899" s="149" t="s">
        <v>254</v>
      </c>
      <c r="H899" s="149" t="s">
        <v>256</v>
      </c>
      <c r="I899" s="149" t="s">
        <v>257</v>
      </c>
      <c r="J899" s="149" t="s">
        <v>258</v>
      </c>
      <c r="K899" s="149" t="s">
        <v>259</v>
      </c>
      <c r="L899" s="149" t="s">
        <v>260</v>
      </c>
      <c r="M899" s="149" t="s">
        <v>261</v>
      </c>
      <c r="N899" s="149" t="s">
        <v>262</v>
      </c>
      <c r="O899" s="149" t="s">
        <v>263</v>
      </c>
      <c r="P899" s="149" t="s">
        <v>264</v>
      </c>
      <c r="Q899" s="149" t="s">
        <v>265</v>
      </c>
      <c r="R899" s="149" t="s">
        <v>269</v>
      </c>
      <c r="S899" s="149" t="s">
        <v>287</v>
      </c>
      <c r="T899" s="149" t="s">
        <v>288</v>
      </c>
      <c r="U899" s="149" t="s">
        <v>270</v>
      </c>
      <c r="V899" s="149" t="s">
        <v>271</v>
      </c>
      <c r="W899" s="149" t="s">
        <v>289</v>
      </c>
      <c r="X899" s="149" t="s">
        <v>273</v>
      </c>
      <c r="Y899" s="150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s">
        <v>3</v>
      </c>
    </row>
    <row r="900" spans="1:65">
      <c r="A900" s="29"/>
      <c r="B900" s="19"/>
      <c r="C900" s="9"/>
      <c r="D900" s="10" t="s">
        <v>318</v>
      </c>
      <c r="E900" s="11" t="s">
        <v>318</v>
      </c>
      <c r="F900" s="11" t="s">
        <v>120</v>
      </c>
      <c r="G900" s="11" t="s">
        <v>318</v>
      </c>
      <c r="H900" s="11" t="s">
        <v>318</v>
      </c>
      <c r="I900" s="11" t="s">
        <v>300</v>
      </c>
      <c r="J900" s="11" t="s">
        <v>300</v>
      </c>
      <c r="K900" s="11" t="s">
        <v>300</v>
      </c>
      <c r="L900" s="11" t="s">
        <v>300</v>
      </c>
      <c r="M900" s="11" t="s">
        <v>300</v>
      </c>
      <c r="N900" s="11" t="s">
        <v>318</v>
      </c>
      <c r="O900" s="11" t="s">
        <v>318</v>
      </c>
      <c r="P900" s="11" t="s">
        <v>300</v>
      </c>
      <c r="Q900" s="11" t="s">
        <v>318</v>
      </c>
      <c r="R900" s="11" t="s">
        <v>300</v>
      </c>
      <c r="S900" s="11" t="s">
        <v>300</v>
      </c>
      <c r="T900" s="11" t="s">
        <v>318</v>
      </c>
      <c r="U900" s="11" t="s">
        <v>300</v>
      </c>
      <c r="V900" s="11" t="s">
        <v>300</v>
      </c>
      <c r="W900" s="11" t="s">
        <v>300</v>
      </c>
      <c r="X900" s="11" t="s">
        <v>300</v>
      </c>
      <c r="Y900" s="150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150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3</v>
      </c>
    </row>
    <row r="902" spans="1:65">
      <c r="A902" s="29"/>
      <c r="B902" s="18">
        <v>1</v>
      </c>
      <c r="C902" s="14">
        <v>1</v>
      </c>
      <c r="D902" s="21">
        <v>1.45</v>
      </c>
      <c r="E902" s="21">
        <v>1.3</v>
      </c>
      <c r="F902" s="21">
        <v>1.5188313920922261</v>
      </c>
      <c r="G902" s="144">
        <v>1.6</v>
      </c>
      <c r="H902" s="21">
        <v>1.53</v>
      </c>
      <c r="I902" s="21">
        <v>1.33</v>
      </c>
      <c r="J902" s="21">
        <v>1.32</v>
      </c>
      <c r="K902" s="21">
        <v>1.33</v>
      </c>
      <c r="L902" s="21">
        <v>1.38</v>
      </c>
      <c r="M902" s="21">
        <v>1.29</v>
      </c>
      <c r="N902" s="21">
        <v>1.2</v>
      </c>
      <c r="O902" s="21">
        <v>1.45</v>
      </c>
      <c r="P902" s="21">
        <v>1.5</v>
      </c>
      <c r="Q902" s="21">
        <v>1.5292264107998299</v>
      </c>
      <c r="R902" s="144" t="s">
        <v>97</v>
      </c>
      <c r="S902" s="21">
        <v>1.52</v>
      </c>
      <c r="T902" s="21">
        <v>1.08</v>
      </c>
      <c r="U902" s="21">
        <v>1.29</v>
      </c>
      <c r="V902" s="21">
        <v>1.2</v>
      </c>
      <c r="W902" s="144">
        <v>1.3</v>
      </c>
      <c r="X902" s="144">
        <v>1.3</v>
      </c>
      <c r="Y902" s="150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>
        <v>1</v>
      </c>
      <c r="C903" s="9">
        <v>2</v>
      </c>
      <c r="D903" s="11">
        <v>1.46</v>
      </c>
      <c r="E903" s="11">
        <v>1.24</v>
      </c>
      <c r="F903" s="11">
        <v>1.4804944390703778</v>
      </c>
      <c r="G903" s="146">
        <v>1.9</v>
      </c>
      <c r="H903" s="11">
        <v>1.38</v>
      </c>
      <c r="I903" s="11">
        <v>1.31</v>
      </c>
      <c r="J903" s="11">
        <v>1.32</v>
      </c>
      <c r="K903" s="11">
        <v>1.35</v>
      </c>
      <c r="L903" s="11">
        <v>1.39</v>
      </c>
      <c r="M903" s="11">
        <v>1.23</v>
      </c>
      <c r="N903" s="11">
        <v>1.23</v>
      </c>
      <c r="O903" s="11">
        <v>1.57</v>
      </c>
      <c r="P903" s="11">
        <v>1.52</v>
      </c>
      <c r="Q903" s="11">
        <v>1.47628087627966</v>
      </c>
      <c r="R903" s="146" t="s">
        <v>97</v>
      </c>
      <c r="S903" s="11">
        <v>1.5</v>
      </c>
      <c r="T903" s="11">
        <v>1.04</v>
      </c>
      <c r="U903" s="11">
        <v>1.3</v>
      </c>
      <c r="V903" s="11">
        <v>1.33</v>
      </c>
      <c r="W903" s="146">
        <v>0.4</v>
      </c>
      <c r="X903" s="146">
        <v>1.3</v>
      </c>
      <c r="Y903" s="150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36</v>
      </c>
    </row>
    <row r="904" spans="1:65">
      <c r="A904" s="29"/>
      <c r="B904" s="19">
        <v>1</v>
      </c>
      <c r="C904" s="9">
        <v>3</v>
      </c>
      <c r="D904" s="11">
        <v>1.38</v>
      </c>
      <c r="E904" s="11">
        <v>1.28</v>
      </c>
      <c r="F904" s="11">
        <v>1.5725666063657764</v>
      </c>
      <c r="G904" s="146">
        <v>1.8</v>
      </c>
      <c r="H904" s="11">
        <v>1.71</v>
      </c>
      <c r="I904" s="11">
        <v>1.35</v>
      </c>
      <c r="J904" s="11">
        <v>1.33</v>
      </c>
      <c r="K904" s="11">
        <v>1.4</v>
      </c>
      <c r="L904" s="11">
        <v>1.37</v>
      </c>
      <c r="M904" s="11">
        <v>1.25</v>
      </c>
      <c r="N904" s="11">
        <v>1.29</v>
      </c>
      <c r="O904" s="11">
        <v>1.3</v>
      </c>
      <c r="P904" s="11">
        <v>1.55</v>
      </c>
      <c r="Q904" s="11">
        <v>1.584332655858</v>
      </c>
      <c r="R904" s="146" t="s">
        <v>97</v>
      </c>
      <c r="S904" s="11">
        <v>1.44</v>
      </c>
      <c r="T904" s="11">
        <v>1.08</v>
      </c>
      <c r="U904" s="11">
        <v>1.32</v>
      </c>
      <c r="V904" s="11">
        <v>1.26</v>
      </c>
      <c r="W904" s="146">
        <v>1</v>
      </c>
      <c r="X904" s="146">
        <v>1.2</v>
      </c>
      <c r="Y904" s="150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16</v>
      </c>
    </row>
    <row r="905" spans="1:65">
      <c r="A905" s="29"/>
      <c r="B905" s="19">
        <v>1</v>
      </c>
      <c r="C905" s="9">
        <v>4</v>
      </c>
      <c r="D905" s="11">
        <v>1.4</v>
      </c>
      <c r="E905" s="11">
        <v>1.26</v>
      </c>
      <c r="F905" s="11">
        <v>1.4530928381785999</v>
      </c>
      <c r="G905" s="146">
        <v>2.2999999999999998</v>
      </c>
      <c r="H905" s="11">
        <v>1.48</v>
      </c>
      <c r="I905" s="11">
        <v>1.32</v>
      </c>
      <c r="J905" s="11">
        <v>1.28</v>
      </c>
      <c r="K905" s="11">
        <v>1.38</v>
      </c>
      <c r="L905" s="11">
        <v>1.37</v>
      </c>
      <c r="M905" s="11">
        <v>1.24</v>
      </c>
      <c r="N905" s="11">
        <v>1.25</v>
      </c>
      <c r="O905" s="11">
        <v>1.31</v>
      </c>
      <c r="P905" s="11">
        <v>1.62</v>
      </c>
      <c r="Q905" s="11">
        <v>1.5635900136613099</v>
      </c>
      <c r="R905" s="146" t="s">
        <v>97</v>
      </c>
      <c r="S905" s="11">
        <v>1.46</v>
      </c>
      <c r="T905" s="145">
        <v>0.94</v>
      </c>
      <c r="U905" s="11">
        <v>1.27</v>
      </c>
      <c r="V905" s="11">
        <v>1.27</v>
      </c>
      <c r="W905" s="146">
        <v>1.3</v>
      </c>
      <c r="X905" s="146">
        <v>1.3</v>
      </c>
      <c r="Y905" s="150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1.36538188043102</v>
      </c>
    </row>
    <row r="906" spans="1:65">
      <c r="A906" s="29"/>
      <c r="B906" s="19">
        <v>1</v>
      </c>
      <c r="C906" s="9">
        <v>5</v>
      </c>
      <c r="D906" s="11">
        <v>1.46</v>
      </c>
      <c r="E906" s="11">
        <v>1.29</v>
      </c>
      <c r="F906" s="11">
        <v>1.6156516230664486</v>
      </c>
      <c r="G906" s="146">
        <v>2.5</v>
      </c>
      <c r="H906" s="11">
        <v>1.52</v>
      </c>
      <c r="I906" s="11">
        <v>1.36</v>
      </c>
      <c r="J906" s="11">
        <v>1.32</v>
      </c>
      <c r="K906" s="11">
        <v>1.32</v>
      </c>
      <c r="L906" s="11">
        <v>1.38</v>
      </c>
      <c r="M906" s="11">
        <v>1.31</v>
      </c>
      <c r="N906" s="11">
        <v>1.25</v>
      </c>
      <c r="O906" s="11">
        <v>1.34</v>
      </c>
      <c r="P906" s="11">
        <v>1.59</v>
      </c>
      <c r="Q906" s="11">
        <v>1.5132643025889601</v>
      </c>
      <c r="R906" s="146" t="s">
        <v>97</v>
      </c>
      <c r="S906" s="11">
        <v>1.48</v>
      </c>
      <c r="T906" s="11">
        <v>1.07</v>
      </c>
      <c r="U906" s="11">
        <v>1.28</v>
      </c>
      <c r="V906" s="11">
        <v>1.21</v>
      </c>
      <c r="W906" s="146">
        <v>1.4</v>
      </c>
      <c r="X906" s="146">
        <v>1.3</v>
      </c>
      <c r="Y906" s="150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64</v>
      </c>
    </row>
    <row r="907" spans="1:65">
      <c r="A907" s="29"/>
      <c r="B907" s="19">
        <v>1</v>
      </c>
      <c r="C907" s="9">
        <v>6</v>
      </c>
      <c r="D907" s="11">
        <v>1.45</v>
      </c>
      <c r="E907" s="11">
        <v>1.33</v>
      </c>
      <c r="F907" s="11">
        <v>1.5740361908578857</v>
      </c>
      <c r="G907" s="146">
        <v>2</v>
      </c>
      <c r="H907" s="11">
        <v>1.31</v>
      </c>
      <c r="I907" s="11">
        <v>1.35</v>
      </c>
      <c r="J907" s="145">
        <v>1.26</v>
      </c>
      <c r="K907" s="11">
        <v>1.34</v>
      </c>
      <c r="L907" s="11">
        <v>1.36</v>
      </c>
      <c r="M907" s="11">
        <v>1.3</v>
      </c>
      <c r="N907" s="11">
        <v>1.27</v>
      </c>
      <c r="O907" s="11">
        <v>1.38</v>
      </c>
      <c r="P907" s="11">
        <v>1.49</v>
      </c>
      <c r="Q907" s="11">
        <v>1.5655844551449531</v>
      </c>
      <c r="R907" s="146" t="s">
        <v>97</v>
      </c>
      <c r="S907" s="11">
        <v>1.5</v>
      </c>
      <c r="T907" s="11">
        <v>1.07</v>
      </c>
      <c r="U907" s="11">
        <v>1.36</v>
      </c>
      <c r="V907" s="11">
        <v>1.19</v>
      </c>
      <c r="W907" s="146">
        <v>1.3</v>
      </c>
      <c r="X907" s="146">
        <v>1.3</v>
      </c>
      <c r="Y907" s="150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20" t="s">
        <v>279</v>
      </c>
      <c r="C908" s="12"/>
      <c r="D908" s="22">
        <v>1.4333333333333333</v>
      </c>
      <c r="E908" s="22">
        <v>1.2833333333333334</v>
      </c>
      <c r="F908" s="22">
        <v>1.5357788482718859</v>
      </c>
      <c r="G908" s="22">
        <v>2.0166666666666666</v>
      </c>
      <c r="H908" s="22">
        <v>1.4883333333333333</v>
      </c>
      <c r="I908" s="22">
        <v>1.3366666666666669</v>
      </c>
      <c r="J908" s="22">
        <v>1.3049999999999999</v>
      </c>
      <c r="K908" s="22">
        <v>1.3533333333333335</v>
      </c>
      <c r="L908" s="22">
        <v>1.375</v>
      </c>
      <c r="M908" s="22">
        <v>1.27</v>
      </c>
      <c r="N908" s="22">
        <v>1.2483333333333333</v>
      </c>
      <c r="O908" s="22">
        <v>1.3916666666666668</v>
      </c>
      <c r="P908" s="22">
        <v>1.5449999999999999</v>
      </c>
      <c r="Q908" s="22">
        <v>1.5387131190554519</v>
      </c>
      <c r="R908" s="22" t="s">
        <v>813</v>
      </c>
      <c r="S908" s="22">
        <v>1.4833333333333334</v>
      </c>
      <c r="T908" s="22">
        <v>1.0466666666666669</v>
      </c>
      <c r="U908" s="22">
        <v>1.3033333333333335</v>
      </c>
      <c r="V908" s="22">
        <v>1.2433333333333334</v>
      </c>
      <c r="W908" s="22">
        <v>1.1166666666666667</v>
      </c>
      <c r="X908" s="22">
        <v>1.2833333333333332</v>
      </c>
      <c r="Y908" s="150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3" t="s">
        <v>280</v>
      </c>
      <c r="C909" s="28"/>
      <c r="D909" s="11">
        <v>1.45</v>
      </c>
      <c r="E909" s="11">
        <v>1.2850000000000001</v>
      </c>
      <c r="F909" s="11">
        <v>1.5456989992290011</v>
      </c>
      <c r="G909" s="11">
        <v>1.95</v>
      </c>
      <c r="H909" s="11">
        <v>1.5</v>
      </c>
      <c r="I909" s="11">
        <v>1.34</v>
      </c>
      <c r="J909" s="11">
        <v>1.32</v>
      </c>
      <c r="K909" s="11">
        <v>1.3450000000000002</v>
      </c>
      <c r="L909" s="11">
        <v>1.375</v>
      </c>
      <c r="M909" s="11">
        <v>1.27</v>
      </c>
      <c r="N909" s="11">
        <v>1.25</v>
      </c>
      <c r="O909" s="11">
        <v>1.3599999999999999</v>
      </c>
      <c r="P909" s="11">
        <v>1.5350000000000001</v>
      </c>
      <c r="Q909" s="11">
        <v>1.54640821223057</v>
      </c>
      <c r="R909" s="11" t="s">
        <v>813</v>
      </c>
      <c r="S909" s="11">
        <v>1.49</v>
      </c>
      <c r="T909" s="11">
        <v>1.07</v>
      </c>
      <c r="U909" s="11">
        <v>1.2949999999999999</v>
      </c>
      <c r="V909" s="11">
        <v>1.2349999999999999</v>
      </c>
      <c r="W909" s="11">
        <v>1.3</v>
      </c>
      <c r="X909" s="11">
        <v>1.3</v>
      </c>
      <c r="Y909" s="150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9"/>
      <c r="B910" s="3" t="s">
        <v>281</v>
      </c>
      <c r="C910" s="28"/>
      <c r="D910" s="23">
        <v>3.4448028487370198E-2</v>
      </c>
      <c r="E910" s="23">
        <v>3.1411250638372683E-2</v>
      </c>
      <c r="F910" s="23">
        <v>6.2253003136504774E-2</v>
      </c>
      <c r="G910" s="23">
        <v>0.33115957885386071</v>
      </c>
      <c r="H910" s="23">
        <v>0.13819068950789221</v>
      </c>
      <c r="I910" s="23">
        <v>1.9663841605003517E-2</v>
      </c>
      <c r="J910" s="23">
        <v>2.8106938645110418E-2</v>
      </c>
      <c r="K910" s="23">
        <v>3.0767948691238126E-2</v>
      </c>
      <c r="L910" s="23">
        <v>1.0488088481701418E-2</v>
      </c>
      <c r="M910" s="23">
        <v>3.4058772731852829E-2</v>
      </c>
      <c r="N910" s="23">
        <v>3.1251666622224623E-2</v>
      </c>
      <c r="O910" s="23">
        <v>0.10303721010715822</v>
      </c>
      <c r="P910" s="23">
        <v>5.1672042731055301E-2</v>
      </c>
      <c r="Q910" s="23">
        <v>4.0143481557116674E-2</v>
      </c>
      <c r="R910" s="23" t="s">
        <v>813</v>
      </c>
      <c r="S910" s="23">
        <v>2.943920288775952E-2</v>
      </c>
      <c r="T910" s="23">
        <v>5.4283207962192798E-2</v>
      </c>
      <c r="U910" s="23">
        <v>3.2659863237109066E-2</v>
      </c>
      <c r="V910" s="23">
        <v>5.3541261347363422E-2</v>
      </c>
      <c r="W910" s="23">
        <v>0.37638632635454045</v>
      </c>
      <c r="X910" s="23">
        <v>4.0824829046386332E-2</v>
      </c>
      <c r="Y910" s="220"/>
      <c r="Z910" s="221"/>
      <c r="AA910" s="221"/>
      <c r="AB910" s="221"/>
      <c r="AC910" s="221"/>
      <c r="AD910" s="221"/>
      <c r="AE910" s="221"/>
      <c r="AF910" s="221"/>
      <c r="AG910" s="221"/>
      <c r="AH910" s="221"/>
      <c r="AI910" s="221"/>
      <c r="AJ910" s="221"/>
      <c r="AK910" s="221"/>
      <c r="AL910" s="221"/>
      <c r="AM910" s="221"/>
      <c r="AN910" s="221"/>
      <c r="AO910" s="221"/>
      <c r="AP910" s="221"/>
      <c r="AQ910" s="221"/>
      <c r="AR910" s="221"/>
      <c r="AS910" s="221"/>
      <c r="AT910" s="221"/>
      <c r="AU910" s="221"/>
      <c r="AV910" s="221"/>
      <c r="AW910" s="221"/>
      <c r="AX910" s="221"/>
      <c r="AY910" s="221"/>
      <c r="AZ910" s="221"/>
      <c r="BA910" s="221"/>
      <c r="BB910" s="221"/>
      <c r="BC910" s="221"/>
      <c r="BD910" s="221"/>
      <c r="BE910" s="221"/>
      <c r="BF910" s="221"/>
      <c r="BG910" s="221"/>
      <c r="BH910" s="221"/>
      <c r="BI910" s="221"/>
      <c r="BJ910" s="221"/>
      <c r="BK910" s="221"/>
      <c r="BL910" s="221"/>
      <c r="BM910" s="54"/>
    </row>
    <row r="911" spans="1:65">
      <c r="A911" s="29"/>
      <c r="B911" s="3" t="s">
        <v>87</v>
      </c>
      <c r="C911" s="28"/>
      <c r="D911" s="13">
        <v>2.4033508247002462E-2</v>
      </c>
      <c r="E911" s="13">
        <v>2.4476299198731958E-2</v>
      </c>
      <c r="F911" s="13">
        <v>4.0535135124796201E-2</v>
      </c>
      <c r="G911" s="13">
        <v>0.16421136141513754</v>
      </c>
      <c r="H911" s="13">
        <v>9.2849287463309435E-2</v>
      </c>
      <c r="I911" s="13">
        <v>1.4711103445139786E-2</v>
      </c>
      <c r="J911" s="13">
        <v>2.1537884019241702E-2</v>
      </c>
      <c r="K911" s="13">
        <v>2.2734937456579892E-2</v>
      </c>
      <c r="L911" s="13">
        <v>7.6277007139646672E-3</v>
      </c>
      <c r="M911" s="13">
        <v>2.6817931284923487E-2</v>
      </c>
      <c r="N911" s="13">
        <v>2.5034712914999698E-2</v>
      </c>
      <c r="O911" s="13">
        <v>7.4038713849454998E-2</v>
      </c>
      <c r="P911" s="13">
        <v>3.344468785181573E-2</v>
      </c>
      <c r="Q911" s="13">
        <v>2.608899674668335E-2</v>
      </c>
      <c r="R911" s="13" t="s">
        <v>813</v>
      </c>
      <c r="S911" s="13">
        <v>1.9846653632197429E-2</v>
      </c>
      <c r="T911" s="13">
        <v>5.1862937543496294E-2</v>
      </c>
      <c r="U911" s="13">
        <v>2.5058718596247361E-2</v>
      </c>
      <c r="V911" s="13">
        <v>4.3062676686887472E-2</v>
      </c>
      <c r="W911" s="13">
        <v>0.33706238181003623</v>
      </c>
      <c r="X911" s="13">
        <v>3.1811555101080261E-2</v>
      </c>
      <c r="Y911" s="150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9"/>
      <c r="B912" s="3" t="s">
        <v>282</v>
      </c>
      <c r="C912" s="28"/>
      <c r="D912" s="13">
        <v>4.9767360967806651E-2</v>
      </c>
      <c r="E912" s="13">
        <v>-6.0092014017196216E-2</v>
      </c>
      <c r="F912" s="13">
        <v>0.12479802924224792</v>
      </c>
      <c r="G912" s="13">
        <v>0.47699826368726295</v>
      </c>
      <c r="H912" s="13">
        <v>9.0049131795641113E-2</v>
      </c>
      <c r="I912" s="13">
        <v>-2.1030902911417293E-2</v>
      </c>
      <c r="J912" s="13">
        <v>-4.422343763047365E-2</v>
      </c>
      <c r="K912" s="13">
        <v>-8.8243056908614559E-3</v>
      </c>
      <c r="L912" s="13">
        <v>7.0442706958611101E-3</v>
      </c>
      <c r="M912" s="13">
        <v>-6.9857291793640974E-2</v>
      </c>
      <c r="N912" s="13">
        <v>-8.5725868180363762E-2</v>
      </c>
      <c r="O912" s="13">
        <v>1.9250867916417169E-2</v>
      </c>
      <c r="P912" s="13">
        <v>0.13155156234553123</v>
      </c>
      <c r="Q912" s="13">
        <v>0.12694707693771012</v>
      </c>
      <c r="R912" s="13" t="s">
        <v>813</v>
      </c>
      <c r="S912" s="13">
        <v>8.6387152629474384E-2</v>
      </c>
      <c r="T912" s="13">
        <v>-0.23342569454908979</v>
      </c>
      <c r="U912" s="13">
        <v>-4.5444097352529189E-2</v>
      </c>
      <c r="V912" s="13">
        <v>-8.938784734653038E-2</v>
      </c>
      <c r="W912" s="13">
        <v>-0.18215798622275525</v>
      </c>
      <c r="X912" s="13">
        <v>-6.0092014017196438E-2</v>
      </c>
      <c r="Y912" s="150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9"/>
      <c r="B913" s="45" t="s">
        <v>283</v>
      </c>
      <c r="C913" s="46"/>
      <c r="D913" s="44">
        <v>0.44</v>
      </c>
      <c r="E913" s="44">
        <v>0.52</v>
      </c>
      <c r="F913" s="44">
        <v>1.1000000000000001</v>
      </c>
      <c r="G913" s="44" t="s">
        <v>284</v>
      </c>
      <c r="H913" s="44">
        <v>0.8</v>
      </c>
      <c r="I913" s="44">
        <v>0.18</v>
      </c>
      <c r="J913" s="44">
        <v>0.38</v>
      </c>
      <c r="K913" s="44">
        <v>7.0000000000000007E-2</v>
      </c>
      <c r="L913" s="44">
        <v>7.0000000000000007E-2</v>
      </c>
      <c r="M913" s="44">
        <v>0.6</v>
      </c>
      <c r="N913" s="44">
        <v>0.74</v>
      </c>
      <c r="O913" s="44">
        <v>0.18</v>
      </c>
      <c r="P913" s="44">
        <v>1.1599999999999999</v>
      </c>
      <c r="Q913" s="44">
        <v>1.1200000000000001</v>
      </c>
      <c r="R913" s="44">
        <v>23.35</v>
      </c>
      <c r="S913" s="44">
        <v>0.77</v>
      </c>
      <c r="T913" s="44">
        <v>2.04</v>
      </c>
      <c r="U913" s="44">
        <v>0.39</v>
      </c>
      <c r="V913" s="44">
        <v>0.78</v>
      </c>
      <c r="W913" s="44" t="s">
        <v>284</v>
      </c>
      <c r="X913" s="44" t="s">
        <v>284</v>
      </c>
      <c r="Y913" s="150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B914" s="30" t="s">
        <v>339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BM914" s="53"/>
    </row>
    <row r="915" spans="1:65">
      <c r="BM915" s="53"/>
    </row>
    <row r="916" spans="1:65" ht="15">
      <c r="B916" s="8" t="s">
        <v>603</v>
      </c>
      <c r="BM916" s="27" t="s">
        <v>67</v>
      </c>
    </row>
    <row r="917" spans="1:65" ht="15">
      <c r="A917" s="24" t="s">
        <v>24</v>
      </c>
      <c r="B917" s="18" t="s">
        <v>116</v>
      </c>
      <c r="C917" s="15" t="s">
        <v>117</v>
      </c>
      <c r="D917" s="16" t="s">
        <v>248</v>
      </c>
      <c r="E917" s="17" t="s">
        <v>248</v>
      </c>
      <c r="F917" s="17" t="s">
        <v>248</v>
      </c>
      <c r="G917" s="17" t="s">
        <v>248</v>
      </c>
      <c r="H917" s="17" t="s">
        <v>248</v>
      </c>
      <c r="I917" s="17" t="s">
        <v>248</v>
      </c>
      <c r="J917" s="17" t="s">
        <v>248</v>
      </c>
      <c r="K917" s="17" t="s">
        <v>248</v>
      </c>
      <c r="L917" s="17" t="s">
        <v>248</v>
      </c>
      <c r="M917" s="17" t="s">
        <v>248</v>
      </c>
      <c r="N917" s="17" t="s">
        <v>248</v>
      </c>
      <c r="O917" s="17" t="s">
        <v>248</v>
      </c>
      <c r="P917" s="150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1</v>
      </c>
    </row>
    <row r="918" spans="1:65">
      <c r="A918" s="29"/>
      <c r="B918" s="19" t="s">
        <v>249</v>
      </c>
      <c r="C918" s="9" t="s">
        <v>249</v>
      </c>
      <c r="D918" s="148" t="s">
        <v>251</v>
      </c>
      <c r="E918" s="149" t="s">
        <v>254</v>
      </c>
      <c r="F918" s="149" t="s">
        <v>256</v>
      </c>
      <c r="G918" s="149" t="s">
        <v>262</v>
      </c>
      <c r="H918" s="149" t="s">
        <v>264</v>
      </c>
      <c r="I918" s="149" t="s">
        <v>265</v>
      </c>
      <c r="J918" s="149" t="s">
        <v>267</v>
      </c>
      <c r="K918" s="149" t="s">
        <v>268</v>
      </c>
      <c r="L918" s="149" t="s">
        <v>287</v>
      </c>
      <c r="M918" s="149" t="s">
        <v>271</v>
      </c>
      <c r="N918" s="149" t="s">
        <v>289</v>
      </c>
      <c r="O918" s="149" t="s">
        <v>273</v>
      </c>
      <c r="P918" s="150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 t="s">
        <v>3</v>
      </c>
    </row>
    <row r="919" spans="1:65">
      <c r="A919" s="29"/>
      <c r="B919" s="19"/>
      <c r="C919" s="9"/>
      <c r="D919" s="10" t="s">
        <v>318</v>
      </c>
      <c r="E919" s="11" t="s">
        <v>318</v>
      </c>
      <c r="F919" s="11" t="s">
        <v>318</v>
      </c>
      <c r="G919" s="11" t="s">
        <v>318</v>
      </c>
      <c r="H919" s="11" t="s">
        <v>300</v>
      </c>
      <c r="I919" s="11" t="s">
        <v>318</v>
      </c>
      <c r="J919" s="11" t="s">
        <v>300</v>
      </c>
      <c r="K919" s="11" t="s">
        <v>318</v>
      </c>
      <c r="L919" s="11" t="s">
        <v>300</v>
      </c>
      <c r="M919" s="11" t="s">
        <v>300</v>
      </c>
      <c r="N919" s="11" t="s">
        <v>300</v>
      </c>
      <c r="O919" s="11" t="s">
        <v>300</v>
      </c>
      <c r="P919" s="150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2</v>
      </c>
    </row>
    <row r="920" spans="1:65">
      <c r="A920" s="29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150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8">
        <v>1</v>
      </c>
      <c r="C921" s="14">
        <v>1</v>
      </c>
      <c r="D921" s="151">
        <v>0.83</v>
      </c>
      <c r="E921" s="144">
        <v>0.9</v>
      </c>
      <c r="F921" s="21">
        <v>0.76</v>
      </c>
      <c r="G921" s="21">
        <v>0.78</v>
      </c>
      <c r="H921" s="21">
        <v>0.82</v>
      </c>
      <c r="I921" s="21">
        <v>0.76446185698345004</v>
      </c>
      <c r="J921" s="144">
        <v>0.8</v>
      </c>
      <c r="K921" s="144">
        <v>0.63440999999999992</v>
      </c>
      <c r="L921" s="21">
        <v>0.82</v>
      </c>
      <c r="M921" s="144">
        <v>0.63</v>
      </c>
      <c r="N921" s="144">
        <v>0.7</v>
      </c>
      <c r="O921" s="144">
        <v>0.8</v>
      </c>
      <c r="P921" s="150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>
        <v>1</v>
      </c>
      <c r="C922" s="9">
        <v>2</v>
      </c>
      <c r="D922" s="11">
        <v>0.79</v>
      </c>
      <c r="E922" s="146">
        <v>1</v>
      </c>
      <c r="F922" s="11">
        <v>0.76</v>
      </c>
      <c r="G922" s="11">
        <v>0.81</v>
      </c>
      <c r="H922" s="11">
        <v>0.8</v>
      </c>
      <c r="I922" s="11">
        <v>0.80692209790802938</v>
      </c>
      <c r="J922" s="146">
        <v>0.8</v>
      </c>
      <c r="K922" s="146">
        <v>0.60786600000000002</v>
      </c>
      <c r="L922" s="11">
        <v>0.78</v>
      </c>
      <c r="M922" s="146">
        <v>0.6</v>
      </c>
      <c r="N922" s="146">
        <v>0.8</v>
      </c>
      <c r="O922" s="146">
        <v>0.8</v>
      </c>
      <c r="P922" s="150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37</v>
      </c>
    </row>
    <row r="923" spans="1:65">
      <c r="A923" s="29"/>
      <c r="B923" s="19">
        <v>1</v>
      </c>
      <c r="C923" s="9">
        <v>3</v>
      </c>
      <c r="D923" s="11">
        <v>0.79</v>
      </c>
      <c r="E923" s="146">
        <v>0.9</v>
      </c>
      <c r="F923" s="11">
        <v>0.78</v>
      </c>
      <c r="G923" s="11">
        <v>0.8</v>
      </c>
      <c r="H923" s="11">
        <v>0.83</v>
      </c>
      <c r="I923" s="11">
        <v>0.81308083324568259</v>
      </c>
      <c r="J923" s="146">
        <v>0.8</v>
      </c>
      <c r="K923" s="146">
        <v>0.61668599999999996</v>
      </c>
      <c r="L923" s="11">
        <v>0.79</v>
      </c>
      <c r="M923" s="146">
        <v>0.63</v>
      </c>
      <c r="N923" s="146">
        <v>0.8</v>
      </c>
      <c r="O923" s="146">
        <v>0.7</v>
      </c>
      <c r="P923" s="150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16</v>
      </c>
    </row>
    <row r="924" spans="1:65">
      <c r="A924" s="29"/>
      <c r="B924" s="19">
        <v>1</v>
      </c>
      <c r="C924" s="9">
        <v>4</v>
      </c>
      <c r="D924" s="11">
        <v>0.79</v>
      </c>
      <c r="E924" s="146">
        <v>1</v>
      </c>
      <c r="F924" s="11">
        <v>0.74</v>
      </c>
      <c r="G924" s="11">
        <v>0.8</v>
      </c>
      <c r="H924" s="145">
        <v>0.88</v>
      </c>
      <c r="I924" s="11">
        <v>0.80019942219291185</v>
      </c>
      <c r="J924" s="146">
        <v>0.9</v>
      </c>
      <c r="K924" s="146">
        <v>0.59371200000000002</v>
      </c>
      <c r="L924" s="11">
        <v>0.8</v>
      </c>
      <c r="M924" s="146">
        <v>0.66</v>
      </c>
      <c r="N924" s="146">
        <v>0.8</v>
      </c>
      <c r="O924" s="146">
        <v>0.8</v>
      </c>
      <c r="P924" s="150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0.79156069885777158</v>
      </c>
    </row>
    <row r="925" spans="1:65">
      <c r="A925" s="29"/>
      <c r="B925" s="19">
        <v>1</v>
      </c>
      <c r="C925" s="9">
        <v>5</v>
      </c>
      <c r="D925" s="11">
        <v>0.78</v>
      </c>
      <c r="E925" s="146">
        <v>1</v>
      </c>
      <c r="F925" s="11">
        <v>0.78</v>
      </c>
      <c r="G925" s="11">
        <v>0.76</v>
      </c>
      <c r="H925" s="11">
        <v>0.81</v>
      </c>
      <c r="I925" s="11">
        <v>0.76282586956469034</v>
      </c>
      <c r="J925" s="146">
        <v>0.9</v>
      </c>
      <c r="K925" s="146">
        <v>0.60043199999999997</v>
      </c>
      <c r="L925" s="11">
        <v>0.82</v>
      </c>
      <c r="M925" s="146">
        <v>0.6</v>
      </c>
      <c r="N925" s="146">
        <v>0.7</v>
      </c>
      <c r="O925" s="146">
        <v>0.8</v>
      </c>
      <c r="P925" s="150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65</v>
      </c>
    </row>
    <row r="926" spans="1:65">
      <c r="A926" s="29"/>
      <c r="B926" s="19">
        <v>1</v>
      </c>
      <c r="C926" s="9">
        <v>6</v>
      </c>
      <c r="D926" s="11">
        <v>0.8</v>
      </c>
      <c r="E926" s="146">
        <v>1</v>
      </c>
      <c r="F926" s="11">
        <v>0.75</v>
      </c>
      <c r="G926" s="11">
        <v>0.77</v>
      </c>
      <c r="H926" s="11">
        <v>0.83</v>
      </c>
      <c r="I926" s="11">
        <v>0.7906950789850109</v>
      </c>
      <c r="J926" s="146">
        <v>0.9</v>
      </c>
      <c r="K926" s="146">
        <v>0.60005399999999998</v>
      </c>
      <c r="L926" s="11">
        <v>0.81</v>
      </c>
      <c r="M926" s="146">
        <v>0.7</v>
      </c>
      <c r="N926" s="146">
        <v>0.7</v>
      </c>
      <c r="O926" s="146">
        <v>0.8</v>
      </c>
      <c r="P926" s="150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20" t="s">
        <v>279</v>
      </c>
      <c r="C927" s="12"/>
      <c r="D927" s="22">
        <v>0.79666666666666675</v>
      </c>
      <c r="E927" s="22">
        <v>0.96666666666666667</v>
      </c>
      <c r="F927" s="22">
        <v>0.76166666666666671</v>
      </c>
      <c r="G927" s="22">
        <v>0.78666666666666674</v>
      </c>
      <c r="H927" s="22">
        <v>0.82833333333333348</v>
      </c>
      <c r="I927" s="22">
        <v>0.7896975264799625</v>
      </c>
      <c r="J927" s="22">
        <v>0.85000000000000009</v>
      </c>
      <c r="K927" s="22">
        <v>0.60886000000000007</v>
      </c>
      <c r="L927" s="22">
        <v>0.80333333333333334</v>
      </c>
      <c r="M927" s="22">
        <v>0.63666666666666671</v>
      </c>
      <c r="N927" s="22">
        <v>0.75</v>
      </c>
      <c r="O927" s="22">
        <v>0.78333333333333321</v>
      </c>
      <c r="P927" s="150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9"/>
      <c r="B928" s="3" t="s">
        <v>280</v>
      </c>
      <c r="C928" s="28"/>
      <c r="D928" s="11">
        <v>0.79</v>
      </c>
      <c r="E928" s="11">
        <v>1</v>
      </c>
      <c r="F928" s="11">
        <v>0.76</v>
      </c>
      <c r="G928" s="11">
        <v>0.79</v>
      </c>
      <c r="H928" s="11">
        <v>0.82499999999999996</v>
      </c>
      <c r="I928" s="11">
        <v>0.79544725058896137</v>
      </c>
      <c r="J928" s="11">
        <v>0.85000000000000009</v>
      </c>
      <c r="K928" s="11">
        <v>0.60414900000000005</v>
      </c>
      <c r="L928" s="11">
        <v>0.80500000000000005</v>
      </c>
      <c r="M928" s="11">
        <v>0.63</v>
      </c>
      <c r="N928" s="11">
        <v>0.75</v>
      </c>
      <c r="O928" s="11">
        <v>0.8</v>
      </c>
      <c r="P928" s="150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9"/>
      <c r="B929" s="3" t="s">
        <v>281</v>
      </c>
      <c r="C929" s="28"/>
      <c r="D929" s="23">
        <v>1.7511900715418235E-2</v>
      </c>
      <c r="E929" s="23">
        <v>5.1639777949432218E-2</v>
      </c>
      <c r="F929" s="23">
        <v>1.6020819787597233E-2</v>
      </c>
      <c r="G929" s="23">
        <v>1.9663841605003517E-2</v>
      </c>
      <c r="H929" s="23">
        <v>2.7868739954771293E-2</v>
      </c>
      <c r="I929" s="23">
        <v>2.151127509496192E-2</v>
      </c>
      <c r="J929" s="23">
        <v>5.4772255750516599E-2</v>
      </c>
      <c r="K929" s="23">
        <v>1.4785638545561674E-2</v>
      </c>
      <c r="L929" s="23">
        <v>1.6329931618554488E-2</v>
      </c>
      <c r="M929" s="23">
        <v>3.8297084310253519E-2</v>
      </c>
      <c r="N929" s="23">
        <v>5.4772255750516662E-2</v>
      </c>
      <c r="O929" s="23">
        <v>4.0824829046386332E-2</v>
      </c>
      <c r="P929" s="220"/>
      <c r="Q929" s="221"/>
      <c r="R929" s="221"/>
      <c r="S929" s="221"/>
      <c r="T929" s="221"/>
      <c r="U929" s="221"/>
      <c r="V929" s="221"/>
      <c r="W929" s="221"/>
      <c r="X929" s="221"/>
      <c r="Y929" s="221"/>
      <c r="Z929" s="221"/>
      <c r="AA929" s="221"/>
      <c r="AB929" s="221"/>
      <c r="AC929" s="221"/>
      <c r="AD929" s="221"/>
      <c r="AE929" s="221"/>
      <c r="AF929" s="221"/>
      <c r="AG929" s="221"/>
      <c r="AH929" s="221"/>
      <c r="AI929" s="221"/>
      <c r="AJ929" s="221"/>
      <c r="AK929" s="221"/>
      <c r="AL929" s="221"/>
      <c r="AM929" s="221"/>
      <c r="AN929" s="221"/>
      <c r="AO929" s="221"/>
      <c r="AP929" s="221"/>
      <c r="AQ929" s="221"/>
      <c r="AR929" s="221"/>
      <c r="AS929" s="221"/>
      <c r="AT929" s="221"/>
      <c r="AU929" s="221"/>
      <c r="AV929" s="221"/>
      <c r="AW929" s="221"/>
      <c r="AX929" s="221"/>
      <c r="AY929" s="221"/>
      <c r="AZ929" s="221"/>
      <c r="BA929" s="221"/>
      <c r="BB929" s="221"/>
      <c r="BC929" s="221"/>
      <c r="BD929" s="221"/>
      <c r="BE929" s="221"/>
      <c r="BF929" s="221"/>
      <c r="BG929" s="221"/>
      <c r="BH929" s="221"/>
      <c r="BI929" s="221"/>
      <c r="BJ929" s="221"/>
      <c r="BK929" s="221"/>
      <c r="BL929" s="221"/>
      <c r="BM929" s="54"/>
    </row>
    <row r="930" spans="1:65">
      <c r="A930" s="29"/>
      <c r="B930" s="3" t="s">
        <v>87</v>
      </c>
      <c r="C930" s="28"/>
      <c r="D930" s="13">
        <v>2.1981465333160963E-2</v>
      </c>
      <c r="E930" s="13">
        <v>5.3420459947688501E-2</v>
      </c>
      <c r="F930" s="13">
        <v>2.103389906467908E-2</v>
      </c>
      <c r="G930" s="13">
        <v>2.4996408819919724E-2</v>
      </c>
      <c r="H930" s="13">
        <v>3.3644354070146425E-2</v>
      </c>
      <c r="I930" s="13">
        <v>2.7239891697327913E-2</v>
      </c>
      <c r="J930" s="13">
        <v>6.4437947941784229E-2</v>
      </c>
      <c r="K930" s="13">
        <v>2.4284135179781351E-2</v>
      </c>
      <c r="L930" s="13">
        <v>2.0327715707744175E-2</v>
      </c>
      <c r="M930" s="13">
        <v>6.0152488445424375E-2</v>
      </c>
      <c r="N930" s="13">
        <v>7.3029674334022215E-2</v>
      </c>
      <c r="O930" s="13">
        <v>5.2116803037940009E-2</v>
      </c>
      <c r="P930" s="150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9"/>
      <c r="B931" s="3" t="s">
        <v>282</v>
      </c>
      <c r="C931" s="28"/>
      <c r="D931" s="13">
        <v>6.4505069747184951E-3</v>
      </c>
      <c r="E931" s="13">
        <v>0.22121609632915629</v>
      </c>
      <c r="F931" s="13">
        <v>-3.7765937892371593E-2</v>
      </c>
      <c r="G931" s="13">
        <v>-6.1827629873072443E-3</v>
      </c>
      <c r="H931" s="13">
        <v>4.6455861854466818E-2</v>
      </c>
      <c r="I931" s="13">
        <v>-2.3537959634651884E-3</v>
      </c>
      <c r="J931" s="13">
        <v>7.3827946772189179E-2</v>
      </c>
      <c r="K931" s="13">
        <v>-0.23081072509209977</v>
      </c>
      <c r="L931" s="13">
        <v>1.4872686949402247E-2</v>
      </c>
      <c r="M931" s="13">
        <v>-0.19568181241769356</v>
      </c>
      <c r="N931" s="13">
        <v>-5.2504752848068437E-2</v>
      </c>
      <c r="O931" s="13">
        <v>-1.0393852974649342E-2</v>
      </c>
      <c r="P931" s="150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9"/>
      <c r="B932" s="45" t="s">
        <v>283</v>
      </c>
      <c r="C932" s="46"/>
      <c r="D932" s="44">
        <v>0.27</v>
      </c>
      <c r="E932" s="44" t="s">
        <v>284</v>
      </c>
      <c r="F932" s="44">
        <v>0.86</v>
      </c>
      <c r="G932" s="44">
        <v>0.05</v>
      </c>
      <c r="H932" s="44">
        <v>1.3</v>
      </c>
      <c r="I932" s="44">
        <v>0.05</v>
      </c>
      <c r="J932" s="44" t="s">
        <v>284</v>
      </c>
      <c r="K932" s="44">
        <v>5.8</v>
      </c>
      <c r="L932" s="44">
        <v>0.49</v>
      </c>
      <c r="M932" s="44">
        <v>4.9000000000000004</v>
      </c>
      <c r="N932" s="44" t="s">
        <v>284</v>
      </c>
      <c r="O932" s="44" t="s">
        <v>284</v>
      </c>
      <c r="P932" s="150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B933" s="30" t="s">
        <v>340</v>
      </c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BM933" s="53"/>
    </row>
    <row r="934" spans="1:65">
      <c r="BM934" s="53"/>
    </row>
    <row r="935" spans="1:65" ht="15">
      <c r="B935" s="8" t="s">
        <v>604</v>
      </c>
      <c r="BM935" s="27" t="s">
        <v>67</v>
      </c>
    </row>
    <row r="936" spans="1:65" ht="15">
      <c r="A936" s="24" t="s">
        <v>27</v>
      </c>
      <c r="B936" s="18" t="s">
        <v>116</v>
      </c>
      <c r="C936" s="15" t="s">
        <v>117</v>
      </c>
      <c r="D936" s="16" t="s">
        <v>248</v>
      </c>
      <c r="E936" s="17" t="s">
        <v>248</v>
      </c>
      <c r="F936" s="17" t="s">
        <v>248</v>
      </c>
      <c r="G936" s="17" t="s">
        <v>248</v>
      </c>
      <c r="H936" s="17" t="s">
        <v>248</v>
      </c>
      <c r="I936" s="17" t="s">
        <v>248</v>
      </c>
      <c r="J936" s="17" t="s">
        <v>248</v>
      </c>
      <c r="K936" s="17" t="s">
        <v>248</v>
      </c>
      <c r="L936" s="17" t="s">
        <v>248</v>
      </c>
      <c r="M936" s="17" t="s">
        <v>248</v>
      </c>
      <c r="N936" s="17" t="s">
        <v>248</v>
      </c>
      <c r="O936" s="17" t="s">
        <v>248</v>
      </c>
      <c r="P936" s="17" t="s">
        <v>248</v>
      </c>
      <c r="Q936" s="17" t="s">
        <v>248</v>
      </c>
      <c r="R936" s="17" t="s">
        <v>248</v>
      </c>
      <c r="S936" s="17" t="s">
        <v>248</v>
      </c>
      <c r="T936" s="17" t="s">
        <v>248</v>
      </c>
      <c r="U936" s="17" t="s">
        <v>248</v>
      </c>
      <c r="V936" s="17" t="s">
        <v>248</v>
      </c>
      <c r="W936" s="17" t="s">
        <v>248</v>
      </c>
      <c r="X936" s="17" t="s">
        <v>248</v>
      </c>
      <c r="Y936" s="17" t="s">
        <v>248</v>
      </c>
      <c r="Z936" s="150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 t="s">
        <v>249</v>
      </c>
      <c r="C937" s="9" t="s">
        <v>249</v>
      </c>
      <c r="D937" s="148" t="s">
        <v>251</v>
      </c>
      <c r="E937" s="149" t="s">
        <v>252</v>
      </c>
      <c r="F937" s="149" t="s">
        <v>253</v>
      </c>
      <c r="G937" s="149" t="s">
        <v>254</v>
      </c>
      <c r="H937" s="149" t="s">
        <v>256</v>
      </c>
      <c r="I937" s="149" t="s">
        <v>257</v>
      </c>
      <c r="J937" s="149" t="s">
        <v>258</v>
      </c>
      <c r="K937" s="149" t="s">
        <v>259</v>
      </c>
      <c r="L937" s="149" t="s">
        <v>260</v>
      </c>
      <c r="M937" s="149" t="s">
        <v>261</v>
      </c>
      <c r="N937" s="149" t="s">
        <v>262</v>
      </c>
      <c r="O937" s="149" t="s">
        <v>263</v>
      </c>
      <c r="P937" s="149" t="s">
        <v>264</v>
      </c>
      <c r="Q937" s="149" t="s">
        <v>265</v>
      </c>
      <c r="R937" s="149" t="s">
        <v>269</v>
      </c>
      <c r="S937" s="149" t="s">
        <v>287</v>
      </c>
      <c r="T937" s="149" t="s">
        <v>288</v>
      </c>
      <c r="U937" s="149" t="s">
        <v>270</v>
      </c>
      <c r="V937" s="149" t="s">
        <v>271</v>
      </c>
      <c r="W937" s="149" t="s">
        <v>289</v>
      </c>
      <c r="X937" s="149" t="s">
        <v>272</v>
      </c>
      <c r="Y937" s="149" t="s">
        <v>273</v>
      </c>
      <c r="Z937" s="150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s">
        <v>3</v>
      </c>
    </row>
    <row r="938" spans="1:65">
      <c r="A938" s="29"/>
      <c r="B938" s="19"/>
      <c r="C938" s="9"/>
      <c r="D938" s="10" t="s">
        <v>318</v>
      </c>
      <c r="E938" s="11" t="s">
        <v>318</v>
      </c>
      <c r="F938" s="11" t="s">
        <v>120</v>
      </c>
      <c r="G938" s="11" t="s">
        <v>318</v>
      </c>
      <c r="H938" s="11" t="s">
        <v>318</v>
      </c>
      <c r="I938" s="11" t="s">
        <v>300</v>
      </c>
      <c r="J938" s="11" t="s">
        <v>300</v>
      </c>
      <c r="K938" s="11" t="s">
        <v>300</v>
      </c>
      <c r="L938" s="11" t="s">
        <v>300</v>
      </c>
      <c r="M938" s="11" t="s">
        <v>300</v>
      </c>
      <c r="N938" s="11" t="s">
        <v>318</v>
      </c>
      <c r="O938" s="11" t="s">
        <v>318</v>
      </c>
      <c r="P938" s="11" t="s">
        <v>300</v>
      </c>
      <c r="Q938" s="11" t="s">
        <v>318</v>
      </c>
      <c r="R938" s="11" t="s">
        <v>300</v>
      </c>
      <c r="S938" s="11" t="s">
        <v>300</v>
      </c>
      <c r="T938" s="11" t="s">
        <v>318</v>
      </c>
      <c r="U938" s="11" t="s">
        <v>300</v>
      </c>
      <c r="V938" s="11" t="s">
        <v>300</v>
      </c>
      <c r="W938" s="11" t="s">
        <v>300</v>
      </c>
      <c r="X938" s="11" t="s">
        <v>318</v>
      </c>
      <c r="Y938" s="11" t="s">
        <v>300</v>
      </c>
      <c r="Z938" s="150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9"/>
      <c r="C939" s="9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150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2</v>
      </c>
    </row>
    <row r="940" spans="1:65">
      <c r="A940" s="29"/>
      <c r="B940" s="18">
        <v>1</v>
      </c>
      <c r="C940" s="14">
        <v>1</v>
      </c>
      <c r="D940" s="21"/>
      <c r="E940" s="144">
        <v>0.2</v>
      </c>
      <c r="F940" s="21">
        <v>0.1962637055953714</v>
      </c>
      <c r="G940" s="21">
        <v>0.19</v>
      </c>
      <c r="H940" s="144" t="s">
        <v>319</v>
      </c>
      <c r="I940" s="21">
        <v>0.24</v>
      </c>
      <c r="J940" s="21">
        <v>0.17</v>
      </c>
      <c r="K940" s="21">
        <v>0.22</v>
      </c>
      <c r="L940" s="21">
        <v>0.22</v>
      </c>
      <c r="M940" s="21">
        <v>0.25</v>
      </c>
      <c r="N940" s="21">
        <v>0.18</v>
      </c>
      <c r="O940" s="144">
        <v>1.06</v>
      </c>
      <c r="P940" s="21">
        <v>0.23</v>
      </c>
      <c r="Q940" s="21">
        <v>0.24830505687871418</v>
      </c>
      <c r="R940" s="144" t="s">
        <v>97</v>
      </c>
      <c r="S940" s="21">
        <v>0.15</v>
      </c>
      <c r="T940" s="144">
        <v>0.33</v>
      </c>
      <c r="U940" s="144">
        <v>0.2</v>
      </c>
      <c r="V940" s="21">
        <v>0.23</v>
      </c>
      <c r="W940" s="144">
        <v>0.2</v>
      </c>
      <c r="X940" s="21" t="s">
        <v>284</v>
      </c>
      <c r="Y940" s="21">
        <v>0.18</v>
      </c>
      <c r="Z940" s="150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>
        <v>1</v>
      </c>
      <c r="C941" s="9">
        <v>2</v>
      </c>
      <c r="D941" s="11"/>
      <c r="E941" s="146">
        <v>0.2</v>
      </c>
      <c r="F941" s="11">
        <v>0.23741577231616889</v>
      </c>
      <c r="G941" s="11">
        <v>0.16</v>
      </c>
      <c r="H941" s="146" t="s">
        <v>319</v>
      </c>
      <c r="I941" s="11">
        <v>0.2</v>
      </c>
      <c r="J941" s="11">
        <v>0.2</v>
      </c>
      <c r="K941" s="11">
        <v>0.19</v>
      </c>
      <c r="L941" s="11">
        <v>0.22</v>
      </c>
      <c r="M941" s="11">
        <v>0.14000000000000001</v>
      </c>
      <c r="N941" s="11">
        <v>0.18</v>
      </c>
      <c r="O941" s="146">
        <v>0.85</v>
      </c>
      <c r="P941" s="11">
        <v>0.21</v>
      </c>
      <c r="Q941" s="145">
        <v>0.15923730377438761</v>
      </c>
      <c r="R941" s="146" t="s">
        <v>97</v>
      </c>
      <c r="S941" s="11">
        <v>0.12</v>
      </c>
      <c r="T941" s="146">
        <v>0.38</v>
      </c>
      <c r="U941" s="146">
        <v>0.3</v>
      </c>
      <c r="V941" s="11">
        <v>0.22</v>
      </c>
      <c r="W941" s="146">
        <v>0.2</v>
      </c>
      <c r="X941" s="11" t="s">
        <v>284</v>
      </c>
      <c r="Y941" s="11">
        <v>0.21</v>
      </c>
      <c r="Z941" s="150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11</v>
      </c>
    </row>
    <row r="942" spans="1:65">
      <c r="A942" s="29"/>
      <c r="B942" s="19">
        <v>1</v>
      </c>
      <c r="C942" s="9">
        <v>3</v>
      </c>
      <c r="D942" s="11"/>
      <c r="E942" s="146">
        <v>0.2</v>
      </c>
      <c r="F942" s="11">
        <v>0.21637145378698014</v>
      </c>
      <c r="G942" s="11">
        <v>0.17</v>
      </c>
      <c r="H942" s="146" t="s">
        <v>319</v>
      </c>
      <c r="I942" s="11">
        <v>0.25</v>
      </c>
      <c r="J942" s="11">
        <v>0.18</v>
      </c>
      <c r="K942" s="11">
        <v>0.21</v>
      </c>
      <c r="L942" s="11">
        <v>0.23</v>
      </c>
      <c r="M942" s="11">
        <v>0.2</v>
      </c>
      <c r="N942" s="11">
        <v>0.18</v>
      </c>
      <c r="O942" s="146">
        <v>0.72</v>
      </c>
      <c r="P942" s="11">
        <v>0.2</v>
      </c>
      <c r="Q942" s="11">
        <v>0.23651400154264501</v>
      </c>
      <c r="R942" s="146" t="s">
        <v>97</v>
      </c>
      <c r="S942" s="11">
        <v>0.14000000000000001</v>
      </c>
      <c r="T942" s="146">
        <v>0.37</v>
      </c>
      <c r="U942" s="146">
        <v>0.1</v>
      </c>
      <c r="V942" s="11">
        <v>0.23</v>
      </c>
      <c r="W942" s="146">
        <v>0.2</v>
      </c>
      <c r="X942" s="11" t="s">
        <v>284</v>
      </c>
      <c r="Y942" s="11">
        <v>0.17</v>
      </c>
      <c r="Z942" s="150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16</v>
      </c>
    </row>
    <row r="943" spans="1:65">
      <c r="A943" s="29"/>
      <c r="B943" s="19">
        <v>1</v>
      </c>
      <c r="C943" s="9">
        <v>4</v>
      </c>
      <c r="D943" s="146">
        <v>0.2</v>
      </c>
      <c r="E943" s="146">
        <v>0.2</v>
      </c>
      <c r="F943" s="11">
        <v>0.22461445121998999</v>
      </c>
      <c r="G943" s="11">
        <v>0.18</v>
      </c>
      <c r="H943" s="146" t="s">
        <v>319</v>
      </c>
      <c r="I943" s="11">
        <v>0.22</v>
      </c>
      <c r="J943" s="11">
        <v>0.19</v>
      </c>
      <c r="K943" s="11">
        <v>0.2</v>
      </c>
      <c r="L943" s="11">
        <v>0.18</v>
      </c>
      <c r="M943" s="11">
        <v>0.18</v>
      </c>
      <c r="N943" s="11">
        <v>0.2</v>
      </c>
      <c r="O943" s="146">
        <v>0.80400000000000005</v>
      </c>
      <c r="P943" s="11">
        <v>0.2</v>
      </c>
      <c r="Q943" s="11">
        <v>0.23754937046112437</v>
      </c>
      <c r="R943" s="146" t="s">
        <v>97</v>
      </c>
      <c r="S943" s="11">
        <v>0.13</v>
      </c>
      <c r="T943" s="146">
        <v>0.34</v>
      </c>
      <c r="U943" s="146">
        <v>0.1</v>
      </c>
      <c r="V943" s="11">
        <v>0.21</v>
      </c>
      <c r="W943" s="146">
        <v>0.2</v>
      </c>
      <c r="X943" s="11" t="s">
        <v>284</v>
      </c>
      <c r="Y943" s="11">
        <v>0.21</v>
      </c>
      <c r="Z943" s="150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0.20005246244238423</v>
      </c>
    </row>
    <row r="944" spans="1:65">
      <c r="A944" s="29"/>
      <c r="B944" s="19">
        <v>1</v>
      </c>
      <c r="C944" s="9">
        <v>5</v>
      </c>
      <c r="D944" s="146">
        <v>0.2</v>
      </c>
      <c r="E944" s="146">
        <v>0.2</v>
      </c>
      <c r="F944" s="11">
        <v>0.16538705381361388</v>
      </c>
      <c r="G944" s="11">
        <v>0.22</v>
      </c>
      <c r="H944" s="146" t="s">
        <v>319</v>
      </c>
      <c r="I944" s="11">
        <v>0.21</v>
      </c>
      <c r="J944" s="11">
        <v>0.18</v>
      </c>
      <c r="K944" s="11">
        <v>0.18</v>
      </c>
      <c r="L944" s="11">
        <v>0.19</v>
      </c>
      <c r="M944" s="11">
        <v>0.2</v>
      </c>
      <c r="N944" s="11">
        <v>0.2</v>
      </c>
      <c r="O944" s="146">
        <v>0.82</v>
      </c>
      <c r="P944" s="11">
        <v>0.22</v>
      </c>
      <c r="Q944" s="11">
        <v>0.2266434540643312</v>
      </c>
      <c r="R944" s="146" t="s">
        <v>97</v>
      </c>
      <c r="S944" s="11">
        <v>0.17</v>
      </c>
      <c r="T944" s="146">
        <v>0.33</v>
      </c>
      <c r="U944" s="146">
        <v>0.2</v>
      </c>
      <c r="V944" s="11">
        <v>0.2</v>
      </c>
      <c r="W944" s="146">
        <v>0.2</v>
      </c>
      <c r="X944" s="11" t="s">
        <v>284</v>
      </c>
      <c r="Y944" s="11">
        <v>0.21</v>
      </c>
      <c r="Z944" s="150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66</v>
      </c>
    </row>
    <row r="945" spans="1:65">
      <c r="A945" s="29"/>
      <c r="B945" s="19">
        <v>1</v>
      </c>
      <c r="C945" s="9">
        <v>6</v>
      </c>
      <c r="D945" s="11"/>
      <c r="E945" s="146">
        <v>0.2</v>
      </c>
      <c r="F945" s="11">
        <v>0.17052180935362513</v>
      </c>
      <c r="G945" s="11">
        <v>0.21</v>
      </c>
      <c r="H945" s="146" t="s">
        <v>319</v>
      </c>
      <c r="I945" s="11">
        <v>0.25</v>
      </c>
      <c r="J945" s="11">
        <v>0.18</v>
      </c>
      <c r="K945" s="11">
        <v>0.19</v>
      </c>
      <c r="L945" s="11">
        <v>0.2</v>
      </c>
      <c r="M945" s="11">
        <v>0.17</v>
      </c>
      <c r="N945" s="11">
        <v>0.19</v>
      </c>
      <c r="O945" s="146">
        <v>1.03</v>
      </c>
      <c r="P945" s="11">
        <v>0.25</v>
      </c>
      <c r="Q945" s="146" t="s">
        <v>98</v>
      </c>
      <c r="R945" s="146" t="s">
        <v>97</v>
      </c>
      <c r="S945" s="11">
        <v>0.16</v>
      </c>
      <c r="T945" s="146">
        <v>0.35</v>
      </c>
      <c r="U945" s="146">
        <v>0.2</v>
      </c>
      <c r="V945" s="11">
        <v>0.22</v>
      </c>
      <c r="W945" s="146">
        <v>0.2</v>
      </c>
      <c r="X945" s="11" t="s">
        <v>284</v>
      </c>
      <c r="Y945" s="11">
        <v>0.2</v>
      </c>
      <c r="Z945" s="150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20" t="s">
        <v>279</v>
      </c>
      <c r="C946" s="12"/>
      <c r="D946" s="22">
        <v>0.2</v>
      </c>
      <c r="E946" s="22">
        <v>0.19999999999999998</v>
      </c>
      <c r="F946" s="22">
        <v>0.2017623743476249</v>
      </c>
      <c r="G946" s="22">
        <v>0.18833333333333332</v>
      </c>
      <c r="H946" s="22" t="s">
        <v>813</v>
      </c>
      <c r="I946" s="22">
        <v>0.2283333333333333</v>
      </c>
      <c r="J946" s="22">
        <v>0.18333333333333332</v>
      </c>
      <c r="K946" s="22">
        <v>0.19833333333333333</v>
      </c>
      <c r="L946" s="22">
        <v>0.20666666666666667</v>
      </c>
      <c r="M946" s="22">
        <v>0.18999999999999997</v>
      </c>
      <c r="N946" s="22">
        <v>0.18833333333333332</v>
      </c>
      <c r="O946" s="22">
        <v>0.88066666666666682</v>
      </c>
      <c r="P946" s="22">
        <v>0.21833333333333335</v>
      </c>
      <c r="Q946" s="22">
        <v>0.22164983734424046</v>
      </c>
      <c r="R946" s="22" t="s">
        <v>813</v>
      </c>
      <c r="S946" s="22">
        <v>0.14500000000000002</v>
      </c>
      <c r="T946" s="22">
        <v>0.35000000000000003</v>
      </c>
      <c r="U946" s="22">
        <v>0.18333333333333332</v>
      </c>
      <c r="V946" s="22">
        <v>0.21833333333333335</v>
      </c>
      <c r="W946" s="22">
        <v>0.19999999999999998</v>
      </c>
      <c r="X946" s="22" t="s">
        <v>813</v>
      </c>
      <c r="Y946" s="22">
        <v>0.19666666666666666</v>
      </c>
      <c r="Z946" s="150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3" t="s">
        <v>280</v>
      </c>
      <c r="C947" s="28"/>
      <c r="D947" s="11">
        <v>0.2</v>
      </c>
      <c r="E947" s="11">
        <v>0.2</v>
      </c>
      <c r="F947" s="11">
        <v>0.20631757969117576</v>
      </c>
      <c r="G947" s="11">
        <v>0.185</v>
      </c>
      <c r="H947" s="11" t="s">
        <v>813</v>
      </c>
      <c r="I947" s="11">
        <v>0.22999999999999998</v>
      </c>
      <c r="J947" s="11">
        <v>0.18</v>
      </c>
      <c r="K947" s="11">
        <v>0.19500000000000001</v>
      </c>
      <c r="L947" s="11">
        <v>0.21000000000000002</v>
      </c>
      <c r="M947" s="11">
        <v>0.19</v>
      </c>
      <c r="N947" s="11">
        <v>0.185</v>
      </c>
      <c r="O947" s="11">
        <v>0.83499999999999996</v>
      </c>
      <c r="P947" s="11">
        <v>0.215</v>
      </c>
      <c r="Q947" s="11">
        <v>0.23651400154264501</v>
      </c>
      <c r="R947" s="11" t="s">
        <v>813</v>
      </c>
      <c r="S947" s="11">
        <v>0.14500000000000002</v>
      </c>
      <c r="T947" s="11">
        <v>0.34499999999999997</v>
      </c>
      <c r="U947" s="11">
        <v>0.2</v>
      </c>
      <c r="V947" s="11">
        <v>0.22</v>
      </c>
      <c r="W947" s="11">
        <v>0.2</v>
      </c>
      <c r="X947" s="11" t="s">
        <v>813</v>
      </c>
      <c r="Y947" s="11">
        <v>0.20500000000000002</v>
      </c>
      <c r="Z947" s="150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3" t="s">
        <v>281</v>
      </c>
      <c r="C948" s="28"/>
      <c r="D948" s="23">
        <v>0</v>
      </c>
      <c r="E948" s="23">
        <v>3.0404709722440586E-17</v>
      </c>
      <c r="F948" s="23">
        <v>2.9448869619367966E-2</v>
      </c>
      <c r="G948" s="23">
        <v>2.3166067138525568E-2</v>
      </c>
      <c r="H948" s="23" t="s">
        <v>813</v>
      </c>
      <c r="I948" s="23">
        <v>2.1369760566432805E-2</v>
      </c>
      <c r="J948" s="23">
        <v>1.0327955589886447E-2</v>
      </c>
      <c r="K948" s="23">
        <v>1.4719601443879744E-2</v>
      </c>
      <c r="L948" s="23">
        <v>1.9663841605003504E-2</v>
      </c>
      <c r="M948" s="23">
        <v>3.6878177829171702E-2</v>
      </c>
      <c r="N948" s="23">
        <v>9.8319208025017604E-3</v>
      </c>
      <c r="O948" s="23">
        <v>0.13473925436437004</v>
      </c>
      <c r="P948" s="23">
        <v>1.9407902170679513E-2</v>
      </c>
      <c r="Q948" s="23">
        <v>3.5722891168122946E-2</v>
      </c>
      <c r="R948" s="23" t="s">
        <v>813</v>
      </c>
      <c r="S948" s="23">
        <v>1.8708286933869566E-2</v>
      </c>
      <c r="T948" s="23">
        <v>2.0976176963403023E-2</v>
      </c>
      <c r="U948" s="23">
        <v>7.5277265270908195E-2</v>
      </c>
      <c r="V948" s="23">
        <v>1.1690451944500123E-2</v>
      </c>
      <c r="W948" s="23">
        <v>3.0404709722440586E-17</v>
      </c>
      <c r="X948" s="23" t="s">
        <v>813</v>
      </c>
      <c r="Y948" s="23">
        <v>1.7511900715418256E-2</v>
      </c>
      <c r="Z948" s="150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9"/>
      <c r="B949" s="3" t="s">
        <v>87</v>
      </c>
      <c r="C949" s="28"/>
      <c r="D949" s="13">
        <v>0</v>
      </c>
      <c r="E949" s="13">
        <v>1.5202354861220294E-16</v>
      </c>
      <c r="F949" s="13">
        <v>0.14595818330641405</v>
      </c>
      <c r="G949" s="13">
        <v>0.12300566622225965</v>
      </c>
      <c r="H949" s="13" t="s">
        <v>813</v>
      </c>
      <c r="I949" s="13">
        <v>9.3590192261749527E-2</v>
      </c>
      <c r="J949" s="13">
        <v>5.6334303217562443E-2</v>
      </c>
      <c r="K949" s="13">
        <v>7.4216477868301226E-2</v>
      </c>
      <c r="L949" s="13">
        <v>9.5147620669371796E-2</v>
      </c>
      <c r="M949" s="13">
        <v>0.19409567278511425</v>
      </c>
      <c r="N949" s="13">
        <v>5.2204889216823508E-2</v>
      </c>
      <c r="O949" s="13">
        <v>0.15299688232138911</v>
      </c>
      <c r="P949" s="13">
        <v>8.8891154980211509E-2</v>
      </c>
      <c r="Q949" s="13">
        <v>0.16116813617436745</v>
      </c>
      <c r="R949" s="13" t="s">
        <v>813</v>
      </c>
      <c r="S949" s="13">
        <v>0.12902266850944527</v>
      </c>
      <c r="T949" s="13">
        <v>5.9931934181151489E-2</v>
      </c>
      <c r="U949" s="13">
        <v>0.41060326511404471</v>
      </c>
      <c r="V949" s="13">
        <v>5.3544054707634146E-2</v>
      </c>
      <c r="W949" s="13">
        <v>1.5202354861220294E-16</v>
      </c>
      <c r="X949" s="13" t="s">
        <v>813</v>
      </c>
      <c r="Y949" s="13">
        <v>8.9043562959753852E-2</v>
      </c>
      <c r="Z949" s="150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9"/>
      <c r="B950" s="3" t="s">
        <v>282</v>
      </c>
      <c r="C950" s="28"/>
      <c r="D950" s="13">
        <v>-2.6224342226888187E-4</v>
      </c>
      <c r="E950" s="13">
        <v>-2.6224342226910391E-4</v>
      </c>
      <c r="F950" s="13">
        <v>8.547317460454229E-3</v>
      </c>
      <c r="G950" s="13">
        <v>-5.8580279222636644E-2</v>
      </c>
      <c r="H950" s="13" t="s">
        <v>813</v>
      </c>
      <c r="I950" s="13">
        <v>0.14136727209290934</v>
      </c>
      <c r="J950" s="13">
        <v>-8.3573723137080003E-2</v>
      </c>
      <c r="K950" s="13">
        <v>-8.5933913937500384E-3</v>
      </c>
      <c r="L950" s="13">
        <v>3.3062348463655411E-2</v>
      </c>
      <c r="M950" s="13">
        <v>-5.024913125115571E-2</v>
      </c>
      <c r="N950" s="13">
        <v>-5.8580279222636644E-2</v>
      </c>
      <c r="O950" s="13">
        <v>3.4021785881306101</v>
      </c>
      <c r="P950" s="13">
        <v>9.1380384264023062E-2</v>
      </c>
      <c r="Q950" s="13">
        <v>0.10795855566174972</v>
      </c>
      <c r="R950" s="13" t="s">
        <v>813</v>
      </c>
      <c r="S950" s="13">
        <v>-0.27519012648114494</v>
      </c>
      <c r="T950" s="13">
        <v>0.74954107401102954</v>
      </c>
      <c r="U950" s="13">
        <v>-8.3573723137080003E-2</v>
      </c>
      <c r="V950" s="13">
        <v>9.1380384264023062E-2</v>
      </c>
      <c r="W950" s="13">
        <v>-2.6224342226910391E-4</v>
      </c>
      <c r="X950" s="13" t="s">
        <v>813</v>
      </c>
      <c r="Y950" s="13">
        <v>-1.6924539365231195E-2</v>
      </c>
      <c r="Z950" s="150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9"/>
      <c r="B951" s="45" t="s">
        <v>283</v>
      </c>
      <c r="C951" s="46"/>
      <c r="D951" s="44" t="s">
        <v>284</v>
      </c>
      <c r="E951" s="44" t="s">
        <v>284</v>
      </c>
      <c r="F951" s="44">
        <v>0</v>
      </c>
      <c r="G951" s="44">
        <v>0.55000000000000004</v>
      </c>
      <c r="H951" s="44">
        <v>1.96</v>
      </c>
      <c r="I951" s="44">
        <v>1.08</v>
      </c>
      <c r="J951" s="44">
        <v>0.75</v>
      </c>
      <c r="K951" s="44">
        <v>0.14000000000000001</v>
      </c>
      <c r="L951" s="44">
        <v>0.2</v>
      </c>
      <c r="M951" s="44">
        <v>0.48</v>
      </c>
      <c r="N951" s="44">
        <v>0.55000000000000004</v>
      </c>
      <c r="O951" s="44">
        <v>27.63</v>
      </c>
      <c r="P951" s="44">
        <v>0.67</v>
      </c>
      <c r="Q951" s="44">
        <v>0.02</v>
      </c>
      <c r="R951" s="44">
        <v>195.25</v>
      </c>
      <c r="S951" s="44">
        <v>2.31</v>
      </c>
      <c r="T951" s="44">
        <v>6.03</v>
      </c>
      <c r="U951" s="44" t="s">
        <v>284</v>
      </c>
      <c r="V951" s="44">
        <v>0.67</v>
      </c>
      <c r="W951" s="44" t="s">
        <v>284</v>
      </c>
      <c r="X951" s="44" t="s">
        <v>284</v>
      </c>
      <c r="Y951" s="44">
        <v>0.21</v>
      </c>
      <c r="Z951" s="150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B952" s="30" t="s">
        <v>341</v>
      </c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BM952" s="53"/>
    </row>
    <row r="953" spans="1:65">
      <c r="BM953" s="53"/>
    </row>
    <row r="954" spans="1:65" ht="15">
      <c r="B954" s="8" t="s">
        <v>605</v>
      </c>
      <c r="BM954" s="27" t="s">
        <v>67</v>
      </c>
    </row>
    <row r="955" spans="1:65" ht="15">
      <c r="A955" s="24" t="s">
        <v>30</v>
      </c>
      <c r="B955" s="18" t="s">
        <v>116</v>
      </c>
      <c r="C955" s="15" t="s">
        <v>117</v>
      </c>
      <c r="D955" s="16" t="s">
        <v>248</v>
      </c>
      <c r="E955" s="17" t="s">
        <v>248</v>
      </c>
      <c r="F955" s="17" t="s">
        <v>248</v>
      </c>
      <c r="G955" s="17" t="s">
        <v>248</v>
      </c>
      <c r="H955" s="17" t="s">
        <v>248</v>
      </c>
      <c r="I955" s="17" t="s">
        <v>248</v>
      </c>
      <c r="J955" s="17" t="s">
        <v>248</v>
      </c>
      <c r="K955" s="17" t="s">
        <v>248</v>
      </c>
      <c r="L955" s="17" t="s">
        <v>248</v>
      </c>
      <c r="M955" s="17" t="s">
        <v>248</v>
      </c>
      <c r="N955" s="17" t="s">
        <v>248</v>
      </c>
      <c r="O955" s="17" t="s">
        <v>248</v>
      </c>
      <c r="P955" s="17" t="s">
        <v>248</v>
      </c>
      <c r="Q955" s="17" t="s">
        <v>248</v>
      </c>
      <c r="R955" s="17" t="s">
        <v>248</v>
      </c>
      <c r="S955" s="17" t="s">
        <v>248</v>
      </c>
      <c r="T955" s="17" t="s">
        <v>248</v>
      </c>
      <c r="U955" s="17" t="s">
        <v>248</v>
      </c>
      <c r="V955" s="17" t="s">
        <v>248</v>
      </c>
      <c r="W955" s="17" t="s">
        <v>248</v>
      </c>
      <c r="X955" s="17" t="s">
        <v>248</v>
      </c>
      <c r="Y955" s="17" t="s">
        <v>248</v>
      </c>
      <c r="Z955" s="150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249</v>
      </c>
      <c r="C956" s="9" t="s">
        <v>249</v>
      </c>
      <c r="D956" s="148" t="s">
        <v>251</v>
      </c>
      <c r="E956" s="149" t="s">
        <v>252</v>
      </c>
      <c r="F956" s="149" t="s">
        <v>253</v>
      </c>
      <c r="G956" s="149" t="s">
        <v>254</v>
      </c>
      <c r="H956" s="149" t="s">
        <v>256</v>
      </c>
      <c r="I956" s="149" t="s">
        <v>257</v>
      </c>
      <c r="J956" s="149" t="s">
        <v>258</v>
      </c>
      <c r="K956" s="149" t="s">
        <v>259</v>
      </c>
      <c r="L956" s="149" t="s">
        <v>260</v>
      </c>
      <c r="M956" s="149" t="s">
        <v>261</v>
      </c>
      <c r="N956" s="149" t="s">
        <v>262</v>
      </c>
      <c r="O956" s="149" t="s">
        <v>263</v>
      </c>
      <c r="P956" s="149" t="s">
        <v>264</v>
      </c>
      <c r="Q956" s="149" t="s">
        <v>265</v>
      </c>
      <c r="R956" s="149" t="s">
        <v>267</v>
      </c>
      <c r="S956" s="149" t="s">
        <v>268</v>
      </c>
      <c r="T956" s="149" t="s">
        <v>269</v>
      </c>
      <c r="U956" s="149" t="s">
        <v>287</v>
      </c>
      <c r="V956" s="149" t="s">
        <v>270</v>
      </c>
      <c r="W956" s="149" t="s">
        <v>271</v>
      </c>
      <c r="X956" s="149" t="s">
        <v>289</v>
      </c>
      <c r="Y956" s="149" t="s">
        <v>273</v>
      </c>
      <c r="Z956" s="150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3</v>
      </c>
    </row>
    <row r="957" spans="1:65">
      <c r="A957" s="29"/>
      <c r="B957" s="19"/>
      <c r="C957" s="9"/>
      <c r="D957" s="10" t="s">
        <v>318</v>
      </c>
      <c r="E957" s="11" t="s">
        <v>318</v>
      </c>
      <c r="F957" s="11" t="s">
        <v>120</v>
      </c>
      <c r="G957" s="11" t="s">
        <v>318</v>
      </c>
      <c r="H957" s="11" t="s">
        <v>318</v>
      </c>
      <c r="I957" s="11" t="s">
        <v>300</v>
      </c>
      <c r="J957" s="11" t="s">
        <v>300</v>
      </c>
      <c r="K957" s="11" t="s">
        <v>300</v>
      </c>
      <c r="L957" s="11" t="s">
        <v>300</v>
      </c>
      <c r="M957" s="11" t="s">
        <v>300</v>
      </c>
      <c r="N957" s="11" t="s">
        <v>318</v>
      </c>
      <c r="O957" s="11" t="s">
        <v>318</v>
      </c>
      <c r="P957" s="11" t="s">
        <v>300</v>
      </c>
      <c r="Q957" s="11" t="s">
        <v>318</v>
      </c>
      <c r="R957" s="11" t="s">
        <v>300</v>
      </c>
      <c r="S957" s="11" t="s">
        <v>318</v>
      </c>
      <c r="T957" s="11" t="s">
        <v>300</v>
      </c>
      <c r="U957" s="11" t="s">
        <v>300</v>
      </c>
      <c r="V957" s="11" t="s">
        <v>300</v>
      </c>
      <c r="W957" s="11" t="s">
        <v>300</v>
      </c>
      <c r="X957" s="11" t="s">
        <v>300</v>
      </c>
      <c r="Y957" s="11" t="s">
        <v>300</v>
      </c>
      <c r="Z957" s="150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/>
      <c r="C958" s="9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150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2</v>
      </c>
    </row>
    <row r="959" spans="1:65">
      <c r="A959" s="29"/>
      <c r="B959" s="18">
        <v>1</v>
      </c>
      <c r="C959" s="14">
        <v>1</v>
      </c>
      <c r="D959" s="207">
        <v>15.11</v>
      </c>
      <c r="E959" s="207">
        <v>14.2</v>
      </c>
      <c r="F959" s="207">
        <v>15.190293612830994</v>
      </c>
      <c r="G959" s="207">
        <v>14.4</v>
      </c>
      <c r="H959" s="207">
        <v>13.38</v>
      </c>
      <c r="I959" s="207">
        <v>16.100000000000001</v>
      </c>
      <c r="J959" s="207">
        <v>14.8</v>
      </c>
      <c r="K959" s="207">
        <v>15.400000000000002</v>
      </c>
      <c r="L959" s="207">
        <v>15.25</v>
      </c>
      <c r="M959" s="207">
        <v>16.25</v>
      </c>
      <c r="N959" s="207">
        <v>14.13</v>
      </c>
      <c r="O959" s="207">
        <v>14.9</v>
      </c>
      <c r="P959" s="207">
        <v>14.8</v>
      </c>
      <c r="Q959" s="207">
        <v>14.890633848477453</v>
      </c>
      <c r="R959" s="207">
        <v>14.31</v>
      </c>
      <c r="S959" s="208">
        <v>10.06152</v>
      </c>
      <c r="T959" s="208">
        <v>12</v>
      </c>
      <c r="U959" s="207">
        <v>15.7</v>
      </c>
      <c r="V959" s="207" t="s">
        <v>284</v>
      </c>
      <c r="W959" s="208">
        <v>9.1999999999999993</v>
      </c>
      <c r="X959" s="238">
        <v>12</v>
      </c>
      <c r="Y959" s="207">
        <v>14.8</v>
      </c>
      <c r="Z959" s="209"/>
      <c r="AA959" s="210"/>
      <c r="AB959" s="210"/>
      <c r="AC959" s="210"/>
      <c r="AD959" s="210"/>
      <c r="AE959" s="210"/>
      <c r="AF959" s="210"/>
      <c r="AG959" s="210"/>
      <c r="AH959" s="210"/>
      <c r="AI959" s="210"/>
      <c r="AJ959" s="210"/>
      <c r="AK959" s="210"/>
      <c r="AL959" s="210"/>
      <c r="AM959" s="210"/>
      <c r="AN959" s="210"/>
      <c r="AO959" s="210"/>
      <c r="AP959" s="210"/>
      <c r="AQ959" s="210"/>
      <c r="AR959" s="210"/>
      <c r="AS959" s="210"/>
      <c r="AT959" s="210"/>
      <c r="AU959" s="210"/>
      <c r="AV959" s="210"/>
      <c r="AW959" s="210"/>
      <c r="AX959" s="210"/>
      <c r="AY959" s="210"/>
      <c r="AZ959" s="210"/>
      <c r="BA959" s="210"/>
      <c r="BB959" s="210"/>
      <c r="BC959" s="210"/>
      <c r="BD959" s="210"/>
      <c r="BE959" s="210"/>
      <c r="BF959" s="210"/>
      <c r="BG959" s="210"/>
      <c r="BH959" s="210"/>
      <c r="BI959" s="210"/>
      <c r="BJ959" s="210"/>
      <c r="BK959" s="210"/>
      <c r="BL959" s="210"/>
      <c r="BM959" s="211">
        <v>1</v>
      </c>
    </row>
    <row r="960" spans="1:65">
      <c r="A960" s="29"/>
      <c r="B960" s="19">
        <v>1</v>
      </c>
      <c r="C960" s="9">
        <v>2</v>
      </c>
      <c r="D960" s="213">
        <v>15.270000000000001</v>
      </c>
      <c r="E960" s="213">
        <v>14.4</v>
      </c>
      <c r="F960" s="213">
        <v>15.979842045612152</v>
      </c>
      <c r="G960" s="213">
        <v>15.8</v>
      </c>
      <c r="H960" s="213">
        <v>13.6</v>
      </c>
      <c r="I960" s="213">
        <v>14.6</v>
      </c>
      <c r="J960" s="213">
        <v>14.45</v>
      </c>
      <c r="K960" s="213">
        <v>15.35</v>
      </c>
      <c r="L960" s="213">
        <v>15.5</v>
      </c>
      <c r="M960" s="213">
        <v>14.9</v>
      </c>
      <c r="N960" s="213">
        <v>14.44</v>
      </c>
      <c r="O960" s="214">
        <v>7.7000000000000011</v>
      </c>
      <c r="P960" s="213">
        <v>14.5</v>
      </c>
      <c r="Q960" s="213">
        <v>15.555146013783743</v>
      </c>
      <c r="R960" s="213">
        <v>14.55</v>
      </c>
      <c r="S960" s="215">
        <v>10.112880000000001</v>
      </c>
      <c r="T960" s="215">
        <v>12</v>
      </c>
      <c r="U960" s="213">
        <v>15.5</v>
      </c>
      <c r="V960" s="213" t="s">
        <v>284</v>
      </c>
      <c r="W960" s="215">
        <v>8.1999999999999993</v>
      </c>
      <c r="X960" s="213">
        <v>15.2</v>
      </c>
      <c r="Y960" s="213">
        <v>15.2</v>
      </c>
      <c r="Z960" s="209"/>
      <c r="AA960" s="210"/>
      <c r="AB960" s="210"/>
      <c r="AC960" s="210"/>
      <c r="AD960" s="210"/>
      <c r="AE960" s="210"/>
      <c r="AF960" s="210"/>
      <c r="AG960" s="210"/>
      <c r="AH960" s="210"/>
      <c r="AI960" s="210"/>
      <c r="AJ960" s="210"/>
      <c r="AK960" s="210"/>
      <c r="AL960" s="210"/>
      <c r="AM960" s="210"/>
      <c r="AN960" s="210"/>
      <c r="AO960" s="210"/>
      <c r="AP960" s="210"/>
      <c r="AQ960" s="210"/>
      <c r="AR960" s="210"/>
      <c r="AS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F960" s="210"/>
      <c r="BG960" s="210"/>
      <c r="BH960" s="210"/>
      <c r="BI960" s="210"/>
      <c r="BJ960" s="210"/>
      <c r="BK960" s="210"/>
      <c r="BL960" s="210"/>
      <c r="BM960" s="211">
        <v>39</v>
      </c>
    </row>
    <row r="961" spans="1:65">
      <c r="A961" s="29"/>
      <c r="B961" s="19">
        <v>1</v>
      </c>
      <c r="C961" s="9">
        <v>3</v>
      </c>
      <c r="D961" s="213">
        <v>14.56</v>
      </c>
      <c r="E961" s="213">
        <v>14.2</v>
      </c>
      <c r="F961" s="213">
        <v>14.989626609844777</v>
      </c>
      <c r="G961" s="213">
        <v>14.5</v>
      </c>
      <c r="H961" s="213">
        <v>13.89</v>
      </c>
      <c r="I961" s="213">
        <v>15.85</v>
      </c>
      <c r="J961" s="213">
        <v>15.05</v>
      </c>
      <c r="K961" s="213">
        <v>15.7</v>
      </c>
      <c r="L961" s="213">
        <v>15.45</v>
      </c>
      <c r="M961" s="213">
        <v>14.65</v>
      </c>
      <c r="N961" s="213">
        <v>14.46</v>
      </c>
      <c r="O961" s="213">
        <v>13.9</v>
      </c>
      <c r="P961" s="213">
        <v>14.5</v>
      </c>
      <c r="Q961" s="213">
        <v>16.136046085040633</v>
      </c>
      <c r="R961" s="213">
        <v>14.15</v>
      </c>
      <c r="S961" s="215">
        <v>10.15014</v>
      </c>
      <c r="T961" s="215">
        <v>13</v>
      </c>
      <c r="U961" s="213">
        <v>15.299999999999999</v>
      </c>
      <c r="V961" s="213" t="s">
        <v>284</v>
      </c>
      <c r="W961" s="215">
        <v>8.5</v>
      </c>
      <c r="X961" s="213">
        <v>14.9</v>
      </c>
      <c r="Y961" s="213">
        <v>14.3</v>
      </c>
      <c r="Z961" s="209"/>
      <c r="AA961" s="210"/>
      <c r="AB961" s="210"/>
      <c r="AC961" s="210"/>
      <c r="AD961" s="210"/>
      <c r="AE961" s="210"/>
      <c r="AF961" s="210"/>
      <c r="AG961" s="210"/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F961" s="210"/>
      <c r="BG961" s="210"/>
      <c r="BH961" s="210"/>
      <c r="BI961" s="210"/>
      <c r="BJ961" s="210"/>
      <c r="BK961" s="210"/>
      <c r="BL961" s="210"/>
      <c r="BM961" s="211">
        <v>16</v>
      </c>
    </row>
    <row r="962" spans="1:65">
      <c r="A962" s="29"/>
      <c r="B962" s="19">
        <v>1</v>
      </c>
      <c r="C962" s="9">
        <v>4</v>
      </c>
      <c r="D962" s="213">
        <v>14.83</v>
      </c>
      <c r="E962" s="213">
        <v>14.6</v>
      </c>
      <c r="F962" s="213">
        <v>15.262529953046199</v>
      </c>
      <c r="G962" s="213">
        <v>15.400000000000002</v>
      </c>
      <c r="H962" s="213">
        <v>13.47</v>
      </c>
      <c r="I962" s="213">
        <v>14.75</v>
      </c>
      <c r="J962" s="213">
        <v>15.05</v>
      </c>
      <c r="K962" s="213">
        <v>15.400000000000002</v>
      </c>
      <c r="L962" s="213">
        <v>15.25</v>
      </c>
      <c r="M962" s="213">
        <v>14.2</v>
      </c>
      <c r="N962" s="213">
        <v>14.53</v>
      </c>
      <c r="O962" s="213">
        <v>13.7</v>
      </c>
      <c r="P962" s="213">
        <v>15</v>
      </c>
      <c r="Q962" s="213">
        <v>15.862183577548329</v>
      </c>
      <c r="R962" s="213">
        <v>14.53</v>
      </c>
      <c r="S962" s="215">
        <v>10.187940000000001</v>
      </c>
      <c r="T962" s="215">
        <v>14</v>
      </c>
      <c r="U962" s="213">
        <v>15.400000000000002</v>
      </c>
      <c r="V962" s="213" t="s">
        <v>284</v>
      </c>
      <c r="W962" s="215">
        <v>9.1</v>
      </c>
      <c r="X962" s="213">
        <v>13.4</v>
      </c>
      <c r="Y962" s="213">
        <v>14.9</v>
      </c>
      <c r="Z962" s="209"/>
      <c r="AA962" s="210"/>
      <c r="AB962" s="210"/>
      <c r="AC962" s="210"/>
      <c r="AD962" s="210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F962" s="210"/>
      <c r="BG962" s="210"/>
      <c r="BH962" s="210"/>
      <c r="BI962" s="210"/>
      <c r="BJ962" s="210"/>
      <c r="BK962" s="210"/>
      <c r="BL962" s="210"/>
      <c r="BM962" s="211">
        <v>14.827472697867263</v>
      </c>
    </row>
    <row r="963" spans="1:65">
      <c r="A963" s="29"/>
      <c r="B963" s="19">
        <v>1</v>
      </c>
      <c r="C963" s="9">
        <v>5</v>
      </c>
      <c r="D963" s="213">
        <v>14.64</v>
      </c>
      <c r="E963" s="213">
        <v>14.6</v>
      </c>
      <c r="F963" s="213">
        <v>15.815489029125589</v>
      </c>
      <c r="G963" s="213">
        <v>15.299999999999999</v>
      </c>
      <c r="H963" s="213">
        <v>14.02</v>
      </c>
      <c r="I963" s="213">
        <v>14.85</v>
      </c>
      <c r="J963" s="213">
        <v>14.4</v>
      </c>
      <c r="K963" s="213">
        <v>15.8</v>
      </c>
      <c r="L963" s="213">
        <v>15.7</v>
      </c>
      <c r="M963" s="213">
        <v>15.25</v>
      </c>
      <c r="N963" s="214">
        <v>13.94</v>
      </c>
      <c r="O963" s="213">
        <v>14.2</v>
      </c>
      <c r="P963" s="213">
        <v>14</v>
      </c>
      <c r="Q963" s="213">
        <v>15.141857155897512</v>
      </c>
      <c r="R963" s="213">
        <v>14.59</v>
      </c>
      <c r="S963" s="215">
        <v>10.257160000000001</v>
      </c>
      <c r="T963" s="215">
        <v>14</v>
      </c>
      <c r="U963" s="213">
        <v>15.400000000000002</v>
      </c>
      <c r="V963" s="213" t="s">
        <v>284</v>
      </c>
      <c r="W963" s="215">
        <v>8.5</v>
      </c>
      <c r="X963" s="214">
        <v>11.6</v>
      </c>
      <c r="Y963" s="213">
        <v>15</v>
      </c>
      <c r="Z963" s="209"/>
      <c r="AA963" s="210"/>
      <c r="AB963" s="210"/>
      <c r="AC963" s="210"/>
      <c r="AD963" s="210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F963" s="210"/>
      <c r="BG963" s="210"/>
      <c r="BH963" s="210"/>
      <c r="BI963" s="210"/>
      <c r="BJ963" s="210"/>
      <c r="BK963" s="210"/>
      <c r="BL963" s="210"/>
      <c r="BM963" s="211">
        <v>67</v>
      </c>
    </row>
    <row r="964" spans="1:65">
      <c r="A964" s="29"/>
      <c r="B964" s="19">
        <v>1</v>
      </c>
      <c r="C964" s="9">
        <v>6</v>
      </c>
      <c r="D964" s="213">
        <v>14.98</v>
      </c>
      <c r="E964" s="213">
        <v>14.6</v>
      </c>
      <c r="F964" s="213">
        <v>15.507012555049528</v>
      </c>
      <c r="G964" s="213">
        <v>16</v>
      </c>
      <c r="H964" s="213">
        <v>13.36</v>
      </c>
      <c r="I964" s="213">
        <v>14.9</v>
      </c>
      <c r="J964" s="213">
        <v>14</v>
      </c>
      <c r="K964" s="213">
        <v>15</v>
      </c>
      <c r="L964" s="213">
        <v>14.95</v>
      </c>
      <c r="M964" s="213">
        <v>16.2</v>
      </c>
      <c r="N964" s="213">
        <v>14.46</v>
      </c>
      <c r="O964" s="213">
        <v>14.4</v>
      </c>
      <c r="P964" s="213">
        <v>14.7</v>
      </c>
      <c r="Q964" s="213">
        <v>15.632390883407245</v>
      </c>
      <c r="R964" s="213">
        <v>14.52</v>
      </c>
      <c r="S964" s="215">
        <v>9.9661799999999996</v>
      </c>
      <c r="T964" s="215">
        <v>12</v>
      </c>
      <c r="U964" s="213">
        <v>14.9</v>
      </c>
      <c r="V964" s="213" t="s">
        <v>284</v>
      </c>
      <c r="W964" s="215">
        <v>10</v>
      </c>
      <c r="X964" s="213">
        <v>12.7</v>
      </c>
      <c r="Y964" s="213">
        <v>14.7</v>
      </c>
      <c r="Z964" s="209"/>
      <c r="AA964" s="210"/>
      <c r="AB964" s="210"/>
      <c r="AC964" s="210"/>
      <c r="AD964" s="210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F964" s="210"/>
      <c r="BG964" s="210"/>
      <c r="BH964" s="210"/>
      <c r="BI964" s="210"/>
      <c r="BJ964" s="210"/>
      <c r="BK964" s="210"/>
      <c r="BL964" s="210"/>
      <c r="BM964" s="216"/>
    </row>
    <row r="965" spans="1:65">
      <c r="A965" s="29"/>
      <c r="B965" s="20" t="s">
        <v>279</v>
      </c>
      <c r="C965" s="12"/>
      <c r="D965" s="217">
        <v>14.898333333333333</v>
      </c>
      <c r="E965" s="217">
        <v>14.433333333333332</v>
      </c>
      <c r="F965" s="217">
        <v>15.457465634251539</v>
      </c>
      <c r="G965" s="217">
        <v>15.233333333333334</v>
      </c>
      <c r="H965" s="217">
        <v>13.62</v>
      </c>
      <c r="I965" s="217">
        <v>15.175000000000002</v>
      </c>
      <c r="J965" s="217">
        <v>14.625</v>
      </c>
      <c r="K965" s="217">
        <v>15.441666666666668</v>
      </c>
      <c r="L965" s="217">
        <v>15.350000000000001</v>
      </c>
      <c r="M965" s="217">
        <v>15.241666666666667</v>
      </c>
      <c r="N965" s="217">
        <v>14.326666666666668</v>
      </c>
      <c r="O965" s="217">
        <v>13.133333333333335</v>
      </c>
      <c r="P965" s="217">
        <v>14.583333333333334</v>
      </c>
      <c r="Q965" s="217">
        <v>15.536376260692485</v>
      </c>
      <c r="R965" s="217">
        <v>14.441666666666665</v>
      </c>
      <c r="S965" s="217">
        <v>10.122636666666667</v>
      </c>
      <c r="T965" s="217">
        <v>12.833333333333334</v>
      </c>
      <c r="U965" s="217">
        <v>15.366666666666669</v>
      </c>
      <c r="V965" s="217" t="s">
        <v>813</v>
      </c>
      <c r="W965" s="217">
        <v>8.9166666666666661</v>
      </c>
      <c r="X965" s="217">
        <v>13.299999999999999</v>
      </c>
      <c r="Y965" s="217">
        <v>14.816666666666665</v>
      </c>
      <c r="Z965" s="209"/>
      <c r="AA965" s="210"/>
      <c r="AB965" s="210"/>
      <c r="AC965" s="210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F965" s="210"/>
      <c r="BG965" s="210"/>
      <c r="BH965" s="210"/>
      <c r="BI965" s="210"/>
      <c r="BJ965" s="210"/>
      <c r="BK965" s="210"/>
      <c r="BL965" s="210"/>
      <c r="BM965" s="216"/>
    </row>
    <row r="966" spans="1:65">
      <c r="A966" s="29"/>
      <c r="B966" s="3" t="s">
        <v>280</v>
      </c>
      <c r="C966" s="28"/>
      <c r="D966" s="213">
        <v>14.905000000000001</v>
      </c>
      <c r="E966" s="213">
        <v>14.5</v>
      </c>
      <c r="F966" s="213">
        <v>15.384771254047862</v>
      </c>
      <c r="G966" s="213">
        <v>15.350000000000001</v>
      </c>
      <c r="H966" s="213">
        <v>13.535</v>
      </c>
      <c r="I966" s="213">
        <v>14.875</v>
      </c>
      <c r="J966" s="213">
        <v>14.625</v>
      </c>
      <c r="K966" s="213">
        <v>15.400000000000002</v>
      </c>
      <c r="L966" s="213">
        <v>15.35</v>
      </c>
      <c r="M966" s="213">
        <v>15.074999999999999</v>
      </c>
      <c r="N966" s="213">
        <v>14.45</v>
      </c>
      <c r="O966" s="213">
        <v>14.05</v>
      </c>
      <c r="P966" s="213">
        <v>14.6</v>
      </c>
      <c r="Q966" s="213">
        <v>15.593768448595494</v>
      </c>
      <c r="R966" s="213">
        <v>14.524999999999999</v>
      </c>
      <c r="S966" s="213">
        <v>10.13151</v>
      </c>
      <c r="T966" s="213">
        <v>12.5</v>
      </c>
      <c r="U966" s="213">
        <v>15.400000000000002</v>
      </c>
      <c r="V966" s="213" t="s">
        <v>813</v>
      </c>
      <c r="W966" s="213">
        <v>8.8000000000000007</v>
      </c>
      <c r="X966" s="213">
        <v>13.05</v>
      </c>
      <c r="Y966" s="213">
        <v>14.850000000000001</v>
      </c>
      <c r="Z966" s="209"/>
      <c r="AA966" s="210"/>
      <c r="AB966" s="210"/>
      <c r="AC966" s="210"/>
      <c r="AD966" s="210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F966" s="210"/>
      <c r="BG966" s="210"/>
      <c r="BH966" s="210"/>
      <c r="BI966" s="210"/>
      <c r="BJ966" s="210"/>
      <c r="BK966" s="210"/>
      <c r="BL966" s="210"/>
      <c r="BM966" s="216"/>
    </row>
    <row r="967" spans="1:65">
      <c r="A967" s="29"/>
      <c r="B967" s="3" t="s">
        <v>281</v>
      </c>
      <c r="C967" s="28"/>
      <c r="D967" s="23">
        <v>0.27403771030036489</v>
      </c>
      <c r="E967" s="23">
        <v>0.19663841605003515</v>
      </c>
      <c r="F967" s="23">
        <v>0.3825616095162962</v>
      </c>
      <c r="G967" s="23">
        <v>0.65929255013739296</v>
      </c>
      <c r="H967" s="23">
        <v>0.2760434748368451</v>
      </c>
      <c r="I967" s="23">
        <v>0.63304818142065655</v>
      </c>
      <c r="J967" s="23">
        <v>0.41563204881240845</v>
      </c>
      <c r="K967" s="23">
        <v>0.28357832545289252</v>
      </c>
      <c r="L967" s="23">
        <v>0.25884358211089564</v>
      </c>
      <c r="M967" s="23">
        <v>0.83511476257258588</v>
      </c>
      <c r="N967" s="23">
        <v>0.2357682477914842</v>
      </c>
      <c r="O967" s="23">
        <v>2.694191282493982</v>
      </c>
      <c r="P967" s="23">
        <v>0.34302575219167825</v>
      </c>
      <c r="Q967" s="23">
        <v>0.45781087893107619</v>
      </c>
      <c r="R967" s="23">
        <v>0.17325318659888073</v>
      </c>
      <c r="S967" s="23">
        <v>0.10141658043272199</v>
      </c>
      <c r="T967" s="23">
        <v>0.98319208025017513</v>
      </c>
      <c r="U967" s="23">
        <v>0.26583202716502502</v>
      </c>
      <c r="V967" s="23" t="s">
        <v>813</v>
      </c>
      <c r="W967" s="23">
        <v>0.65548963887056733</v>
      </c>
      <c r="X967" s="23">
        <v>1.4913081505845724</v>
      </c>
      <c r="Y967" s="23">
        <v>0.30605010483034711</v>
      </c>
      <c r="Z967" s="150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9"/>
      <c r="B968" s="3" t="s">
        <v>87</v>
      </c>
      <c r="C968" s="28"/>
      <c r="D968" s="13">
        <v>1.839385011524991E-2</v>
      </c>
      <c r="E968" s="13">
        <v>1.3623908733258788E-2</v>
      </c>
      <c r="F968" s="13">
        <v>2.4749310046570262E-2</v>
      </c>
      <c r="G968" s="13">
        <v>4.3279598477290564E-2</v>
      </c>
      <c r="H968" s="13">
        <v>2.0267509165700817E-2</v>
      </c>
      <c r="I968" s="13">
        <v>4.1716519368741774E-2</v>
      </c>
      <c r="J968" s="13">
        <v>2.841928538888263E-2</v>
      </c>
      <c r="K968" s="13">
        <v>1.8364489505853804E-2</v>
      </c>
      <c r="L968" s="13">
        <v>1.6862774078885708E-2</v>
      </c>
      <c r="M968" s="13">
        <v>5.4791564520891366E-2</v>
      </c>
      <c r="N968" s="13">
        <v>1.6456601753709926E-2</v>
      </c>
      <c r="O968" s="13">
        <v>0.20514146821020166</v>
      </c>
      <c r="P968" s="13">
        <v>2.3521765864572223E-2</v>
      </c>
      <c r="Q968" s="13">
        <v>2.9467030873174201E-2</v>
      </c>
      <c r="R968" s="13">
        <v>1.1996758448854986E-2</v>
      </c>
      <c r="S968" s="13">
        <v>1.0018790930892708E-2</v>
      </c>
      <c r="T968" s="13">
        <v>7.6612369889624027E-2</v>
      </c>
      <c r="U968" s="13">
        <v>1.7299264240674076E-2</v>
      </c>
      <c r="V968" s="13" t="s">
        <v>813</v>
      </c>
      <c r="W968" s="13">
        <v>7.3512856695764559E-2</v>
      </c>
      <c r="X968" s="13">
        <v>0.11212843237477989</v>
      </c>
      <c r="Y968" s="13">
        <v>2.0655800101035803E-2</v>
      </c>
      <c r="Z968" s="150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9"/>
      <c r="B969" s="3" t="s">
        <v>282</v>
      </c>
      <c r="C969" s="28"/>
      <c r="D969" s="13">
        <v>4.7790096741342492E-3</v>
      </c>
      <c r="E969" s="13">
        <v>-2.658169551650047E-2</v>
      </c>
      <c r="F969" s="13">
        <v>4.2488220968020629E-2</v>
      </c>
      <c r="G969" s="13">
        <v>2.7372205886742274E-2</v>
      </c>
      <c r="H969" s="13">
        <v>-8.1434828609796894E-2</v>
      </c>
      <c r="I969" s="13">
        <v>2.3438067242755878E-2</v>
      </c>
      <c r="J969" s="13">
        <v>-1.3655239971973487E-2</v>
      </c>
      <c r="K969" s="13">
        <v>4.1422701043836607E-2</v>
      </c>
      <c r="L969" s="13">
        <v>3.5240483174715065E-2</v>
      </c>
      <c r="M969" s="13">
        <v>2.7934225693025949E-2</v>
      </c>
      <c r="N969" s="13">
        <v>-3.3775549036932584E-2</v>
      </c>
      <c r="O969" s="13">
        <v>-0.1142567852967693</v>
      </c>
      <c r="P969" s="13">
        <v>-1.646533900339231E-2</v>
      </c>
      <c r="Q969" s="13">
        <v>4.7810141166349185E-2</v>
      </c>
      <c r="R969" s="13">
        <v>-2.6019675710216683E-2</v>
      </c>
      <c r="S969" s="13">
        <v>-0.31730532418227453</v>
      </c>
      <c r="T969" s="13">
        <v>-0.13448949832298529</v>
      </c>
      <c r="U969" s="13">
        <v>3.6364522787282638E-2</v>
      </c>
      <c r="V969" s="13" t="s">
        <v>813</v>
      </c>
      <c r="W969" s="13">
        <v>-0.39863880727635992</v>
      </c>
      <c r="X969" s="13">
        <v>-0.1030163891710939</v>
      </c>
      <c r="Y969" s="13">
        <v>-7.2878442744683802E-4</v>
      </c>
      <c r="Z969" s="150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9"/>
      <c r="B970" s="45" t="s">
        <v>283</v>
      </c>
      <c r="C970" s="46"/>
      <c r="D970" s="44">
        <v>0.21</v>
      </c>
      <c r="E970" s="44">
        <v>0.34</v>
      </c>
      <c r="F970" s="44">
        <v>0.86</v>
      </c>
      <c r="G970" s="44">
        <v>0.6</v>
      </c>
      <c r="H970" s="44">
        <v>1.29</v>
      </c>
      <c r="I970" s="44">
        <v>0.53</v>
      </c>
      <c r="J970" s="44">
        <v>0.11</v>
      </c>
      <c r="K970" s="44">
        <v>0.85</v>
      </c>
      <c r="L970" s="44">
        <v>0.74</v>
      </c>
      <c r="M970" s="44">
        <v>0.61</v>
      </c>
      <c r="N970" s="44">
        <v>0.46</v>
      </c>
      <c r="O970" s="44">
        <v>1.86</v>
      </c>
      <c r="P970" s="44">
        <v>0.16</v>
      </c>
      <c r="Q970" s="44">
        <v>0.96</v>
      </c>
      <c r="R970" s="44">
        <v>0.33</v>
      </c>
      <c r="S970" s="44">
        <v>5.39</v>
      </c>
      <c r="T970" s="44" t="s">
        <v>284</v>
      </c>
      <c r="U970" s="44">
        <v>0.76</v>
      </c>
      <c r="V970" s="44" t="s">
        <v>284</v>
      </c>
      <c r="W970" s="44">
        <v>6.81</v>
      </c>
      <c r="X970" s="44">
        <v>1.67</v>
      </c>
      <c r="Y970" s="44">
        <v>0.11</v>
      </c>
      <c r="Z970" s="150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B971" s="30" t="s">
        <v>342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BM971" s="53"/>
    </row>
    <row r="972" spans="1:65">
      <c r="BM972" s="53"/>
    </row>
    <row r="973" spans="1:65" ht="15">
      <c r="B973" s="8" t="s">
        <v>606</v>
      </c>
      <c r="BM973" s="27" t="s">
        <v>67</v>
      </c>
    </row>
    <row r="974" spans="1:65" ht="15">
      <c r="A974" s="24" t="s">
        <v>63</v>
      </c>
      <c r="B974" s="18" t="s">
        <v>116</v>
      </c>
      <c r="C974" s="15" t="s">
        <v>117</v>
      </c>
      <c r="D974" s="16" t="s">
        <v>248</v>
      </c>
      <c r="E974" s="17" t="s">
        <v>248</v>
      </c>
      <c r="F974" s="17" t="s">
        <v>248</v>
      </c>
      <c r="G974" s="17" t="s">
        <v>248</v>
      </c>
      <c r="H974" s="17" t="s">
        <v>248</v>
      </c>
      <c r="I974" s="17" t="s">
        <v>248</v>
      </c>
      <c r="J974" s="17" t="s">
        <v>248</v>
      </c>
      <c r="K974" s="17" t="s">
        <v>248</v>
      </c>
      <c r="L974" s="17" t="s">
        <v>248</v>
      </c>
      <c r="M974" s="17" t="s">
        <v>248</v>
      </c>
      <c r="N974" s="17" t="s">
        <v>248</v>
      </c>
      <c r="O974" s="17" t="s">
        <v>248</v>
      </c>
      <c r="P974" s="17" t="s">
        <v>248</v>
      </c>
      <c r="Q974" s="17" t="s">
        <v>248</v>
      </c>
      <c r="R974" s="17" t="s">
        <v>248</v>
      </c>
      <c r="S974" s="17" t="s">
        <v>248</v>
      </c>
      <c r="T974" s="17" t="s">
        <v>248</v>
      </c>
      <c r="U974" s="17" t="s">
        <v>248</v>
      </c>
      <c r="V974" s="17" t="s">
        <v>248</v>
      </c>
      <c r="W974" s="17" t="s">
        <v>248</v>
      </c>
      <c r="X974" s="17" t="s">
        <v>248</v>
      </c>
      <c r="Y974" s="17" t="s">
        <v>248</v>
      </c>
      <c r="Z974" s="17" t="s">
        <v>248</v>
      </c>
      <c r="AA974" s="17" t="s">
        <v>248</v>
      </c>
      <c r="AB974" s="150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249</v>
      </c>
      <c r="C975" s="9" t="s">
        <v>249</v>
      </c>
      <c r="D975" s="148" t="s">
        <v>251</v>
      </c>
      <c r="E975" s="149" t="s">
        <v>252</v>
      </c>
      <c r="F975" s="149" t="s">
        <v>253</v>
      </c>
      <c r="G975" s="149" t="s">
        <v>254</v>
      </c>
      <c r="H975" s="149" t="s">
        <v>256</v>
      </c>
      <c r="I975" s="149" t="s">
        <v>257</v>
      </c>
      <c r="J975" s="149" t="s">
        <v>258</v>
      </c>
      <c r="K975" s="149" t="s">
        <v>259</v>
      </c>
      <c r="L975" s="149" t="s">
        <v>260</v>
      </c>
      <c r="M975" s="149" t="s">
        <v>261</v>
      </c>
      <c r="N975" s="149" t="s">
        <v>262</v>
      </c>
      <c r="O975" s="149" t="s">
        <v>263</v>
      </c>
      <c r="P975" s="149" t="s">
        <v>264</v>
      </c>
      <c r="Q975" s="149" t="s">
        <v>265</v>
      </c>
      <c r="R975" s="149" t="s">
        <v>266</v>
      </c>
      <c r="S975" s="149" t="s">
        <v>267</v>
      </c>
      <c r="T975" s="149" t="s">
        <v>268</v>
      </c>
      <c r="U975" s="149" t="s">
        <v>269</v>
      </c>
      <c r="V975" s="149" t="s">
        <v>287</v>
      </c>
      <c r="W975" s="149" t="s">
        <v>288</v>
      </c>
      <c r="X975" s="149" t="s">
        <v>270</v>
      </c>
      <c r="Y975" s="149" t="s">
        <v>271</v>
      </c>
      <c r="Z975" s="149" t="s">
        <v>289</v>
      </c>
      <c r="AA975" s="149" t="s">
        <v>273</v>
      </c>
      <c r="AB975" s="150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1</v>
      </c>
    </row>
    <row r="976" spans="1:65">
      <c r="A976" s="29"/>
      <c r="B976" s="19"/>
      <c r="C976" s="9"/>
      <c r="D976" s="10" t="s">
        <v>120</v>
      </c>
      <c r="E976" s="11" t="s">
        <v>120</v>
      </c>
      <c r="F976" s="11" t="s">
        <v>120</v>
      </c>
      <c r="G976" s="11" t="s">
        <v>318</v>
      </c>
      <c r="H976" s="11" t="s">
        <v>318</v>
      </c>
      <c r="I976" s="11" t="s">
        <v>300</v>
      </c>
      <c r="J976" s="11" t="s">
        <v>300</v>
      </c>
      <c r="K976" s="11" t="s">
        <v>300</v>
      </c>
      <c r="L976" s="11" t="s">
        <v>300</v>
      </c>
      <c r="M976" s="11" t="s">
        <v>300</v>
      </c>
      <c r="N976" s="11" t="s">
        <v>300</v>
      </c>
      <c r="O976" s="11" t="s">
        <v>318</v>
      </c>
      <c r="P976" s="11" t="s">
        <v>300</v>
      </c>
      <c r="Q976" s="11" t="s">
        <v>318</v>
      </c>
      <c r="R976" s="11" t="s">
        <v>120</v>
      </c>
      <c r="S976" s="11" t="s">
        <v>300</v>
      </c>
      <c r="T976" s="11" t="s">
        <v>120</v>
      </c>
      <c r="U976" s="11" t="s">
        <v>300</v>
      </c>
      <c r="V976" s="11" t="s">
        <v>300</v>
      </c>
      <c r="W976" s="11" t="s">
        <v>318</v>
      </c>
      <c r="X976" s="11" t="s">
        <v>300</v>
      </c>
      <c r="Y976" s="11" t="s">
        <v>300</v>
      </c>
      <c r="Z976" s="11" t="s">
        <v>300</v>
      </c>
      <c r="AA976" s="11" t="s">
        <v>300</v>
      </c>
      <c r="AB976" s="150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3</v>
      </c>
    </row>
    <row r="977" spans="1:65">
      <c r="A977" s="29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150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8">
        <v>1</v>
      </c>
      <c r="C978" s="14">
        <v>1</v>
      </c>
      <c r="D978" s="218">
        <v>0.11219999999999999</v>
      </c>
      <c r="E978" s="218">
        <v>0.104</v>
      </c>
      <c r="F978" s="218">
        <v>0.11328613062681117</v>
      </c>
      <c r="G978" s="218">
        <v>0.11399999999999999</v>
      </c>
      <c r="H978" s="219">
        <v>0.15</v>
      </c>
      <c r="I978" s="218">
        <v>0.11</v>
      </c>
      <c r="J978" s="218">
        <v>0.11399999999999999</v>
      </c>
      <c r="K978" s="218">
        <v>0.11299999999999999</v>
      </c>
      <c r="L978" s="218">
        <v>0.11799999999999998</v>
      </c>
      <c r="M978" s="218">
        <v>0.11499999999999999</v>
      </c>
      <c r="N978" s="218">
        <v>0.11100000000000002</v>
      </c>
      <c r="O978" s="219">
        <v>0.124</v>
      </c>
      <c r="P978" s="218">
        <v>0.11</v>
      </c>
      <c r="Q978" s="218">
        <v>0.10844506165183086</v>
      </c>
      <c r="R978" s="218">
        <v>0.104</v>
      </c>
      <c r="S978" s="218">
        <v>0.11</v>
      </c>
      <c r="T978" s="218">
        <v>0.11269049999999999</v>
      </c>
      <c r="U978" s="218">
        <v>0.11</v>
      </c>
      <c r="V978" s="218">
        <v>0.11900000000000001</v>
      </c>
      <c r="W978" s="219">
        <v>0.1</v>
      </c>
      <c r="X978" s="218">
        <v>0.11559999999999999</v>
      </c>
      <c r="Y978" s="218">
        <v>0.1</v>
      </c>
      <c r="Z978" s="218">
        <v>0.11600000000000001</v>
      </c>
      <c r="AA978" s="218">
        <v>0.11499999999999999</v>
      </c>
      <c r="AB978" s="220"/>
      <c r="AC978" s="221"/>
      <c r="AD978" s="221"/>
      <c r="AE978" s="221"/>
      <c r="AF978" s="221"/>
      <c r="AG978" s="221"/>
      <c r="AH978" s="221"/>
      <c r="AI978" s="221"/>
      <c r="AJ978" s="221"/>
      <c r="AK978" s="221"/>
      <c r="AL978" s="221"/>
      <c r="AM978" s="221"/>
      <c r="AN978" s="221"/>
      <c r="AO978" s="221"/>
      <c r="AP978" s="221"/>
      <c r="AQ978" s="221"/>
      <c r="AR978" s="221"/>
      <c r="AS978" s="221"/>
      <c r="AT978" s="221"/>
      <c r="AU978" s="221"/>
      <c r="AV978" s="221"/>
      <c r="AW978" s="221"/>
      <c r="AX978" s="221"/>
      <c r="AY978" s="221"/>
      <c r="AZ978" s="221"/>
      <c r="BA978" s="221"/>
      <c r="BB978" s="221"/>
      <c r="BC978" s="221"/>
      <c r="BD978" s="221"/>
      <c r="BE978" s="221"/>
      <c r="BF978" s="221"/>
      <c r="BG978" s="221"/>
      <c r="BH978" s="221"/>
      <c r="BI978" s="221"/>
      <c r="BJ978" s="221"/>
      <c r="BK978" s="221"/>
      <c r="BL978" s="221"/>
      <c r="BM978" s="222">
        <v>1</v>
      </c>
    </row>
    <row r="979" spans="1:65">
      <c r="A979" s="29"/>
      <c r="B979" s="19">
        <v>1</v>
      </c>
      <c r="C979" s="9">
        <v>2</v>
      </c>
      <c r="D979" s="23">
        <v>0.1116</v>
      </c>
      <c r="E979" s="23">
        <v>0.10100000000000001</v>
      </c>
      <c r="F979" s="23">
        <v>0.11133364136397719</v>
      </c>
      <c r="G979" s="23">
        <v>0.11399999999999999</v>
      </c>
      <c r="H979" s="223">
        <v>0.14000000000000001</v>
      </c>
      <c r="I979" s="23">
        <v>0.11100000000000002</v>
      </c>
      <c r="J979" s="23">
        <v>0.11299999999999999</v>
      </c>
      <c r="K979" s="23">
        <v>0.11799999999999998</v>
      </c>
      <c r="L979" s="23">
        <v>0.11899999999999998</v>
      </c>
      <c r="M979" s="23">
        <v>0.11399999999999999</v>
      </c>
      <c r="N979" s="23">
        <v>0.108</v>
      </c>
      <c r="O979" s="223">
        <v>0.124</v>
      </c>
      <c r="P979" s="23">
        <v>0.1</v>
      </c>
      <c r="Q979" s="23">
        <v>0.10682128696542993</v>
      </c>
      <c r="R979" s="23">
        <v>0.105</v>
      </c>
      <c r="S979" s="23">
        <v>0.11</v>
      </c>
      <c r="T979" s="23">
        <v>0.11189250000000001</v>
      </c>
      <c r="U979" s="23">
        <v>0.11</v>
      </c>
      <c r="V979" s="23">
        <v>0.107</v>
      </c>
      <c r="W979" s="223">
        <v>0.1</v>
      </c>
      <c r="X979" s="23">
        <v>0.11399999999999999</v>
      </c>
      <c r="Y979" s="23">
        <v>0.11</v>
      </c>
      <c r="Z979" s="23">
        <v>0.109</v>
      </c>
      <c r="AA979" s="23">
        <v>0.109</v>
      </c>
      <c r="AB979" s="220"/>
      <c r="AC979" s="221"/>
      <c r="AD979" s="221"/>
      <c r="AE979" s="221"/>
      <c r="AF979" s="221"/>
      <c r="AG979" s="221"/>
      <c r="AH979" s="221"/>
      <c r="AI979" s="221"/>
      <c r="AJ979" s="221"/>
      <c r="AK979" s="221"/>
      <c r="AL979" s="221"/>
      <c r="AM979" s="221"/>
      <c r="AN979" s="221"/>
      <c r="AO979" s="221"/>
      <c r="AP979" s="221"/>
      <c r="AQ979" s="221"/>
      <c r="AR979" s="221"/>
      <c r="AS979" s="221"/>
      <c r="AT979" s="221"/>
      <c r="AU979" s="221"/>
      <c r="AV979" s="221"/>
      <c r="AW979" s="221"/>
      <c r="AX979" s="221"/>
      <c r="AY979" s="221"/>
      <c r="AZ979" s="221"/>
      <c r="BA979" s="221"/>
      <c r="BB979" s="221"/>
      <c r="BC979" s="221"/>
      <c r="BD979" s="221"/>
      <c r="BE979" s="221"/>
      <c r="BF979" s="221"/>
      <c r="BG979" s="221"/>
      <c r="BH979" s="221"/>
      <c r="BI979" s="221"/>
      <c r="BJ979" s="221"/>
      <c r="BK979" s="221"/>
      <c r="BL979" s="221"/>
      <c r="BM979" s="222">
        <v>40</v>
      </c>
    </row>
    <row r="980" spans="1:65">
      <c r="A980" s="29"/>
      <c r="B980" s="19">
        <v>1</v>
      </c>
      <c r="C980" s="9">
        <v>3</v>
      </c>
      <c r="D980" s="23">
        <v>0.11030000000000001</v>
      </c>
      <c r="E980" s="23">
        <v>0.10300000000000001</v>
      </c>
      <c r="F980" s="23">
        <v>0.11392688409291959</v>
      </c>
      <c r="G980" s="23">
        <v>0.11200000000000002</v>
      </c>
      <c r="H980" s="223">
        <v>0.14000000000000001</v>
      </c>
      <c r="I980" s="23">
        <v>0.11200000000000002</v>
      </c>
      <c r="J980" s="23">
        <v>0.11200000000000002</v>
      </c>
      <c r="K980" s="23">
        <v>0.11899999999999998</v>
      </c>
      <c r="L980" s="23">
        <v>0.11799999999999998</v>
      </c>
      <c r="M980" s="23">
        <v>0.11100000000000002</v>
      </c>
      <c r="N980" s="23">
        <v>0.11</v>
      </c>
      <c r="O980" s="223">
        <v>0.11799999999999998</v>
      </c>
      <c r="P980" s="23">
        <v>0.1</v>
      </c>
      <c r="Q980" s="23">
        <v>0.10649434575589498</v>
      </c>
      <c r="R980" s="23">
        <v>0.10100000000000001</v>
      </c>
      <c r="S980" s="23">
        <v>0.11</v>
      </c>
      <c r="T980" s="23">
        <v>0.112134</v>
      </c>
      <c r="U980" s="23">
        <v>0.11</v>
      </c>
      <c r="V980" s="23">
        <v>0.11600000000000001</v>
      </c>
      <c r="W980" s="223">
        <v>0.09</v>
      </c>
      <c r="X980" s="23">
        <v>0.1132</v>
      </c>
      <c r="Y980" s="23">
        <v>0.1</v>
      </c>
      <c r="Z980" s="23">
        <v>0.105</v>
      </c>
      <c r="AA980" s="23">
        <v>0.108</v>
      </c>
      <c r="AB980" s="220"/>
      <c r="AC980" s="221"/>
      <c r="AD980" s="221"/>
      <c r="AE980" s="221"/>
      <c r="AF980" s="221"/>
      <c r="AG980" s="221"/>
      <c r="AH980" s="221"/>
      <c r="AI980" s="221"/>
      <c r="AJ980" s="221"/>
      <c r="AK980" s="221"/>
      <c r="AL980" s="221"/>
      <c r="AM980" s="221"/>
      <c r="AN980" s="221"/>
      <c r="AO980" s="221"/>
      <c r="AP980" s="221"/>
      <c r="AQ980" s="221"/>
      <c r="AR980" s="221"/>
      <c r="AS980" s="221"/>
      <c r="AT980" s="221"/>
      <c r="AU980" s="221"/>
      <c r="AV980" s="221"/>
      <c r="AW980" s="221"/>
      <c r="AX980" s="221"/>
      <c r="AY980" s="221"/>
      <c r="AZ980" s="221"/>
      <c r="BA980" s="221"/>
      <c r="BB980" s="221"/>
      <c r="BC980" s="221"/>
      <c r="BD980" s="221"/>
      <c r="BE980" s="221"/>
      <c r="BF980" s="221"/>
      <c r="BG980" s="221"/>
      <c r="BH980" s="221"/>
      <c r="BI980" s="221"/>
      <c r="BJ980" s="221"/>
      <c r="BK980" s="221"/>
      <c r="BL980" s="221"/>
      <c r="BM980" s="222">
        <v>16</v>
      </c>
    </row>
    <row r="981" spans="1:65">
      <c r="A981" s="29"/>
      <c r="B981" s="19">
        <v>1</v>
      </c>
      <c r="C981" s="9">
        <v>4</v>
      </c>
      <c r="D981" s="23">
        <v>0.10879999999999999</v>
      </c>
      <c r="E981" s="23">
        <v>0.106</v>
      </c>
      <c r="F981" s="23">
        <v>0.11436742960009619</v>
      </c>
      <c r="G981" s="23">
        <v>0.11399999999999999</v>
      </c>
      <c r="H981" s="223">
        <v>0.13</v>
      </c>
      <c r="I981" s="23">
        <v>0.11</v>
      </c>
      <c r="J981" s="23">
        <v>0.11200000000000002</v>
      </c>
      <c r="K981" s="23">
        <v>0.11899999999999998</v>
      </c>
      <c r="L981" s="23">
        <v>0.11899999999999998</v>
      </c>
      <c r="M981" s="23">
        <v>0.11100000000000002</v>
      </c>
      <c r="N981" s="23">
        <v>0.108</v>
      </c>
      <c r="O981" s="223">
        <v>0.11899999999999998</v>
      </c>
      <c r="P981" s="23">
        <v>0.11</v>
      </c>
      <c r="Q981" s="23">
        <v>0.10809942142428863</v>
      </c>
      <c r="R981" s="23">
        <v>0.10299999999999999</v>
      </c>
      <c r="S981" s="23">
        <v>0.11</v>
      </c>
      <c r="T981" s="23">
        <v>0.11380350000000002</v>
      </c>
      <c r="U981" s="23">
        <v>0.11</v>
      </c>
      <c r="V981" s="23">
        <v>0.108</v>
      </c>
      <c r="W981" s="223">
        <v>0.09</v>
      </c>
      <c r="X981" s="23">
        <v>0.1154</v>
      </c>
      <c r="Y981" s="23">
        <v>0.1</v>
      </c>
      <c r="Z981" s="23">
        <v>0.10100000000000001</v>
      </c>
      <c r="AA981" s="23">
        <v>0.11</v>
      </c>
      <c r="AB981" s="220"/>
      <c r="AC981" s="221"/>
      <c r="AD981" s="221"/>
      <c r="AE981" s="221"/>
      <c r="AF981" s="221"/>
      <c r="AG981" s="221"/>
      <c r="AH981" s="221"/>
      <c r="AI981" s="221"/>
      <c r="AJ981" s="221"/>
      <c r="AK981" s="221"/>
      <c r="AL981" s="221"/>
      <c r="AM981" s="221"/>
      <c r="AN981" s="221"/>
      <c r="AO981" s="221"/>
      <c r="AP981" s="221"/>
      <c r="AQ981" s="221"/>
      <c r="AR981" s="221"/>
      <c r="AS981" s="221"/>
      <c r="AT981" s="221"/>
      <c r="AU981" s="221"/>
      <c r="AV981" s="221"/>
      <c r="AW981" s="221"/>
      <c r="AX981" s="221"/>
      <c r="AY981" s="221"/>
      <c r="AZ981" s="221"/>
      <c r="BA981" s="221"/>
      <c r="BB981" s="221"/>
      <c r="BC981" s="221"/>
      <c r="BD981" s="221"/>
      <c r="BE981" s="221"/>
      <c r="BF981" s="221"/>
      <c r="BG981" s="221"/>
      <c r="BH981" s="221"/>
      <c r="BI981" s="221"/>
      <c r="BJ981" s="221"/>
      <c r="BK981" s="221"/>
      <c r="BL981" s="221"/>
      <c r="BM981" s="222">
        <v>0.11060162551127456</v>
      </c>
    </row>
    <row r="982" spans="1:65">
      <c r="A982" s="29"/>
      <c r="B982" s="19">
        <v>1</v>
      </c>
      <c r="C982" s="9">
        <v>5</v>
      </c>
      <c r="D982" s="23">
        <v>0.1109</v>
      </c>
      <c r="E982" s="23">
        <v>0.1</v>
      </c>
      <c r="F982" s="23">
        <v>0.11182023721402198</v>
      </c>
      <c r="G982" s="23">
        <v>0.11299999999999999</v>
      </c>
      <c r="H982" s="223">
        <v>0.13</v>
      </c>
      <c r="I982" s="23">
        <v>0.11299999999999999</v>
      </c>
      <c r="J982" s="23">
        <v>0.11499999999999999</v>
      </c>
      <c r="K982" s="23">
        <v>0.11499999999999999</v>
      </c>
      <c r="L982" s="23">
        <v>0.12</v>
      </c>
      <c r="M982" s="23">
        <v>0.11499999999999999</v>
      </c>
      <c r="N982" s="23">
        <v>0.109</v>
      </c>
      <c r="O982" s="223">
        <v>0.124</v>
      </c>
      <c r="P982" s="23">
        <v>0.11</v>
      </c>
      <c r="Q982" s="23">
        <v>0.1080974171944271</v>
      </c>
      <c r="R982" s="23">
        <v>0.10199999999999998</v>
      </c>
      <c r="S982" s="23">
        <v>0.11</v>
      </c>
      <c r="T982" s="23">
        <v>0.1132365</v>
      </c>
      <c r="U982" s="23">
        <v>0.11</v>
      </c>
      <c r="V982" s="23">
        <v>0.11399999999999999</v>
      </c>
      <c r="W982" s="223">
        <v>0.1</v>
      </c>
      <c r="X982" s="23">
        <v>0.1168</v>
      </c>
      <c r="Y982" s="23">
        <v>0.1</v>
      </c>
      <c r="Z982" s="23">
        <v>0.11600000000000001</v>
      </c>
      <c r="AA982" s="23">
        <v>0.11100000000000002</v>
      </c>
      <c r="AB982" s="220"/>
      <c r="AC982" s="221"/>
      <c r="AD982" s="221"/>
      <c r="AE982" s="221"/>
      <c r="AF982" s="221"/>
      <c r="AG982" s="221"/>
      <c r="AH982" s="221"/>
      <c r="AI982" s="221"/>
      <c r="AJ982" s="221"/>
      <c r="AK982" s="221"/>
      <c r="AL982" s="221"/>
      <c r="AM982" s="221"/>
      <c r="AN982" s="221"/>
      <c r="AO982" s="221"/>
      <c r="AP982" s="221"/>
      <c r="AQ982" s="221"/>
      <c r="AR982" s="221"/>
      <c r="AS982" s="221"/>
      <c r="AT982" s="221"/>
      <c r="AU982" s="221"/>
      <c r="AV982" s="221"/>
      <c r="AW982" s="221"/>
      <c r="AX982" s="221"/>
      <c r="AY982" s="221"/>
      <c r="AZ982" s="221"/>
      <c r="BA982" s="221"/>
      <c r="BB982" s="221"/>
      <c r="BC982" s="221"/>
      <c r="BD982" s="221"/>
      <c r="BE982" s="221"/>
      <c r="BF982" s="221"/>
      <c r="BG982" s="221"/>
      <c r="BH982" s="221"/>
      <c r="BI982" s="221"/>
      <c r="BJ982" s="221"/>
      <c r="BK982" s="221"/>
      <c r="BL982" s="221"/>
      <c r="BM982" s="222">
        <v>68</v>
      </c>
    </row>
    <row r="983" spans="1:65">
      <c r="A983" s="29"/>
      <c r="B983" s="19">
        <v>1</v>
      </c>
      <c r="C983" s="9">
        <v>6</v>
      </c>
      <c r="D983" s="23">
        <v>0.1106</v>
      </c>
      <c r="E983" s="23">
        <v>0.106</v>
      </c>
      <c r="F983" s="23">
        <v>0.1107171055650327</v>
      </c>
      <c r="G983" s="23">
        <v>0.11600000000000001</v>
      </c>
      <c r="H983" s="223">
        <v>0.14000000000000001</v>
      </c>
      <c r="I983" s="23">
        <v>0.109</v>
      </c>
      <c r="J983" s="23">
        <v>0.11100000000000002</v>
      </c>
      <c r="K983" s="23">
        <v>0.11899999999999998</v>
      </c>
      <c r="L983" s="23">
        <v>0.11600000000000001</v>
      </c>
      <c r="M983" s="23">
        <v>0.11499999999999999</v>
      </c>
      <c r="N983" s="23">
        <v>0.11</v>
      </c>
      <c r="O983" s="223">
        <v>0.122</v>
      </c>
      <c r="P983" s="23">
        <v>0.11</v>
      </c>
      <c r="Q983" s="23">
        <v>0.10820835296586188</v>
      </c>
      <c r="R983" s="23">
        <v>0.105</v>
      </c>
      <c r="S983" s="23">
        <v>0.11</v>
      </c>
      <c r="T983" s="23">
        <v>0.11143050000000002</v>
      </c>
      <c r="U983" s="23">
        <v>0.11</v>
      </c>
      <c r="V983" s="23">
        <v>0.109</v>
      </c>
      <c r="W983" s="223">
        <v>0.1</v>
      </c>
      <c r="X983" s="23">
        <v>0.11360000000000001</v>
      </c>
      <c r="Y983" s="23">
        <v>0.1</v>
      </c>
      <c r="Z983" s="23">
        <v>0.11600000000000001</v>
      </c>
      <c r="AA983" s="23">
        <v>0.11200000000000002</v>
      </c>
      <c r="AB983" s="220"/>
      <c r="AC983" s="221"/>
      <c r="AD983" s="221"/>
      <c r="AE983" s="221"/>
      <c r="AF983" s="221"/>
      <c r="AG983" s="221"/>
      <c r="AH983" s="221"/>
      <c r="AI983" s="221"/>
      <c r="AJ983" s="221"/>
      <c r="AK983" s="221"/>
      <c r="AL983" s="221"/>
      <c r="AM983" s="221"/>
      <c r="AN983" s="221"/>
      <c r="AO983" s="221"/>
      <c r="AP983" s="221"/>
      <c r="AQ983" s="221"/>
      <c r="AR983" s="221"/>
      <c r="AS983" s="221"/>
      <c r="AT983" s="221"/>
      <c r="AU983" s="221"/>
      <c r="AV983" s="221"/>
      <c r="AW983" s="221"/>
      <c r="AX983" s="221"/>
      <c r="AY983" s="221"/>
      <c r="AZ983" s="221"/>
      <c r="BA983" s="221"/>
      <c r="BB983" s="221"/>
      <c r="BC983" s="221"/>
      <c r="BD983" s="221"/>
      <c r="BE983" s="221"/>
      <c r="BF983" s="221"/>
      <c r="BG983" s="221"/>
      <c r="BH983" s="221"/>
      <c r="BI983" s="221"/>
      <c r="BJ983" s="221"/>
      <c r="BK983" s="221"/>
      <c r="BL983" s="221"/>
      <c r="BM983" s="54"/>
    </row>
    <row r="984" spans="1:65">
      <c r="A984" s="29"/>
      <c r="B984" s="20" t="s">
        <v>279</v>
      </c>
      <c r="C984" s="12"/>
      <c r="D984" s="225">
        <v>0.11073333333333335</v>
      </c>
      <c r="E984" s="225">
        <v>0.10333333333333333</v>
      </c>
      <c r="F984" s="225">
        <v>0.11257523807714313</v>
      </c>
      <c r="G984" s="225">
        <v>0.11383333333333333</v>
      </c>
      <c r="H984" s="225">
        <v>0.13833333333333334</v>
      </c>
      <c r="I984" s="225">
        <v>0.11083333333333334</v>
      </c>
      <c r="J984" s="225">
        <v>0.11283333333333333</v>
      </c>
      <c r="K984" s="225">
        <v>0.11716666666666666</v>
      </c>
      <c r="L984" s="225">
        <v>0.1183333333333333</v>
      </c>
      <c r="M984" s="225">
        <v>0.11349999999999999</v>
      </c>
      <c r="N984" s="225">
        <v>0.10933333333333334</v>
      </c>
      <c r="O984" s="225">
        <v>0.12183333333333334</v>
      </c>
      <c r="P984" s="225">
        <v>0.10666666666666667</v>
      </c>
      <c r="Q984" s="225">
        <v>0.1076943143262889</v>
      </c>
      <c r="R984" s="225">
        <v>0.10333333333333332</v>
      </c>
      <c r="S984" s="225">
        <v>0.11</v>
      </c>
      <c r="T984" s="225">
        <v>0.11253124999999999</v>
      </c>
      <c r="U984" s="225">
        <v>0.11</v>
      </c>
      <c r="V984" s="225">
        <v>0.11216666666666668</v>
      </c>
      <c r="W984" s="225">
        <v>9.6666666666666665E-2</v>
      </c>
      <c r="X984" s="225">
        <v>0.11476666666666667</v>
      </c>
      <c r="Y984" s="225">
        <v>0.10166666666666667</v>
      </c>
      <c r="Z984" s="225">
        <v>0.1105</v>
      </c>
      <c r="AA984" s="225">
        <v>0.11083333333333333</v>
      </c>
      <c r="AB984" s="220"/>
      <c r="AC984" s="221"/>
      <c r="AD984" s="221"/>
      <c r="AE984" s="221"/>
      <c r="AF984" s="221"/>
      <c r="AG984" s="221"/>
      <c r="AH984" s="221"/>
      <c r="AI984" s="221"/>
      <c r="AJ984" s="221"/>
      <c r="AK984" s="221"/>
      <c r="AL984" s="221"/>
      <c r="AM984" s="221"/>
      <c r="AN984" s="221"/>
      <c r="AO984" s="221"/>
      <c r="AP984" s="221"/>
      <c r="AQ984" s="221"/>
      <c r="AR984" s="221"/>
      <c r="AS984" s="221"/>
      <c r="AT984" s="221"/>
      <c r="AU984" s="221"/>
      <c r="AV984" s="221"/>
      <c r="AW984" s="221"/>
      <c r="AX984" s="221"/>
      <c r="AY984" s="221"/>
      <c r="AZ984" s="221"/>
      <c r="BA984" s="221"/>
      <c r="BB984" s="221"/>
      <c r="BC984" s="221"/>
      <c r="BD984" s="221"/>
      <c r="BE984" s="221"/>
      <c r="BF984" s="221"/>
      <c r="BG984" s="221"/>
      <c r="BH984" s="221"/>
      <c r="BI984" s="221"/>
      <c r="BJ984" s="221"/>
      <c r="BK984" s="221"/>
      <c r="BL984" s="221"/>
      <c r="BM984" s="54"/>
    </row>
    <row r="985" spans="1:65">
      <c r="A985" s="29"/>
      <c r="B985" s="3" t="s">
        <v>280</v>
      </c>
      <c r="C985" s="28"/>
      <c r="D985" s="23">
        <v>0.11075</v>
      </c>
      <c r="E985" s="23">
        <v>0.10350000000000001</v>
      </c>
      <c r="F985" s="23">
        <v>0.11255318392041658</v>
      </c>
      <c r="G985" s="23">
        <v>0.11399999999999999</v>
      </c>
      <c r="H985" s="23">
        <v>0.14000000000000001</v>
      </c>
      <c r="I985" s="23">
        <v>0.11050000000000001</v>
      </c>
      <c r="J985" s="23">
        <v>0.1125</v>
      </c>
      <c r="K985" s="23">
        <v>0.11849999999999998</v>
      </c>
      <c r="L985" s="23">
        <v>0.11849999999999998</v>
      </c>
      <c r="M985" s="23">
        <v>0.11449999999999999</v>
      </c>
      <c r="N985" s="23">
        <v>0.1095</v>
      </c>
      <c r="O985" s="23">
        <v>0.123</v>
      </c>
      <c r="P985" s="23">
        <v>0.11</v>
      </c>
      <c r="Q985" s="23">
        <v>0.10809841930935787</v>
      </c>
      <c r="R985" s="23">
        <v>0.10349999999999999</v>
      </c>
      <c r="S985" s="23">
        <v>0.11</v>
      </c>
      <c r="T985" s="23">
        <v>0.11241224999999999</v>
      </c>
      <c r="U985" s="23">
        <v>0.11</v>
      </c>
      <c r="V985" s="23">
        <v>0.11149999999999999</v>
      </c>
      <c r="W985" s="23">
        <v>0.1</v>
      </c>
      <c r="X985" s="23">
        <v>0.1147</v>
      </c>
      <c r="Y985" s="23">
        <v>0.1</v>
      </c>
      <c r="Z985" s="23">
        <v>0.1125</v>
      </c>
      <c r="AA985" s="23">
        <v>0.11050000000000001</v>
      </c>
      <c r="AB985" s="220"/>
      <c r="AC985" s="221"/>
      <c r="AD985" s="221"/>
      <c r="AE985" s="221"/>
      <c r="AF985" s="221"/>
      <c r="AG985" s="221"/>
      <c r="AH985" s="221"/>
      <c r="AI985" s="221"/>
      <c r="AJ985" s="221"/>
      <c r="AK985" s="221"/>
      <c r="AL985" s="221"/>
      <c r="AM985" s="221"/>
      <c r="AN985" s="221"/>
      <c r="AO985" s="221"/>
      <c r="AP985" s="221"/>
      <c r="AQ985" s="221"/>
      <c r="AR985" s="221"/>
      <c r="AS985" s="221"/>
      <c r="AT985" s="221"/>
      <c r="AU985" s="221"/>
      <c r="AV985" s="221"/>
      <c r="AW985" s="221"/>
      <c r="AX985" s="221"/>
      <c r="AY985" s="221"/>
      <c r="AZ985" s="221"/>
      <c r="BA985" s="221"/>
      <c r="BB985" s="221"/>
      <c r="BC985" s="221"/>
      <c r="BD985" s="221"/>
      <c r="BE985" s="221"/>
      <c r="BF985" s="221"/>
      <c r="BG985" s="221"/>
      <c r="BH985" s="221"/>
      <c r="BI985" s="221"/>
      <c r="BJ985" s="221"/>
      <c r="BK985" s="221"/>
      <c r="BL985" s="221"/>
      <c r="BM985" s="54"/>
    </row>
    <row r="986" spans="1:65">
      <c r="A986" s="29"/>
      <c r="B986" s="3" t="s">
        <v>281</v>
      </c>
      <c r="C986" s="28"/>
      <c r="D986" s="23">
        <v>1.1724617975297394E-3</v>
      </c>
      <c r="E986" s="23">
        <v>2.5033311140691406E-3</v>
      </c>
      <c r="F986" s="23">
        <v>1.490537537809946E-3</v>
      </c>
      <c r="G986" s="23">
        <v>1.3291601358251237E-3</v>
      </c>
      <c r="H986" s="23">
        <v>7.5277265270908078E-3</v>
      </c>
      <c r="I986" s="23">
        <v>1.4719601443879743E-3</v>
      </c>
      <c r="J986" s="23">
        <v>1.4719601443879625E-3</v>
      </c>
      <c r="K986" s="23">
        <v>2.5625508125043379E-3</v>
      </c>
      <c r="L986" s="23">
        <v>1.3662601021279415E-3</v>
      </c>
      <c r="M986" s="23">
        <v>1.9748417658131375E-3</v>
      </c>
      <c r="N986" s="23">
        <v>1.2110601416390017E-3</v>
      </c>
      <c r="O986" s="23">
        <v>2.714160398109647E-3</v>
      </c>
      <c r="P986" s="23">
        <v>5.1639777949432199E-3</v>
      </c>
      <c r="Q986" s="23">
        <v>8.1933659697038745E-4</v>
      </c>
      <c r="R986" s="23">
        <v>1.6329931618554517E-3</v>
      </c>
      <c r="S986" s="23">
        <v>0</v>
      </c>
      <c r="T986" s="23">
        <v>8.8530422737045597E-4</v>
      </c>
      <c r="U986" s="23">
        <v>0</v>
      </c>
      <c r="V986" s="23">
        <v>4.8751068364361718E-3</v>
      </c>
      <c r="W986" s="23">
        <v>5.1639777949432268E-3</v>
      </c>
      <c r="X986" s="23">
        <v>1.3880441875771352E-3</v>
      </c>
      <c r="Y986" s="23">
        <v>4.0824829046386272E-3</v>
      </c>
      <c r="Z986" s="23">
        <v>6.5345237010818189E-3</v>
      </c>
      <c r="AA986" s="23">
        <v>2.4832774042918889E-3</v>
      </c>
      <c r="AB986" s="220"/>
      <c r="AC986" s="221"/>
      <c r="AD986" s="221"/>
      <c r="AE986" s="221"/>
      <c r="AF986" s="221"/>
      <c r="AG986" s="221"/>
      <c r="AH986" s="221"/>
      <c r="AI986" s="221"/>
      <c r="AJ986" s="221"/>
      <c r="AK986" s="221"/>
      <c r="AL986" s="221"/>
      <c r="AM986" s="221"/>
      <c r="AN986" s="221"/>
      <c r="AO986" s="221"/>
      <c r="AP986" s="221"/>
      <c r="AQ986" s="221"/>
      <c r="AR986" s="221"/>
      <c r="AS986" s="221"/>
      <c r="AT986" s="221"/>
      <c r="AU986" s="221"/>
      <c r="AV986" s="221"/>
      <c r="AW986" s="221"/>
      <c r="AX986" s="221"/>
      <c r="AY986" s="221"/>
      <c r="AZ986" s="221"/>
      <c r="BA986" s="221"/>
      <c r="BB986" s="221"/>
      <c r="BC986" s="221"/>
      <c r="BD986" s="221"/>
      <c r="BE986" s="221"/>
      <c r="BF986" s="221"/>
      <c r="BG986" s="221"/>
      <c r="BH986" s="221"/>
      <c r="BI986" s="221"/>
      <c r="BJ986" s="221"/>
      <c r="BK986" s="221"/>
      <c r="BL986" s="221"/>
      <c r="BM986" s="54"/>
    </row>
    <row r="987" spans="1:65">
      <c r="A987" s="29"/>
      <c r="B987" s="3" t="s">
        <v>87</v>
      </c>
      <c r="C987" s="28"/>
      <c r="D987" s="13">
        <v>1.0588155907854358E-2</v>
      </c>
      <c r="E987" s="13">
        <v>2.4225784974862649E-2</v>
      </c>
      <c r="F987" s="13">
        <v>1.3240367626747034E-2</v>
      </c>
      <c r="G987" s="13">
        <v>1.167637015366141E-2</v>
      </c>
      <c r="H987" s="13">
        <v>5.4417300195837161E-2</v>
      </c>
      <c r="I987" s="13">
        <v>1.3280843408011797E-2</v>
      </c>
      <c r="J987" s="13">
        <v>1.3045437025594943E-2</v>
      </c>
      <c r="K987" s="13">
        <v>2.1870988442426784E-2</v>
      </c>
      <c r="L987" s="13">
        <v>1.1545860017982607E-2</v>
      </c>
      <c r="M987" s="13">
        <v>1.7399486923463769E-2</v>
      </c>
      <c r="N987" s="13">
        <v>1.1076769588161599E-2</v>
      </c>
      <c r="O987" s="13">
        <v>2.2277650326481369E-2</v>
      </c>
      <c r="P987" s="13">
        <v>4.8412291827592685E-2</v>
      </c>
      <c r="Q987" s="13">
        <v>7.6079837835077053E-3</v>
      </c>
      <c r="R987" s="13">
        <v>1.5803159630859213E-2</v>
      </c>
      <c r="S987" s="13">
        <v>0</v>
      </c>
      <c r="T987" s="13">
        <v>7.8671855806316561E-3</v>
      </c>
      <c r="U987" s="13">
        <v>0</v>
      </c>
      <c r="V987" s="13">
        <v>4.3463062434794988E-2</v>
      </c>
      <c r="W987" s="13">
        <v>5.3420459947688556E-2</v>
      </c>
      <c r="X987" s="13">
        <v>1.2094489000091215E-2</v>
      </c>
      <c r="Y987" s="13">
        <v>4.0155569553822559E-2</v>
      </c>
      <c r="Z987" s="13">
        <v>5.9135961095763065E-2</v>
      </c>
      <c r="AA987" s="13">
        <v>2.2405510414663661E-2</v>
      </c>
      <c r="AB987" s="150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9"/>
      <c r="B988" s="3" t="s">
        <v>282</v>
      </c>
      <c r="C988" s="28"/>
      <c r="D988" s="13">
        <v>1.190830798823761E-3</v>
      </c>
      <c r="E988" s="13">
        <v>-6.571596162662463E-2</v>
      </c>
      <c r="F988" s="13">
        <v>1.7844335982814208E-2</v>
      </c>
      <c r="G988" s="13">
        <v>2.9219351950024786E-2</v>
      </c>
      <c r="H988" s="13">
        <v>0.25073508362887353</v>
      </c>
      <c r="I988" s="13">
        <v>2.0949766424107619E-3</v>
      </c>
      <c r="J988" s="13">
        <v>2.0177893514153444E-2</v>
      </c>
      <c r="K988" s="13">
        <v>5.935754673626259E-2</v>
      </c>
      <c r="L988" s="13">
        <v>6.9905914911445821E-2</v>
      </c>
      <c r="M988" s="13">
        <v>2.6205532471401005E-2</v>
      </c>
      <c r="N988" s="13">
        <v>-1.1467211011396361E-2</v>
      </c>
      <c r="O988" s="13">
        <v>0.10155101943699574</v>
      </c>
      <c r="P988" s="13">
        <v>-3.5577766840386604E-2</v>
      </c>
      <c r="Q988" s="13">
        <v>-2.6286333239191828E-2</v>
      </c>
      <c r="R988" s="13">
        <v>-6.5715961626624741E-2</v>
      </c>
      <c r="S988" s="13">
        <v>-5.4395720541488002E-3</v>
      </c>
      <c r="T988" s="13">
        <v>1.7446619611650505E-2</v>
      </c>
      <c r="U988" s="13">
        <v>-5.4395720541488002E-3</v>
      </c>
      <c r="V988" s="13">
        <v>1.4150254556905884E-2</v>
      </c>
      <c r="W988" s="13">
        <v>-0.12599235119910046</v>
      </c>
      <c r="X988" s="13">
        <v>3.765804649017146E-2</v>
      </c>
      <c r="Y988" s="13">
        <v>-8.0785059019743533E-2</v>
      </c>
      <c r="Z988" s="13">
        <v>-9.1884283621312957E-4</v>
      </c>
      <c r="AA988" s="13">
        <v>2.0949766424105398E-3</v>
      </c>
      <c r="AB988" s="150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9"/>
      <c r="B989" s="45" t="s">
        <v>283</v>
      </c>
      <c r="C989" s="46"/>
      <c r="D989" s="44">
        <v>0.02</v>
      </c>
      <c r="E989" s="44">
        <v>1.78</v>
      </c>
      <c r="F989" s="44">
        <v>0.41</v>
      </c>
      <c r="G989" s="44">
        <v>0.71</v>
      </c>
      <c r="H989" s="44">
        <v>6.54</v>
      </c>
      <c r="I989" s="44">
        <v>0</v>
      </c>
      <c r="J989" s="44">
        <v>0.48</v>
      </c>
      <c r="K989" s="44">
        <v>1.51</v>
      </c>
      <c r="L989" s="44">
        <v>1.78</v>
      </c>
      <c r="M989" s="44">
        <v>0.63</v>
      </c>
      <c r="N989" s="44">
        <v>0.36</v>
      </c>
      <c r="O989" s="44">
        <v>2.62</v>
      </c>
      <c r="P989" s="44">
        <v>0.99</v>
      </c>
      <c r="Q989" s="44">
        <v>0.75</v>
      </c>
      <c r="R989" s="44">
        <v>1.78</v>
      </c>
      <c r="S989" s="44">
        <v>0.2</v>
      </c>
      <c r="T989" s="44">
        <v>0.4</v>
      </c>
      <c r="U989" s="44">
        <v>0.2</v>
      </c>
      <c r="V989" s="44">
        <v>0.32</v>
      </c>
      <c r="W989" s="44">
        <v>3.37</v>
      </c>
      <c r="X989" s="44">
        <v>0.94</v>
      </c>
      <c r="Y989" s="44">
        <v>2.1800000000000002</v>
      </c>
      <c r="Z989" s="44">
        <v>0.08</v>
      </c>
      <c r="AA989" s="44">
        <v>0</v>
      </c>
      <c r="AB989" s="150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3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BM990" s="53"/>
    </row>
    <row r="991" spans="1:65" ht="15">
      <c r="B991" s="8" t="s">
        <v>607</v>
      </c>
      <c r="BM991" s="27" t="s">
        <v>67</v>
      </c>
    </row>
    <row r="992" spans="1:65" ht="15">
      <c r="A992" s="24" t="s">
        <v>64</v>
      </c>
      <c r="B992" s="18" t="s">
        <v>116</v>
      </c>
      <c r="C992" s="15" t="s">
        <v>117</v>
      </c>
      <c r="D992" s="16" t="s">
        <v>248</v>
      </c>
      <c r="E992" s="17" t="s">
        <v>248</v>
      </c>
      <c r="F992" s="17" t="s">
        <v>248</v>
      </c>
      <c r="G992" s="17" t="s">
        <v>248</v>
      </c>
      <c r="H992" s="17" t="s">
        <v>248</v>
      </c>
      <c r="I992" s="17" t="s">
        <v>248</v>
      </c>
      <c r="J992" s="17" t="s">
        <v>248</v>
      </c>
      <c r="K992" s="17" t="s">
        <v>248</v>
      </c>
      <c r="L992" s="17" t="s">
        <v>248</v>
      </c>
      <c r="M992" s="17" t="s">
        <v>248</v>
      </c>
      <c r="N992" s="17" t="s">
        <v>248</v>
      </c>
      <c r="O992" s="17" t="s">
        <v>248</v>
      </c>
      <c r="P992" s="17" t="s">
        <v>248</v>
      </c>
      <c r="Q992" s="17" t="s">
        <v>248</v>
      </c>
      <c r="R992" s="17" t="s">
        <v>248</v>
      </c>
      <c r="S992" s="17" t="s">
        <v>248</v>
      </c>
      <c r="T992" s="17" t="s">
        <v>248</v>
      </c>
      <c r="U992" s="17" t="s">
        <v>248</v>
      </c>
      <c r="V992" s="17" t="s">
        <v>248</v>
      </c>
      <c r="W992" s="17" t="s">
        <v>248</v>
      </c>
      <c r="X992" s="17" t="s">
        <v>248</v>
      </c>
      <c r="Y992" s="17" t="s">
        <v>248</v>
      </c>
      <c r="Z992" s="150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249</v>
      </c>
      <c r="C993" s="9" t="s">
        <v>249</v>
      </c>
      <c r="D993" s="148" t="s">
        <v>251</v>
      </c>
      <c r="E993" s="149" t="s">
        <v>252</v>
      </c>
      <c r="F993" s="149" t="s">
        <v>253</v>
      </c>
      <c r="G993" s="149" t="s">
        <v>254</v>
      </c>
      <c r="H993" s="149" t="s">
        <v>256</v>
      </c>
      <c r="I993" s="149" t="s">
        <v>257</v>
      </c>
      <c r="J993" s="149" t="s">
        <v>258</v>
      </c>
      <c r="K993" s="149" t="s">
        <v>259</v>
      </c>
      <c r="L993" s="149" t="s">
        <v>260</v>
      </c>
      <c r="M993" s="149" t="s">
        <v>261</v>
      </c>
      <c r="N993" s="149" t="s">
        <v>262</v>
      </c>
      <c r="O993" s="149" t="s">
        <v>263</v>
      </c>
      <c r="P993" s="149" t="s">
        <v>264</v>
      </c>
      <c r="Q993" s="149" t="s">
        <v>265</v>
      </c>
      <c r="R993" s="149" t="s">
        <v>267</v>
      </c>
      <c r="S993" s="149" t="s">
        <v>269</v>
      </c>
      <c r="T993" s="149" t="s">
        <v>287</v>
      </c>
      <c r="U993" s="149" t="s">
        <v>270</v>
      </c>
      <c r="V993" s="149" t="s">
        <v>271</v>
      </c>
      <c r="W993" s="149" t="s">
        <v>289</v>
      </c>
      <c r="X993" s="149" t="s">
        <v>272</v>
      </c>
      <c r="Y993" s="149" t="s">
        <v>273</v>
      </c>
      <c r="Z993" s="150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3</v>
      </c>
    </row>
    <row r="994" spans="1:65">
      <c r="A994" s="29"/>
      <c r="B994" s="19"/>
      <c r="C994" s="9"/>
      <c r="D994" s="10" t="s">
        <v>318</v>
      </c>
      <c r="E994" s="11" t="s">
        <v>318</v>
      </c>
      <c r="F994" s="11" t="s">
        <v>120</v>
      </c>
      <c r="G994" s="11" t="s">
        <v>318</v>
      </c>
      <c r="H994" s="11" t="s">
        <v>318</v>
      </c>
      <c r="I994" s="11" t="s">
        <v>300</v>
      </c>
      <c r="J994" s="11" t="s">
        <v>300</v>
      </c>
      <c r="K994" s="11" t="s">
        <v>300</v>
      </c>
      <c r="L994" s="11" t="s">
        <v>300</v>
      </c>
      <c r="M994" s="11" t="s">
        <v>300</v>
      </c>
      <c r="N994" s="11" t="s">
        <v>318</v>
      </c>
      <c r="O994" s="11" t="s">
        <v>318</v>
      </c>
      <c r="P994" s="11" t="s">
        <v>300</v>
      </c>
      <c r="Q994" s="11" t="s">
        <v>318</v>
      </c>
      <c r="R994" s="11" t="s">
        <v>300</v>
      </c>
      <c r="S994" s="11" t="s">
        <v>300</v>
      </c>
      <c r="T994" s="11" t="s">
        <v>300</v>
      </c>
      <c r="U994" s="11" t="s">
        <v>300</v>
      </c>
      <c r="V994" s="11" t="s">
        <v>300</v>
      </c>
      <c r="W994" s="11" t="s">
        <v>300</v>
      </c>
      <c r="X994" s="11" t="s">
        <v>318</v>
      </c>
      <c r="Y994" s="11" t="s">
        <v>300</v>
      </c>
      <c r="Z994" s="150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2</v>
      </c>
    </row>
    <row r="995" spans="1:65">
      <c r="A995" s="29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150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</v>
      </c>
    </row>
    <row r="996" spans="1:65">
      <c r="A996" s="29"/>
      <c r="B996" s="18">
        <v>1</v>
      </c>
      <c r="C996" s="14">
        <v>1</v>
      </c>
      <c r="D996" s="21">
        <v>0.77</v>
      </c>
      <c r="E996" s="21">
        <v>0.7</v>
      </c>
      <c r="F996" s="21">
        <v>0.75677261312816158</v>
      </c>
      <c r="G996" s="21">
        <v>0.7</v>
      </c>
      <c r="H996" s="21">
        <v>0.7</v>
      </c>
      <c r="I996" s="21">
        <v>0.71</v>
      </c>
      <c r="J996" s="21">
        <v>0.66</v>
      </c>
      <c r="K996" s="21">
        <v>0.7</v>
      </c>
      <c r="L996" s="21">
        <v>0.76</v>
      </c>
      <c r="M996" s="21">
        <v>0.72</v>
      </c>
      <c r="N996" s="21">
        <v>0.7</v>
      </c>
      <c r="O996" s="151">
        <v>0.84</v>
      </c>
      <c r="P996" s="21">
        <v>0.75</v>
      </c>
      <c r="Q996" s="21">
        <v>0.69082060191146777</v>
      </c>
      <c r="R996" s="21">
        <v>0.75</v>
      </c>
      <c r="S996" s="144" t="s">
        <v>109</v>
      </c>
      <c r="T996" s="21">
        <v>0.72</v>
      </c>
      <c r="U996" s="21">
        <v>0.7</v>
      </c>
      <c r="V996" s="21">
        <v>0.7</v>
      </c>
      <c r="W996" s="21">
        <v>0.7</v>
      </c>
      <c r="X996" s="21">
        <v>0.77</v>
      </c>
      <c r="Y996" s="21">
        <v>0.75</v>
      </c>
      <c r="Z996" s="150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1</v>
      </c>
    </row>
    <row r="997" spans="1:65">
      <c r="A997" s="29"/>
      <c r="B997" s="19">
        <v>1</v>
      </c>
      <c r="C997" s="9">
        <v>2</v>
      </c>
      <c r="D997" s="11">
        <v>0.76</v>
      </c>
      <c r="E997" s="11">
        <v>0.7</v>
      </c>
      <c r="F997" s="11">
        <v>0.73795039265166296</v>
      </c>
      <c r="G997" s="11">
        <v>0.79</v>
      </c>
      <c r="H997" s="11">
        <v>0.66</v>
      </c>
      <c r="I997" s="11">
        <v>0.7</v>
      </c>
      <c r="J997" s="11">
        <v>0.66</v>
      </c>
      <c r="K997" s="11">
        <v>0.68</v>
      </c>
      <c r="L997" s="11">
        <v>0.75</v>
      </c>
      <c r="M997" s="11">
        <v>0.73</v>
      </c>
      <c r="N997" s="11">
        <v>0.69</v>
      </c>
      <c r="O997" s="11">
        <v>0.74</v>
      </c>
      <c r="P997" s="11">
        <v>0.75</v>
      </c>
      <c r="Q997" s="11">
        <v>0.70616672717296747</v>
      </c>
      <c r="R997" s="11">
        <v>0.74</v>
      </c>
      <c r="S997" s="146" t="s">
        <v>109</v>
      </c>
      <c r="T997" s="11">
        <v>0.71</v>
      </c>
      <c r="U997" s="11">
        <v>0.75</v>
      </c>
      <c r="V997" s="11">
        <v>0.72</v>
      </c>
      <c r="W997" s="11">
        <v>0.69</v>
      </c>
      <c r="X997" s="11">
        <v>0.75800000000000001</v>
      </c>
      <c r="Y997" s="11">
        <v>0.75</v>
      </c>
      <c r="Z997" s="150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41</v>
      </c>
    </row>
    <row r="998" spans="1:65">
      <c r="A998" s="29"/>
      <c r="B998" s="19">
        <v>1</v>
      </c>
      <c r="C998" s="9">
        <v>3</v>
      </c>
      <c r="D998" s="11">
        <v>0.74</v>
      </c>
      <c r="E998" s="11">
        <v>0.7</v>
      </c>
      <c r="F998" s="11">
        <v>0.73866645986887358</v>
      </c>
      <c r="G998" s="11">
        <v>0.71</v>
      </c>
      <c r="H998" s="11">
        <v>0.7</v>
      </c>
      <c r="I998" s="11">
        <v>0.72</v>
      </c>
      <c r="J998" s="145">
        <v>0.69</v>
      </c>
      <c r="K998" s="11">
        <v>0.7</v>
      </c>
      <c r="L998" s="11">
        <v>0.78</v>
      </c>
      <c r="M998" s="11">
        <v>0.72</v>
      </c>
      <c r="N998" s="11">
        <v>0.71</v>
      </c>
      <c r="O998" s="11">
        <v>0.74</v>
      </c>
      <c r="P998" s="11">
        <v>0.74</v>
      </c>
      <c r="Q998" s="11">
        <v>0.71365692940022907</v>
      </c>
      <c r="R998" s="11">
        <v>0.73</v>
      </c>
      <c r="S998" s="146" t="s">
        <v>109</v>
      </c>
      <c r="T998" s="11">
        <v>0.69</v>
      </c>
      <c r="U998" s="11">
        <v>0.78</v>
      </c>
      <c r="V998" s="11">
        <v>0.69</v>
      </c>
      <c r="W998" s="11">
        <v>0.7</v>
      </c>
      <c r="X998" s="11">
        <v>0.749</v>
      </c>
      <c r="Y998" s="11">
        <v>0.72</v>
      </c>
      <c r="Z998" s="150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16</v>
      </c>
    </row>
    <row r="999" spans="1:65">
      <c r="A999" s="29"/>
      <c r="B999" s="19">
        <v>1</v>
      </c>
      <c r="C999" s="9">
        <v>4</v>
      </c>
      <c r="D999" s="11">
        <v>0.75</v>
      </c>
      <c r="E999" s="11">
        <v>0.7</v>
      </c>
      <c r="F999" s="11">
        <v>0.71919991785647663</v>
      </c>
      <c r="G999" s="11">
        <v>0.75</v>
      </c>
      <c r="H999" s="11">
        <v>0.7</v>
      </c>
      <c r="I999" s="11">
        <v>0.69</v>
      </c>
      <c r="J999" s="11">
        <v>0.66</v>
      </c>
      <c r="K999" s="11">
        <v>0.69</v>
      </c>
      <c r="L999" s="11">
        <v>0.77</v>
      </c>
      <c r="M999" s="145">
        <v>0.61</v>
      </c>
      <c r="N999" s="11">
        <v>0.69</v>
      </c>
      <c r="O999" s="11">
        <v>0.77</v>
      </c>
      <c r="P999" s="11">
        <v>0.71</v>
      </c>
      <c r="Q999" s="11">
        <v>0.72224847708348094</v>
      </c>
      <c r="R999" s="145">
        <v>0.79</v>
      </c>
      <c r="S999" s="146" t="s">
        <v>109</v>
      </c>
      <c r="T999" s="11">
        <v>0.71</v>
      </c>
      <c r="U999" s="11">
        <v>0.73</v>
      </c>
      <c r="V999" s="11">
        <v>0.69</v>
      </c>
      <c r="W999" s="11">
        <v>0.71</v>
      </c>
      <c r="X999" s="11">
        <v>0.77200000000000002</v>
      </c>
      <c r="Y999" s="11">
        <v>0.75</v>
      </c>
      <c r="Z999" s="150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0.72109851050980311</v>
      </c>
    </row>
    <row r="1000" spans="1:65">
      <c r="A1000" s="29"/>
      <c r="B1000" s="19">
        <v>1</v>
      </c>
      <c r="C1000" s="9">
        <v>5</v>
      </c>
      <c r="D1000" s="11">
        <v>0.72</v>
      </c>
      <c r="E1000" s="145">
        <v>0.73</v>
      </c>
      <c r="F1000" s="11">
        <v>0.71139496511692102</v>
      </c>
      <c r="G1000" s="11">
        <v>0.77</v>
      </c>
      <c r="H1000" s="11">
        <v>0.72</v>
      </c>
      <c r="I1000" s="11">
        <v>0.71</v>
      </c>
      <c r="J1000" s="11">
        <v>0.67</v>
      </c>
      <c r="K1000" s="11">
        <v>0.72</v>
      </c>
      <c r="L1000" s="11">
        <v>0.77</v>
      </c>
      <c r="M1000" s="11">
        <v>0.72</v>
      </c>
      <c r="N1000" s="11">
        <v>0.68</v>
      </c>
      <c r="O1000" s="11">
        <v>0.75</v>
      </c>
      <c r="P1000" s="11">
        <v>0.74</v>
      </c>
      <c r="Q1000" s="11">
        <v>0.69499244716804565</v>
      </c>
      <c r="R1000" s="11">
        <v>0.73</v>
      </c>
      <c r="S1000" s="146" t="s">
        <v>109</v>
      </c>
      <c r="T1000" s="11">
        <v>0.71</v>
      </c>
      <c r="U1000" s="11">
        <v>0.7</v>
      </c>
      <c r="V1000" s="11">
        <v>0.69</v>
      </c>
      <c r="W1000" s="11">
        <v>0.72</v>
      </c>
      <c r="X1000" s="11">
        <v>0.76500000000000001</v>
      </c>
      <c r="Y1000" s="11">
        <v>0.73</v>
      </c>
      <c r="Z1000" s="150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69</v>
      </c>
    </row>
    <row r="1001" spans="1:65">
      <c r="A1001" s="29"/>
      <c r="B1001" s="19">
        <v>1</v>
      </c>
      <c r="C1001" s="9">
        <v>6</v>
      </c>
      <c r="D1001" s="11">
        <v>0.77</v>
      </c>
      <c r="E1001" s="11">
        <v>0.71</v>
      </c>
      <c r="F1001" s="11">
        <v>0.75990169582916955</v>
      </c>
      <c r="G1001" s="11">
        <v>0.78</v>
      </c>
      <c r="H1001" s="11">
        <v>0.64</v>
      </c>
      <c r="I1001" s="11">
        <v>0.69</v>
      </c>
      <c r="J1001" s="11">
        <v>0.65</v>
      </c>
      <c r="K1001" s="11">
        <v>0.68</v>
      </c>
      <c r="L1001" s="11">
        <v>0.74</v>
      </c>
      <c r="M1001" s="11">
        <v>0.75</v>
      </c>
      <c r="N1001" s="11">
        <v>0.69</v>
      </c>
      <c r="O1001" s="11">
        <v>0.79</v>
      </c>
      <c r="P1001" s="11">
        <v>0.72</v>
      </c>
      <c r="Q1001" s="11">
        <v>0.71164109704774425</v>
      </c>
      <c r="R1001" s="11">
        <v>0.73</v>
      </c>
      <c r="S1001" s="146" t="s">
        <v>109</v>
      </c>
      <c r="T1001" s="11">
        <v>0.7</v>
      </c>
      <c r="U1001" s="11">
        <v>0.7</v>
      </c>
      <c r="V1001" s="11">
        <v>0.71</v>
      </c>
      <c r="W1001" s="11">
        <v>0.72</v>
      </c>
      <c r="X1001" s="11">
        <v>0.747</v>
      </c>
      <c r="Y1001" s="11">
        <v>0.73</v>
      </c>
      <c r="Z1001" s="150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9"/>
      <c r="B1002" s="20" t="s">
        <v>279</v>
      </c>
      <c r="C1002" s="12"/>
      <c r="D1002" s="22">
        <v>0.75166666666666659</v>
      </c>
      <c r="E1002" s="22">
        <v>0.70666666666666667</v>
      </c>
      <c r="F1002" s="22">
        <v>0.73731434074187752</v>
      </c>
      <c r="G1002" s="22">
        <v>0.75</v>
      </c>
      <c r="H1002" s="22">
        <v>0.68666666666666654</v>
      </c>
      <c r="I1002" s="22">
        <v>0.70333333333333325</v>
      </c>
      <c r="J1002" s="22">
        <v>0.66499999999999992</v>
      </c>
      <c r="K1002" s="22">
        <v>0.69499999999999995</v>
      </c>
      <c r="L1002" s="22">
        <v>0.76166666666666671</v>
      </c>
      <c r="M1002" s="22">
        <v>0.70833333333333337</v>
      </c>
      <c r="N1002" s="22">
        <v>0.69333333333333336</v>
      </c>
      <c r="O1002" s="22">
        <v>0.77166666666666683</v>
      </c>
      <c r="P1002" s="22">
        <v>0.73499999999999999</v>
      </c>
      <c r="Q1002" s="22">
        <v>0.70658771329732251</v>
      </c>
      <c r="R1002" s="22">
        <v>0.745</v>
      </c>
      <c r="S1002" s="22" t="s">
        <v>813</v>
      </c>
      <c r="T1002" s="22">
        <v>0.70666666666666667</v>
      </c>
      <c r="U1002" s="22">
        <v>0.72666666666666668</v>
      </c>
      <c r="V1002" s="22">
        <v>0.69999999999999984</v>
      </c>
      <c r="W1002" s="22">
        <v>0.70666666666666655</v>
      </c>
      <c r="X1002" s="22">
        <v>0.76016666666666677</v>
      </c>
      <c r="Y1002" s="22">
        <v>0.73833333333333329</v>
      </c>
      <c r="Z1002" s="150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9"/>
      <c r="B1003" s="3" t="s">
        <v>280</v>
      </c>
      <c r="C1003" s="28"/>
      <c r="D1003" s="11">
        <v>0.755</v>
      </c>
      <c r="E1003" s="11">
        <v>0.7</v>
      </c>
      <c r="F1003" s="11">
        <v>0.73830842626026827</v>
      </c>
      <c r="G1003" s="11">
        <v>0.76</v>
      </c>
      <c r="H1003" s="11">
        <v>0.7</v>
      </c>
      <c r="I1003" s="11">
        <v>0.70499999999999996</v>
      </c>
      <c r="J1003" s="11">
        <v>0.66</v>
      </c>
      <c r="K1003" s="11">
        <v>0.69499999999999995</v>
      </c>
      <c r="L1003" s="11">
        <v>0.76500000000000001</v>
      </c>
      <c r="M1003" s="11">
        <v>0.72</v>
      </c>
      <c r="N1003" s="11">
        <v>0.69</v>
      </c>
      <c r="O1003" s="11">
        <v>0.76</v>
      </c>
      <c r="P1003" s="11">
        <v>0.74</v>
      </c>
      <c r="Q1003" s="11">
        <v>0.70890391211035586</v>
      </c>
      <c r="R1003" s="11">
        <v>0.73499999999999999</v>
      </c>
      <c r="S1003" s="11" t="s">
        <v>813</v>
      </c>
      <c r="T1003" s="11">
        <v>0.71</v>
      </c>
      <c r="U1003" s="11">
        <v>0.71499999999999997</v>
      </c>
      <c r="V1003" s="11">
        <v>0.69499999999999995</v>
      </c>
      <c r="W1003" s="11">
        <v>0.70499999999999996</v>
      </c>
      <c r="X1003" s="11">
        <v>0.76150000000000007</v>
      </c>
      <c r="Y1003" s="11">
        <v>0.74</v>
      </c>
      <c r="Z1003" s="150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9"/>
      <c r="B1004" s="3" t="s">
        <v>281</v>
      </c>
      <c r="C1004" s="28"/>
      <c r="D1004" s="23">
        <v>1.9407902170679534E-2</v>
      </c>
      <c r="E1004" s="23">
        <v>1.2110601416389978E-2</v>
      </c>
      <c r="F1004" s="23">
        <v>1.9447324296789505E-2</v>
      </c>
      <c r="G1004" s="23">
        <v>3.7416573867739451E-2</v>
      </c>
      <c r="H1004" s="23">
        <v>3.0110906108363211E-2</v>
      </c>
      <c r="I1004" s="23">
        <v>1.2110601416389978E-2</v>
      </c>
      <c r="J1004" s="23">
        <v>1.3784048752090194E-2</v>
      </c>
      <c r="K1004" s="23">
        <v>1.5165750888103071E-2</v>
      </c>
      <c r="L1004" s="23">
        <v>1.4719601443879758E-2</v>
      </c>
      <c r="M1004" s="23">
        <v>4.9564772436345016E-2</v>
      </c>
      <c r="N1004" s="23">
        <v>1.0327955589886426E-2</v>
      </c>
      <c r="O1004" s="23">
        <v>3.8686776379877746E-2</v>
      </c>
      <c r="P1004" s="23">
        <v>1.6431676725154998E-2</v>
      </c>
      <c r="Q1004" s="23">
        <v>1.1865911287246978E-2</v>
      </c>
      <c r="R1004" s="23">
        <v>2.3452078799117169E-2</v>
      </c>
      <c r="S1004" s="23" t="s">
        <v>813</v>
      </c>
      <c r="T1004" s="23">
        <v>1.0327955589886455E-2</v>
      </c>
      <c r="U1004" s="23">
        <v>3.3266599866332423E-2</v>
      </c>
      <c r="V1004" s="23">
        <v>1.264911064067353E-2</v>
      </c>
      <c r="W1004" s="23">
        <v>1.2110601416389978E-2</v>
      </c>
      <c r="X1004" s="23">
        <v>1.0609743949156683E-2</v>
      </c>
      <c r="Y1004" s="23">
        <v>1.3291601358251269E-2</v>
      </c>
      <c r="Z1004" s="220"/>
      <c r="AA1004" s="221"/>
      <c r="AB1004" s="221"/>
      <c r="AC1004" s="221"/>
      <c r="AD1004" s="221"/>
      <c r="AE1004" s="221"/>
      <c r="AF1004" s="221"/>
      <c r="AG1004" s="221"/>
      <c r="AH1004" s="221"/>
      <c r="AI1004" s="221"/>
      <c r="AJ1004" s="221"/>
      <c r="AK1004" s="221"/>
      <c r="AL1004" s="221"/>
      <c r="AM1004" s="221"/>
      <c r="AN1004" s="221"/>
      <c r="AO1004" s="221"/>
      <c r="AP1004" s="221"/>
      <c r="AQ1004" s="221"/>
      <c r="AR1004" s="221"/>
      <c r="AS1004" s="221"/>
      <c r="AT1004" s="221"/>
      <c r="AU1004" s="221"/>
      <c r="AV1004" s="221"/>
      <c r="AW1004" s="221"/>
      <c r="AX1004" s="221"/>
      <c r="AY1004" s="221"/>
      <c r="AZ1004" s="221"/>
      <c r="BA1004" s="221"/>
      <c r="BB1004" s="221"/>
      <c r="BC1004" s="221"/>
      <c r="BD1004" s="221"/>
      <c r="BE1004" s="221"/>
      <c r="BF1004" s="221"/>
      <c r="BG1004" s="221"/>
      <c r="BH1004" s="221"/>
      <c r="BI1004" s="221"/>
      <c r="BJ1004" s="221"/>
      <c r="BK1004" s="221"/>
      <c r="BL1004" s="221"/>
      <c r="BM1004" s="54"/>
    </row>
    <row r="1005" spans="1:65">
      <c r="A1005" s="29"/>
      <c r="B1005" s="3" t="s">
        <v>87</v>
      </c>
      <c r="C1005" s="28"/>
      <c r="D1005" s="13">
        <v>2.5819825504229982E-2</v>
      </c>
      <c r="E1005" s="13">
        <v>1.7137643513759404E-2</v>
      </c>
      <c r="F1005" s="13">
        <v>2.6375893187187735E-2</v>
      </c>
      <c r="G1005" s="13">
        <v>4.9888765156985933E-2</v>
      </c>
      <c r="H1005" s="13">
        <v>4.3850834138393031E-2</v>
      </c>
      <c r="I1005" s="13">
        <v>1.721886457306632E-2</v>
      </c>
      <c r="J1005" s="13">
        <v>2.0727892860286007E-2</v>
      </c>
      <c r="K1005" s="13">
        <v>2.1821224299428881E-2</v>
      </c>
      <c r="L1005" s="13">
        <v>1.9325516118879331E-2</v>
      </c>
      <c r="M1005" s="13">
        <v>6.9973796380722375E-2</v>
      </c>
      <c r="N1005" s="13">
        <v>1.4896089793105421E-2</v>
      </c>
      <c r="O1005" s="13">
        <v>5.013405146420441E-2</v>
      </c>
      <c r="P1005" s="13">
        <v>2.2356022755312923E-2</v>
      </c>
      <c r="Q1005" s="13">
        <v>1.6793260148657528E-2</v>
      </c>
      <c r="R1005" s="13">
        <v>3.1479300401499558E-2</v>
      </c>
      <c r="S1005" s="13" t="s">
        <v>813</v>
      </c>
      <c r="T1005" s="13">
        <v>1.4615031495122343E-2</v>
      </c>
      <c r="U1005" s="13">
        <v>4.5779724586695991E-2</v>
      </c>
      <c r="V1005" s="13">
        <v>1.8070158058105048E-2</v>
      </c>
      <c r="W1005" s="13">
        <v>1.7137643513759408E-2</v>
      </c>
      <c r="X1005" s="13">
        <v>1.395712863296209E-2</v>
      </c>
      <c r="Y1005" s="13">
        <v>1.8002168882507365E-2</v>
      </c>
      <c r="Z1005" s="150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9"/>
      <c r="B1006" s="3" t="s">
        <v>282</v>
      </c>
      <c r="C1006" s="28"/>
      <c r="D1006" s="13">
        <v>4.2391095961704872E-2</v>
      </c>
      <c r="E1006" s="13">
        <v>-2.0013692488330626E-2</v>
      </c>
      <c r="F1006" s="13">
        <v>2.2487676781650867E-2</v>
      </c>
      <c r="G1006" s="13">
        <v>4.007980750059259E-2</v>
      </c>
      <c r="H1006" s="13">
        <v>-4.7749154021679896E-2</v>
      </c>
      <c r="I1006" s="13">
        <v>-2.4636269410555633E-2</v>
      </c>
      <c r="J1006" s="13">
        <v>-7.7795904016141448E-2</v>
      </c>
      <c r="K1006" s="13">
        <v>-3.6192711716117709E-2</v>
      </c>
      <c r="L1006" s="13">
        <v>5.6258826728379452E-2</v>
      </c>
      <c r="M1006" s="13">
        <v>-1.7702404027218122E-2</v>
      </c>
      <c r="N1006" s="13">
        <v>-3.8504000177229991E-2</v>
      </c>
      <c r="O1006" s="13">
        <v>7.0126557495054254E-2</v>
      </c>
      <c r="P1006" s="13">
        <v>1.9278211350580721E-2</v>
      </c>
      <c r="Q1006" s="13">
        <v>-2.0123182895249281E-2</v>
      </c>
      <c r="R1006" s="13">
        <v>3.31459421172553E-2</v>
      </c>
      <c r="S1006" s="13" t="s">
        <v>813</v>
      </c>
      <c r="T1006" s="13">
        <v>-2.0013692488330626E-2</v>
      </c>
      <c r="U1006" s="13">
        <v>7.7217690450184229E-3</v>
      </c>
      <c r="V1006" s="13">
        <v>-2.925884633278053E-2</v>
      </c>
      <c r="W1006" s="13">
        <v>-2.0013692488330737E-2</v>
      </c>
      <c r="X1006" s="13">
        <v>5.4178667113378376E-2</v>
      </c>
      <c r="Y1006" s="13">
        <v>2.3900788272805507E-2</v>
      </c>
      <c r="Z1006" s="150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9"/>
      <c r="B1007" s="45" t="s">
        <v>283</v>
      </c>
      <c r="C1007" s="46"/>
      <c r="D1007" s="44">
        <v>1.06</v>
      </c>
      <c r="E1007" s="44">
        <v>0.34</v>
      </c>
      <c r="F1007" s="44">
        <v>0.62</v>
      </c>
      <c r="G1007" s="44">
        <v>1.01</v>
      </c>
      <c r="H1007" s="44">
        <v>0.96</v>
      </c>
      <c r="I1007" s="44">
        <v>0.44</v>
      </c>
      <c r="J1007" s="44">
        <v>1.63</v>
      </c>
      <c r="K1007" s="44">
        <v>0.7</v>
      </c>
      <c r="L1007" s="44">
        <v>1.37</v>
      </c>
      <c r="M1007" s="44">
        <v>0.28999999999999998</v>
      </c>
      <c r="N1007" s="44">
        <v>0.75</v>
      </c>
      <c r="O1007" s="44">
        <v>1.69</v>
      </c>
      <c r="P1007" s="44">
        <v>0.54</v>
      </c>
      <c r="Q1007" s="44">
        <v>0.34</v>
      </c>
      <c r="R1007" s="44">
        <v>0.86</v>
      </c>
      <c r="S1007" s="44">
        <v>55.47</v>
      </c>
      <c r="T1007" s="44">
        <v>0.34</v>
      </c>
      <c r="U1007" s="44">
        <v>0.28999999999999998</v>
      </c>
      <c r="V1007" s="44">
        <v>0.54</v>
      </c>
      <c r="W1007" s="44">
        <v>0.34</v>
      </c>
      <c r="X1007" s="44">
        <v>1.33</v>
      </c>
      <c r="Y1007" s="44">
        <v>0.65</v>
      </c>
      <c r="Z1007" s="150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3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BM1008" s="53"/>
    </row>
    <row r="1009" spans="1:65" ht="15">
      <c r="B1009" s="8" t="s">
        <v>608</v>
      </c>
      <c r="BM1009" s="27" t="s">
        <v>67</v>
      </c>
    </row>
    <row r="1010" spans="1:65" ht="15">
      <c r="A1010" s="24" t="s">
        <v>65</v>
      </c>
      <c r="B1010" s="18" t="s">
        <v>116</v>
      </c>
      <c r="C1010" s="15" t="s">
        <v>117</v>
      </c>
      <c r="D1010" s="16" t="s">
        <v>248</v>
      </c>
      <c r="E1010" s="17" t="s">
        <v>248</v>
      </c>
      <c r="F1010" s="17" t="s">
        <v>248</v>
      </c>
      <c r="G1010" s="17" t="s">
        <v>248</v>
      </c>
      <c r="H1010" s="17" t="s">
        <v>248</v>
      </c>
      <c r="I1010" s="17" t="s">
        <v>248</v>
      </c>
      <c r="J1010" s="17" t="s">
        <v>248</v>
      </c>
      <c r="K1010" s="150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249</v>
      </c>
      <c r="C1011" s="9" t="s">
        <v>249</v>
      </c>
      <c r="D1011" s="148" t="s">
        <v>251</v>
      </c>
      <c r="E1011" s="149" t="s">
        <v>254</v>
      </c>
      <c r="F1011" s="149" t="s">
        <v>265</v>
      </c>
      <c r="G1011" s="149" t="s">
        <v>268</v>
      </c>
      <c r="H1011" s="149" t="s">
        <v>287</v>
      </c>
      <c r="I1011" s="149" t="s">
        <v>289</v>
      </c>
      <c r="J1011" s="149" t="s">
        <v>273</v>
      </c>
      <c r="K1011" s="150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318</v>
      </c>
      <c r="E1012" s="11" t="s">
        <v>318</v>
      </c>
      <c r="F1012" s="11" t="s">
        <v>318</v>
      </c>
      <c r="G1012" s="11" t="s">
        <v>318</v>
      </c>
      <c r="H1012" s="11" t="s">
        <v>300</v>
      </c>
      <c r="I1012" s="11" t="s">
        <v>300</v>
      </c>
      <c r="J1012" s="11" t="s">
        <v>300</v>
      </c>
      <c r="K1012" s="150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2</v>
      </c>
    </row>
    <row r="1013" spans="1:65">
      <c r="A1013" s="29"/>
      <c r="B1013" s="19"/>
      <c r="C1013" s="9"/>
      <c r="D1013" s="25"/>
      <c r="E1013" s="25"/>
      <c r="F1013" s="25"/>
      <c r="G1013" s="25"/>
      <c r="H1013" s="25"/>
      <c r="I1013" s="25"/>
      <c r="J1013" s="25"/>
      <c r="K1013" s="150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2</v>
      </c>
    </row>
    <row r="1014" spans="1:65">
      <c r="A1014" s="29"/>
      <c r="B1014" s="18">
        <v>1</v>
      </c>
      <c r="C1014" s="14">
        <v>1</v>
      </c>
      <c r="D1014" s="21">
        <v>0.12</v>
      </c>
      <c r="E1014" s="21">
        <v>0.1</v>
      </c>
      <c r="F1014" s="21">
        <v>0.12416882165891852</v>
      </c>
      <c r="G1014" s="144" t="s">
        <v>110</v>
      </c>
      <c r="H1014" s="21">
        <v>0.12</v>
      </c>
      <c r="I1014" s="21" t="s">
        <v>110</v>
      </c>
      <c r="J1014" s="21">
        <v>0.1</v>
      </c>
      <c r="K1014" s="150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>
        <v>1</v>
      </c>
      <c r="C1015" s="9">
        <v>2</v>
      </c>
      <c r="D1015" s="11">
        <v>0.12</v>
      </c>
      <c r="E1015" s="11">
        <v>0.1</v>
      </c>
      <c r="F1015" s="11">
        <v>0.11971227560159356</v>
      </c>
      <c r="G1015" s="145">
        <v>0.105252</v>
      </c>
      <c r="H1015" s="11">
        <v>0.11</v>
      </c>
      <c r="I1015" s="11">
        <v>0.1</v>
      </c>
      <c r="J1015" s="11">
        <v>0.1</v>
      </c>
      <c r="K1015" s="150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19</v>
      </c>
    </row>
    <row r="1016" spans="1:65">
      <c r="A1016" s="29"/>
      <c r="B1016" s="19">
        <v>1</v>
      </c>
      <c r="C1016" s="9">
        <v>3</v>
      </c>
      <c r="D1016" s="11">
        <v>0.13</v>
      </c>
      <c r="E1016" s="11">
        <v>0.1</v>
      </c>
      <c r="F1016" s="11">
        <v>0.12832662410873258</v>
      </c>
      <c r="G1016" s="146" t="s">
        <v>110</v>
      </c>
      <c r="H1016" s="11">
        <v>0.12</v>
      </c>
      <c r="I1016" s="11">
        <v>0.1</v>
      </c>
      <c r="J1016" s="11">
        <v>0.1</v>
      </c>
      <c r="K1016" s="150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16</v>
      </c>
    </row>
    <row r="1017" spans="1:65">
      <c r="A1017" s="29"/>
      <c r="B1017" s="19">
        <v>1</v>
      </c>
      <c r="C1017" s="9">
        <v>4</v>
      </c>
      <c r="D1017" s="11">
        <v>0.12</v>
      </c>
      <c r="E1017" s="11">
        <v>0.1</v>
      </c>
      <c r="F1017" s="11">
        <v>0.12262380903554274</v>
      </c>
      <c r="G1017" s="146" t="s">
        <v>110</v>
      </c>
      <c r="H1017" s="11">
        <v>0.11</v>
      </c>
      <c r="I1017" s="11">
        <v>0.1</v>
      </c>
      <c r="J1017" s="11">
        <v>0.1</v>
      </c>
      <c r="K1017" s="150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0.10679452713756928</v>
      </c>
    </row>
    <row r="1018" spans="1:65">
      <c r="A1018" s="29"/>
      <c r="B1018" s="19">
        <v>1</v>
      </c>
      <c r="C1018" s="9">
        <v>5</v>
      </c>
      <c r="D1018" s="11">
        <v>0.12</v>
      </c>
      <c r="E1018" s="145">
        <v>0.2</v>
      </c>
      <c r="F1018" s="11">
        <v>0.12004232409769723</v>
      </c>
      <c r="G1018" s="146" t="s">
        <v>110</v>
      </c>
      <c r="H1018" s="11">
        <v>0.11</v>
      </c>
      <c r="I1018" s="11">
        <v>0.1</v>
      </c>
      <c r="J1018" s="11">
        <v>0.1</v>
      </c>
      <c r="K1018" s="150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70</v>
      </c>
    </row>
    <row r="1019" spans="1:65">
      <c r="A1019" s="29"/>
      <c r="B1019" s="19">
        <v>1</v>
      </c>
      <c r="C1019" s="9">
        <v>6</v>
      </c>
      <c r="D1019" s="11">
        <v>0.13</v>
      </c>
      <c r="E1019" s="11">
        <v>0.1</v>
      </c>
      <c r="F1019" s="11">
        <v>0.11972912245001015</v>
      </c>
      <c r="G1019" s="146" t="s">
        <v>110</v>
      </c>
      <c r="H1019" s="11">
        <v>0.1</v>
      </c>
      <c r="I1019" s="11" t="s">
        <v>110</v>
      </c>
      <c r="J1019" s="11">
        <v>0.1</v>
      </c>
      <c r="K1019" s="150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9"/>
      <c r="B1020" s="20" t="s">
        <v>279</v>
      </c>
      <c r="C1020" s="12"/>
      <c r="D1020" s="22">
        <v>0.12333333333333334</v>
      </c>
      <c r="E1020" s="22">
        <v>0.11666666666666668</v>
      </c>
      <c r="F1020" s="22">
        <v>0.12243382949208244</v>
      </c>
      <c r="G1020" s="22">
        <v>0.105252</v>
      </c>
      <c r="H1020" s="22">
        <v>0.11166666666666665</v>
      </c>
      <c r="I1020" s="22">
        <v>0.1</v>
      </c>
      <c r="J1020" s="22">
        <v>9.9999999999999992E-2</v>
      </c>
      <c r="K1020" s="150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9"/>
      <c r="B1021" s="3" t="s">
        <v>280</v>
      </c>
      <c r="C1021" s="28"/>
      <c r="D1021" s="11">
        <v>0.12</v>
      </c>
      <c r="E1021" s="11">
        <v>0.1</v>
      </c>
      <c r="F1021" s="11">
        <v>0.12133306656661999</v>
      </c>
      <c r="G1021" s="11">
        <v>0.105252</v>
      </c>
      <c r="H1021" s="11">
        <v>0.11</v>
      </c>
      <c r="I1021" s="11">
        <v>0.1</v>
      </c>
      <c r="J1021" s="11">
        <v>0.1</v>
      </c>
      <c r="K1021" s="150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9"/>
      <c r="B1022" s="3" t="s">
        <v>281</v>
      </c>
      <c r="C1022" s="28"/>
      <c r="D1022" s="23">
        <v>5.1639777949432268E-3</v>
      </c>
      <c r="E1022" s="23">
        <v>4.0824829046386332E-2</v>
      </c>
      <c r="F1022" s="23">
        <v>3.412122865712222E-3</v>
      </c>
      <c r="G1022" s="23" t="s">
        <v>813</v>
      </c>
      <c r="H1022" s="23">
        <v>7.5277265270908061E-3</v>
      </c>
      <c r="I1022" s="23">
        <v>0</v>
      </c>
      <c r="J1022" s="23">
        <v>1.5202354861220293E-17</v>
      </c>
      <c r="K1022" s="150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9"/>
      <c r="B1023" s="3" t="s">
        <v>87</v>
      </c>
      <c r="C1023" s="28"/>
      <c r="D1023" s="13">
        <v>4.1870090229269408E-2</v>
      </c>
      <c r="E1023" s="13">
        <v>0.34992710611188282</v>
      </c>
      <c r="F1023" s="13">
        <v>2.7869118199336219E-2</v>
      </c>
      <c r="G1023" s="13" t="s">
        <v>813</v>
      </c>
      <c r="H1023" s="13">
        <v>6.7412476362007229E-2</v>
      </c>
      <c r="I1023" s="13">
        <v>0</v>
      </c>
      <c r="J1023" s="13">
        <v>1.5202354861220294E-16</v>
      </c>
      <c r="K1023" s="150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9"/>
      <c r="B1024" s="3" t="s">
        <v>282</v>
      </c>
      <c r="C1024" s="28"/>
      <c r="D1024" s="13">
        <v>0.15486567185656708</v>
      </c>
      <c r="E1024" s="13">
        <v>9.2440500404860959E-2</v>
      </c>
      <c r="F1024" s="13">
        <v>0.1464429196298338</v>
      </c>
      <c r="G1024" s="13">
        <v>-1.4443878154750789E-2</v>
      </c>
      <c r="H1024" s="13">
        <v>4.5621621816080982E-2</v>
      </c>
      <c r="I1024" s="13">
        <v>-6.3622428224405003E-2</v>
      </c>
      <c r="J1024" s="13">
        <v>-6.3622428224405114E-2</v>
      </c>
      <c r="K1024" s="150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9"/>
      <c r="B1025" s="45" t="s">
        <v>283</v>
      </c>
      <c r="C1025" s="46"/>
      <c r="D1025" s="44">
        <v>0.67</v>
      </c>
      <c r="E1025" s="44">
        <v>0.28999999999999998</v>
      </c>
      <c r="F1025" s="44">
        <v>0.62</v>
      </c>
      <c r="G1025" s="44">
        <v>3.03</v>
      </c>
      <c r="H1025" s="44">
        <v>0</v>
      </c>
      <c r="I1025" s="44">
        <v>1.64</v>
      </c>
      <c r="J1025" s="44">
        <v>0.67</v>
      </c>
      <c r="K1025" s="150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30"/>
      <c r="C1026" s="20"/>
      <c r="D1026" s="20"/>
      <c r="E1026" s="20"/>
      <c r="F1026" s="20"/>
      <c r="G1026" s="20"/>
      <c r="H1026" s="20"/>
      <c r="I1026" s="20"/>
      <c r="J1026" s="20"/>
      <c r="BM1026" s="53"/>
    </row>
    <row r="1027" spans="1:65" ht="15">
      <c r="B1027" s="8" t="s">
        <v>609</v>
      </c>
      <c r="BM1027" s="27" t="s">
        <v>67</v>
      </c>
    </row>
    <row r="1028" spans="1:65" ht="15">
      <c r="A1028" s="24" t="s">
        <v>32</v>
      </c>
      <c r="B1028" s="18" t="s">
        <v>116</v>
      </c>
      <c r="C1028" s="15" t="s">
        <v>117</v>
      </c>
      <c r="D1028" s="16" t="s">
        <v>248</v>
      </c>
      <c r="E1028" s="17" t="s">
        <v>248</v>
      </c>
      <c r="F1028" s="17" t="s">
        <v>248</v>
      </c>
      <c r="G1028" s="17" t="s">
        <v>248</v>
      </c>
      <c r="H1028" s="17" t="s">
        <v>248</v>
      </c>
      <c r="I1028" s="17" t="s">
        <v>248</v>
      </c>
      <c r="J1028" s="17" t="s">
        <v>248</v>
      </c>
      <c r="K1028" s="17" t="s">
        <v>248</v>
      </c>
      <c r="L1028" s="17" t="s">
        <v>248</v>
      </c>
      <c r="M1028" s="17" t="s">
        <v>248</v>
      </c>
      <c r="N1028" s="17" t="s">
        <v>248</v>
      </c>
      <c r="O1028" s="17" t="s">
        <v>248</v>
      </c>
      <c r="P1028" s="17" t="s">
        <v>248</v>
      </c>
      <c r="Q1028" s="17" t="s">
        <v>248</v>
      </c>
      <c r="R1028" s="17" t="s">
        <v>248</v>
      </c>
      <c r="S1028" s="17" t="s">
        <v>248</v>
      </c>
      <c r="T1028" s="17" t="s">
        <v>248</v>
      </c>
      <c r="U1028" s="17" t="s">
        <v>248</v>
      </c>
      <c r="V1028" s="17" t="s">
        <v>248</v>
      </c>
      <c r="W1028" s="17" t="s">
        <v>248</v>
      </c>
      <c r="X1028" s="17" t="s">
        <v>248</v>
      </c>
      <c r="Y1028" s="17" t="s">
        <v>248</v>
      </c>
      <c r="Z1028" s="17" t="s">
        <v>248</v>
      </c>
      <c r="AA1028" s="150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 t="s">
        <v>249</v>
      </c>
      <c r="C1029" s="9" t="s">
        <v>249</v>
      </c>
      <c r="D1029" s="148" t="s">
        <v>251</v>
      </c>
      <c r="E1029" s="149" t="s">
        <v>252</v>
      </c>
      <c r="F1029" s="149" t="s">
        <v>253</v>
      </c>
      <c r="G1029" s="149" t="s">
        <v>254</v>
      </c>
      <c r="H1029" s="149" t="s">
        <v>256</v>
      </c>
      <c r="I1029" s="149" t="s">
        <v>257</v>
      </c>
      <c r="J1029" s="149" t="s">
        <v>258</v>
      </c>
      <c r="K1029" s="149" t="s">
        <v>259</v>
      </c>
      <c r="L1029" s="149" t="s">
        <v>260</v>
      </c>
      <c r="M1029" s="149" t="s">
        <v>261</v>
      </c>
      <c r="N1029" s="149" t="s">
        <v>262</v>
      </c>
      <c r="O1029" s="149" t="s">
        <v>263</v>
      </c>
      <c r="P1029" s="149" t="s">
        <v>264</v>
      </c>
      <c r="Q1029" s="149" t="s">
        <v>265</v>
      </c>
      <c r="R1029" s="149" t="s">
        <v>267</v>
      </c>
      <c r="S1029" s="149" t="s">
        <v>268</v>
      </c>
      <c r="T1029" s="149" t="s">
        <v>269</v>
      </c>
      <c r="U1029" s="149" t="s">
        <v>287</v>
      </c>
      <c r="V1029" s="149" t="s">
        <v>270</v>
      </c>
      <c r="W1029" s="149" t="s">
        <v>271</v>
      </c>
      <c r="X1029" s="149" t="s">
        <v>289</v>
      </c>
      <c r="Y1029" s="149" t="s">
        <v>272</v>
      </c>
      <c r="Z1029" s="149" t="s">
        <v>273</v>
      </c>
      <c r="AA1029" s="150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 t="s">
        <v>3</v>
      </c>
    </row>
    <row r="1030" spans="1:65">
      <c r="A1030" s="29"/>
      <c r="B1030" s="19"/>
      <c r="C1030" s="9"/>
      <c r="D1030" s="10" t="s">
        <v>318</v>
      </c>
      <c r="E1030" s="11" t="s">
        <v>318</v>
      </c>
      <c r="F1030" s="11" t="s">
        <v>120</v>
      </c>
      <c r="G1030" s="11" t="s">
        <v>318</v>
      </c>
      <c r="H1030" s="11" t="s">
        <v>318</v>
      </c>
      <c r="I1030" s="11" t="s">
        <v>300</v>
      </c>
      <c r="J1030" s="11" t="s">
        <v>300</v>
      </c>
      <c r="K1030" s="11" t="s">
        <v>300</v>
      </c>
      <c r="L1030" s="11" t="s">
        <v>300</v>
      </c>
      <c r="M1030" s="11" t="s">
        <v>300</v>
      </c>
      <c r="N1030" s="11" t="s">
        <v>318</v>
      </c>
      <c r="O1030" s="11" t="s">
        <v>318</v>
      </c>
      <c r="P1030" s="11" t="s">
        <v>300</v>
      </c>
      <c r="Q1030" s="11" t="s">
        <v>318</v>
      </c>
      <c r="R1030" s="11" t="s">
        <v>300</v>
      </c>
      <c r="S1030" s="11" t="s">
        <v>318</v>
      </c>
      <c r="T1030" s="11" t="s">
        <v>300</v>
      </c>
      <c r="U1030" s="11" t="s">
        <v>300</v>
      </c>
      <c r="V1030" s="11" t="s">
        <v>300</v>
      </c>
      <c r="W1030" s="11" t="s">
        <v>300</v>
      </c>
      <c r="X1030" s="11" t="s">
        <v>300</v>
      </c>
      <c r="Y1030" s="11" t="s">
        <v>318</v>
      </c>
      <c r="Z1030" s="11" t="s">
        <v>300</v>
      </c>
      <c r="AA1030" s="150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2</v>
      </c>
    </row>
    <row r="1031" spans="1:65">
      <c r="A1031" s="29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150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</v>
      </c>
    </row>
    <row r="1032" spans="1:65">
      <c r="A1032" s="29"/>
      <c r="B1032" s="18">
        <v>1</v>
      </c>
      <c r="C1032" s="14">
        <v>1</v>
      </c>
      <c r="D1032" s="21">
        <v>5.26</v>
      </c>
      <c r="E1032" s="21">
        <v>5.08</v>
      </c>
      <c r="F1032" s="21">
        <v>5.0785421671421656</v>
      </c>
      <c r="G1032" s="21">
        <v>5</v>
      </c>
      <c r="H1032" s="21">
        <v>4.76</v>
      </c>
      <c r="I1032" s="21">
        <v>5</v>
      </c>
      <c r="J1032" s="21">
        <v>4.9000000000000004</v>
      </c>
      <c r="K1032" s="21">
        <v>5.5</v>
      </c>
      <c r="L1032" s="21">
        <v>5.0999999999999996</v>
      </c>
      <c r="M1032" s="21">
        <v>5</v>
      </c>
      <c r="N1032" s="21">
        <v>5.07</v>
      </c>
      <c r="O1032" s="21">
        <v>5.38</v>
      </c>
      <c r="P1032" s="21">
        <v>5.3</v>
      </c>
      <c r="Q1032" s="21">
        <v>5.3070564970824359</v>
      </c>
      <c r="R1032" s="21">
        <v>5.04</v>
      </c>
      <c r="S1032" s="144">
        <v>3.4115759999999997</v>
      </c>
      <c r="T1032" s="144" t="s">
        <v>97</v>
      </c>
      <c r="U1032" s="21">
        <v>5.32</v>
      </c>
      <c r="V1032" s="21">
        <v>5.0599999999999996</v>
      </c>
      <c r="W1032" s="144">
        <v>4.01</v>
      </c>
      <c r="X1032" s="21">
        <v>4.5</v>
      </c>
      <c r="Y1032" s="21">
        <v>5.22</v>
      </c>
      <c r="Z1032" s="21">
        <v>5.3</v>
      </c>
      <c r="AA1032" s="150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</v>
      </c>
    </row>
    <row r="1033" spans="1:65">
      <c r="A1033" s="29"/>
      <c r="B1033" s="19">
        <v>1</v>
      </c>
      <c r="C1033" s="9">
        <v>2</v>
      </c>
      <c r="D1033" s="11">
        <v>5.27</v>
      </c>
      <c r="E1033" s="11">
        <v>5.09</v>
      </c>
      <c r="F1033" s="11">
        <v>5.3552109370628358</v>
      </c>
      <c r="G1033" s="11">
        <v>5.2</v>
      </c>
      <c r="H1033" s="11">
        <v>4.78</v>
      </c>
      <c r="I1033" s="11">
        <v>5</v>
      </c>
      <c r="J1033" s="11">
        <v>4.8</v>
      </c>
      <c r="K1033" s="11">
        <v>5</v>
      </c>
      <c r="L1033" s="11">
        <v>5.2</v>
      </c>
      <c r="M1033" s="11">
        <v>4.8</v>
      </c>
      <c r="N1033" s="11">
        <v>5.09</v>
      </c>
      <c r="O1033" s="11">
        <v>5.0199999999999996</v>
      </c>
      <c r="P1033" s="11">
        <v>5.3</v>
      </c>
      <c r="Q1033" s="11">
        <v>5.6005168559886211</v>
      </c>
      <c r="R1033" s="11">
        <v>4.93</v>
      </c>
      <c r="S1033" s="146">
        <v>3.4351799999999999</v>
      </c>
      <c r="T1033" s="146" t="s">
        <v>97</v>
      </c>
      <c r="U1033" s="11">
        <v>5.03</v>
      </c>
      <c r="V1033" s="11">
        <v>5.07</v>
      </c>
      <c r="W1033" s="146">
        <v>3.45</v>
      </c>
      <c r="X1033" s="11">
        <v>5.0999999999999996</v>
      </c>
      <c r="Y1033" s="11">
        <v>5.14</v>
      </c>
      <c r="Z1033" s="11">
        <v>5.4</v>
      </c>
      <c r="AA1033" s="150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43</v>
      </c>
    </row>
    <row r="1034" spans="1:65">
      <c r="A1034" s="29"/>
      <c r="B1034" s="19">
        <v>1</v>
      </c>
      <c r="C1034" s="9">
        <v>3</v>
      </c>
      <c r="D1034" s="11">
        <v>5.0999999999999996</v>
      </c>
      <c r="E1034" s="11">
        <v>5</v>
      </c>
      <c r="F1034" s="11">
        <v>4.975495046759896</v>
      </c>
      <c r="G1034" s="11">
        <v>4.9000000000000004</v>
      </c>
      <c r="H1034" s="11">
        <v>4.79</v>
      </c>
      <c r="I1034" s="11">
        <v>5</v>
      </c>
      <c r="J1034" s="11">
        <v>5.0999999999999996</v>
      </c>
      <c r="K1034" s="11">
        <v>5.4</v>
      </c>
      <c r="L1034" s="11">
        <v>5.2</v>
      </c>
      <c r="M1034" s="11">
        <v>4.7</v>
      </c>
      <c r="N1034" s="11">
        <v>5.18</v>
      </c>
      <c r="O1034" s="11">
        <v>4.9800000000000004</v>
      </c>
      <c r="P1034" s="11">
        <v>5.4</v>
      </c>
      <c r="Q1034" s="145">
        <v>5.7867248776488527</v>
      </c>
      <c r="R1034" s="11">
        <v>5.01</v>
      </c>
      <c r="S1034" s="146">
        <v>3.4305179999999997</v>
      </c>
      <c r="T1034" s="146" t="s">
        <v>97</v>
      </c>
      <c r="U1034" s="11">
        <v>5.08</v>
      </c>
      <c r="V1034" s="11">
        <v>5.12</v>
      </c>
      <c r="W1034" s="146">
        <v>3.2</v>
      </c>
      <c r="X1034" s="11">
        <v>5.0999999999999996</v>
      </c>
      <c r="Y1034" s="11">
        <v>5.13</v>
      </c>
      <c r="Z1034" s="11">
        <v>5</v>
      </c>
      <c r="AA1034" s="150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16</v>
      </c>
    </row>
    <row r="1035" spans="1:65">
      <c r="A1035" s="29"/>
      <c r="B1035" s="19">
        <v>1</v>
      </c>
      <c r="C1035" s="9">
        <v>4</v>
      </c>
      <c r="D1035" s="11">
        <v>5.17</v>
      </c>
      <c r="E1035" s="11">
        <v>5.07</v>
      </c>
      <c r="F1035" s="11">
        <v>5.0514284890418661</v>
      </c>
      <c r="G1035" s="11">
        <v>5</v>
      </c>
      <c r="H1035" s="11">
        <v>4.75</v>
      </c>
      <c r="I1035" s="11">
        <v>4.8</v>
      </c>
      <c r="J1035" s="11">
        <v>4.9000000000000004</v>
      </c>
      <c r="K1035" s="11">
        <v>5</v>
      </c>
      <c r="L1035" s="11">
        <v>5.0999999999999996</v>
      </c>
      <c r="M1035" s="11">
        <v>4.8</v>
      </c>
      <c r="N1035" s="11">
        <v>5.07</v>
      </c>
      <c r="O1035" s="11">
        <v>5.0199999999999996</v>
      </c>
      <c r="P1035" s="11">
        <v>5.2</v>
      </c>
      <c r="Q1035" s="11">
        <v>5.6249136008795837</v>
      </c>
      <c r="R1035" s="11">
        <v>4.96</v>
      </c>
      <c r="S1035" s="146">
        <v>3.4897799999999997</v>
      </c>
      <c r="T1035" s="146" t="s">
        <v>97</v>
      </c>
      <c r="U1035" s="11">
        <v>5.17</v>
      </c>
      <c r="V1035" s="11">
        <v>5.14</v>
      </c>
      <c r="W1035" s="146">
        <v>3.8</v>
      </c>
      <c r="X1035" s="11">
        <v>4.8</v>
      </c>
      <c r="Y1035" s="11">
        <v>5.26</v>
      </c>
      <c r="Z1035" s="11">
        <v>5.2</v>
      </c>
      <c r="AA1035" s="150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5.082743430428982</v>
      </c>
    </row>
    <row r="1036" spans="1:65">
      <c r="A1036" s="29"/>
      <c r="B1036" s="19">
        <v>1</v>
      </c>
      <c r="C1036" s="9">
        <v>5</v>
      </c>
      <c r="D1036" s="11">
        <v>5.21</v>
      </c>
      <c r="E1036" s="11">
        <v>5.07</v>
      </c>
      <c r="F1036" s="11">
        <v>5.2626777452440061</v>
      </c>
      <c r="G1036" s="11">
        <v>5.2</v>
      </c>
      <c r="H1036" s="11">
        <v>4.75</v>
      </c>
      <c r="I1036" s="11">
        <v>5</v>
      </c>
      <c r="J1036" s="11">
        <v>4.8</v>
      </c>
      <c r="K1036" s="11">
        <v>5.2</v>
      </c>
      <c r="L1036" s="11">
        <v>5.2</v>
      </c>
      <c r="M1036" s="11">
        <v>4.9000000000000004</v>
      </c>
      <c r="N1036" s="145">
        <v>4.9000000000000004</v>
      </c>
      <c r="O1036" s="11">
        <v>5.16</v>
      </c>
      <c r="P1036" s="11">
        <v>5.3</v>
      </c>
      <c r="Q1036" s="11">
        <v>5.3927853890242075</v>
      </c>
      <c r="R1036" s="11">
        <v>5.04</v>
      </c>
      <c r="S1036" s="146">
        <v>3.4747439999999994</v>
      </c>
      <c r="T1036" s="146" t="s">
        <v>97</v>
      </c>
      <c r="U1036" s="11">
        <v>5.14</v>
      </c>
      <c r="V1036" s="11">
        <v>5.03</v>
      </c>
      <c r="W1036" s="146">
        <v>3.72</v>
      </c>
      <c r="X1036" s="11">
        <v>4.5</v>
      </c>
      <c r="Y1036" s="11">
        <v>5.2</v>
      </c>
      <c r="Z1036" s="11">
        <v>5.4</v>
      </c>
      <c r="AA1036" s="150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71</v>
      </c>
    </row>
    <row r="1037" spans="1:65">
      <c r="A1037" s="29"/>
      <c r="B1037" s="19">
        <v>1</v>
      </c>
      <c r="C1037" s="9">
        <v>6</v>
      </c>
      <c r="D1037" s="11">
        <v>5.33</v>
      </c>
      <c r="E1037" s="11">
        <v>5.12</v>
      </c>
      <c r="F1037" s="11">
        <v>5.2388519342347957</v>
      </c>
      <c r="G1037" s="11">
        <v>5.3</v>
      </c>
      <c r="H1037" s="11">
        <v>4.7699999999999996</v>
      </c>
      <c r="I1037" s="11">
        <v>5</v>
      </c>
      <c r="J1037" s="11">
        <v>4.5999999999999996</v>
      </c>
      <c r="K1037" s="11">
        <v>4.8</v>
      </c>
      <c r="L1037" s="11">
        <v>5</v>
      </c>
      <c r="M1037" s="11">
        <v>4.9000000000000004</v>
      </c>
      <c r="N1037" s="11">
        <v>5.1100000000000003</v>
      </c>
      <c r="O1037" s="11">
        <v>5.19</v>
      </c>
      <c r="P1037" s="11">
        <v>5.2</v>
      </c>
      <c r="Q1037" s="11">
        <v>5.5105654336853629</v>
      </c>
      <c r="R1037" s="11">
        <v>4.8899999999999997</v>
      </c>
      <c r="S1037" s="146">
        <v>3.4558019999999998</v>
      </c>
      <c r="T1037" s="146" t="s">
        <v>97</v>
      </c>
      <c r="U1037" s="11">
        <v>4.93</v>
      </c>
      <c r="V1037" s="11">
        <v>5</v>
      </c>
      <c r="W1037" s="146">
        <v>4.16</v>
      </c>
      <c r="X1037" s="11">
        <v>4.8</v>
      </c>
      <c r="Y1037" s="11">
        <v>5.09</v>
      </c>
      <c r="Z1037" s="11">
        <v>5.2</v>
      </c>
      <c r="AA1037" s="150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9"/>
      <c r="B1038" s="20" t="s">
        <v>279</v>
      </c>
      <c r="C1038" s="12"/>
      <c r="D1038" s="22">
        <v>5.2233333333333327</v>
      </c>
      <c r="E1038" s="22">
        <v>5.0716666666666672</v>
      </c>
      <c r="F1038" s="22">
        <v>5.1603677199142606</v>
      </c>
      <c r="G1038" s="22">
        <v>5.1000000000000005</v>
      </c>
      <c r="H1038" s="22">
        <v>4.7666666666666666</v>
      </c>
      <c r="I1038" s="22">
        <v>4.9666666666666668</v>
      </c>
      <c r="J1038" s="22">
        <v>4.8500000000000005</v>
      </c>
      <c r="K1038" s="22">
        <v>5.1499999999999995</v>
      </c>
      <c r="L1038" s="22">
        <v>5.1333333333333337</v>
      </c>
      <c r="M1038" s="22">
        <v>4.8500000000000005</v>
      </c>
      <c r="N1038" s="22">
        <v>5.07</v>
      </c>
      <c r="O1038" s="22">
        <v>5.125</v>
      </c>
      <c r="P1038" s="22">
        <v>5.2833333333333332</v>
      </c>
      <c r="Q1038" s="22">
        <v>5.5370937757181773</v>
      </c>
      <c r="R1038" s="22">
        <v>4.9783333333333326</v>
      </c>
      <c r="S1038" s="22">
        <v>3.4495999999999989</v>
      </c>
      <c r="T1038" s="22" t="s">
        <v>813</v>
      </c>
      <c r="U1038" s="22">
        <v>5.1116666666666672</v>
      </c>
      <c r="V1038" s="22">
        <v>5.07</v>
      </c>
      <c r="W1038" s="22">
        <v>3.7233333333333332</v>
      </c>
      <c r="X1038" s="22">
        <v>4.8</v>
      </c>
      <c r="Y1038" s="22">
        <v>5.1733333333333329</v>
      </c>
      <c r="Z1038" s="22">
        <v>5.2499999999999991</v>
      </c>
      <c r="AA1038" s="150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9"/>
      <c r="B1039" s="3" t="s">
        <v>280</v>
      </c>
      <c r="C1039" s="28"/>
      <c r="D1039" s="11">
        <v>5.2349999999999994</v>
      </c>
      <c r="E1039" s="11">
        <v>5.0750000000000002</v>
      </c>
      <c r="F1039" s="11">
        <v>5.1586970506884811</v>
      </c>
      <c r="G1039" s="11">
        <v>5.0999999999999996</v>
      </c>
      <c r="H1039" s="11">
        <v>4.7649999999999997</v>
      </c>
      <c r="I1039" s="11">
        <v>5</v>
      </c>
      <c r="J1039" s="11">
        <v>4.8499999999999996</v>
      </c>
      <c r="K1039" s="11">
        <v>5.0999999999999996</v>
      </c>
      <c r="L1039" s="11">
        <v>5.15</v>
      </c>
      <c r="M1039" s="11">
        <v>4.8499999999999996</v>
      </c>
      <c r="N1039" s="11">
        <v>5.08</v>
      </c>
      <c r="O1039" s="11">
        <v>5.09</v>
      </c>
      <c r="P1039" s="11">
        <v>5.3</v>
      </c>
      <c r="Q1039" s="11">
        <v>5.555541144836992</v>
      </c>
      <c r="R1039" s="11">
        <v>4.9849999999999994</v>
      </c>
      <c r="S1039" s="11">
        <v>3.4454909999999996</v>
      </c>
      <c r="T1039" s="11" t="s">
        <v>813</v>
      </c>
      <c r="U1039" s="11">
        <v>5.1099999999999994</v>
      </c>
      <c r="V1039" s="11">
        <v>5.0649999999999995</v>
      </c>
      <c r="W1039" s="11">
        <v>3.76</v>
      </c>
      <c r="X1039" s="11">
        <v>4.8</v>
      </c>
      <c r="Y1039" s="11">
        <v>5.17</v>
      </c>
      <c r="Z1039" s="11">
        <v>5.25</v>
      </c>
      <c r="AA1039" s="150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9"/>
      <c r="B1040" s="3" t="s">
        <v>281</v>
      </c>
      <c r="C1040" s="28"/>
      <c r="D1040" s="23">
        <v>8.1404340588611596E-2</v>
      </c>
      <c r="E1040" s="23">
        <v>3.9707262140150981E-2</v>
      </c>
      <c r="F1040" s="23">
        <v>0.14651421421695576</v>
      </c>
      <c r="G1040" s="23">
        <v>0.15491933384829659</v>
      </c>
      <c r="H1040" s="23">
        <v>1.6329931618554571E-2</v>
      </c>
      <c r="I1040" s="23">
        <v>8.1649658092772678E-2</v>
      </c>
      <c r="J1040" s="23">
        <v>0.16431676725154989</v>
      </c>
      <c r="K1040" s="23">
        <v>0.26645825188948469</v>
      </c>
      <c r="L1040" s="23">
        <v>8.1649658092772748E-2</v>
      </c>
      <c r="M1040" s="23">
        <v>0.1048808848170152</v>
      </c>
      <c r="N1040" s="23">
        <v>9.2736184954956863E-2</v>
      </c>
      <c r="O1040" s="23">
        <v>0.15069837424471444</v>
      </c>
      <c r="P1040" s="23">
        <v>7.5277265270908111E-2</v>
      </c>
      <c r="Q1040" s="23">
        <v>0.17233473754113446</v>
      </c>
      <c r="R1040" s="23">
        <v>6.1779176642835588E-2</v>
      </c>
      <c r="S1040" s="23">
        <v>2.9335990319060222E-2</v>
      </c>
      <c r="T1040" s="23" t="s">
        <v>813</v>
      </c>
      <c r="U1040" s="23">
        <v>0.13287839051804734</v>
      </c>
      <c r="V1040" s="23">
        <v>5.2915026221291725E-2</v>
      </c>
      <c r="W1040" s="23">
        <v>0.35421274210093939</v>
      </c>
      <c r="X1040" s="23">
        <v>0.26832815729997461</v>
      </c>
      <c r="Y1040" s="23">
        <v>6.3770421565696636E-2</v>
      </c>
      <c r="Z1040" s="23">
        <v>0.15165750888103111</v>
      </c>
      <c r="AA1040" s="220"/>
      <c r="AB1040" s="221"/>
      <c r="AC1040" s="221"/>
      <c r="AD1040" s="221"/>
      <c r="AE1040" s="221"/>
      <c r="AF1040" s="221"/>
      <c r="AG1040" s="221"/>
      <c r="AH1040" s="221"/>
      <c r="AI1040" s="221"/>
      <c r="AJ1040" s="221"/>
      <c r="AK1040" s="221"/>
      <c r="AL1040" s="221"/>
      <c r="AM1040" s="221"/>
      <c r="AN1040" s="221"/>
      <c r="AO1040" s="221"/>
      <c r="AP1040" s="221"/>
      <c r="AQ1040" s="221"/>
      <c r="AR1040" s="221"/>
      <c r="AS1040" s="221"/>
      <c r="AT1040" s="221"/>
      <c r="AU1040" s="221"/>
      <c r="AV1040" s="221"/>
      <c r="AW1040" s="221"/>
      <c r="AX1040" s="221"/>
      <c r="AY1040" s="221"/>
      <c r="AZ1040" s="221"/>
      <c r="BA1040" s="221"/>
      <c r="BB1040" s="221"/>
      <c r="BC1040" s="221"/>
      <c r="BD1040" s="221"/>
      <c r="BE1040" s="221"/>
      <c r="BF1040" s="221"/>
      <c r="BG1040" s="221"/>
      <c r="BH1040" s="221"/>
      <c r="BI1040" s="221"/>
      <c r="BJ1040" s="221"/>
      <c r="BK1040" s="221"/>
      <c r="BL1040" s="221"/>
      <c r="BM1040" s="54"/>
    </row>
    <row r="1041" spans="1:65">
      <c r="A1041" s="29"/>
      <c r="B1041" s="3" t="s">
        <v>87</v>
      </c>
      <c r="C1041" s="28"/>
      <c r="D1041" s="13">
        <v>1.5584749314986268E-2</v>
      </c>
      <c r="E1041" s="13">
        <v>7.8292334157379507E-3</v>
      </c>
      <c r="F1041" s="13">
        <v>2.8392204232180199E-2</v>
      </c>
      <c r="G1041" s="13">
        <v>3.037633997025423E-2</v>
      </c>
      <c r="H1041" s="13">
        <v>3.4258597801163438E-3</v>
      </c>
      <c r="I1041" s="13">
        <v>1.64395284750549E-2</v>
      </c>
      <c r="J1041" s="13">
        <v>3.3879745825061827E-2</v>
      </c>
      <c r="K1041" s="13">
        <v>5.1739466386307713E-2</v>
      </c>
      <c r="L1041" s="13">
        <v>1.5905777550540144E-2</v>
      </c>
      <c r="M1041" s="13">
        <v>2.1624924704539215E-2</v>
      </c>
      <c r="N1041" s="13">
        <v>1.8291160740622654E-2</v>
      </c>
      <c r="O1041" s="13">
        <v>2.9404560828236965E-2</v>
      </c>
      <c r="P1041" s="13">
        <v>1.4248062827301219E-2</v>
      </c>
      <c r="Q1041" s="13">
        <v>3.1123680494066067E-2</v>
      </c>
      <c r="R1041" s="13">
        <v>1.2409610306562223E-2</v>
      </c>
      <c r="S1041" s="13">
        <v>8.5041715906366624E-3</v>
      </c>
      <c r="T1041" s="13" t="s">
        <v>813</v>
      </c>
      <c r="U1041" s="13">
        <v>2.5995120414355526E-2</v>
      </c>
      <c r="V1041" s="13">
        <v>1.0436888801043731E-2</v>
      </c>
      <c r="W1041" s="13">
        <v>9.5133234225856594E-2</v>
      </c>
      <c r="X1041" s="13">
        <v>5.5901699437494713E-2</v>
      </c>
      <c r="Y1041" s="13">
        <v>1.2326756745946516E-2</v>
      </c>
      <c r="Z1041" s="13">
        <v>2.8887144548767833E-2</v>
      </c>
      <c r="AA1041" s="150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9"/>
      <c r="B1042" s="3" t="s">
        <v>282</v>
      </c>
      <c r="C1042" s="28"/>
      <c r="D1042" s="13">
        <v>2.7660239952832955E-2</v>
      </c>
      <c r="E1042" s="13">
        <v>-2.1792883929574458E-3</v>
      </c>
      <c r="F1042" s="13">
        <v>1.5272124306051627E-2</v>
      </c>
      <c r="G1042" s="13">
        <v>3.3951289903220161E-3</v>
      </c>
      <c r="H1042" s="13">
        <v>-6.2186251989437613E-2</v>
      </c>
      <c r="I1042" s="13">
        <v>-2.2837423401581902E-2</v>
      </c>
      <c r="J1042" s="13">
        <v>-4.5790906744497595E-2</v>
      </c>
      <c r="K1042" s="13">
        <v>1.3232336137285916E-2</v>
      </c>
      <c r="L1042" s="13">
        <v>9.9532670882980234E-3</v>
      </c>
      <c r="M1042" s="13">
        <v>-4.5790906744497595E-2</v>
      </c>
      <c r="N1042" s="13">
        <v>-2.5071952978563683E-3</v>
      </c>
      <c r="O1042" s="13">
        <v>8.3137325638038551E-3</v>
      </c>
      <c r="P1042" s="13">
        <v>3.9464888529189723E-2</v>
      </c>
      <c r="Q1042" s="13">
        <v>8.93907692780882E-2</v>
      </c>
      <c r="R1042" s="13">
        <v>-2.0542075067290444E-2</v>
      </c>
      <c r="S1042" s="13">
        <v>-0.32131140451666396</v>
      </c>
      <c r="T1042" s="13" t="s">
        <v>813</v>
      </c>
      <c r="U1042" s="13">
        <v>5.6904773246135854E-3</v>
      </c>
      <c r="V1042" s="13">
        <v>-2.5071952978563683E-3</v>
      </c>
      <c r="W1042" s="13">
        <v>-0.26745597445608527</v>
      </c>
      <c r="X1042" s="13">
        <v>-5.5628113891461717E-2</v>
      </c>
      <c r="Y1042" s="13">
        <v>1.7823032805869055E-2</v>
      </c>
      <c r="Z1042" s="13">
        <v>3.2906750431213716E-2</v>
      </c>
      <c r="AA1042" s="150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9"/>
      <c r="B1043" s="45" t="s">
        <v>283</v>
      </c>
      <c r="C1043" s="46"/>
      <c r="D1043" s="44">
        <v>1.01</v>
      </c>
      <c r="E1043" s="44">
        <v>0</v>
      </c>
      <c r="F1043" s="44">
        <v>0.59</v>
      </c>
      <c r="G1043" s="44">
        <v>0.19</v>
      </c>
      <c r="H1043" s="44">
        <v>2.02</v>
      </c>
      <c r="I1043" s="44">
        <v>0.7</v>
      </c>
      <c r="J1043" s="44">
        <v>1.47</v>
      </c>
      <c r="K1043" s="44">
        <v>0.52</v>
      </c>
      <c r="L1043" s="44">
        <v>0.41</v>
      </c>
      <c r="M1043" s="44">
        <v>1.47</v>
      </c>
      <c r="N1043" s="44">
        <v>0.01</v>
      </c>
      <c r="O1043" s="44">
        <v>0.35</v>
      </c>
      <c r="P1043" s="44">
        <v>1.4</v>
      </c>
      <c r="Q1043" s="44">
        <v>3.09</v>
      </c>
      <c r="R1043" s="44">
        <v>0.62</v>
      </c>
      <c r="S1043" s="44">
        <v>10.76</v>
      </c>
      <c r="T1043" s="44">
        <v>0.48</v>
      </c>
      <c r="U1043" s="44">
        <v>0.27</v>
      </c>
      <c r="V1043" s="44">
        <v>0.01</v>
      </c>
      <c r="W1043" s="44">
        <v>8.94</v>
      </c>
      <c r="X1043" s="44">
        <v>1.8</v>
      </c>
      <c r="Y1043" s="44">
        <v>0.67</v>
      </c>
      <c r="Z1043" s="44">
        <v>1.18</v>
      </c>
      <c r="AA1043" s="150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3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BM1044" s="53"/>
    </row>
    <row r="1045" spans="1:65" ht="15">
      <c r="B1045" s="8" t="s">
        <v>610</v>
      </c>
      <c r="BM1045" s="27" t="s">
        <v>67</v>
      </c>
    </row>
    <row r="1046" spans="1:65" ht="15">
      <c r="A1046" s="24" t="s">
        <v>66</v>
      </c>
      <c r="B1046" s="18" t="s">
        <v>116</v>
      </c>
      <c r="C1046" s="15" t="s">
        <v>117</v>
      </c>
      <c r="D1046" s="16" t="s">
        <v>248</v>
      </c>
      <c r="E1046" s="17" t="s">
        <v>248</v>
      </c>
      <c r="F1046" s="17" t="s">
        <v>248</v>
      </c>
      <c r="G1046" s="17" t="s">
        <v>248</v>
      </c>
      <c r="H1046" s="17" t="s">
        <v>248</v>
      </c>
      <c r="I1046" s="17" t="s">
        <v>248</v>
      </c>
      <c r="J1046" s="17" t="s">
        <v>248</v>
      </c>
      <c r="K1046" s="17" t="s">
        <v>248</v>
      </c>
      <c r="L1046" s="17" t="s">
        <v>248</v>
      </c>
      <c r="M1046" s="17" t="s">
        <v>248</v>
      </c>
      <c r="N1046" s="17" t="s">
        <v>248</v>
      </c>
      <c r="O1046" s="17" t="s">
        <v>248</v>
      </c>
      <c r="P1046" s="17" t="s">
        <v>248</v>
      </c>
      <c r="Q1046" s="17" t="s">
        <v>248</v>
      </c>
      <c r="R1046" s="17" t="s">
        <v>248</v>
      </c>
      <c r="S1046" s="17" t="s">
        <v>248</v>
      </c>
      <c r="T1046" s="17" t="s">
        <v>248</v>
      </c>
      <c r="U1046" s="17" t="s">
        <v>248</v>
      </c>
      <c r="V1046" s="17" t="s">
        <v>248</v>
      </c>
      <c r="W1046" s="17" t="s">
        <v>248</v>
      </c>
      <c r="X1046" s="17" t="s">
        <v>248</v>
      </c>
      <c r="Y1046" s="17" t="s">
        <v>248</v>
      </c>
      <c r="Z1046" s="17" t="s">
        <v>248</v>
      </c>
      <c r="AA1046" s="17" t="s">
        <v>248</v>
      </c>
      <c r="AB1046" s="150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</v>
      </c>
    </row>
    <row r="1047" spans="1:65">
      <c r="A1047" s="29"/>
      <c r="B1047" s="19" t="s">
        <v>249</v>
      </c>
      <c r="C1047" s="9" t="s">
        <v>249</v>
      </c>
      <c r="D1047" s="148" t="s">
        <v>251</v>
      </c>
      <c r="E1047" s="149" t="s">
        <v>252</v>
      </c>
      <c r="F1047" s="149" t="s">
        <v>253</v>
      </c>
      <c r="G1047" s="149" t="s">
        <v>254</v>
      </c>
      <c r="H1047" s="149" t="s">
        <v>256</v>
      </c>
      <c r="I1047" s="149" t="s">
        <v>257</v>
      </c>
      <c r="J1047" s="149" t="s">
        <v>258</v>
      </c>
      <c r="K1047" s="149" t="s">
        <v>259</v>
      </c>
      <c r="L1047" s="149" t="s">
        <v>260</v>
      </c>
      <c r="M1047" s="149" t="s">
        <v>261</v>
      </c>
      <c r="N1047" s="149" t="s">
        <v>262</v>
      </c>
      <c r="O1047" s="149" t="s">
        <v>263</v>
      </c>
      <c r="P1047" s="149" t="s">
        <v>264</v>
      </c>
      <c r="Q1047" s="149" t="s">
        <v>265</v>
      </c>
      <c r="R1047" s="149" t="s">
        <v>266</v>
      </c>
      <c r="S1047" s="149" t="s">
        <v>267</v>
      </c>
      <c r="T1047" s="149" t="s">
        <v>269</v>
      </c>
      <c r="U1047" s="149" t="s">
        <v>287</v>
      </c>
      <c r="V1047" s="149" t="s">
        <v>288</v>
      </c>
      <c r="W1047" s="149" t="s">
        <v>270</v>
      </c>
      <c r="X1047" s="149" t="s">
        <v>271</v>
      </c>
      <c r="Y1047" s="149" t="s">
        <v>289</v>
      </c>
      <c r="Z1047" s="149" t="s">
        <v>272</v>
      </c>
      <c r="AA1047" s="149" t="s">
        <v>273</v>
      </c>
      <c r="AB1047" s="150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 t="s">
        <v>3</v>
      </c>
    </row>
    <row r="1048" spans="1:65">
      <c r="A1048" s="29"/>
      <c r="B1048" s="19"/>
      <c r="C1048" s="9"/>
      <c r="D1048" s="10" t="s">
        <v>120</v>
      </c>
      <c r="E1048" s="11" t="s">
        <v>120</v>
      </c>
      <c r="F1048" s="11" t="s">
        <v>120</v>
      </c>
      <c r="G1048" s="11" t="s">
        <v>318</v>
      </c>
      <c r="H1048" s="11" t="s">
        <v>318</v>
      </c>
      <c r="I1048" s="11" t="s">
        <v>300</v>
      </c>
      <c r="J1048" s="11" t="s">
        <v>300</v>
      </c>
      <c r="K1048" s="11" t="s">
        <v>300</v>
      </c>
      <c r="L1048" s="11" t="s">
        <v>300</v>
      </c>
      <c r="M1048" s="11" t="s">
        <v>300</v>
      </c>
      <c r="N1048" s="11" t="s">
        <v>300</v>
      </c>
      <c r="O1048" s="11" t="s">
        <v>318</v>
      </c>
      <c r="P1048" s="11" t="s">
        <v>300</v>
      </c>
      <c r="Q1048" s="11" t="s">
        <v>318</v>
      </c>
      <c r="R1048" s="11" t="s">
        <v>120</v>
      </c>
      <c r="S1048" s="11" t="s">
        <v>300</v>
      </c>
      <c r="T1048" s="11" t="s">
        <v>300</v>
      </c>
      <c r="U1048" s="11" t="s">
        <v>300</v>
      </c>
      <c r="V1048" s="11" t="s">
        <v>318</v>
      </c>
      <c r="W1048" s="11" t="s">
        <v>300</v>
      </c>
      <c r="X1048" s="11" t="s">
        <v>300</v>
      </c>
      <c r="Y1048" s="11" t="s">
        <v>300</v>
      </c>
      <c r="Z1048" s="11" t="s">
        <v>318</v>
      </c>
      <c r="AA1048" s="11" t="s">
        <v>300</v>
      </c>
      <c r="AB1048" s="150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2</v>
      </c>
    </row>
    <row r="1049" spans="1:65">
      <c r="A1049" s="29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150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</v>
      </c>
    </row>
    <row r="1050" spans="1:65">
      <c r="A1050" s="29"/>
      <c r="B1050" s="18">
        <v>1</v>
      </c>
      <c r="C1050" s="14">
        <v>1</v>
      </c>
      <c r="D1050" s="21">
        <v>4</v>
      </c>
      <c r="E1050" s="21">
        <v>4</v>
      </c>
      <c r="F1050" s="144">
        <v>5.3260490160773051</v>
      </c>
      <c r="G1050" s="21">
        <v>5</v>
      </c>
      <c r="H1050" s="144">
        <v>6.97</v>
      </c>
      <c r="I1050" s="21">
        <v>4</v>
      </c>
      <c r="J1050" s="21">
        <v>4</v>
      </c>
      <c r="K1050" s="21">
        <v>4</v>
      </c>
      <c r="L1050" s="21">
        <v>3</v>
      </c>
      <c r="M1050" s="21">
        <v>4</v>
      </c>
      <c r="N1050" s="21">
        <v>4</v>
      </c>
      <c r="O1050" s="144">
        <v>8</v>
      </c>
      <c r="P1050" s="144">
        <v>5</v>
      </c>
      <c r="Q1050" s="21">
        <v>3.7681618374538672</v>
      </c>
      <c r="R1050" s="144" t="s">
        <v>108</v>
      </c>
      <c r="S1050" s="21">
        <v>3.7</v>
      </c>
      <c r="T1050" s="21">
        <v>3</v>
      </c>
      <c r="U1050" s="21">
        <v>3</v>
      </c>
      <c r="V1050" s="21">
        <v>4</v>
      </c>
      <c r="W1050" s="144">
        <v>5.56</v>
      </c>
      <c r="X1050" s="21">
        <v>5</v>
      </c>
      <c r="Y1050" s="144">
        <v>5</v>
      </c>
      <c r="Z1050" s="21">
        <v>4</v>
      </c>
      <c r="AA1050" s="21">
        <v>4</v>
      </c>
      <c r="AB1050" s="150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</v>
      </c>
    </row>
    <row r="1051" spans="1:65">
      <c r="A1051" s="29"/>
      <c r="B1051" s="19">
        <v>1</v>
      </c>
      <c r="C1051" s="9">
        <v>2</v>
      </c>
      <c r="D1051" s="11">
        <v>4</v>
      </c>
      <c r="E1051" s="11">
        <v>4</v>
      </c>
      <c r="F1051" s="146">
        <v>6.0242489837140116</v>
      </c>
      <c r="G1051" s="11">
        <v>4</v>
      </c>
      <c r="H1051" s="146">
        <v>7.15</v>
      </c>
      <c r="I1051" s="11">
        <v>4</v>
      </c>
      <c r="J1051" s="11">
        <v>4</v>
      </c>
      <c r="K1051" s="11">
        <v>3</v>
      </c>
      <c r="L1051" s="11">
        <v>4</v>
      </c>
      <c r="M1051" s="11">
        <v>4</v>
      </c>
      <c r="N1051" s="11">
        <v>4</v>
      </c>
      <c r="O1051" s="146">
        <v>8</v>
      </c>
      <c r="P1051" s="146">
        <v>6</v>
      </c>
      <c r="Q1051" s="11">
        <v>3.8351079901493552</v>
      </c>
      <c r="R1051" s="146" t="s">
        <v>108</v>
      </c>
      <c r="S1051" s="11">
        <v>3.8</v>
      </c>
      <c r="T1051" s="11">
        <v>3</v>
      </c>
      <c r="U1051" s="11">
        <v>3</v>
      </c>
      <c r="V1051" s="11">
        <v>4</v>
      </c>
      <c r="W1051" s="145">
        <v>5</v>
      </c>
      <c r="X1051" s="145">
        <v>6</v>
      </c>
      <c r="Y1051" s="146">
        <v>5</v>
      </c>
      <c r="Z1051" s="11">
        <v>4</v>
      </c>
      <c r="AA1051" s="11">
        <v>4</v>
      </c>
      <c r="AB1051" s="150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12</v>
      </c>
    </row>
    <row r="1052" spans="1:65">
      <c r="A1052" s="29"/>
      <c r="B1052" s="19">
        <v>1</v>
      </c>
      <c r="C1052" s="9">
        <v>3</v>
      </c>
      <c r="D1052" s="11">
        <v>4</v>
      </c>
      <c r="E1052" s="11">
        <v>4</v>
      </c>
      <c r="F1052" s="146">
        <v>6.0614821910540222</v>
      </c>
      <c r="G1052" s="11">
        <v>5</v>
      </c>
      <c r="H1052" s="146">
        <v>7.37</v>
      </c>
      <c r="I1052" s="11">
        <v>4</v>
      </c>
      <c r="J1052" s="11">
        <v>4</v>
      </c>
      <c r="K1052" s="11">
        <v>3</v>
      </c>
      <c r="L1052" s="11">
        <v>4</v>
      </c>
      <c r="M1052" s="11">
        <v>4</v>
      </c>
      <c r="N1052" s="11">
        <v>4</v>
      </c>
      <c r="O1052" s="146">
        <v>8</v>
      </c>
      <c r="P1052" s="146">
        <v>5</v>
      </c>
      <c r="Q1052" s="11">
        <v>3.7873165721988244</v>
      </c>
      <c r="R1052" s="146" t="s">
        <v>108</v>
      </c>
      <c r="S1052" s="11">
        <v>3.7</v>
      </c>
      <c r="T1052" s="11">
        <v>3</v>
      </c>
      <c r="U1052" s="11">
        <v>3</v>
      </c>
      <c r="V1052" s="11">
        <v>4</v>
      </c>
      <c r="W1052" s="146">
        <v>5.78</v>
      </c>
      <c r="X1052" s="11">
        <v>5</v>
      </c>
      <c r="Y1052" s="146">
        <v>5</v>
      </c>
      <c r="Z1052" s="11">
        <v>4</v>
      </c>
      <c r="AA1052" s="11">
        <v>4</v>
      </c>
      <c r="AB1052" s="150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16</v>
      </c>
    </row>
    <row r="1053" spans="1:65">
      <c r="A1053" s="29"/>
      <c r="B1053" s="19">
        <v>1</v>
      </c>
      <c r="C1053" s="9">
        <v>4</v>
      </c>
      <c r="D1053" s="11">
        <v>4</v>
      </c>
      <c r="E1053" s="11">
        <v>4</v>
      </c>
      <c r="F1053" s="146">
        <v>6.0914468487610627</v>
      </c>
      <c r="G1053" s="11">
        <v>5</v>
      </c>
      <c r="H1053" s="146">
        <v>7.05</v>
      </c>
      <c r="I1053" s="11">
        <v>4</v>
      </c>
      <c r="J1053" s="11">
        <v>4</v>
      </c>
      <c r="K1053" s="11">
        <v>3</v>
      </c>
      <c r="L1053" s="11">
        <v>4</v>
      </c>
      <c r="M1053" s="11">
        <v>3</v>
      </c>
      <c r="N1053" s="11">
        <v>4</v>
      </c>
      <c r="O1053" s="146">
        <v>8.1</v>
      </c>
      <c r="P1053" s="146">
        <v>5</v>
      </c>
      <c r="Q1053" s="11">
        <v>3.8140994731348798</v>
      </c>
      <c r="R1053" s="146" t="s">
        <v>108</v>
      </c>
      <c r="S1053" s="145">
        <v>4.0999999999999996</v>
      </c>
      <c r="T1053" s="11">
        <v>4</v>
      </c>
      <c r="U1053" s="11">
        <v>3</v>
      </c>
      <c r="V1053" s="11">
        <v>4</v>
      </c>
      <c r="W1053" s="146">
        <v>5.87</v>
      </c>
      <c r="X1053" s="11">
        <v>5</v>
      </c>
      <c r="Y1053" s="146">
        <v>6</v>
      </c>
      <c r="Z1053" s="11">
        <v>4</v>
      </c>
      <c r="AA1053" s="11">
        <v>4</v>
      </c>
      <c r="AB1053" s="150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3.8836326144811335</v>
      </c>
    </row>
    <row r="1054" spans="1:65">
      <c r="A1054" s="29"/>
      <c r="B1054" s="19">
        <v>1</v>
      </c>
      <c r="C1054" s="9">
        <v>5</v>
      </c>
      <c r="D1054" s="11">
        <v>3</v>
      </c>
      <c r="E1054" s="11">
        <v>4</v>
      </c>
      <c r="F1054" s="146">
        <v>5.257956260330916</v>
      </c>
      <c r="G1054" s="11">
        <v>5</v>
      </c>
      <c r="H1054" s="146">
        <v>7.34</v>
      </c>
      <c r="I1054" s="11">
        <v>4</v>
      </c>
      <c r="J1054" s="11">
        <v>4</v>
      </c>
      <c r="K1054" s="11">
        <v>4</v>
      </c>
      <c r="L1054" s="11">
        <v>3</v>
      </c>
      <c r="M1054" s="11">
        <v>4</v>
      </c>
      <c r="N1054" s="11">
        <v>4</v>
      </c>
      <c r="O1054" s="146">
        <v>8</v>
      </c>
      <c r="P1054" s="146">
        <v>6</v>
      </c>
      <c r="Q1054" s="11">
        <v>3.7707530246261869</v>
      </c>
      <c r="R1054" s="146" t="s">
        <v>108</v>
      </c>
      <c r="S1054" s="11">
        <v>3.8</v>
      </c>
      <c r="T1054" s="11">
        <v>3</v>
      </c>
      <c r="U1054" s="11">
        <v>3</v>
      </c>
      <c r="V1054" s="11">
        <v>4</v>
      </c>
      <c r="W1054" s="146">
        <v>5.67</v>
      </c>
      <c r="X1054" s="11">
        <v>5</v>
      </c>
      <c r="Y1054" s="146">
        <v>6</v>
      </c>
      <c r="Z1054" s="11">
        <v>4</v>
      </c>
      <c r="AA1054" s="11">
        <v>4</v>
      </c>
      <c r="AB1054" s="150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72</v>
      </c>
    </row>
    <row r="1055" spans="1:65">
      <c r="A1055" s="29"/>
      <c r="B1055" s="19">
        <v>1</v>
      </c>
      <c r="C1055" s="9">
        <v>6</v>
      </c>
      <c r="D1055" s="11">
        <v>3</v>
      </c>
      <c r="E1055" s="11">
        <v>4</v>
      </c>
      <c r="F1055" s="146">
        <v>5.2377743124248299</v>
      </c>
      <c r="G1055" s="11">
        <v>5</v>
      </c>
      <c r="H1055" s="146">
        <v>7.13</v>
      </c>
      <c r="I1055" s="11">
        <v>4</v>
      </c>
      <c r="J1055" s="11">
        <v>4</v>
      </c>
      <c r="K1055" s="11">
        <v>3</v>
      </c>
      <c r="L1055" s="11">
        <v>4</v>
      </c>
      <c r="M1055" s="145">
        <v>6</v>
      </c>
      <c r="N1055" s="11">
        <v>4</v>
      </c>
      <c r="O1055" s="146">
        <v>8</v>
      </c>
      <c r="P1055" s="146">
        <v>5</v>
      </c>
      <c r="Q1055" s="145">
        <v>3.9482841303489637</v>
      </c>
      <c r="R1055" s="146" t="s">
        <v>108</v>
      </c>
      <c r="S1055" s="11">
        <v>3.8</v>
      </c>
      <c r="T1055" s="11">
        <v>3</v>
      </c>
      <c r="U1055" s="11">
        <v>3</v>
      </c>
      <c r="V1055" s="11">
        <v>4</v>
      </c>
      <c r="W1055" s="146">
        <v>5.91</v>
      </c>
      <c r="X1055" s="11">
        <v>5</v>
      </c>
      <c r="Y1055" s="146">
        <v>5</v>
      </c>
      <c r="Z1055" s="11">
        <v>4</v>
      </c>
      <c r="AA1055" s="11">
        <v>4</v>
      </c>
      <c r="AB1055" s="150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9"/>
      <c r="B1056" s="20" t="s">
        <v>279</v>
      </c>
      <c r="C1056" s="12"/>
      <c r="D1056" s="22">
        <v>3.6666666666666665</v>
      </c>
      <c r="E1056" s="22">
        <v>4</v>
      </c>
      <c r="F1056" s="22">
        <v>5.6664929353936913</v>
      </c>
      <c r="G1056" s="22">
        <v>4.833333333333333</v>
      </c>
      <c r="H1056" s="22">
        <v>7.1683333333333339</v>
      </c>
      <c r="I1056" s="22">
        <v>4</v>
      </c>
      <c r="J1056" s="22">
        <v>4</v>
      </c>
      <c r="K1056" s="22">
        <v>3.3333333333333335</v>
      </c>
      <c r="L1056" s="22">
        <v>3.6666666666666665</v>
      </c>
      <c r="M1056" s="22">
        <v>4.166666666666667</v>
      </c>
      <c r="N1056" s="22">
        <v>4</v>
      </c>
      <c r="O1056" s="22">
        <v>8.0166666666666675</v>
      </c>
      <c r="P1056" s="22">
        <v>5.333333333333333</v>
      </c>
      <c r="Q1056" s="22">
        <v>3.8206205046520125</v>
      </c>
      <c r="R1056" s="22" t="s">
        <v>813</v>
      </c>
      <c r="S1056" s="22">
        <v>3.8166666666666664</v>
      </c>
      <c r="T1056" s="22">
        <v>3.1666666666666665</v>
      </c>
      <c r="U1056" s="22">
        <v>3</v>
      </c>
      <c r="V1056" s="22">
        <v>4</v>
      </c>
      <c r="W1056" s="22">
        <v>5.6316666666666677</v>
      </c>
      <c r="X1056" s="22">
        <v>5.166666666666667</v>
      </c>
      <c r="Y1056" s="22">
        <v>5.333333333333333</v>
      </c>
      <c r="Z1056" s="22">
        <v>4</v>
      </c>
      <c r="AA1056" s="22">
        <v>4</v>
      </c>
      <c r="AB1056" s="150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3" t="s">
        <v>280</v>
      </c>
      <c r="C1057" s="28"/>
      <c r="D1057" s="11">
        <v>4</v>
      </c>
      <c r="E1057" s="11">
        <v>4</v>
      </c>
      <c r="F1057" s="11">
        <v>5.6751489998956579</v>
      </c>
      <c r="G1057" s="11">
        <v>5</v>
      </c>
      <c r="H1057" s="11">
        <v>7.1400000000000006</v>
      </c>
      <c r="I1057" s="11">
        <v>4</v>
      </c>
      <c r="J1057" s="11">
        <v>4</v>
      </c>
      <c r="K1057" s="11">
        <v>3</v>
      </c>
      <c r="L1057" s="11">
        <v>4</v>
      </c>
      <c r="M1057" s="11">
        <v>4</v>
      </c>
      <c r="N1057" s="11">
        <v>4</v>
      </c>
      <c r="O1057" s="11">
        <v>8</v>
      </c>
      <c r="P1057" s="11">
        <v>5</v>
      </c>
      <c r="Q1057" s="11">
        <v>3.8007080226668521</v>
      </c>
      <c r="R1057" s="11" t="s">
        <v>813</v>
      </c>
      <c r="S1057" s="11">
        <v>3.8</v>
      </c>
      <c r="T1057" s="11">
        <v>3</v>
      </c>
      <c r="U1057" s="11">
        <v>3</v>
      </c>
      <c r="V1057" s="11">
        <v>4</v>
      </c>
      <c r="W1057" s="11">
        <v>5.7249999999999996</v>
      </c>
      <c r="X1057" s="11">
        <v>5</v>
      </c>
      <c r="Y1057" s="11">
        <v>5</v>
      </c>
      <c r="Z1057" s="11">
        <v>4</v>
      </c>
      <c r="AA1057" s="11">
        <v>4</v>
      </c>
      <c r="AB1057" s="150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9"/>
      <c r="B1058" s="3" t="s">
        <v>281</v>
      </c>
      <c r="C1058" s="28"/>
      <c r="D1058" s="23">
        <v>0.51639777949432131</v>
      </c>
      <c r="E1058" s="23">
        <v>0</v>
      </c>
      <c r="F1058" s="23">
        <v>0.43155432228962404</v>
      </c>
      <c r="G1058" s="23">
        <v>0.40824829046386302</v>
      </c>
      <c r="H1058" s="23">
        <v>0.15829297731316663</v>
      </c>
      <c r="I1058" s="23">
        <v>0</v>
      </c>
      <c r="J1058" s="23">
        <v>0</v>
      </c>
      <c r="K1058" s="23">
        <v>0.51639777949432131</v>
      </c>
      <c r="L1058" s="23">
        <v>0.51639777949432131</v>
      </c>
      <c r="M1058" s="23">
        <v>0.98319208025017457</v>
      </c>
      <c r="N1058" s="23">
        <v>0</v>
      </c>
      <c r="O1058" s="23">
        <v>4.0824829046386159E-2</v>
      </c>
      <c r="P1058" s="23">
        <v>0.51639777949432231</v>
      </c>
      <c r="Q1058" s="23">
        <v>6.767309902664842E-2</v>
      </c>
      <c r="R1058" s="23" t="s">
        <v>813</v>
      </c>
      <c r="S1058" s="23">
        <v>0.14719601443879726</v>
      </c>
      <c r="T1058" s="23">
        <v>0.40824829046386357</v>
      </c>
      <c r="U1058" s="23">
        <v>0</v>
      </c>
      <c r="V1058" s="23">
        <v>0</v>
      </c>
      <c r="W1058" s="23">
        <v>0.33522629172943269</v>
      </c>
      <c r="X1058" s="23">
        <v>0.40824829046386302</v>
      </c>
      <c r="Y1058" s="23">
        <v>0.5163977794943222</v>
      </c>
      <c r="Z1058" s="23">
        <v>0</v>
      </c>
      <c r="AA1058" s="23">
        <v>0</v>
      </c>
      <c r="AB1058" s="150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9"/>
      <c r="B1059" s="3" t="s">
        <v>87</v>
      </c>
      <c r="C1059" s="28"/>
      <c r="D1059" s="13">
        <v>0.14083575804390583</v>
      </c>
      <c r="E1059" s="13">
        <v>0</v>
      </c>
      <c r="F1059" s="13">
        <v>7.6158980026971634E-2</v>
      </c>
      <c r="G1059" s="13">
        <v>8.4465163544247532E-2</v>
      </c>
      <c r="H1059" s="13">
        <v>2.2082256774680301E-2</v>
      </c>
      <c r="I1059" s="13">
        <v>0</v>
      </c>
      <c r="J1059" s="13">
        <v>0</v>
      </c>
      <c r="K1059" s="13">
        <v>0.1549193338482964</v>
      </c>
      <c r="L1059" s="13">
        <v>0.14083575804390583</v>
      </c>
      <c r="M1059" s="13">
        <v>0.23596609926004189</v>
      </c>
      <c r="N1059" s="13">
        <v>0</v>
      </c>
      <c r="O1059" s="13">
        <v>5.0924942677404769E-3</v>
      </c>
      <c r="P1059" s="13">
        <v>9.6824583655185439E-2</v>
      </c>
      <c r="Q1059" s="13">
        <v>1.7712593790524134E-2</v>
      </c>
      <c r="R1059" s="13" t="s">
        <v>813</v>
      </c>
      <c r="S1059" s="13">
        <v>3.8566641337676143E-2</v>
      </c>
      <c r="T1059" s="13">
        <v>0.12892051277806219</v>
      </c>
      <c r="U1059" s="13">
        <v>0</v>
      </c>
      <c r="V1059" s="13">
        <v>0</v>
      </c>
      <c r="W1059" s="13">
        <v>5.9525236767582E-2</v>
      </c>
      <c r="X1059" s="13">
        <v>7.901579815429606E-2</v>
      </c>
      <c r="Y1059" s="13">
        <v>9.6824583655185412E-2</v>
      </c>
      <c r="Z1059" s="13">
        <v>0</v>
      </c>
      <c r="AA1059" s="13">
        <v>0</v>
      </c>
      <c r="AB1059" s="150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9"/>
      <c r="B1060" s="3" t="s">
        <v>282</v>
      </c>
      <c r="C1060" s="28"/>
      <c r="D1060" s="13">
        <v>-5.5866753978080497E-2</v>
      </c>
      <c r="E1060" s="13">
        <v>2.9963541114821357E-2</v>
      </c>
      <c r="F1060" s="13">
        <v>0.45907028236005121</v>
      </c>
      <c r="G1060" s="13">
        <v>0.24453927884707571</v>
      </c>
      <c r="H1060" s="13">
        <v>0.84578049597285276</v>
      </c>
      <c r="I1060" s="13">
        <v>2.9963541114821357E-2</v>
      </c>
      <c r="J1060" s="13">
        <v>2.9963541114821357E-2</v>
      </c>
      <c r="K1060" s="13">
        <v>-0.14169704907098224</v>
      </c>
      <c r="L1060" s="13">
        <v>-5.5866753978080497E-2</v>
      </c>
      <c r="M1060" s="13">
        <v>7.2878688661272228E-2</v>
      </c>
      <c r="N1060" s="13">
        <v>2.9963541114821357E-2</v>
      </c>
      <c r="O1060" s="13">
        <v>1.0642185969842881</v>
      </c>
      <c r="P1060" s="13">
        <v>0.37328472148642833</v>
      </c>
      <c r="Q1060" s="13">
        <v>-1.6225043943179362E-2</v>
      </c>
      <c r="R1060" s="13" t="s">
        <v>813</v>
      </c>
      <c r="S1060" s="13">
        <v>-1.724312118627469E-2</v>
      </c>
      <c r="T1060" s="13">
        <v>-0.18461219661743311</v>
      </c>
      <c r="U1060" s="13">
        <v>-0.22752734416388398</v>
      </c>
      <c r="V1060" s="13">
        <v>2.9963541114821357E-2</v>
      </c>
      <c r="W1060" s="13">
        <v>0.45010283559457576</v>
      </c>
      <c r="X1060" s="13">
        <v>0.33036957393997768</v>
      </c>
      <c r="Y1060" s="13">
        <v>0.37328472148642833</v>
      </c>
      <c r="Z1060" s="13">
        <v>2.9963541114821357E-2</v>
      </c>
      <c r="AA1060" s="13">
        <v>2.9963541114821357E-2</v>
      </c>
      <c r="AB1060" s="150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9"/>
      <c r="B1061" s="45" t="s">
        <v>283</v>
      </c>
      <c r="C1061" s="46"/>
      <c r="D1061" s="44">
        <v>0.45</v>
      </c>
      <c r="E1061" s="44">
        <v>0</v>
      </c>
      <c r="F1061" s="44">
        <v>2.25</v>
      </c>
      <c r="G1061" s="44">
        <v>1.1200000000000001</v>
      </c>
      <c r="H1061" s="44">
        <v>4.2699999999999996</v>
      </c>
      <c r="I1061" s="44">
        <v>0</v>
      </c>
      <c r="J1061" s="44">
        <v>0</v>
      </c>
      <c r="K1061" s="44">
        <v>0.9</v>
      </c>
      <c r="L1061" s="44">
        <v>0.45</v>
      </c>
      <c r="M1061" s="44">
        <v>0.22</v>
      </c>
      <c r="N1061" s="44">
        <v>0</v>
      </c>
      <c r="O1061" s="44">
        <v>5.42</v>
      </c>
      <c r="P1061" s="44">
        <v>1.8</v>
      </c>
      <c r="Q1061" s="44">
        <v>0.24</v>
      </c>
      <c r="R1061" s="44">
        <v>4.05</v>
      </c>
      <c r="S1061" s="44">
        <v>0.25</v>
      </c>
      <c r="T1061" s="44">
        <v>1.1200000000000001</v>
      </c>
      <c r="U1061" s="44">
        <v>1.35</v>
      </c>
      <c r="V1061" s="44">
        <v>0</v>
      </c>
      <c r="W1061" s="44">
        <v>2.2000000000000002</v>
      </c>
      <c r="X1061" s="44">
        <v>1.57</v>
      </c>
      <c r="Y1061" s="44">
        <v>1.8</v>
      </c>
      <c r="Z1061" s="44">
        <v>0</v>
      </c>
      <c r="AA1061" s="44">
        <v>0</v>
      </c>
      <c r="AB1061" s="150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30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BM1062" s="53"/>
    </row>
    <row r="1063" spans="1:65" ht="15">
      <c r="B1063" s="8" t="s">
        <v>611</v>
      </c>
      <c r="BM1063" s="27" t="s">
        <v>67</v>
      </c>
    </row>
    <row r="1064" spans="1:65" ht="15">
      <c r="A1064" s="24" t="s">
        <v>35</v>
      </c>
      <c r="B1064" s="18" t="s">
        <v>116</v>
      </c>
      <c r="C1064" s="15" t="s">
        <v>117</v>
      </c>
      <c r="D1064" s="16" t="s">
        <v>248</v>
      </c>
      <c r="E1064" s="17" t="s">
        <v>248</v>
      </c>
      <c r="F1064" s="17" t="s">
        <v>248</v>
      </c>
      <c r="G1064" s="17" t="s">
        <v>248</v>
      </c>
      <c r="H1064" s="17" t="s">
        <v>248</v>
      </c>
      <c r="I1064" s="17" t="s">
        <v>248</v>
      </c>
      <c r="J1064" s="17" t="s">
        <v>248</v>
      </c>
      <c r="K1064" s="17" t="s">
        <v>248</v>
      </c>
      <c r="L1064" s="17" t="s">
        <v>248</v>
      </c>
      <c r="M1064" s="17" t="s">
        <v>248</v>
      </c>
      <c r="N1064" s="17" t="s">
        <v>248</v>
      </c>
      <c r="O1064" s="17" t="s">
        <v>248</v>
      </c>
      <c r="P1064" s="17" t="s">
        <v>248</v>
      </c>
      <c r="Q1064" s="17" t="s">
        <v>248</v>
      </c>
      <c r="R1064" s="17" t="s">
        <v>248</v>
      </c>
      <c r="S1064" s="17" t="s">
        <v>248</v>
      </c>
      <c r="T1064" s="17" t="s">
        <v>248</v>
      </c>
      <c r="U1064" s="17" t="s">
        <v>248</v>
      </c>
      <c r="V1064" s="17" t="s">
        <v>248</v>
      </c>
      <c r="W1064" s="17" t="s">
        <v>248</v>
      </c>
      <c r="X1064" s="17" t="s">
        <v>248</v>
      </c>
      <c r="Y1064" s="17" t="s">
        <v>248</v>
      </c>
      <c r="Z1064" s="17" t="s">
        <v>248</v>
      </c>
      <c r="AA1064" s="150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 t="s">
        <v>249</v>
      </c>
      <c r="C1065" s="9" t="s">
        <v>249</v>
      </c>
      <c r="D1065" s="148" t="s">
        <v>251</v>
      </c>
      <c r="E1065" s="149" t="s">
        <v>252</v>
      </c>
      <c r="F1065" s="149" t="s">
        <v>253</v>
      </c>
      <c r="G1065" s="149" t="s">
        <v>254</v>
      </c>
      <c r="H1065" s="149" t="s">
        <v>256</v>
      </c>
      <c r="I1065" s="149" t="s">
        <v>257</v>
      </c>
      <c r="J1065" s="149" t="s">
        <v>258</v>
      </c>
      <c r="K1065" s="149" t="s">
        <v>259</v>
      </c>
      <c r="L1065" s="149" t="s">
        <v>260</v>
      </c>
      <c r="M1065" s="149" t="s">
        <v>261</v>
      </c>
      <c r="N1065" s="149" t="s">
        <v>262</v>
      </c>
      <c r="O1065" s="149" t="s">
        <v>263</v>
      </c>
      <c r="P1065" s="149" t="s">
        <v>264</v>
      </c>
      <c r="Q1065" s="149" t="s">
        <v>265</v>
      </c>
      <c r="R1065" s="149" t="s">
        <v>266</v>
      </c>
      <c r="S1065" s="149" t="s">
        <v>267</v>
      </c>
      <c r="T1065" s="149" t="s">
        <v>269</v>
      </c>
      <c r="U1065" s="149" t="s">
        <v>287</v>
      </c>
      <c r="V1065" s="149" t="s">
        <v>288</v>
      </c>
      <c r="W1065" s="149" t="s">
        <v>270</v>
      </c>
      <c r="X1065" s="149" t="s">
        <v>271</v>
      </c>
      <c r="Y1065" s="149" t="s">
        <v>289</v>
      </c>
      <c r="Z1065" s="149" t="s">
        <v>273</v>
      </c>
      <c r="AA1065" s="150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 t="s">
        <v>3</v>
      </c>
    </row>
    <row r="1066" spans="1:65">
      <c r="A1066" s="29"/>
      <c r="B1066" s="19"/>
      <c r="C1066" s="9"/>
      <c r="D1066" s="10" t="s">
        <v>318</v>
      </c>
      <c r="E1066" s="11" t="s">
        <v>318</v>
      </c>
      <c r="F1066" s="11" t="s">
        <v>120</v>
      </c>
      <c r="G1066" s="11" t="s">
        <v>318</v>
      </c>
      <c r="H1066" s="11" t="s">
        <v>318</v>
      </c>
      <c r="I1066" s="11" t="s">
        <v>300</v>
      </c>
      <c r="J1066" s="11" t="s">
        <v>300</v>
      </c>
      <c r="K1066" s="11" t="s">
        <v>300</v>
      </c>
      <c r="L1066" s="11" t="s">
        <v>300</v>
      </c>
      <c r="M1066" s="11" t="s">
        <v>300</v>
      </c>
      <c r="N1066" s="11" t="s">
        <v>318</v>
      </c>
      <c r="O1066" s="11" t="s">
        <v>318</v>
      </c>
      <c r="P1066" s="11" t="s">
        <v>300</v>
      </c>
      <c r="Q1066" s="11" t="s">
        <v>318</v>
      </c>
      <c r="R1066" s="11" t="s">
        <v>120</v>
      </c>
      <c r="S1066" s="11" t="s">
        <v>300</v>
      </c>
      <c r="T1066" s="11" t="s">
        <v>300</v>
      </c>
      <c r="U1066" s="11" t="s">
        <v>300</v>
      </c>
      <c r="V1066" s="11" t="s">
        <v>318</v>
      </c>
      <c r="W1066" s="11" t="s">
        <v>300</v>
      </c>
      <c r="X1066" s="11" t="s">
        <v>300</v>
      </c>
      <c r="Y1066" s="11" t="s">
        <v>300</v>
      </c>
      <c r="Z1066" s="11" t="s">
        <v>300</v>
      </c>
      <c r="AA1066" s="150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</v>
      </c>
    </row>
    <row r="1067" spans="1:65">
      <c r="A1067" s="29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150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3</v>
      </c>
    </row>
    <row r="1068" spans="1:65">
      <c r="A1068" s="29"/>
      <c r="B1068" s="18">
        <v>1</v>
      </c>
      <c r="C1068" s="14">
        <v>1</v>
      </c>
      <c r="D1068" s="21">
        <v>2.6</v>
      </c>
      <c r="E1068" s="21">
        <v>2.6</v>
      </c>
      <c r="F1068" s="21">
        <v>2.738885428970208</v>
      </c>
      <c r="G1068" s="21">
        <v>2.4</v>
      </c>
      <c r="H1068" s="144">
        <v>2.11</v>
      </c>
      <c r="I1068" s="21">
        <v>2.6</v>
      </c>
      <c r="J1068" s="21">
        <v>2.4</v>
      </c>
      <c r="K1068" s="21">
        <v>2.5</v>
      </c>
      <c r="L1068" s="21">
        <v>2.9</v>
      </c>
      <c r="M1068" s="21">
        <v>2.4</v>
      </c>
      <c r="N1068" s="21">
        <v>2.5</v>
      </c>
      <c r="O1068" s="144">
        <v>3.66</v>
      </c>
      <c r="P1068" s="21">
        <v>2.6</v>
      </c>
      <c r="Q1068" s="21">
        <v>2.4781713663000864</v>
      </c>
      <c r="R1068" s="144" t="s">
        <v>97</v>
      </c>
      <c r="S1068" s="21">
        <v>2.7</v>
      </c>
      <c r="T1068" s="144" t="s">
        <v>337</v>
      </c>
      <c r="U1068" s="21">
        <v>2.8</v>
      </c>
      <c r="V1068" s="144">
        <v>10.199999999999999</v>
      </c>
      <c r="W1068" s="21">
        <v>2.67</v>
      </c>
      <c r="X1068" s="144">
        <v>2</v>
      </c>
      <c r="Y1068" s="21">
        <v>2.6</v>
      </c>
      <c r="Z1068" s="21">
        <v>2.6</v>
      </c>
      <c r="AA1068" s="150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</v>
      </c>
    </row>
    <row r="1069" spans="1:65">
      <c r="A1069" s="29"/>
      <c r="B1069" s="19">
        <v>1</v>
      </c>
      <c r="C1069" s="9">
        <v>2</v>
      </c>
      <c r="D1069" s="11">
        <v>2.6</v>
      </c>
      <c r="E1069" s="11">
        <v>2.5</v>
      </c>
      <c r="F1069" s="11">
        <v>2.68938930573858</v>
      </c>
      <c r="G1069" s="11">
        <v>2.5</v>
      </c>
      <c r="H1069" s="146">
        <v>1.9299999999999997</v>
      </c>
      <c r="I1069" s="11">
        <v>2.6</v>
      </c>
      <c r="J1069" s="11">
        <v>2.4</v>
      </c>
      <c r="K1069" s="11">
        <v>2.4</v>
      </c>
      <c r="L1069" s="11">
        <v>2.9</v>
      </c>
      <c r="M1069" s="11">
        <v>2.5</v>
      </c>
      <c r="N1069" s="11">
        <v>2.5</v>
      </c>
      <c r="O1069" s="146">
        <v>3.32</v>
      </c>
      <c r="P1069" s="11">
        <v>2.5</v>
      </c>
      <c r="Q1069" s="11">
        <v>2.8545597728323679</v>
      </c>
      <c r="R1069" s="146" t="s">
        <v>97</v>
      </c>
      <c r="S1069" s="11">
        <v>2.8</v>
      </c>
      <c r="T1069" s="146" t="s">
        <v>337</v>
      </c>
      <c r="U1069" s="11">
        <v>2.8</v>
      </c>
      <c r="V1069" s="146">
        <v>10.7</v>
      </c>
      <c r="W1069" s="11">
        <v>2.72</v>
      </c>
      <c r="X1069" s="146">
        <v>3</v>
      </c>
      <c r="Y1069" s="11">
        <v>2.4</v>
      </c>
      <c r="Z1069" s="11">
        <v>2.4</v>
      </c>
      <c r="AA1069" s="150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13</v>
      </c>
    </row>
    <row r="1070" spans="1:65">
      <c r="A1070" s="29"/>
      <c r="B1070" s="19">
        <v>1</v>
      </c>
      <c r="C1070" s="9">
        <v>3</v>
      </c>
      <c r="D1070" s="11">
        <v>2.7</v>
      </c>
      <c r="E1070" s="11">
        <v>2.5</v>
      </c>
      <c r="F1070" s="11">
        <v>2.849202920778422</v>
      </c>
      <c r="G1070" s="11">
        <v>2.4</v>
      </c>
      <c r="H1070" s="145">
        <v>2.83</v>
      </c>
      <c r="I1070" s="11">
        <v>2.8</v>
      </c>
      <c r="J1070" s="11">
        <v>2.4</v>
      </c>
      <c r="K1070" s="11">
        <v>2.4</v>
      </c>
      <c r="L1070" s="11">
        <v>2.8</v>
      </c>
      <c r="M1070" s="11">
        <v>2.5</v>
      </c>
      <c r="N1070" s="11">
        <v>2.6</v>
      </c>
      <c r="O1070" s="146">
        <v>3.38</v>
      </c>
      <c r="P1070" s="11">
        <v>2.5</v>
      </c>
      <c r="Q1070" s="11">
        <v>2.8947017917545121</v>
      </c>
      <c r="R1070" s="146" t="s">
        <v>97</v>
      </c>
      <c r="S1070" s="11">
        <v>2.8</v>
      </c>
      <c r="T1070" s="146" t="s">
        <v>337</v>
      </c>
      <c r="U1070" s="11">
        <v>2.6</v>
      </c>
      <c r="V1070" s="146">
        <v>10.7</v>
      </c>
      <c r="W1070" s="11">
        <v>2.8</v>
      </c>
      <c r="X1070" s="146">
        <v>2</v>
      </c>
      <c r="Y1070" s="11">
        <v>2.7</v>
      </c>
      <c r="Z1070" s="11">
        <v>2.4</v>
      </c>
      <c r="AA1070" s="150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16</v>
      </c>
    </row>
    <row r="1071" spans="1:65">
      <c r="A1071" s="29"/>
      <c r="B1071" s="19">
        <v>1</v>
      </c>
      <c r="C1071" s="9">
        <v>4</v>
      </c>
      <c r="D1071" s="11">
        <v>2.5</v>
      </c>
      <c r="E1071" s="11">
        <v>2.6</v>
      </c>
      <c r="F1071" s="11">
        <v>2.6589005073505185</v>
      </c>
      <c r="G1071" s="11">
        <v>2.6</v>
      </c>
      <c r="H1071" s="146">
        <v>2.17</v>
      </c>
      <c r="I1071" s="11">
        <v>2.7</v>
      </c>
      <c r="J1071" s="11">
        <v>2.4</v>
      </c>
      <c r="K1071" s="11">
        <v>2.4</v>
      </c>
      <c r="L1071" s="11">
        <v>2.8</v>
      </c>
      <c r="M1071" s="11">
        <v>2.4</v>
      </c>
      <c r="N1071" s="11">
        <v>2.5</v>
      </c>
      <c r="O1071" s="146">
        <v>3.24</v>
      </c>
      <c r="P1071" s="11">
        <v>2.8</v>
      </c>
      <c r="Q1071" s="11">
        <v>2.8912266716052382</v>
      </c>
      <c r="R1071" s="146" t="s">
        <v>97</v>
      </c>
      <c r="S1071" s="11">
        <v>2.9</v>
      </c>
      <c r="T1071" s="146" t="s">
        <v>337</v>
      </c>
      <c r="U1071" s="11">
        <v>2.7</v>
      </c>
      <c r="V1071" s="146">
        <v>10.6</v>
      </c>
      <c r="W1071" s="11">
        <v>2.66</v>
      </c>
      <c r="X1071" s="146">
        <v>3</v>
      </c>
      <c r="Y1071" s="11">
        <v>2.8</v>
      </c>
      <c r="Z1071" s="11">
        <v>2.5</v>
      </c>
      <c r="AA1071" s="150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2.6106700762238639</v>
      </c>
    </row>
    <row r="1072" spans="1:65">
      <c r="A1072" s="29"/>
      <c r="B1072" s="19">
        <v>1</v>
      </c>
      <c r="C1072" s="9">
        <v>5</v>
      </c>
      <c r="D1072" s="11">
        <v>2.6</v>
      </c>
      <c r="E1072" s="11">
        <v>2.5</v>
      </c>
      <c r="F1072" s="11">
        <v>2.8115823218274989</v>
      </c>
      <c r="G1072" s="11">
        <v>2.5</v>
      </c>
      <c r="H1072" s="146">
        <v>1.96</v>
      </c>
      <c r="I1072" s="11">
        <v>2.6</v>
      </c>
      <c r="J1072" s="11">
        <v>2.4</v>
      </c>
      <c r="K1072" s="11">
        <v>2.5</v>
      </c>
      <c r="L1072" s="11">
        <v>2.8</v>
      </c>
      <c r="M1072" s="11">
        <v>2.4</v>
      </c>
      <c r="N1072" s="11">
        <v>2.4</v>
      </c>
      <c r="O1072" s="146">
        <v>3.08</v>
      </c>
      <c r="P1072" s="11">
        <v>2.5</v>
      </c>
      <c r="Q1072" s="11">
        <v>2.4570523214208482</v>
      </c>
      <c r="R1072" s="146" t="s">
        <v>97</v>
      </c>
      <c r="S1072" s="11">
        <v>2.8</v>
      </c>
      <c r="T1072" s="146" t="s">
        <v>337</v>
      </c>
      <c r="U1072" s="11">
        <v>2.6</v>
      </c>
      <c r="V1072" s="146">
        <v>10.9</v>
      </c>
      <c r="W1072" s="11">
        <v>2.79</v>
      </c>
      <c r="X1072" s="146">
        <v>3</v>
      </c>
      <c r="Y1072" s="11">
        <v>2.9</v>
      </c>
      <c r="Z1072" s="11">
        <v>2.6</v>
      </c>
      <c r="AA1072" s="150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73</v>
      </c>
    </row>
    <row r="1073" spans="1:65">
      <c r="A1073" s="29"/>
      <c r="B1073" s="19">
        <v>1</v>
      </c>
      <c r="C1073" s="9">
        <v>6</v>
      </c>
      <c r="D1073" s="11">
        <v>2.6</v>
      </c>
      <c r="E1073" s="11">
        <v>2.6</v>
      </c>
      <c r="F1073" s="11">
        <v>2.8458397118623151</v>
      </c>
      <c r="G1073" s="11">
        <v>2.6</v>
      </c>
      <c r="H1073" s="146">
        <v>2.1</v>
      </c>
      <c r="I1073" s="11">
        <v>2.7</v>
      </c>
      <c r="J1073" s="11">
        <v>2.2999999999999998</v>
      </c>
      <c r="K1073" s="11">
        <v>2.4</v>
      </c>
      <c r="L1073" s="11">
        <v>2.7</v>
      </c>
      <c r="M1073" s="11">
        <v>2.5</v>
      </c>
      <c r="N1073" s="11">
        <v>2.5</v>
      </c>
      <c r="O1073" s="146">
        <v>3.36</v>
      </c>
      <c r="P1073" s="11">
        <v>2.6</v>
      </c>
      <c r="Q1073" s="11">
        <v>2.7788356543934496</v>
      </c>
      <c r="R1073" s="146" t="s">
        <v>97</v>
      </c>
      <c r="S1073" s="11">
        <v>2.8</v>
      </c>
      <c r="T1073" s="146" t="s">
        <v>337</v>
      </c>
      <c r="U1073" s="11">
        <v>2.7</v>
      </c>
      <c r="V1073" s="146">
        <v>11.2</v>
      </c>
      <c r="W1073" s="11">
        <v>2.6</v>
      </c>
      <c r="X1073" s="146">
        <v>2</v>
      </c>
      <c r="Y1073" s="11">
        <v>2.8</v>
      </c>
      <c r="Z1073" s="11">
        <v>2.5</v>
      </c>
      <c r="AA1073" s="150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9"/>
      <c r="B1074" s="20" t="s">
        <v>279</v>
      </c>
      <c r="C1074" s="12"/>
      <c r="D1074" s="22">
        <v>2.6</v>
      </c>
      <c r="E1074" s="22">
        <v>2.5499999999999998</v>
      </c>
      <c r="F1074" s="22">
        <v>2.7656333660879238</v>
      </c>
      <c r="G1074" s="22">
        <v>2.5</v>
      </c>
      <c r="H1074" s="22">
        <v>2.1833333333333331</v>
      </c>
      <c r="I1074" s="22">
        <v>2.6666666666666665</v>
      </c>
      <c r="J1074" s="22">
        <v>2.3833333333333333</v>
      </c>
      <c r="K1074" s="22">
        <v>2.4333333333333336</v>
      </c>
      <c r="L1074" s="22">
        <v>2.8166666666666664</v>
      </c>
      <c r="M1074" s="22">
        <v>2.4500000000000002</v>
      </c>
      <c r="N1074" s="22">
        <v>2.5</v>
      </c>
      <c r="O1074" s="22">
        <v>3.34</v>
      </c>
      <c r="P1074" s="22">
        <v>2.583333333333333</v>
      </c>
      <c r="Q1074" s="22">
        <v>2.7257579297177501</v>
      </c>
      <c r="R1074" s="22" t="s">
        <v>813</v>
      </c>
      <c r="S1074" s="22">
        <v>2.8000000000000003</v>
      </c>
      <c r="T1074" s="22" t="s">
        <v>813</v>
      </c>
      <c r="U1074" s="22">
        <v>2.6999999999999997</v>
      </c>
      <c r="V1074" s="22">
        <v>10.716666666666667</v>
      </c>
      <c r="W1074" s="22">
        <v>2.706666666666667</v>
      </c>
      <c r="X1074" s="22">
        <v>2.5</v>
      </c>
      <c r="Y1074" s="22">
        <v>2.6999999999999997</v>
      </c>
      <c r="Z1074" s="22">
        <v>2.5</v>
      </c>
      <c r="AA1074" s="150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3" t="s">
        <v>280</v>
      </c>
      <c r="C1075" s="28"/>
      <c r="D1075" s="11">
        <v>2.6</v>
      </c>
      <c r="E1075" s="11">
        <v>2.5499999999999998</v>
      </c>
      <c r="F1075" s="11">
        <v>2.7752338753988535</v>
      </c>
      <c r="G1075" s="11">
        <v>2.5</v>
      </c>
      <c r="H1075" s="11">
        <v>2.105</v>
      </c>
      <c r="I1075" s="11">
        <v>2.6500000000000004</v>
      </c>
      <c r="J1075" s="11">
        <v>2.4</v>
      </c>
      <c r="K1075" s="11">
        <v>2.4</v>
      </c>
      <c r="L1075" s="11">
        <v>2.8</v>
      </c>
      <c r="M1075" s="11">
        <v>2.4500000000000002</v>
      </c>
      <c r="N1075" s="11">
        <v>2.5</v>
      </c>
      <c r="O1075" s="11">
        <v>3.34</v>
      </c>
      <c r="P1075" s="11">
        <v>2.5499999999999998</v>
      </c>
      <c r="Q1075" s="11">
        <v>2.8166977136129088</v>
      </c>
      <c r="R1075" s="11" t="s">
        <v>813</v>
      </c>
      <c r="S1075" s="11">
        <v>2.8</v>
      </c>
      <c r="T1075" s="11" t="s">
        <v>813</v>
      </c>
      <c r="U1075" s="11">
        <v>2.7</v>
      </c>
      <c r="V1075" s="11">
        <v>10.7</v>
      </c>
      <c r="W1075" s="11">
        <v>2.6950000000000003</v>
      </c>
      <c r="X1075" s="11">
        <v>2.5</v>
      </c>
      <c r="Y1075" s="11">
        <v>2.75</v>
      </c>
      <c r="Z1075" s="11">
        <v>2.5</v>
      </c>
      <c r="AA1075" s="150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9"/>
      <c r="B1076" s="3" t="s">
        <v>281</v>
      </c>
      <c r="C1076" s="28"/>
      <c r="D1076" s="23">
        <v>6.3245553203367638E-2</v>
      </c>
      <c r="E1076" s="23">
        <v>5.4772255750516662E-2</v>
      </c>
      <c r="F1076" s="23">
        <v>8.1790888147853458E-2</v>
      </c>
      <c r="G1076" s="23">
        <v>8.9442719099991672E-2</v>
      </c>
      <c r="H1076" s="23">
        <v>0.33007069949734613</v>
      </c>
      <c r="I1076" s="23">
        <v>8.1649658092772526E-2</v>
      </c>
      <c r="J1076" s="23">
        <v>4.0824829046386339E-2</v>
      </c>
      <c r="K1076" s="23">
        <v>5.1639777949432274E-2</v>
      </c>
      <c r="L1076" s="23">
        <v>7.5277265270908028E-2</v>
      </c>
      <c r="M1076" s="23">
        <v>5.4772255750516662E-2</v>
      </c>
      <c r="N1076" s="23">
        <v>6.3245553203367638E-2</v>
      </c>
      <c r="O1076" s="23">
        <v>0.19099738218101314</v>
      </c>
      <c r="P1076" s="23">
        <v>0.11690451944500115</v>
      </c>
      <c r="Q1076" s="23">
        <v>0.20436775823175901</v>
      </c>
      <c r="R1076" s="23" t="s">
        <v>813</v>
      </c>
      <c r="S1076" s="23">
        <v>6.3245553203367499E-2</v>
      </c>
      <c r="T1076" s="23" t="s">
        <v>813</v>
      </c>
      <c r="U1076" s="23">
        <v>8.9442719099991477E-2</v>
      </c>
      <c r="V1076" s="23">
        <v>0.33115957885386121</v>
      </c>
      <c r="W1076" s="23">
        <v>7.8400680269157474E-2</v>
      </c>
      <c r="X1076" s="23">
        <v>0.54772255750516607</v>
      </c>
      <c r="Y1076" s="23">
        <v>0.17888543819998315</v>
      </c>
      <c r="Z1076" s="23">
        <v>8.9442719099991672E-2</v>
      </c>
      <c r="AA1076" s="220"/>
      <c r="AB1076" s="221"/>
      <c r="AC1076" s="221"/>
      <c r="AD1076" s="221"/>
      <c r="AE1076" s="221"/>
      <c r="AF1076" s="221"/>
      <c r="AG1076" s="221"/>
      <c r="AH1076" s="221"/>
      <c r="AI1076" s="221"/>
      <c r="AJ1076" s="221"/>
      <c r="AK1076" s="221"/>
      <c r="AL1076" s="221"/>
      <c r="AM1076" s="221"/>
      <c r="AN1076" s="221"/>
      <c r="AO1076" s="221"/>
      <c r="AP1076" s="221"/>
      <c r="AQ1076" s="221"/>
      <c r="AR1076" s="221"/>
      <c r="AS1076" s="221"/>
      <c r="AT1076" s="221"/>
      <c r="AU1076" s="221"/>
      <c r="AV1076" s="221"/>
      <c r="AW1076" s="221"/>
      <c r="AX1076" s="221"/>
      <c r="AY1076" s="221"/>
      <c r="AZ1076" s="221"/>
      <c r="BA1076" s="221"/>
      <c r="BB1076" s="221"/>
      <c r="BC1076" s="221"/>
      <c r="BD1076" s="221"/>
      <c r="BE1076" s="221"/>
      <c r="BF1076" s="221"/>
      <c r="BG1076" s="221"/>
      <c r="BH1076" s="221"/>
      <c r="BI1076" s="221"/>
      <c r="BJ1076" s="221"/>
      <c r="BK1076" s="221"/>
      <c r="BL1076" s="221"/>
      <c r="BM1076" s="54"/>
    </row>
    <row r="1077" spans="1:65">
      <c r="A1077" s="29"/>
      <c r="B1077" s="3" t="s">
        <v>87</v>
      </c>
      <c r="C1077" s="28"/>
      <c r="D1077" s="13">
        <v>2.4325212770526013E-2</v>
      </c>
      <c r="E1077" s="13">
        <v>2.1479315980594771E-2</v>
      </c>
      <c r="F1077" s="13">
        <v>2.9574016986766857E-2</v>
      </c>
      <c r="G1077" s="13">
        <v>3.5777087639996666E-2</v>
      </c>
      <c r="H1077" s="13">
        <v>0.15117741961710512</v>
      </c>
      <c r="I1077" s="13">
        <v>3.0618621784789697E-2</v>
      </c>
      <c r="J1077" s="13">
        <v>1.712929890058168E-2</v>
      </c>
      <c r="K1077" s="13">
        <v>2.1221826554561205E-2</v>
      </c>
      <c r="L1077" s="13">
        <v>2.6725656309198119E-2</v>
      </c>
      <c r="M1077" s="13">
        <v>2.2356022755312923E-2</v>
      </c>
      <c r="N1077" s="13">
        <v>2.5298221281347056E-2</v>
      </c>
      <c r="O1077" s="13">
        <v>5.7184844964375196E-2</v>
      </c>
      <c r="P1077" s="13">
        <v>4.5253362365806897E-2</v>
      </c>
      <c r="Q1077" s="13">
        <v>7.4976488558879881E-2</v>
      </c>
      <c r="R1077" s="13" t="s">
        <v>813</v>
      </c>
      <c r="S1077" s="13">
        <v>2.2587697572631248E-2</v>
      </c>
      <c r="T1077" s="13" t="s">
        <v>813</v>
      </c>
      <c r="U1077" s="13">
        <v>3.3126932999996847E-2</v>
      </c>
      <c r="V1077" s="13">
        <v>3.0901360390717999E-2</v>
      </c>
      <c r="W1077" s="13">
        <v>2.8965768572348817E-2</v>
      </c>
      <c r="X1077" s="13">
        <v>0.21908902300206642</v>
      </c>
      <c r="Y1077" s="13">
        <v>6.6253865999993763E-2</v>
      </c>
      <c r="Z1077" s="13">
        <v>3.5777087639996666E-2</v>
      </c>
      <c r="AA1077" s="150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9"/>
      <c r="B1078" s="3" t="s">
        <v>282</v>
      </c>
      <c r="C1078" s="28"/>
      <c r="D1078" s="13">
        <v>-4.0871025109757708E-3</v>
      </c>
      <c r="E1078" s="13">
        <v>-2.3239273616533995E-2</v>
      </c>
      <c r="F1078" s="13">
        <v>5.9357668851133694E-2</v>
      </c>
      <c r="G1078" s="13">
        <v>-4.2391444722092109E-2</v>
      </c>
      <c r="H1078" s="13">
        <v>-0.1636885283906272</v>
      </c>
      <c r="I1078" s="13">
        <v>2.1449125629768417E-2</v>
      </c>
      <c r="J1078" s="13">
        <v>-8.7079843968394521E-2</v>
      </c>
      <c r="K1078" s="13">
        <v>-6.7927672862836186E-2</v>
      </c>
      <c r="L1078" s="13">
        <v>7.8905638946442869E-2</v>
      </c>
      <c r="M1078" s="13">
        <v>-6.1543615827650222E-2</v>
      </c>
      <c r="N1078" s="13">
        <v>-4.2391444722092109E-2</v>
      </c>
      <c r="O1078" s="13">
        <v>0.27936502985128486</v>
      </c>
      <c r="P1078" s="13">
        <v>-1.0471159546161957E-2</v>
      </c>
      <c r="Q1078" s="13">
        <v>4.4083645245726277E-2</v>
      </c>
      <c r="R1078" s="13" t="s">
        <v>813</v>
      </c>
      <c r="S1078" s="13">
        <v>7.2521581911257016E-2</v>
      </c>
      <c r="T1078" s="13" t="s">
        <v>813</v>
      </c>
      <c r="U1078" s="13">
        <v>3.4217239700140345E-2</v>
      </c>
      <c r="V1078" s="13">
        <v>3.1049486736246319</v>
      </c>
      <c r="W1078" s="13">
        <v>3.677086251421513E-2</v>
      </c>
      <c r="X1078" s="13">
        <v>-4.2391444722092109E-2</v>
      </c>
      <c r="Y1078" s="13">
        <v>3.4217239700140345E-2</v>
      </c>
      <c r="Z1078" s="13">
        <v>-4.2391444722092109E-2</v>
      </c>
      <c r="AA1078" s="150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9"/>
      <c r="B1079" s="45" t="s">
        <v>283</v>
      </c>
      <c r="C1079" s="46"/>
      <c r="D1079" s="44">
        <v>0.35</v>
      </c>
      <c r="E1079" s="44">
        <v>0.56999999999999995</v>
      </c>
      <c r="F1079" s="44">
        <v>0.35</v>
      </c>
      <c r="G1079" s="44">
        <v>0.78</v>
      </c>
      <c r="H1079" s="44">
        <v>2.13</v>
      </c>
      <c r="I1079" s="44">
        <v>7.0000000000000007E-2</v>
      </c>
      <c r="J1079" s="44">
        <v>1.28</v>
      </c>
      <c r="K1079" s="44">
        <v>1.06</v>
      </c>
      <c r="L1079" s="44">
        <v>0.56999999999999995</v>
      </c>
      <c r="M1079" s="44">
        <v>0.99</v>
      </c>
      <c r="N1079" s="44">
        <v>0.78</v>
      </c>
      <c r="O1079" s="44">
        <v>2.8</v>
      </c>
      <c r="P1079" s="44">
        <v>0.43</v>
      </c>
      <c r="Q1079" s="44">
        <v>0.18</v>
      </c>
      <c r="R1079" s="44">
        <v>9.8699999999999992</v>
      </c>
      <c r="S1079" s="44">
        <v>0.5</v>
      </c>
      <c r="T1079" s="44">
        <v>31.16</v>
      </c>
      <c r="U1079" s="44">
        <v>7.0000000000000007E-2</v>
      </c>
      <c r="V1079" s="44">
        <v>34.21</v>
      </c>
      <c r="W1079" s="44">
        <v>0.1</v>
      </c>
      <c r="X1079" s="44" t="s">
        <v>284</v>
      </c>
      <c r="Y1079" s="44">
        <v>7.0000000000000007E-2</v>
      </c>
      <c r="Z1079" s="44">
        <v>0.78</v>
      </c>
      <c r="AA1079" s="150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30" t="s">
        <v>329</v>
      </c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BM1080" s="53"/>
    </row>
    <row r="1081" spans="1:65">
      <c r="BM1081" s="53"/>
    </row>
    <row r="1082" spans="1:65" ht="15">
      <c r="B1082" s="8" t="s">
        <v>612</v>
      </c>
      <c r="BM1082" s="27" t="s">
        <v>67</v>
      </c>
    </row>
    <row r="1083" spans="1:65" ht="15">
      <c r="A1083" s="24" t="s">
        <v>38</v>
      </c>
      <c r="B1083" s="18" t="s">
        <v>116</v>
      </c>
      <c r="C1083" s="15" t="s">
        <v>117</v>
      </c>
      <c r="D1083" s="16" t="s">
        <v>248</v>
      </c>
      <c r="E1083" s="17" t="s">
        <v>248</v>
      </c>
      <c r="F1083" s="17" t="s">
        <v>248</v>
      </c>
      <c r="G1083" s="17" t="s">
        <v>248</v>
      </c>
      <c r="H1083" s="17" t="s">
        <v>248</v>
      </c>
      <c r="I1083" s="17" t="s">
        <v>248</v>
      </c>
      <c r="J1083" s="17" t="s">
        <v>248</v>
      </c>
      <c r="K1083" s="17" t="s">
        <v>248</v>
      </c>
      <c r="L1083" s="17" t="s">
        <v>248</v>
      </c>
      <c r="M1083" s="17" t="s">
        <v>248</v>
      </c>
      <c r="N1083" s="17" t="s">
        <v>248</v>
      </c>
      <c r="O1083" s="17" t="s">
        <v>248</v>
      </c>
      <c r="P1083" s="17" t="s">
        <v>248</v>
      </c>
      <c r="Q1083" s="17" t="s">
        <v>248</v>
      </c>
      <c r="R1083" s="17" t="s">
        <v>248</v>
      </c>
      <c r="S1083" s="17" t="s">
        <v>248</v>
      </c>
      <c r="T1083" s="17" t="s">
        <v>248</v>
      </c>
      <c r="U1083" s="17" t="s">
        <v>248</v>
      </c>
      <c r="V1083" s="17" t="s">
        <v>248</v>
      </c>
      <c r="W1083" s="17" t="s">
        <v>248</v>
      </c>
      <c r="X1083" s="17" t="s">
        <v>248</v>
      </c>
      <c r="Y1083" s="17" t="s">
        <v>248</v>
      </c>
      <c r="Z1083" s="17" t="s">
        <v>248</v>
      </c>
      <c r="AA1083" s="17" t="s">
        <v>248</v>
      </c>
      <c r="AB1083" s="150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 t="s">
        <v>249</v>
      </c>
      <c r="C1084" s="9" t="s">
        <v>249</v>
      </c>
      <c r="D1084" s="148" t="s">
        <v>251</v>
      </c>
      <c r="E1084" s="149" t="s">
        <v>252</v>
      </c>
      <c r="F1084" s="149" t="s">
        <v>253</v>
      </c>
      <c r="G1084" s="149" t="s">
        <v>254</v>
      </c>
      <c r="H1084" s="149" t="s">
        <v>256</v>
      </c>
      <c r="I1084" s="149" t="s">
        <v>257</v>
      </c>
      <c r="J1084" s="149" t="s">
        <v>258</v>
      </c>
      <c r="K1084" s="149" t="s">
        <v>259</v>
      </c>
      <c r="L1084" s="149" t="s">
        <v>260</v>
      </c>
      <c r="M1084" s="149" t="s">
        <v>261</v>
      </c>
      <c r="N1084" s="149" t="s">
        <v>262</v>
      </c>
      <c r="O1084" s="149" t="s">
        <v>263</v>
      </c>
      <c r="P1084" s="149" t="s">
        <v>264</v>
      </c>
      <c r="Q1084" s="149" t="s">
        <v>265</v>
      </c>
      <c r="R1084" s="149" t="s">
        <v>266</v>
      </c>
      <c r="S1084" s="149" t="s">
        <v>267</v>
      </c>
      <c r="T1084" s="149" t="s">
        <v>268</v>
      </c>
      <c r="U1084" s="149" t="s">
        <v>269</v>
      </c>
      <c r="V1084" s="149" t="s">
        <v>287</v>
      </c>
      <c r="W1084" s="149" t="s">
        <v>288</v>
      </c>
      <c r="X1084" s="149" t="s">
        <v>270</v>
      </c>
      <c r="Y1084" s="149" t="s">
        <v>271</v>
      </c>
      <c r="Z1084" s="149" t="s">
        <v>289</v>
      </c>
      <c r="AA1084" s="149" t="s">
        <v>273</v>
      </c>
      <c r="AB1084" s="150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 t="s">
        <v>3</v>
      </c>
    </row>
    <row r="1085" spans="1:65">
      <c r="A1085" s="29"/>
      <c r="B1085" s="19"/>
      <c r="C1085" s="9"/>
      <c r="D1085" s="10" t="s">
        <v>318</v>
      </c>
      <c r="E1085" s="11" t="s">
        <v>318</v>
      </c>
      <c r="F1085" s="11" t="s">
        <v>120</v>
      </c>
      <c r="G1085" s="11" t="s">
        <v>318</v>
      </c>
      <c r="H1085" s="11" t="s">
        <v>120</v>
      </c>
      <c r="I1085" s="11" t="s">
        <v>300</v>
      </c>
      <c r="J1085" s="11" t="s">
        <v>300</v>
      </c>
      <c r="K1085" s="11" t="s">
        <v>300</v>
      </c>
      <c r="L1085" s="11" t="s">
        <v>300</v>
      </c>
      <c r="M1085" s="11" t="s">
        <v>300</v>
      </c>
      <c r="N1085" s="11" t="s">
        <v>318</v>
      </c>
      <c r="O1085" s="11" t="s">
        <v>318</v>
      </c>
      <c r="P1085" s="11" t="s">
        <v>300</v>
      </c>
      <c r="Q1085" s="11" t="s">
        <v>318</v>
      </c>
      <c r="R1085" s="11" t="s">
        <v>120</v>
      </c>
      <c r="S1085" s="11" t="s">
        <v>300</v>
      </c>
      <c r="T1085" s="11" t="s">
        <v>318</v>
      </c>
      <c r="U1085" s="11" t="s">
        <v>300</v>
      </c>
      <c r="V1085" s="11" t="s">
        <v>300</v>
      </c>
      <c r="W1085" s="11" t="s">
        <v>318</v>
      </c>
      <c r="X1085" s="11" t="s">
        <v>300</v>
      </c>
      <c r="Y1085" s="11" t="s">
        <v>300</v>
      </c>
      <c r="Z1085" s="11" t="s">
        <v>300</v>
      </c>
      <c r="AA1085" s="11" t="s">
        <v>300</v>
      </c>
      <c r="AB1085" s="150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</v>
      </c>
    </row>
    <row r="1086" spans="1:65">
      <c r="A1086" s="29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150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2</v>
      </c>
    </row>
    <row r="1087" spans="1:65">
      <c r="A1087" s="29"/>
      <c r="B1087" s="18">
        <v>1</v>
      </c>
      <c r="C1087" s="14">
        <v>1</v>
      </c>
      <c r="D1087" s="207">
        <v>15.73</v>
      </c>
      <c r="E1087" s="207">
        <v>15.5</v>
      </c>
      <c r="F1087" s="207">
        <v>16.196511252865815</v>
      </c>
      <c r="G1087" s="207">
        <v>15.2</v>
      </c>
      <c r="H1087" s="208">
        <v>14.3</v>
      </c>
      <c r="I1087" s="207">
        <v>15.9</v>
      </c>
      <c r="J1087" s="207">
        <v>16</v>
      </c>
      <c r="K1087" s="207">
        <v>16.399999999999999</v>
      </c>
      <c r="L1087" s="207">
        <v>15.8</v>
      </c>
      <c r="M1087" s="207">
        <v>15.2</v>
      </c>
      <c r="N1087" s="207">
        <v>15.5</v>
      </c>
      <c r="O1087" s="207">
        <v>17.5</v>
      </c>
      <c r="P1087" s="207">
        <v>15.7</v>
      </c>
      <c r="Q1087" s="207">
        <v>16.262104784856344</v>
      </c>
      <c r="R1087" s="207">
        <v>15.9</v>
      </c>
      <c r="S1087" s="207">
        <v>14.9</v>
      </c>
      <c r="T1087" s="208">
        <v>11.861599999999999</v>
      </c>
      <c r="U1087" s="208">
        <v>15</v>
      </c>
      <c r="V1087" s="207">
        <v>15.9</v>
      </c>
      <c r="W1087" s="207">
        <v>15.9</v>
      </c>
      <c r="X1087" s="207">
        <v>16.2</v>
      </c>
      <c r="Y1087" s="208">
        <v>9.6999999999999993</v>
      </c>
      <c r="Z1087" s="207">
        <v>13.9</v>
      </c>
      <c r="AA1087" s="207">
        <v>16.8</v>
      </c>
      <c r="AB1087" s="209"/>
      <c r="AC1087" s="210"/>
      <c r="AD1087" s="210"/>
      <c r="AE1087" s="210"/>
      <c r="AF1087" s="210"/>
      <c r="AG1087" s="210"/>
      <c r="AH1087" s="210"/>
      <c r="AI1087" s="210"/>
      <c r="AJ1087" s="210"/>
      <c r="AK1087" s="210"/>
      <c r="AL1087" s="210"/>
      <c r="AM1087" s="210"/>
      <c r="AN1087" s="210"/>
      <c r="AO1087" s="210"/>
      <c r="AP1087" s="210"/>
      <c r="AQ1087" s="210"/>
      <c r="AR1087" s="210"/>
      <c r="AS1087" s="210"/>
      <c r="AT1087" s="210"/>
      <c r="AU1087" s="210"/>
      <c r="AV1087" s="210"/>
      <c r="AW1087" s="210"/>
      <c r="AX1087" s="210"/>
      <c r="AY1087" s="210"/>
      <c r="AZ1087" s="210"/>
      <c r="BA1087" s="210"/>
      <c r="BB1087" s="210"/>
      <c r="BC1087" s="210"/>
      <c r="BD1087" s="210"/>
      <c r="BE1087" s="210"/>
      <c r="BF1087" s="210"/>
      <c r="BG1087" s="210"/>
      <c r="BH1087" s="210"/>
      <c r="BI1087" s="210"/>
      <c r="BJ1087" s="210"/>
      <c r="BK1087" s="210"/>
      <c r="BL1087" s="210"/>
      <c r="BM1087" s="211">
        <v>1</v>
      </c>
    </row>
    <row r="1088" spans="1:65">
      <c r="A1088" s="29"/>
      <c r="B1088" s="19">
        <v>1</v>
      </c>
      <c r="C1088" s="9">
        <v>2</v>
      </c>
      <c r="D1088" s="213">
        <v>15.380000000000003</v>
      </c>
      <c r="E1088" s="213">
        <v>15.7</v>
      </c>
      <c r="F1088" s="213">
        <v>16.379362857275101</v>
      </c>
      <c r="G1088" s="213">
        <v>15.8</v>
      </c>
      <c r="H1088" s="215">
        <v>14.1</v>
      </c>
      <c r="I1088" s="213">
        <v>15.7</v>
      </c>
      <c r="J1088" s="213">
        <v>15</v>
      </c>
      <c r="K1088" s="213">
        <v>16.3</v>
      </c>
      <c r="L1088" s="213">
        <v>16.2</v>
      </c>
      <c r="M1088" s="213">
        <v>14.3</v>
      </c>
      <c r="N1088" s="213">
        <v>16</v>
      </c>
      <c r="O1088" s="214">
        <v>13</v>
      </c>
      <c r="P1088" s="213">
        <v>15.7</v>
      </c>
      <c r="Q1088" s="213">
        <v>16.296081421974041</v>
      </c>
      <c r="R1088" s="213">
        <v>16</v>
      </c>
      <c r="S1088" s="213">
        <v>14.9</v>
      </c>
      <c r="T1088" s="215">
        <v>11.872260000000001</v>
      </c>
      <c r="U1088" s="215">
        <v>16</v>
      </c>
      <c r="V1088" s="213">
        <v>15.299999999999999</v>
      </c>
      <c r="W1088" s="213">
        <v>17.2</v>
      </c>
      <c r="X1088" s="213">
        <v>15.8</v>
      </c>
      <c r="Y1088" s="215">
        <v>9.1</v>
      </c>
      <c r="Z1088" s="213">
        <v>16.600000000000001</v>
      </c>
      <c r="AA1088" s="213">
        <v>15.9</v>
      </c>
      <c r="AB1088" s="209"/>
      <c r="AC1088" s="210"/>
      <c r="AD1088" s="210"/>
      <c r="AE1088" s="210"/>
      <c r="AF1088" s="210"/>
      <c r="AG1088" s="210"/>
      <c r="AH1088" s="210"/>
      <c r="AI1088" s="210"/>
      <c r="AJ1088" s="210"/>
      <c r="AK1088" s="210"/>
      <c r="AL1088" s="210"/>
      <c r="AM1088" s="210"/>
      <c r="AN1088" s="210"/>
      <c r="AO1088" s="210"/>
      <c r="AP1088" s="210"/>
      <c r="AQ1088" s="210"/>
      <c r="AR1088" s="210"/>
      <c r="AS1088" s="210"/>
      <c r="AT1088" s="210"/>
      <c r="AU1088" s="210"/>
      <c r="AV1088" s="210"/>
      <c r="AW1088" s="210"/>
      <c r="AX1088" s="210"/>
      <c r="AY1088" s="210"/>
      <c r="AZ1088" s="210"/>
      <c r="BA1088" s="210"/>
      <c r="BB1088" s="210"/>
      <c r="BC1088" s="210"/>
      <c r="BD1088" s="210"/>
      <c r="BE1088" s="210"/>
      <c r="BF1088" s="210"/>
      <c r="BG1088" s="210"/>
      <c r="BH1088" s="210"/>
      <c r="BI1088" s="210"/>
      <c r="BJ1088" s="210"/>
      <c r="BK1088" s="210"/>
      <c r="BL1088" s="210"/>
      <c r="BM1088" s="211">
        <v>46</v>
      </c>
    </row>
    <row r="1089" spans="1:65">
      <c r="A1089" s="29"/>
      <c r="B1089" s="19">
        <v>1</v>
      </c>
      <c r="C1089" s="9">
        <v>3</v>
      </c>
      <c r="D1089" s="213">
        <v>15.33</v>
      </c>
      <c r="E1089" s="213">
        <v>15.8</v>
      </c>
      <c r="F1089" s="213">
        <v>15.900286570935226</v>
      </c>
      <c r="G1089" s="213">
        <v>15.7</v>
      </c>
      <c r="H1089" s="215">
        <v>14.4</v>
      </c>
      <c r="I1089" s="213">
        <v>16</v>
      </c>
      <c r="J1089" s="213">
        <v>15.6</v>
      </c>
      <c r="K1089" s="213">
        <v>16.7</v>
      </c>
      <c r="L1089" s="213">
        <v>16.2</v>
      </c>
      <c r="M1089" s="213">
        <v>15.8</v>
      </c>
      <c r="N1089" s="213">
        <v>15.7</v>
      </c>
      <c r="O1089" s="213">
        <v>16.600000000000001</v>
      </c>
      <c r="P1089" s="213">
        <v>15.5</v>
      </c>
      <c r="Q1089" s="213">
        <v>16.28712661482054</v>
      </c>
      <c r="R1089" s="213">
        <v>15.8</v>
      </c>
      <c r="S1089" s="213">
        <v>14.9</v>
      </c>
      <c r="T1089" s="215">
        <v>11.87096</v>
      </c>
      <c r="U1089" s="215">
        <v>15</v>
      </c>
      <c r="V1089" s="213">
        <v>15.7</v>
      </c>
      <c r="W1089" s="213">
        <v>15.6</v>
      </c>
      <c r="X1089" s="213">
        <v>16.399999999999999</v>
      </c>
      <c r="Y1089" s="215">
        <v>9.6999999999999993</v>
      </c>
      <c r="Z1089" s="213">
        <v>16.600000000000001</v>
      </c>
      <c r="AA1089" s="213">
        <v>15.7</v>
      </c>
      <c r="AB1089" s="209"/>
      <c r="AC1089" s="210"/>
      <c r="AD1089" s="210"/>
      <c r="AE1089" s="210"/>
      <c r="AF1089" s="210"/>
      <c r="AG1089" s="210"/>
      <c r="AH1089" s="210"/>
      <c r="AI1089" s="210"/>
      <c r="AJ1089" s="210"/>
      <c r="AK1089" s="210"/>
      <c r="AL1089" s="210"/>
      <c r="AM1089" s="210"/>
      <c r="AN1089" s="210"/>
      <c r="AO1089" s="210"/>
      <c r="AP1089" s="210"/>
      <c r="AQ1089" s="210"/>
      <c r="AR1089" s="210"/>
      <c r="AS1089" s="210"/>
      <c r="AT1089" s="210"/>
      <c r="AU1089" s="210"/>
      <c r="AV1089" s="210"/>
      <c r="AW1089" s="210"/>
      <c r="AX1089" s="210"/>
      <c r="AY1089" s="210"/>
      <c r="AZ1089" s="210"/>
      <c r="BA1089" s="210"/>
      <c r="BB1089" s="210"/>
      <c r="BC1089" s="210"/>
      <c r="BD1089" s="210"/>
      <c r="BE1089" s="210"/>
      <c r="BF1089" s="210"/>
      <c r="BG1089" s="210"/>
      <c r="BH1089" s="210"/>
      <c r="BI1089" s="210"/>
      <c r="BJ1089" s="210"/>
      <c r="BK1089" s="210"/>
      <c r="BL1089" s="210"/>
      <c r="BM1089" s="211">
        <v>16</v>
      </c>
    </row>
    <row r="1090" spans="1:65">
      <c r="A1090" s="29"/>
      <c r="B1090" s="19">
        <v>1</v>
      </c>
      <c r="C1090" s="9">
        <v>4</v>
      </c>
      <c r="D1090" s="213">
        <v>15.53</v>
      </c>
      <c r="E1090" s="213">
        <v>15.9</v>
      </c>
      <c r="F1090" s="213">
        <v>16.018522807438259</v>
      </c>
      <c r="G1090" s="213">
        <v>15.8</v>
      </c>
      <c r="H1090" s="215">
        <v>13.9</v>
      </c>
      <c r="I1090" s="213">
        <v>15.7</v>
      </c>
      <c r="J1090" s="213">
        <v>15.2</v>
      </c>
      <c r="K1090" s="213">
        <v>16.7</v>
      </c>
      <c r="L1090" s="213">
        <v>16.100000000000001</v>
      </c>
      <c r="M1090" s="213">
        <v>14.3</v>
      </c>
      <c r="N1090" s="213">
        <v>15.299999999999999</v>
      </c>
      <c r="O1090" s="213">
        <v>16.5</v>
      </c>
      <c r="P1090" s="213">
        <v>15.9</v>
      </c>
      <c r="Q1090" s="213">
        <v>16.122125592956653</v>
      </c>
      <c r="R1090" s="213">
        <v>15.7</v>
      </c>
      <c r="S1090" s="213">
        <v>15.400000000000002</v>
      </c>
      <c r="T1090" s="215">
        <v>11.84694</v>
      </c>
      <c r="U1090" s="215">
        <v>16</v>
      </c>
      <c r="V1090" s="213">
        <v>16.3</v>
      </c>
      <c r="W1090" s="213">
        <v>16.399999999999999</v>
      </c>
      <c r="X1090" s="213">
        <v>15.2</v>
      </c>
      <c r="Y1090" s="215">
        <v>10</v>
      </c>
      <c r="Z1090" s="213">
        <v>15.1</v>
      </c>
      <c r="AA1090" s="213">
        <v>15.5</v>
      </c>
      <c r="AB1090" s="209"/>
      <c r="AC1090" s="210"/>
      <c r="AD1090" s="210"/>
      <c r="AE1090" s="210"/>
      <c r="AF1090" s="210"/>
      <c r="AG1090" s="210"/>
      <c r="AH1090" s="210"/>
      <c r="AI1090" s="210"/>
      <c r="AJ1090" s="210"/>
      <c r="AK1090" s="210"/>
      <c r="AL1090" s="210"/>
      <c r="AM1090" s="210"/>
      <c r="AN1090" s="210"/>
      <c r="AO1090" s="210"/>
      <c r="AP1090" s="210"/>
      <c r="AQ1090" s="210"/>
      <c r="AR1090" s="210"/>
      <c r="AS1090" s="210"/>
      <c r="AT1090" s="210"/>
      <c r="AU1090" s="210"/>
      <c r="AV1090" s="210"/>
      <c r="AW1090" s="210"/>
      <c r="AX1090" s="210"/>
      <c r="AY1090" s="210"/>
      <c r="AZ1090" s="210"/>
      <c r="BA1090" s="210"/>
      <c r="BB1090" s="210"/>
      <c r="BC1090" s="210"/>
      <c r="BD1090" s="210"/>
      <c r="BE1090" s="210"/>
      <c r="BF1090" s="210"/>
      <c r="BG1090" s="210"/>
      <c r="BH1090" s="210"/>
      <c r="BI1090" s="210"/>
      <c r="BJ1090" s="210"/>
      <c r="BK1090" s="210"/>
      <c r="BL1090" s="210"/>
      <c r="BM1090" s="211">
        <v>15.789397047800156</v>
      </c>
    </row>
    <row r="1091" spans="1:65">
      <c r="A1091" s="29"/>
      <c r="B1091" s="19">
        <v>1</v>
      </c>
      <c r="C1091" s="9">
        <v>5</v>
      </c>
      <c r="D1091" s="213">
        <v>15.26</v>
      </c>
      <c r="E1091" s="213">
        <v>15.9</v>
      </c>
      <c r="F1091" s="213">
        <v>16.139150457892409</v>
      </c>
      <c r="G1091" s="213">
        <v>15.6</v>
      </c>
      <c r="H1091" s="215">
        <v>14.1</v>
      </c>
      <c r="I1091" s="213">
        <v>15.9</v>
      </c>
      <c r="J1091" s="213">
        <v>15.400000000000002</v>
      </c>
      <c r="K1091" s="213">
        <v>16.399999999999999</v>
      </c>
      <c r="L1091" s="213">
        <v>16.2</v>
      </c>
      <c r="M1091" s="213">
        <v>14.8</v>
      </c>
      <c r="N1091" s="213">
        <v>15.299999999999999</v>
      </c>
      <c r="O1091" s="213">
        <v>17</v>
      </c>
      <c r="P1091" s="213">
        <v>15.1</v>
      </c>
      <c r="Q1091" s="213">
        <v>16.099693722121525</v>
      </c>
      <c r="R1091" s="213">
        <v>15.7</v>
      </c>
      <c r="S1091" s="213">
        <v>15.299999999999999</v>
      </c>
      <c r="T1091" s="215">
        <v>11.895960000000001</v>
      </c>
      <c r="U1091" s="215">
        <v>16</v>
      </c>
      <c r="V1091" s="213">
        <v>16.100000000000001</v>
      </c>
      <c r="W1091" s="213">
        <v>16.600000000000001</v>
      </c>
      <c r="X1091" s="213">
        <v>15.299999999999999</v>
      </c>
      <c r="Y1091" s="215">
        <v>9.1999999999999993</v>
      </c>
      <c r="Z1091" s="214">
        <v>12.8</v>
      </c>
      <c r="AA1091" s="213">
        <v>16.100000000000001</v>
      </c>
      <c r="AB1091" s="209"/>
      <c r="AC1091" s="210"/>
      <c r="AD1091" s="210"/>
      <c r="AE1091" s="210"/>
      <c r="AF1091" s="210"/>
      <c r="AG1091" s="210"/>
      <c r="AH1091" s="210"/>
      <c r="AI1091" s="210"/>
      <c r="AJ1091" s="210"/>
      <c r="AK1091" s="210"/>
      <c r="AL1091" s="210"/>
      <c r="AM1091" s="210"/>
      <c r="AN1091" s="210"/>
      <c r="AO1091" s="210"/>
      <c r="AP1091" s="210"/>
      <c r="AQ1091" s="210"/>
      <c r="AR1091" s="210"/>
      <c r="AS1091" s="210"/>
      <c r="AT1091" s="210"/>
      <c r="AU1091" s="210"/>
      <c r="AV1091" s="210"/>
      <c r="AW1091" s="210"/>
      <c r="AX1091" s="210"/>
      <c r="AY1091" s="210"/>
      <c r="AZ1091" s="210"/>
      <c r="BA1091" s="210"/>
      <c r="BB1091" s="210"/>
      <c r="BC1091" s="210"/>
      <c r="BD1091" s="210"/>
      <c r="BE1091" s="210"/>
      <c r="BF1091" s="210"/>
      <c r="BG1091" s="210"/>
      <c r="BH1091" s="210"/>
      <c r="BI1091" s="210"/>
      <c r="BJ1091" s="210"/>
      <c r="BK1091" s="210"/>
      <c r="BL1091" s="210"/>
      <c r="BM1091" s="211">
        <v>74</v>
      </c>
    </row>
    <row r="1092" spans="1:65">
      <c r="A1092" s="29"/>
      <c r="B1092" s="19">
        <v>1</v>
      </c>
      <c r="C1092" s="9">
        <v>6</v>
      </c>
      <c r="D1092" s="213">
        <v>15.809999999999999</v>
      </c>
      <c r="E1092" s="213">
        <v>15.6</v>
      </c>
      <c r="F1092" s="213">
        <v>16.287593023987483</v>
      </c>
      <c r="G1092" s="213">
        <v>15.6</v>
      </c>
      <c r="H1092" s="215">
        <v>14.4</v>
      </c>
      <c r="I1092" s="213">
        <v>15.9</v>
      </c>
      <c r="J1092" s="213">
        <v>14.8</v>
      </c>
      <c r="K1092" s="213">
        <v>16.7</v>
      </c>
      <c r="L1092" s="214">
        <v>15.5</v>
      </c>
      <c r="M1092" s="213">
        <v>14.7</v>
      </c>
      <c r="N1092" s="213">
        <v>15.2</v>
      </c>
      <c r="O1092" s="213">
        <v>17.100000000000001</v>
      </c>
      <c r="P1092" s="213">
        <v>16.100000000000001</v>
      </c>
      <c r="Q1092" s="213">
        <v>16.479086628895509</v>
      </c>
      <c r="R1092" s="213">
        <v>16.2</v>
      </c>
      <c r="S1092" s="213">
        <v>15</v>
      </c>
      <c r="T1092" s="215">
        <v>11.884319999999999</v>
      </c>
      <c r="U1092" s="215">
        <v>15</v>
      </c>
      <c r="V1092" s="213">
        <v>15.5</v>
      </c>
      <c r="W1092" s="213">
        <v>14.2</v>
      </c>
      <c r="X1092" s="213">
        <v>15.8</v>
      </c>
      <c r="Y1092" s="215">
        <v>10.9</v>
      </c>
      <c r="Z1092" s="213">
        <v>13.7</v>
      </c>
      <c r="AA1092" s="213">
        <v>16.3</v>
      </c>
      <c r="AB1092" s="209"/>
      <c r="AC1092" s="210"/>
      <c r="AD1092" s="210"/>
      <c r="AE1092" s="210"/>
      <c r="AF1092" s="210"/>
      <c r="AG1092" s="210"/>
      <c r="AH1092" s="210"/>
      <c r="AI1092" s="210"/>
      <c r="AJ1092" s="210"/>
      <c r="AK1092" s="210"/>
      <c r="AL1092" s="210"/>
      <c r="AM1092" s="210"/>
      <c r="AN1092" s="210"/>
      <c r="AO1092" s="210"/>
      <c r="AP1092" s="210"/>
      <c r="AQ1092" s="210"/>
      <c r="AR1092" s="210"/>
      <c r="AS1092" s="210"/>
      <c r="AT1092" s="210"/>
      <c r="AU1092" s="210"/>
      <c r="AV1092" s="210"/>
      <c r="AW1092" s="210"/>
      <c r="AX1092" s="210"/>
      <c r="AY1092" s="210"/>
      <c r="AZ1092" s="210"/>
      <c r="BA1092" s="210"/>
      <c r="BB1092" s="210"/>
      <c r="BC1092" s="210"/>
      <c r="BD1092" s="210"/>
      <c r="BE1092" s="210"/>
      <c r="BF1092" s="210"/>
      <c r="BG1092" s="210"/>
      <c r="BH1092" s="210"/>
      <c r="BI1092" s="210"/>
      <c r="BJ1092" s="210"/>
      <c r="BK1092" s="210"/>
      <c r="BL1092" s="210"/>
      <c r="BM1092" s="216"/>
    </row>
    <row r="1093" spans="1:65">
      <c r="A1093" s="29"/>
      <c r="B1093" s="20" t="s">
        <v>279</v>
      </c>
      <c r="C1093" s="12"/>
      <c r="D1093" s="217">
        <v>15.506666666666668</v>
      </c>
      <c r="E1093" s="217">
        <v>15.733333333333333</v>
      </c>
      <c r="F1093" s="217">
        <v>16.153571161732383</v>
      </c>
      <c r="G1093" s="217">
        <v>15.616666666666665</v>
      </c>
      <c r="H1093" s="217">
        <v>14.200000000000001</v>
      </c>
      <c r="I1093" s="217">
        <v>15.850000000000001</v>
      </c>
      <c r="J1093" s="217">
        <v>15.333333333333334</v>
      </c>
      <c r="K1093" s="217">
        <v>16.533333333333335</v>
      </c>
      <c r="L1093" s="217">
        <v>16.000000000000004</v>
      </c>
      <c r="M1093" s="217">
        <v>14.85</v>
      </c>
      <c r="N1093" s="217">
        <v>15.5</v>
      </c>
      <c r="O1093" s="217">
        <v>16.283333333333331</v>
      </c>
      <c r="P1093" s="217">
        <v>15.666666666666666</v>
      </c>
      <c r="Q1093" s="217">
        <v>16.257703127604103</v>
      </c>
      <c r="R1093" s="217">
        <v>15.883333333333335</v>
      </c>
      <c r="S1093" s="217">
        <v>15.066666666666668</v>
      </c>
      <c r="T1093" s="217">
        <v>11.872006666666669</v>
      </c>
      <c r="U1093" s="217">
        <v>15.5</v>
      </c>
      <c r="V1093" s="217">
        <v>15.800000000000002</v>
      </c>
      <c r="W1093" s="217">
        <v>15.983333333333333</v>
      </c>
      <c r="X1093" s="217">
        <v>15.783333333333331</v>
      </c>
      <c r="Y1093" s="217">
        <v>9.7666666666666675</v>
      </c>
      <c r="Z1093" s="217">
        <v>14.783333333333333</v>
      </c>
      <c r="AA1093" s="217">
        <v>16.05</v>
      </c>
      <c r="AB1093" s="209"/>
      <c r="AC1093" s="210"/>
      <c r="AD1093" s="210"/>
      <c r="AE1093" s="210"/>
      <c r="AF1093" s="210"/>
      <c r="AG1093" s="210"/>
      <c r="AH1093" s="210"/>
      <c r="AI1093" s="210"/>
      <c r="AJ1093" s="210"/>
      <c r="AK1093" s="210"/>
      <c r="AL1093" s="210"/>
      <c r="AM1093" s="210"/>
      <c r="AN1093" s="210"/>
      <c r="AO1093" s="210"/>
      <c r="AP1093" s="210"/>
      <c r="AQ1093" s="210"/>
      <c r="AR1093" s="210"/>
      <c r="AS1093" s="210"/>
      <c r="AT1093" s="210"/>
      <c r="AU1093" s="210"/>
      <c r="AV1093" s="210"/>
      <c r="AW1093" s="210"/>
      <c r="AX1093" s="210"/>
      <c r="AY1093" s="210"/>
      <c r="AZ1093" s="210"/>
      <c r="BA1093" s="210"/>
      <c r="BB1093" s="210"/>
      <c r="BC1093" s="210"/>
      <c r="BD1093" s="210"/>
      <c r="BE1093" s="210"/>
      <c r="BF1093" s="210"/>
      <c r="BG1093" s="210"/>
      <c r="BH1093" s="210"/>
      <c r="BI1093" s="210"/>
      <c r="BJ1093" s="210"/>
      <c r="BK1093" s="210"/>
      <c r="BL1093" s="210"/>
      <c r="BM1093" s="216"/>
    </row>
    <row r="1094" spans="1:65">
      <c r="A1094" s="29"/>
      <c r="B1094" s="3" t="s">
        <v>280</v>
      </c>
      <c r="C1094" s="28"/>
      <c r="D1094" s="213">
        <v>15.455000000000002</v>
      </c>
      <c r="E1094" s="213">
        <v>15.75</v>
      </c>
      <c r="F1094" s="213">
        <v>16.167830855379112</v>
      </c>
      <c r="G1094" s="213">
        <v>15.649999999999999</v>
      </c>
      <c r="H1094" s="213">
        <v>14.2</v>
      </c>
      <c r="I1094" s="213">
        <v>15.9</v>
      </c>
      <c r="J1094" s="213">
        <v>15.3</v>
      </c>
      <c r="K1094" s="213">
        <v>16.549999999999997</v>
      </c>
      <c r="L1094" s="213">
        <v>16.149999999999999</v>
      </c>
      <c r="M1094" s="213">
        <v>14.75</v>
      </c>
      <c r="N1094" s="213">
        <v>15.399999999999999</v>
      </c>
      <c r="O1094" s="213">
        <v>16.8</v>
      </c>
      <c r="P1094" s="213">
        <v>15.7</v>
      </c>
      <c r="Q1094" s="213">
        <v>16.274615699838442</v>
      </c>
      <c r="R1094" s="213">
        <v>15.850000000000001</v>
      </c>
      <c r="S1094" s="213">
        <v>14.95</v>
      </c>
      <c r="T1094" s="213">
        <v>11.87161</v>
      </c>
      <c r="U1094" s="213">
        <v>15.5</v>
      </c>
      <c r="V1094" s="213">
        <v>15.8</v>
      </c>
      <c r="W1094" s="213">
        <v>16.149999999999999</v>
      </c>
      <c r="X1094" s="213">
        <v>15.8</v>
      </c>
      <c r="Y1094" s="213">
        <v>9.6999999999999993</v>
      </c>
      <c r="Z1094" s="213">
        <v>14.5</v>
      </c>
      <c r="AA1094" s="213">
        <v>16</v>
      </c>
      <c r="AB1094" s="209"/>
      <c r="AC1094" s="210"/>
      <c r="AD1094" s="210"/>
      <c r="AE1094" s="210"/>
      <c r="AF1094" s="210"/>
      <c r="AG1094" s="210"/>
      <c r="AH1094" s="210"/>
      <c r="AI1094" s="210"/>
      <c r="AJ1094" s="210"/>
      <c r="AK1094" s="210"/>
      <c r="AL1094" s="210"/>
      <c r="AM1094" s="210"/>
      <c r="AN1094" s="210"/>
      <c r="AO1094" s="210"/>
      <c r="AP1094" s="210"/>
      <c r="AQ1094" s="210"/>
      <c r="AR1094" s="210"/>
      <c r="AS1094" s="210"/>
      <c r="AT1094" s="210"/>
      <c r="AU1094" s="210"/>
      <c r="AV1094" s="210"/>
      <c r="AW1094" s="210"/>
      <c r="AX1094" s="210"/>
      <c r="AY1094" s="210"/>
      <c r="AZ1094" s="210"/>
      <c r="BA1094" s="210"/>
      <c r="BB1094" s="210"/>
      <c r="BC1094" s="210"/>
      <c r="BD1094" s="210"/>
      <c r="BE1094" s="210"/>
      <c r="BF1094" s="210"/>
      <c r="BG1094" s="210"/>
      <c r="BH1094" s="210"/>
      <c r="BI1094" s="210"/>
      <c r="BJ1094" s="210"/>
      <c r="BK1094" s="210"/>
      <c r="BL1094" s="210"/>
      <c r="BM1094" s="216"/>
    </row>
    <row r="1095" spans="1:65">
      <c r="A1095" s="29"/>
      <c r="B1095" s="3" t="s">
        <v>281</v>
      </c>
      <c r="C1095" s="28"/>
      <c r="D1095" s="23">
        <v>0.22384518459566297</v>
      </c>
      <c r="E1095" s="23">
        <v>0.1632993161855455</v>
      </c>
      <c r="F1095" s="23">
        <v>0.17514947867293404</v>
      </c>
      <c r="G1095" s="23">
        <v>0.2228601953392908</v>
      </c>
      <c r="H1095" s="23">
        <v>0.20000000000000018</v>
      </c>
      <c r="I1095" s="23">
        <v>0.12247448713915934</v>
      </c>
      <c r="J1095" s="23">
        <v>0.43204937989385728</v>
      </c>
      <c r="K1095" s="23">
        <v>0.18618986725025238</v>
      </c>
      <c r="L1095" s="23">
        <v>0.28982753492378849</v>
      </c>
      <c r="M1095" s="23">
        <v>0.57532599454570099</v>
      </c>
      <c r="N1095" s="23">
        <v>0.30331501776206232</v>
      </c>
      <c r="O1095" s="23">
        <v>1.6485347029003263</v>
      </c>
      <c r="P1095" s="23">
        <v>0.34448028487370219</v>
      </c>
      <c r="Q1095" s="23">
        <v>0.13763495517590546</v>
      </c>
      <c r="R1095" s="23">
        <v>0.19407902170679514</v>
      </c>
      <c r="S1095" s="23">
        <v>0.22509257354845535</v>
      </c>
      <c r="T1095" s="23">
        <v>1.7106586645694959E-2</v>
      </c>
      <c r="U1095" s="23">
        <v>0.54772255750516607</v>
      </c>
      <c r="V1095" s="23">
        <v>0.37416573867739494</v>
      </c>
      <c r="W1095" s="23">
        <v>1.0361788777362078</v>
      </c>
      <c r="X1095" s="23">
        <v>0.47504385762439516</v>
      </c>
      <c r="Y1095" s="23">
        <v>0.65012819248719489</v>
      </c>
      <c r="Z1095" s="23">
        <v>1.5867156855173103</v>
      </c>
      <c r="AA1095" s="23">
        <v>0.46368092477478567</v>
      </c>
      <c r="AB1095" s="150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9"/>
      <c r="B1096" s="3" t="s">
        <v>87</v>
      </c>
      <c r="C1096" s="28"/>
      <c r="D1096" s="13">
        <v>1.4435416031534583E-2</v>
      </c>
      <c r="E1096" s="13">
        <v>1.0379193825352469E-2</v>
      </c>
      <c r="F1096" s="13">
        <v>1.0842771354972023E-2</v>
      </c>
      <c r="G1096" s="13">
        <v>1.4270663522259818E-2</v>
      </c>
      <c r="H1096" s="13">
        <v>1.4084507042253532E-2</v>
      </c>
      <c r="I1096" s="13">
        <v>7.7270969803886012E-3</v>
      </c>
      <c r="J1096" s="13">
        <v>2.8177133471338517E-2</v>
      </c>
      <c r="K1096" s="13">
        <v>1.1261483906265263E-2</v>
      </c>
      <c r="L1096" s="13">
        <v>1.8114220932736777E-2</v>
      </c>
      <c r="M1096" s="13">
        <v>3.8742491215198724E-2</v>
      </c>
      <c r="N1096" s="13">
        <v>1.956871082335886E-2</v>
      </c>
      <c r="O1096" s="13">
        <v>0.10124061635007123</v>
      </c>
      <c r="P1096" s="13">
        <v>2.1988103289810778E-2</v>
      </c>
      <c r="Q1096" s="13">
        <v>8.4658302649292336E-3</v>
      </c>
      <c r="R1096" s="13">
        <v>1.2219035994131907E-2</v>
      </c>
      <c r="S1096" s="13">
        <v>1.493977258064969E-2</v>
      </c>
      <c r="T1096" s="13">
        <v>1.4409178773227573E-3</v>
      </c>
      <c r="U1096" s="13">
        <v>3.5336939193881679E-2</v>
      </c>
      <c r="V1096" s="13">
        <v>2.3681375865657904E-2</v>
      </c>
      <c r="W1096" s="13">
        <v>6.4828709764517697E-2</v>
      </c>
      <c r="X1096" s="13">
        <v>3.0097815688979634E-2</v>
      </c>
      <c r="Y1096" s="13">
        <v>6.6566026534525063E-2</v>
      </c>
      <c r="Z1096" s="13">
        <v>0.10733138797185865</v>
      </c>
      <c r="AA1096" s="13">
        <v>2.8889777244534932E-2</v>
      </c>
      <c r="AB1096" s="150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9"/>
      <c r="B1097" s="3" t="s">
        <v>282</v>
      </c>
      <c r="C1097" s="28"/>
      <c r="D1097" s="13">
        <v>-1.790634438272487E-2</v>
      </c>
      <c r="E1097" s="13">
        <v>-3.5507191501422675E-3</v>
      </c>
      <c r="F1097" s="13">
        <v>2.3064472495671673E-2</v>
      </c>
      <c r="G1097" s="13">
        <v>-1.0939643902206919E-2</v>
      </c>
      <c r="H1097" s="13">
        <v>-0.10066230160584866</v>
      </c>
      <c r="I1097" s="13">
        <v>3.8382056019226063E-3</v>
      </c>
      <c r="J1097" s="13">
        <v>-2.88841754429352E-2</v>
      </c>
      <c r="K1097" s="13">
        <v>4.7116193435443821E-2</v>
      </c>
      <c r="L1097" s="13">
        <v>1.3338251711719984E-2</v>
      </c>
      <c r="M1097" s="13">
        <v>-5.9495435130060059E-2</v>
      </c>
      <c r="N1097" s="13">
        <v>-1.832856865427146E-2</v>
      </c>
      <c r="O1097" s="13">
        <v>3.1282783252448043E-2</v>
      </c>
      <c r="P1097" s="13">
        <v>-7.7729618656077193E-3</v>
      </c>
      <c r="Q1097" s="13">
        <v>2.9659529010906294E-2</v>
      </c>
      <c r="R1097" s="13">
        <v>5.9493269596553322E-3</v>
      </c>
      <c r="S1097" s="13">
        <v>-4.5773146304797119E-2</v>
      </c>
      <c r="T1097" s="13">
        <v>-0.24810259500563214</v>
      </c>
      <c r="U1097" s="13">
        <v>-1.832856865427146E-2</v>
      </c>
      <c r="V1097" s="13">
        <v>6.715235653234064E-4</v>
      </c>
      <c r="W1097" s="13">
        <v>1.2282691032853288E-2</v>
      </c>
      <c r="X1097" s="13">
        <v>-3.840371135431786E-4</v>
      </c>
      <c r="Y1097" s="13">
        <v>-0.38144144218430431</v>
      </c>
      <c r="Z1097" s="13">
        <v>-6.3717677845525511E-2</v>
      </c>
      <c r="AA1097" s="13">
        <v>1.6504933748318962E-2</v>
      </c>
      <c r="AB1097" s="150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9"/>
      <c r="B1098" s="45" t="s">
        <v>283</v>
      </c>
      <c r="C1098" s="46"/>
      <c r="D1098" s="44">
        <v>0.48</v>
      </c>
      <c r="E1098" s="44">
        <v>0</v>
      </c>
      <c r="F1098" s="44">
        <v>0.89</v>
      </c>
      <c r="G1098" s="44">
        <v>0.25</v>
      </c>
      <c r="H1098" s="44">
        <v>3.27</v>
      </c>
      <c r="I1098" s="44">
        <v>0.25</v>
      </c>
      <c r="J1098" s="44">
        <v>0.85</v>
      </c>
      <c r="K1098" s="44">
        <v>1.7</v>
      </c>
      <c r="L1098" s="44">
        <v>0.56999999999999995</v>
      </c>
      <c r="M1098" s="44">
        <v>1.88</v>
      </c>
      <c r="N1098" s="44">
        <v>0.5</v>
      </c>
      <c r="O1098" s="44">
        <v>1.17</v>
      </c>
      <c r="P1098" s="44">
        <v>0.14000000000000001</v>
      </c>
      <c r="Q1098" s="44">
        <v>1.1200000000000001</v>
      </c>
      <c r="R1098" s="44">
        <v>0.32</v>
      </c>
      <c r="S1098" s="44">
        <v>1.42</v>
      </c>
      <c r="T1098" s="44">
        <v>8.2200000000000006</v>
      </c>
      <c r="U1098" s="44" t="s">
        <v>284</v>
      </c>
      <c r="V1098" s="44">
        <v>0.14000000000000001</v>
      </c>
      <c r="W1098" s="44">
        <v>0.53</v>
      </c>
      <c r="X1098" s="44">
        <v>0.11</v>
      </c>
      <c r="Y1098" s="44">
        <v>12.71</v>
      </c>
      <c r="Z1098" s="44">
        <v>2.02</v>
      </c>
      <c r="AA1098" s="44">
        <v>0.67</v>
      </c>
      <c r="AB1098" s="150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B1099" s="30" t="s">
        <v>342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BM1099" s="53"/>
    </row>
    <row r="1100" spans="1:65">
      <c r="BM1100" s="53"/>
    </row>
    <row r="1101" spans="1:65" ht="15">
      <c r="B1101" s="8" t="s">
        <v>613</v>
      </c>
      <c r="BM1101" s="27" t="s">
        <v>67</v>
      </c>
    </row>
    <row r="1102" spans="1:65" ht="15">
      <c r="A1102" s="24" t="s">
        <v>41</v>
      </c>
      <c r="B1102" s="18" t="s">
        <v>116</v>
      </c>
      <c r="C1102" s="15" t="s">
        <v>117</v>
      </c>
      <c r="D1102" s="16" t="s">
        <v>248</v>
      </c>
      <c r="E1102" s="17" t="s">
        <v>248</v>
      </c>
      <c r="F1102" s="17" t="s">
        <v>248</v>
      </c>
      <c r="G1102" s="17" t="s">
        <v>248</v>
      </c>
      <c r="H1102" s="17" t="s">
        <v>248</v>
      </c>
      <c r="I1102" s="17" t="s">
        <v>248</v>
      </c>
      <c r="J1102" s="17" t="s">
        <v>248</v>
      </c>
      <c r="K1102" s="17" t="s">
        <v>248</v>
      </c>
      <c r="L1102" s="17" t="s">
        <v>248</v>
      </c>
      <c r="M1102" s="17" t="s">
        <v>248</v>
      </c>
      <c r="N1102" s="17" t="s">
        <v>248</v>
      </c>
      <c r="O1102" s="17" t="s">
        <v>248</v>
      </c>
      <c r="P1102" s="150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 t="s">
        <v>249</v>
      </c>
      <c r="C1103" s="9" t="s">
        <v>249</v>
      </c>
      <c r="D1103" s="148" t="s">
        <v>251</v>
      </c>
      <c r="E1103" s="149" t="s">
        <v>254</v>
      </c>
      <c r="F1103" s="149" t="s">
        <v>256</v>
      </c>
      <c r="G1103" s="149" t="s">
        <v>262</v>
      </c>
      <c r="H1103" s="149" t="s">
        <v>264</v>
      </c>
      <c r="I1103" s="149" t="s">
        <v>265</v>
      </c>
      <c r="J1103" s="149" t="s">
        <v>267</v>
      </c>
      <c r="K1103" s="149" t="s">
        <v>268</v>
      </c>
      <c r="L1103" s="149" t="s">
        <v>287</v>
      </c>
      <c r="M1103" s="149" t="s">
        <v>271</v>
      </c>
      <c r="N1103" s="149" t="s">
        <v>289</v>
      </c>
      <c r="O1103" s="149" t="s">
        <v>273</v>
      </c>
      <c r="P1103" s="150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 t="s">
        <v>3</v>
      </c>
    </row>
    <row r="1104" spans="1:65">
      <c r="A1104" s="29"/>
      <c r="B1104" s="19"/>
      <c r="C1104" s="9"/>
      <c r="D1104" s="10" t="s">
        <v>318</v>
      </c>
      <c r="E1104" s="11" t="s">
        <v>318</v>
      </c>
      <c r="F1104" s="11" t="s">
        <v>318</v>
      </c>
      <c r="G1104" s="11" t="s">
        <v>318</v>
      </c>
      <c r="H1104" s="11" t="s">
        <v>300</v>
      </c>
      <c r="I1104" s="11" t="s">
        <v>318</v>
      </c>
      <c r="J1104" s="11" t="s">
        <v>300</v>
      </c>
      <c r="K1104" s="11" t="s">
        <v>318</v>
      </c>
      <c r="L1104" s="11" t="s">
        <v>300</v>
      </c>
      <c r="M1104" s="11" t="s">
        <v>300</v>
      </c>
      <c r="N1104" s="11" t="s">
        <v>300</v>
      </c>
      <c r="O1104" s="11" t="s">
        <v>300</v>
      </c>
      <c r="P1104" s="150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</v>
      </c>
    </row>
    <row r="1105" spans="1:65">
      <c r="A1105" s="29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150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2</v>
      </c>
    </row>
    <row r="1106" spans="1:65">
      <c r="A1106" s="29"/>
      <c r="B1106" s="18">
        <v>1</v>
      </c>
      <c r="C1106" s="14">
        <v>1</v>
      </c>
      <c r="D1106" s="21">
        <v>0.66</v>
      </c>
      <c r="E1106" s="21">
        <v>0.7</v>
      </c>
      <c r="F1106" s="21">
        <v>0.56000000000000005</v>
      </c>
      <c r="G1106" s="21">
        <v>0.7</v>
      </c>
      <c r="H1106" s="21">
        <v>0.6</v>
      </c>
      <c r="I1106" s="21">
        <v>0.60436496094539005</v>
      </c>
      <c r="J1106" s="21">
        <v>0.6</v>
      </c>
      <c r="K1106" s="21">
        <v>0.48749399999999993</v>
      </c>
      <c r="L1106" s="21">
        <v>0.61</v>
      </c>
      <c r="M1106" s="21">
        <v>0.6</v>
      </c>
      <c r="N1106" s="21">
        <v>0.5</v>
      </c>
      <c r="O1106" s="21">
        <v>0.6</v>
      </c>
      <c r="P1106" s="150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</v>
      </c>
    </row>
    <row r="1107" spans="1:65">
      <c r="A1107" s="29"/>
      <c r="B1107" s="19">
        <v>1</v>
      </c>
      <c r="C1107" s="9">
        <v>2</v>
      </c>
      <c r="D1107" s="11">
        <v>0.62</v>
      </c>
      <c r="E1107" s="11">
        <v>0.7</v>
      </c>
      <c r="F1107" s="11">
        <v>0.57999999999999996</v>
      </c>
      <c r="G1107" s="11">
        <v>0.7</v>
      </c>
      <c r="H1107" s="11">
        <v>0.6</v>
      </c>
      <c r="I1107" s="11">
        <v>0.63393006178509281</v>
      </c>
      <c r="J1107" s="11">
        <v>0.6</v>
      </c>
      <c r="K1107" s="11">
        <v>0.50546999999999997</v>
      </c>
      <c r="L1107" s="11">
        <v>0.57999999999999996</v>
      </c>
      <c r="M1107" s="11">
        <v>0.5</v>
      </c>
      <c r="N1107" s="11">
        <v>0.6</v>
      </c>
      <c r="O1107" s="11">
        <v>0.7</v>
      </c>
      <c r="P1107" s="150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47</v>
      </c>
    </row>
    <row r="1108" spans="1:65">
      <c r="A1108" s="29"/>
      <c r="B1108" s="19">
        <v>1</v>
      </c>
      <c r="C1108" s="9">
        <v>3</v>
      </c>
      <c r="D1108" s="11">
        <v>0.66</v>
      </c>
      <c r="E1108" s="11">
        <v>0.7</v>
      </c>
      <c r="F1108" s="11">
        <v>0.56000000000000005</v>
      </c>
      <c r="G1108" s="11">
        <v>0.7</v>
      </c>
      <c r="H1108" s="11">
        <v>0.7</v>
      </c>
      <c r="I1108" s="11">
        <v>0.65677175354681672</v>
      </c>
      <c r="J1108" s="11">
        <v>0.6</v>
      </c>
      <c r="K1108" s="11">
        <v>0.5067299999999999</v>
      </c>
      <c r="L1108" s="11">
        <v>0.56000000000000005</v>
      </c>
      <c r="M1108" s="11">
        <v>0.5</v>
      </c>
      <c r="N1108" s="11">
        <v>0.6</v>
      </c>
      <c r="O1108" s="11">
        <v>0.6</v>
      </c>
      <c r="P1108" s="150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16</v>
      </c>
    </row>
    <row r="1109" spans="1:65">
      <c r="A1109" s="29"/>
      <c r="B1109" s="19">
        <v>1</v>
      </c>
      <c r="C1109" s="9">
        <v>4</v>
      </c>
      <c r="D1109" s="11">
        <v>0.63</v>
      </c>
      <c r="E1109" s="11">
        <v>0.7</v>
      </c>
      <c r="F1109" s="11">
        <v>0.57999999999999996</v>
      </c>
      <c r="G1109" s="11">
        <v>0.7</v>
      </c>
      <c r="H1109" s="11">
        <v>0.7</v>
      </c>
      <c r="I1109" s="11">
        <v>0.64279265829916277</v>
      </c>
      <c r="J1109" s="11">
        <v>0.6</v>
      </c>
      <c r="K1109" s="11">
        <v>0.52084200000000003</v>
      </c>
      <c r="L1109" s="11">
        <v>0.6</v>
      </c>
      <c r="M1109" s="11">
        <v>0.6</v>
      </c>
      <c r="N1109" s="11">
        <v>0.6</v>
      </c>
      <c r="O1109" s="11">
        <v>0.7</v>
      </c>
      <c r="P1109" s="150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0.61109769120144475</v>
      </c>
    </row>
    <row r="1110" spans="1:65">
      <c r="A1110" s="29"/>
      <c r="B1110" s="19">
        <v>1</v>
      </c>
      <c r="C1110" s="9">
        <v>5</v>
      </c>
      <c r="D1110" s="11">
        <v>0.63</v>
      </c>
      <c r="E1110" s="11">
        <v>0.8</v>
      </c>
      <c r="F1110" s="11">
        <v>0.56999999999999995</v>
      </c>
      <c r="G1110" s="11">
        <v>0.6</v>
      </c>
      <c r="H1110" s="11">
        <v>0.6</v>
      </c>
      <c r="I1110" s="11">
        <v>0.63749988814430658</v>
      </c>
      <c r="J1110" s="11">
        <v>0.6</v>
      </c>
      <c r="K1110" s="145">
        <v>0.569604</v>
      </c>
      <c r="L1110" s="11">
        <v>0.6</v>
      </c>
      <c r="M1110" s="11">
        <v>0.5</v>
      </c>
      <c r="N1110" s="11">
        <v>0.5</v>
      </c>
      <c r="O1110" s="11">
        <v>0.7</v>
      </c>
      <c r="P1110" s="150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75</v>
      </c>
    </row>
    <row r="1111" spans="1:65">
      <c r="A1111" s="29"/>
      <c r="B1111" s="19">
        <v>1</v>
      </c>
      <c r="C1111" s="9">
        <v>6</v>
      </c>
      <c r="D1111" s="11">
        <v>0.68</v>
      </c>
      <c r="E1111" s="11">
        <v>0.7</v>
      </c>
      <c r="F1111" s="11">
        <v>0.56000000000000005</v>
      </c>
      <c r="G1111" s="11">
        <v>0.6</v>
      </c>
      <c r="H1111" s="11">
        <v>0.6</v>
      </c>
      <c r="I1111" s="11">
        <v>0.65016964378325182</v>
      </c>
      <c r="J1111" s="11">
        <v>0.6</v>
      </c>
      <c r="K1111" s="11">
        <v>0.51571800000000001</v>
      </c>
      <c r="L1111" s="11">
        <v>0.59</v>
      </c>
      <c r="M1111" s="11">
        <v>0.6</v>
      </c>
      <c r="N1111" s="11">
        <v>0.6</v>
      </c>
      <c r="O1111" s="11">
        <v>0.6</v>
      </c>
      <c r="P1111" s="150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20" t="s">
        <v>279</v>
      </c>
      <c r="C1112" s="12"/>
      <c r="D1112" s="22">
        <v>0.64666666666666661</v>
      </c>
      <c r="E1112" s="22">
        <v>0.71666666666666667</v>
      </c>
      <c r="F1112" s="22">
        <v>0.56833333333333336</v>
      </c>
      <c r="G1112" s="22">
        <v>0.66666666666666663</v>
      </c>
      <c r="H1112" s="22">
        <v>0.6333333333333333</v>
      </c>
      <c r="I1112" s="22">
        <v>0.6375881610840034</v>
      </c>
      <c r="J1112" s="22">
        <v>0.6</v>
      </c>
      <c r="K1112" s="22">
        <v>0.51764299999999996</v>
      </c>
      <c r="L1112" s="22">
        <v>0.59</v>
      </c>
      <c r="M1112" s="22">
        <v>0.55000000000000004</v>
      </c>
      <c r="N1112" s="22">
        <v>0.56666666666666676</v>
      </c>
      <c r="O1112" s="22">
        <v>0.65</v>
      </c>
      <c r="P1112" s="150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9"/>
      <c r="B1113" s="3" t="s">
        <v>280</v>
      </c>
      <c r="C1113" s="28"/>
      <c r="D1113" s="11">
        <v>0.64500000000000002</v>
      </c>
      <c r="E1113" s="11">
        <v>0.7</v>
      </c>
      <c r="F1113" s="11">
        <v>0.56499999999999995</v>
      </c>
      <c r="G1113" s="11">
        <v>0.7</v>
      </c>
      <c r="H1113" s="11">
        <v>0.6</v>
      </c>
      <c r="I1113" s="11">
        <v>0.64014627322173467</v>
      </c>
      <c r="J1113" s="11">
        <v>0.6</v>
      </c>
      <c r="K1113" s="11">
        <v>0.5112239999999999</v>
      </c>
      <c r="L1113" s="11">
        <v>0.59499999999999997</v>
      </c>
      <c r="M1113" s="11">
        <v>0.55000000000000004</v>
      </c>
      <c r="N1113" s="11">
        <v>0.6</v>
      </c>
      <c r="O1113" s="11">
        <v>0.64999999999999991</v>
      </c>
      <c r="P1113" s="150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9"/>
      <c r="B1114" s="3" t="s">
        <v>281</v>
      </c>
      <c r="C1114" s="28"/>
      <c r="D1114" s="23">
        <v>2.3380903889000264E-2</v>
      </c>
      <c r="E1114" s="23">
        <v>4.0824829046386339E-2</v>
      </c>
      <c r="F1114" s="23">
        <v>9.8319208025017032E-3</v>
      </c>
      <c r="G1114" s="23">
        <v>5.1639777949432218E-2</v>
      </c>
      <c r="H1114" s="23">
        <v>5.1639777949432218E-2</v>
      </c>
      <c r="I1114" s="23">
        <v>1.8278737527500786E-2</v>
      </c>
      <c r="J1114" s="23">
        <v>0</v>
      </c>
      <c r="K1114" s="23">
        <v>2.7893090348686742E-2</v>
      </c>
      <c r="L1114" s="23">
        <v>1.7888543819998298E-2</v>
      </c>
      <c r="M1114" s="23">
        <v>5.4772255750516599E-2</v>
      </c>
      <c r="N1114" s="23">
        <v>5.1639777949432211E-2</v>
      </c>
      <c r="O1114" s="23">
        <v>5.4772255750516599E-2</v>
      </c>
      <c r="P1114" s="150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9"/>
      <c r="B1115" s="3" t="s">
        <v>87</v>
      </c>
      <c r="C1115" s="28"/>
      <c r="D1115" s="13">
        <v>3.6156036941752991E-2</v>
      </c>
      <c r="E1115" s="13">
        <v>5.6964877739143729E-2</v>
      </c>
      <c r="F1115" s="13">
        <v>1.7299567394431149E-2</v>
      </c>
      <c r="G1115" s="13">
        <v>7.7459666924148338E-2</v>
      </c>
      <c r="H1115" s="13">
        <v>8.1536491499103511E-2</v>
      </c>
      <c r="I1115" s="13">
        <v>2.8668564824704344E-2</v>
      </c>
      <c r="J1115" s="13">
        <v>0</v>
      </c>
      <c r="K1115" s="13">
        <v>5.3884801588520936E-2</v>
      </c>
      <c r="L1115" s="13">
        <v>3.0319565796607287E-2</v>
      </c>
      <c r="M1115" s="13">
        <v>9.9585919546393814E-2</v>
      </c>
      <c r="N1115" s="13">
        <v>9.1129019910762707E-2</v>
      </c>
      <c r="O1115" s="13">
        <v>8.4265008846948611E-2</v>
      </c>
      <c r="P1115" s="150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9"/>
      <c r="B1116" s="3" t="s">
        <v>282</v>
      </c>
      <c r="C1116" s="28"/>
      <c r="D1116" s="13">
        <v>5.8205056208429973E-2</v>
      </c>
      <c r="E1116" s="13">
        <v>0.17275302621037358</v>
      </c>
      <c r="F1116" s="13">
        <v>-6.997957688898282E-2</v>
      </c>
      <c r="G1116" s="13">
        <v>9.0933047637556719E-2</v>
      </c>
      <c r="H1116" s="13">
        <v>3.6386395255678883E-2</v>
      </c>
      <c r="I1116" s="13">
        <v>4.3348993563495863E-2</v>
      </c>
      <c r="J1116" s="13">
        <v>-1.8160257126198953E-2</v>
      </c>
      <c r="K1116" s="13">
        <v>-0.15292921663262837</v>
      </c>
      <c r="L1116" s="13">
        <v>-3.4524252840762326E-2</v>
      </c>
      <c r="M1116" s="13">
        <v>-9.9980235699015596E-2</v>
      </c>
      <c r="N1116" s="13">
        <v>-7.2706909508076567E-2</v>
      </c>
      <c r="O1116" s="13">
        <v>6.3659721446617912E-2</v>
      </c>
      <c r="P1116" s="150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9"/>
      <c r="B1117" s="45" t="s">
        <v>283</v>
      </c>
      <c r="C1117" s="46"/>
      <c r="D1117" s="44">
        <v>0.5</v>
      </c>
      <c r="E1117" s="44">
        <v>1.65</v>
      </c>
      <c r="F1117" s="44">
        <v>0.8</v>
      </c>
      <c r="G1117" s="44">
        <v>0.83</v>
      </c>
      <c r="H1117" s="44">
        <v>0.28000000000000003</v>
      </c>
      <c r="I1117" s="44">
        <v>0.35</v>
      </c>
      <c r="J1117" s="44">
        <v>0.28000000000000003</v>
      </c>
      <c r="K1117" s="44">
        <v>1.64</v>
      </c>
      <c r="L1117" s="44">
        <v>0.44</v>
      </c>
      <c r="M1117" s="44">
        <v>1.1000000000000001</v>
      </c>
      <c r="N1117" s="44">
        <v>0.83</v>
      </c>
      <c r="O1117" s="44">
        <v>0.55000000000000004</v>
      </c>
      <c r="P1117" s="150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B1118" s="3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BM1118" s="53"/>
    </row>
    <row r="1119" spans="1:65" ht="15">
      <c r="B1119" s="8" t="s">
        <v>614</v>
      </c>
      <c r="BM1119" s="27" t="s">
        <v>67</v>
      </c>
    </row>
    <row r="1120" spans="1:65" ht="15">
      <c r="A1120" s="24" t="s">
        <v>44</v>
      </c>
      <c r="B1120" s="18" t="s">
        <v>116</v>
      </c>
      <c r="C1120" s="15" t="s">
        <v>117</v>
      </c>
      <c r="D1120" s="16" t="s">
        <v>248</v>
      </c>
      <c r="E1120" s="17" t="s">
        <v>248</v>
      </c>
      <c r="F1120" s="17" t="s">
        <v>248</v>
      </c>
      <c r="G1120" s="17" t="s">
        <v>248</v>
      </c>
      <c r="H1120" s="17" t="s">
        <v>248</v>
      </c>
      <c r="I1120" s="17" t="s">
        <v>248</v>
      </c>
      <c r="J1120" s="17" t="s">
        <v>248</v>
      </c>
      <c r="K1120" s="17" t="s">
        <v>248</v>
      </c>
      <c r="L1120" s="17" t="s">
        <v>248</v>
      </c>
      <c r="M1120" s="17" t="s">
        <v>248</v>
      </c>
      <c r="N1120" s="17" t="s">
        <v>248</v>
      </c>
      <c r="O1120" s="17" t="s">
        <v>248</v>
      </c>
      <c r="P1120" s="17" t="s">
        <v>248</v>
      </c>
      <c r="Q1120" s="17" t="s">
        <v>248</v>
      </c>
      <c r="R1120" s="17" t="s">
        <v>248</v>
      </c>
      <c r="S1120" s="17" t="s">
        <v>248</v>
      </c>
      <c r="T1120" s="17" t="s">
        <v>248</v>
      </c>
      <c r="U1120" s="17" t="s">
        <v>248</v>
      </c>
      <c r="V1120" s="17" t="s">
        <v>248</v>
      </c>
      <c r="W1120" s="17" t="s">
        <v>248</v>
      </c>
      <c r="X1120" s="17" t="s">
        <v>248</v>
      </c>
      <c r="Y1120" s="17" t="s">
        <v>248</v>
      </c>
      <c r="Z1120" s="17" t="s">
        <v>248</v>
      </c>
      <c r="AA1120" s="17" t="s">
        <v>248</v>
      </c>
      <c r="AB1120" s="17" t="s">
        <v>248</v>
      </c>
      <c r="AC1120" s="150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 t="s">
        <v>249</v>
      </c>
      <c r="C1121" s="9" t="s">
        <v>249</v>
      </c>
      <c r="D1121" s="148" t="s">
        <v>251</v>
      </c>
      <c r="E1121" s="149" t="s">
        <v>252</v>
      </c>
      <c r="F1121" s="149" t="s">
        <v>253</v>
      </c>
      <c r="G1121" s="149" t="s">
        <v>254</v>
      </c>
      <c r="H1121" s="149" t="s">
        <v>256</v>
      </c>
      <c r="I1121" s="149" t="s">
        <v>257</v>
      </c>
      <c r="J1121" s="149" t="s">
        <v>258</v>
      </c>
      <c r="K1121" s="149" t="s">
        <v>259</v>
      </c>
      <c r="L1121" s="149" t="s">
        <v>260</v>
      </c>
      <c r="M1121" s="149" t="s">
        <v>261</v>
      </c>
      <c r="N1121" s="149" t="s">
        <v>262</v>
      </c>
      <c r="O1121" s="149" t="s">
        <v>263</v>
      </c>
      <c r="P1121" s="149" t="s">
        <v>264</v>
      </c>
      <c r="Q1121" s="149" t="s">
        <v>265</v>
      </c>
      <c r="R1121" s="149" t="s">
        <v>266</v>
      </c>
      <c r="S1121" s="149" t="s">
        <v>267</v>
      </c>
      <c r="T1121" s="149" t="s">
        <v>268</v>
      </c>
      <c r="U1121" s="149" t="s">
        <v>269</v>
      </c>
      <c r="V1121" s="149" t="s">
        <v>287</v>
      </c>
      <c r="W1121" s="149" t="s">
        <v>288</v>
      </c>
      <c r="X1121" s="149" t="s">
        <v>270</v>
      </c>
      <c r="Y1121" s="149" t="s">
        <v>271</v>
      </c>
      <c r="Z1121" s="149" t="s">
        <v>289</v>
      </c>
      <c r="AA1121" s="149" t="s">
        <v>272</v>
      </c>
      <c r="AB1121" s="149" t="s">
        <v>273</v>
      </c>
      <c r="AC1121" s="150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 t="s">
        <v>3</v>
      </c>
    </row>
    <row r="1122" spans="1:65">
      <c r="A1122" s="29"/>
      <c r="B1122" s="19"/>
      <c r="C1122" s="9"/>
      <c r="D1122" s="10" t="s">
        <v>318</v>
      </c>
      <c r="E1122" s="11" t="s">
        <v>120</v>
      </c>
      <c r="F1122" s="11" t="s">
        <v>120</v>
      </c>
      <c r="G1122" s="11" t="s">
        <v>318</v>
      </c>
      <c r="H1122" s="11" t="s">
        <v>318</v>
      </c>
      <c r="I1122" s="11" t="s">
        <v>300</v>
      </c>
      <c r="J1122" s="11" t="s">
        <v>300</v>
      </c>
      <c r="K1122" s="11" t="s">
        <v>300</v>
      </c>
      <c r="L1122" s="11" t="s">
        <v>300</v>
      </c>
      <c r="M1122" s="11" t="s">
        <v>300</v>
      </c>
      <c r="N1122" s="11" t="s">
        <v>300</v>
      </c>
      <c r="O1122" s="11" t="s">
        <v>318</v>
      </c>
      <c r="P1122" s="11" t="s">
        <v>300</v>
      </c>
      <c r="Q1122" s="11" t="s">
        <v>318</v>
      </c>
      <c r="R1122" s="11" t="s">
        <v>120</v>
      </c>
      <c r="S1122" s="11" t="s">
        <v>300</v>
      </c>
      <c r="T1122" s="11" t="s">
        <v>120</v>
      </c>
      <c r="U1122" s="11" t="s">
        <v>300</v>
      </c>
      <c r="V1122" s="11" t="s">
        <v>300</v>
      </c>
      <c r="W1122" s="11" t="s">
        <v>318</v>
      </c>
      <c r="X1122" s="11" t="s">
        <v>300</v>
      </c>
      <c r="Y1122" s="11" t="s">
        <v>300</v>
      </c>
      <c r="Z1122" s="11" t="s">
        <v>300</v>
      </c>
      <c r="AA1122" s="11" t="s">
        <v>318</v>
      </c>
      <c r="AB1122" s="11" t="s">
        <v>300</v>
      </c>
      <c r="AC1122" s="150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0</v>
      </c>
    </row>
    <row r="1123" spans="1:65">
      <c r="A1123" s="29"/>
      <c r="B1123" s="19"/>
      <c r="C1123" s="9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C1123" s="150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0</v>
      </c>
    </row>
    <row r="1124" spans="1:65">
      <c r="A1124" s="29"/>
      <c r="B1124" s="18">
        <v>1</v>
      </c>
      <c r="C1124" s="14">
        <v>1</v>
      </c>
      <c r="D1124" s="227">
        <v>153</v>
      </c>
      <c r="E1124" s="227">
        <v>143</v>
      </c>
      <c r="F1124" s="227">
        <v>148.0822860883363</v>
      </c>
      <c r="G1124" s="227">
        <v>146.4</v>
      </c>
      <c r="H1124" s="227">
        <v>150.29</v>
      </c>
      <c r="I1124" s="227">
        <v>148</v>
      </c>
      <c r="J1124" s="227">
        <v>147</v>
      </c>
      <c r="K1124" s="227">
        <v>153</v>
      </c>
      <c r="L1124" s="227">
        <v>154</v>
      </c>
      <c r="M1124" s="227">
        <v>147</v>
      </c>
      <c r="N1124" s="227">
        <v>145</v>
      </c>
      <c r="O1124" s="228">
        <v>169</v>
      </c>
      <c r="P1124" s="227">
        <v>142</v>
      </c>
      <c r="Q1124" s="227">
        <v>149.32489557909528</v>
      </c>
      <c r="R1124" s="227">
        <v>137</v>
      </c>
      <c r="S1124" s="227">
        <v>144.9</v>
      </c>
      <c r="T1124" s="227">
        <v>139.35</v>
      </c>
      <c r="U1124" s="227">
        <v>145</v>
      </c>
      <c r="V1124" s="227">
        <v>143</v>
      </c>
      <c r="W1124" s="227">
        <v>134</v>
      </c>
      <c r="X1124" s="228">
        <v>168</v>
      </c>
      <c r="Y1124" s="227">
        <v>141</v>
      </c>
      <c r="Z1124" s="227">
        <v>154</v>
      </c>
      <c r="AA1124" s="227">
        <v>147</v>
      </c>
      <c r="AB1124" s="229">
        <v>159.4</v>
      </c>
      <c r="AC1124" s="230"/>
      <c r="AD1124" s="231"/>
      <c r="AE1124" s="231"/>
      <c r="AF1124" s="231"/>
      <c r="AG1124" s="231"/>
      <c r="AH1124" s="231"/>
      <c r="AI1124" s="231"/>
      <c r="AJ1124" s="231"/>
      <c r="AK1124" s="231"/>
      <c r="AL1124" s="231"/>
      <c r="AM1124" s="231"/>
      <c r="AN1124" s="231"/>
      <c r="AO1124" s="231"/>
      <c r="AP1124" s="231"/>
      <c r="AQ1124" s="231"/>
      <c r="AR1124" s="231"/>
      <c r="AS1124" s="231"/>
      <c r="AT1124" s="231"/>
      <c r="AU1124" s="231"/>
      <c r="AV1124" s="231"/>
      <c r="AW1124" s="231"/>
      <c r="AX1124" s="231"/>
      <c r="AY1124" s="231"/>
      <c r="AZ1124" s="231"/>
      <c r="BA1124" s="231"/>
      <c r="BB1124" s="231"/>
      <c r="BC1124" s="231"/>
      <c r="BD1124" s="231"/>
      <c r="BE1124" s="231"/>
      <c r="BF1124" s="231"/>
      <c r="BG1124" s="231"/>
      <c r="BH1124" s="231"/>
      <c r="BI1124" s="231"/>
      <c r="BJ1124" s="231"/>
      <c r="BK1124" s="231"/>
      <c r="BL1124" s="231"/>
      <c r="BM1124" s="232">
        <v>1</v>
      </c>
    </row>
    <row r="1125" spans="1:65">
      <c r="A1125" s="29"/>
      <c r="B1125" s="19">
        <v>1</v>
      </c>
      <c r="C1125" s="9">
        <v>2</v>
      </c>
      <c r="D1125" s="233">
        <v>150</v>
      </c>
      <c r="E1125" s="233">
        <v>144</v>
      </c>
      <c r="F1125" s="233">
        <v>153.31586779979622</v>
      </c>
      <c r="G1125" s="233">
        <v>147.80000000000001</v>
      </c>
      <c r="H1125" s="233">
        <v>149.91</v>
      </c>
      <c r="I1125" s="233">
        <v>148</v>
      </c>
      <c r="J1125" s="233">
        <v>147</v>
      </c>
      <c r="K1125" s="233">
        <v>157</v>
      </c>
      <c r="L1125" s="233">
        <v>156</v>
      </c>
      <c r="M1125" s="233">
        <v>144</v>
      </c>
      <c r="N1125" s="233">
        <v>145</v>
      </c>
      <c r="O1125" s="234">
        <v>157</v>
      </c>
      <c r="P1125" s="233">
        <v>145</v>
      </c>
      <c r="Q1125" s="233">
        <v>150.48037681941602</v>
      </c>
      <c r="R1125" s="233">
        <v>142</v>
      </c>
      <c r="S1125" s="233">
        <v>143.19999999999999</v>
      </c>
      <c r="T1125" s="233">
        <v>136.79</v>
      </c>
      <c r="U1125" s="233">
        <v>148</v>
      </c>
      <c r="V1125" s="233">
        <v>142</v>
      </c>
      <c r="W1125" s="233">
        <v>148</v>
      </c>
      <c r="X1125" s="234">
        <v>159</v>
      </c>
      <c r="Y1125" s="233">
        <v>141</v>
      </c>
      <c r="Z1125" s="233">
        <v>152</v>
      </c>
      <c r="AA1125" s="233">
        <v>148</v>
      </c>
      <c r="AB1125" s="233">
        <v>152.4</v>
      </c>
      <c r="AC1125" s="230"/>
      <c r="AD1125" s="231"/>
      <c r="AE1125" s="231"/>
      <c r="AF1125" s="231"/>
      <c r="AG1125" s="231"/>
      <c r="AH1125" s="231"/>
      <c r="AI1125" s="231"/>
      <c r="AJ1125" s="231"/>
      <c r="AK1125" s="231"/>
      <c r="AL1125" s="231"/>
      <c r="AM1125" s="231"/>
      <c r="AN1125" s="231"/>
      <c r="AO1125" s="231"/>
      <c r="AP1125" s="231"/>
      <c r="AQ1125" s="231"/>
      <c r="AR1125" s="231"/>
      <c r="AS1125" s="231"/>
      <c r="AT1125" s="231"/>
      <c r="AU1125" s="231"/>
      <c r="AV1125" s="231"/>
      <c r="AW1125" s="231"/>
      <c r="AX1125" s="231"/>
      <c r="AY1125" s="231"/>
      <c r="AZ1125" s="231"/>
      <c r="BA1125" s="231"/>
      <c r="BB1125" s="231"/>
      <c r="BC1125" s="231"/>
      <c r="BD1125" s="231"/>
      <c r="BE1125" s="231"/>
      <c r="BF1125" s="231"/>
      <c r="BG1125" s="231"/>
      <c r="BH1125" s="231"/>
      <c r="BI1125" s="231"/>
      <c r="BJ1125" s="231"/>
      <c r="BK1125" s="231"/>
      <c r="BL1125" s="231"/>
      <c r="BM1125" s="232">
        <v>28</v>
      </c>
    </row>
    <row r="1126" spans="1:65">
      <c r="A1126" s="29"/>
      <c r="B1126" s="19">
        <v>1</v>
      </c>
      <c r="C1126" s="9">
        <v>3</v>
      </c>
      <c r="D1126" s="233">
        <v>155</v>
      </c>
      <c r="E1126" s="233">
        <v>145</v>
      </c>
      <c r="F1126" s="233">
        <v>146.1866053278552</v>
      </c>
      <c r="G1126" s="233">
        <v>148.4</v>
      </c>
      <c r="H1126" s="233">
        <v>149.69999999999999</v>
      </c>
      <c r="I1126" s="233">
        <v>149</v>
      </c>
      <c r="J1126" s="233">
        <v>146</v>
      </c>
      <c r="K1126" s="233">
        <v>158</v>
      </c>
      <c r="L1126" s="233">
        <v>156</v>
      </c>
      <c r="M1126" s="233">
        <v>145</v>
      </c>
      <c r="N1126" s="233">
        <v>145</v>
      </c>
      <c r="O1126" s="234">
        <v>154</v>
      </c>
      <c r="P1126" s="233">
        <v>139</v>
      </c>
      <c r="Q1126" s="233">
        <v>150.61648758434828</v>
      </c>
      <c r="R1126" s="233">
        <v>137</v>
      </c>
      <c r="S1126" s="233">
        <v>145.30000000000001</v>
      </c>
      <c r="T1126" s="233">
        <v>140.74</v>
      </c>
      <c r="U1126" s="233">
        <v>147</v>
      </c>
      <c r="V1126" s="233">
        <v>146</v>
      </c>
      <c r="W1126" s="233">
        <v>152</v>
      </c>
      <c r="X1126" s="234">
        <v>158</v>
      </c>
      <c r="Y1126" s="233">
        <v>140</v>
      </c>
      <c r="Z1126" s="233">
        <v>147</v>
      </c>
      <c r="AA1126" s="233">
        <v>148</v>
      </c>
      <c r="AB1126" s="233">
        <v>148</v>
      </c>
      <c r="AC1126" s="230"/>
      <c r="AD1126" s="231"/>
      <c r="AE1126" s="231"/>
      <c r="AF1126" s="231"/>
      <c r="AG1126" s="231"/>
      <c r="AH1126" s="231"/>
      <c r="AI1126" s="231"/>
      <c r="AJ1126" s="231"/>
      <c r="AK1126" s="231"/>
      <c r="AL1126" s="231"/>
      <c r="AM1126" s="231"/>
      <c r="AN1126" s="231"/>
      <c r="AO1126" s="231"/>
      <c r="AP1126" s="231"/>
      <c r="AQ1126" s="231"/>
      <c r="AR1126" s="231"/>
      <c r="AS1126" s="231"/>
      <c r="AT1126" s="231"/>
      <c r="AU1126" s="231"/>
      <c r="AV1126" s="231"/>
      <c r="AW1126" s="231"/>
      <c r="AX1126" s="231"/>
      <c r="AY1126" s="231"/>
      <c r="AZ1126" s="231"/>
      <c r="BA1126" s="231"/>
      <c r="BB1126" s="231"/>
      <c r="BC1126" s="231"/>
      <c r="BD1126" s="231"/>
      <c r="BE1126" s="231"/>
      <c r="BF1126" s="231"/>
      <c r="BG1126" s="231"/>
      <c r="BH1126" s="231"/>
      <c r="BI1126" s="231"/>
      <c r="BJ1126" s="231"/>
      <c r="BK1126" s="231"/>
      <c r="BL1126" s="231"/>
      <c r="BM1126" s="232">
        <v>16</v>
      </c>
    </row>
    <row r="1127" spans="1:65">
      <c r="A1127" s="29"/>
      <c r="B1127" s="19">
        <v>1</v>
      </c>
      <c r="C1127" s="9">
        <v>4</v>
      </c>
      <c r="D1127" s="233">
        <v>153</v>
      </c>
      <c r="E1127" s="233">
        <v>144</v>
      </c>
      <c r="F1127" s="233">
        <v>150.63174169555637</v>
      </c>
      <c r="G1127" s="233">
        <v>144.4</v>
      </c>
      <c r="H1127" s="233">
        <v>151.86000000000001</v>
      </c>
      <c r="I1127" s="233">
        <v>146</v>
      </c>
      <c r="J1127" s="233">
        <v>147</v>
      </c>
      <c r="K1127" s="233">
        <v>158</v>
      </c>
      <c r="L1127" s="233">
        <v>155</v>
      </c>
      <c r="M1127" s="233">
        <v>142</v>
      </c>
      <c r="N1127" s="233">
        <v>144</v>
      </c>
      <c r="O1127" s="234">
        <v>155</v>
      </c>
      <c r="P1127" s="233">
        <v>140</v>
      </c>
      <c r="Q1127" s="233">
        <v>150.54626157400682</v>
      </c>
      <c r="R1127" s="233">
        <v>141</v>
      </c>
      <c r="S1127" s="233">
        <v>145.19999999999999</v>
      </c>
      <c r="T1127" s="233">
        <v>139.07</v>
      </c>
      <c r="U1127" s="233">
        <v>152</v>
      </c>
      <c r="V1127" s="233">
        <v>146</v>
      </c>
      <c r="W1127" s="233">
        <v>139</v>
      </c>
      <c r="X1127" s="234">
        <v>160</v>
      </c>
      <c r="Y1127" s="233">
        <v>141</v>
      </c>
      <c r="Z1127" s="233">
        <v>144</v>
      </c>
      <c r="AA1127" s="233">
        <v>147</v>
      </c>
      <c r="AB1127" s="233">
        <v>147.30000000000001</v>
      </c>
      <c r="AC1127" s="230"/>
      <c r="AD1127" s="231"/>
      <c r="AE1127" s="231"/>
      <c r="AF1127" s="231"/>
      <c r="AG1127" s="231"/>
      <c r="AH1127" s="231"/>
      <c r="AI1127" s="231"/>
      <c r="AJ1127" s="231"/>
      <c r="AK1127" s="231"/>
      <c r="AL1127" s="231"/>
      <c r="AM1127" s="231"/>
      <c r="AN1127" s="231"/>
      <c r="AO1127" s="231"/>
      <c r="AP1127" s="231"/>
      <c r="AQ1127" s="231"/>
      <c r="AR1127" s="231"/>
      <c r="AS1127" s="231"/>
      <c r="AT1127" s="231"/>
      <c r="AU1127" s="231"/>
      <c r="AV1127" s="231"/>
      <c r="AW1127" s="231"/>
      <c r="AX1127" s="231"/>
      <c r="AY1127" s="231"/>
      <c r="AZ1127" s="231"/>
      <c r="BA1127" s="231"/>
      <c r="BB1127" s="231"/>
      <c r="BC1127" s="231"/>
      <c r="BD1127" s="231"/>
      <c r="BE1127" s="231"/>
      <c r="BF1127" s="231"/>
      <c r="BG1127" s="231"/>
      <c r="BH1127" s="231"/>
      <c r="BI1127" s="231"/>
      <c r="BJ1127" s="231"/>
      <c r="BK1127" s="231"/>
      <c r="BL1127" s="231"/>
      <c r="BM1127" s="232">
        <v>146.85356505701489</v>
      </c>
    </row>
    <row r="1128" spans="1:65">
      <c r="A1128" s="29"/>
      <c r="B1128" s="19">
        <v>1</v>
      </c>
      <c r="C1128" s="9">
        <v>5</v>
      </c>
      <c r="D1128" s="233">
        <v>151</v>
      </c>
      <c r="E1128" s="233">
        <v>145</v>
      </c>
      <c r="F1128" s="233">
        <v>150.91907251108609</v>
      </c>
      <c r="G1128" s="233">
        <v>147.1</v>
      </c>
      <c r="H1128" s="233">
        <v>153</v>
      </c>
      <c r="I1128" s="233">
        <v>150</v>
      </c>
      <c r="J1128" s="233">
        <v>150</v>
      </c>
      <c r="K1128" s="233">
        <v>153</v>
      </c>
      <c r="L1128" s="233">
        <v>156</v>
      </c>
      <c r="M1128" s="233">
        <v>147</v>
      </c>
      <c r="N1128" s="233">
        <v>145</v>
      </c>
      <c r="O1128" s="234">
        <v>158</v>
      </c>
      <c r="P1128" s="233">
        <v>144</v>
      </c>
      <c r="Q1128" s="233">
        <v>149.7546265911779</v>
      </c>
      <c r="R1128" s="233">
        <v>134</v>
      </c>
      <c r="S1128" s="233">
        <v>149.30000000000001</v>
      </c>
      <c r="T1128" s="233">
        <v>141.77000000000001</v>
      </c>
      <c r="U1128" s="233">
        <v>149</v>
      </c>
      <c r="V1128" s="233">
        <v>148</v>
      </c>
      <c r="W1128" s="233">
        <v>133</v>
      </c>
      <c r="X1128" s="234">
        <v>166</v>
      </c>
      <c r="Y1128" s="233">
        <v>141</v>
      </c>
      <c r="Z1128" s="233">
        <v>156</v>
      </c>
      <c r="AA1128" s="233">
        <v>148</v>
      </c>
      <c r="AB1128" s="233">
        <v>148.4</v>
      </c>
      <c r="AC1128" s="230"/>
      <c r="AD1128" s="231"/>
      <c r="AE1128" s="231"/>
      <c r="AF1128" s="231"/>
      <c r="AG1128" s="231"/>
      <c r="AH1128" s="231"/>
      <c r="AI1128" s="231"/>
      <c r="AJ1128" s="231"/>
      <c r="AK1128" s="231"/>
      <c r="AL1128" s="231"/>
      <c r="AM1128" s="231"/>
      <c r="AN1128" s="231"/>
      <c r="AO1128" s="231"/>
      <c r="AP1128" s="231"/>
      <c r="AQ1128" s="231"/>
      <c r="AR1128" s="231"/>
      <c r="AS1128" s="231"/>
      <c r="AT1128" s="231"/>
      <c r="AU1128" s="231"/>
      <c r="AV1128" s="231"/>
      <c r="AW1128" s="231"/>
      <c r="AX1128" s="231"/>
      <c r="AY1128" s="231"/>
      <c r="AZ1128" s="231"/>
      <c r="BA1128" s="231"/>
      <c r="BB1128" s="231"/>
      <c r="BC1128" s="231"/>
      <c r="BD1128" s="231"/>
      <c r="BE1128" s="231"/>
      <c r="BF1128" s="231"/>
      <c r="BG1128" s="231"/>
      <c r="BH1128" s="231"/>
      <c r="BI1128" s="231"/>
      <c r="BJ1128" s="231"/>
      <c r="BK1128" s="231"/>
      <c r="BL1128" s="231"/>
      <c r="BM1128" s="232">
        <v>76</v>
      </c>
    </row>
    <row r="1129" spans="1:65">
      <c r="A1129" s="29"/>
      <c r="B1129" s="19">
        <v>1</v>
      </c>
      <c r="C1129" s="9">
        <v>6</v>
      </c>
      <c r="D1129" s="233">
        <v>154</v>
      </c>
      <c r="E1129" s="233">
        <v>143</v>
      </c>
      <c r="F1129" s="233">
        <v>154.29797147420783</v>
      </c>
      <c r="G1129" s="233">
        <v>148.80000000000001</v>
      </c>
      <c r="H1129" s="233">
        <v>150.76</v>
      </c>
      <c r="I1129" s="233">
        <v>145</v>
      </c>
      <c r="J1129" s="233">
        <v>146</v>
      </c>
      <c r="K1129" s="233">
        <v>156</v>
      </c>
      <c r="L1129" s="235">
        <v>150</v>
      </c>
      <c r="M1129" s="233">
        <v>145</v>
      </c>
      <c r="N1129" s="233">
        <v>145</v>
      </c>
      <c r="O1129" s="234">
        <v>166</v>
      </c>
      <c r="P1129" s="233">
        <v>138</v>
      </c>
      <c r="Q1129" s="233">
        <v>150.87578482317585</v>
      </c>
      <c r="R1129" s="233">
        <v>139</v>
      </c>
      <c r="S1129" s="233">
        <v>142.5</v>
      </c>
      <c r="T1129" s="233">
        <v>136.62</v>
      </c>
      <c r="U1129" s="233">
        <v>151</v>
      </c>
      <c r="V1129" s="233">
        <v>143</v>
      </c>
      <c r="W1129" s="235">
        <v>130</v>
      </c>
      <c r="X1129" s="234">
        <v>158</v>
      </c>
      <c r="Y1129" s="233">
        <v>141</v>
      </c>
      <c r="Z1129" s="233">
        <v>157</v>
      </c>
      <c r="AA1129" s="233">
        <v>146</v>
      </c>
      <c r="AB1129" s="233">
        <v>143.9</v>
      </c>
      <c r="AC1129" s="230"/>
      <c r="AD1129" s="231"/>
      <c r="AE1129" s="231"/>
      <c r="AF1129" s="231"/>
      <c r="AG1129" s="231"/>
      <c r="AH1129" s="231"/>
      <c r="AI1129" s="231"/>
      <c r="AJ1129" s="231"/>
      <c r="AK1129" s="231"/>
      <c r="AL1129" s="231"/>
      <c r="AM1129" s="231"/>
      <c r="AN1129" s="231"/>
      <c r="AO1129" s="231"/>
      <c r="AP1129" s="231"/>
      <c r="AQ1129" s="231"/>
      <c r="AR1129" s="231"/>
      <c r="AS1129" s="231"/>
      <c r="AT1129" s="231"/>
      <c r="AU1129" s="231"/>
      <c r="AV1129" s="231"/>
      <c r="AW1129" s="231"/>
      <c r="AX1129" s="231"/>
      <c r="AY1129" s="231"/>
      <c r="AZ1129" s="231"/>
      <c r="BA1129" s="231"/>
      <c r="BB1129" s="231"/>
      <c r="BC1129" s="231"/>
      <c r="BD1129" s="231"/>
      <c r="BE1129" s="231"/>
      <c r="BF1129" s="231"/>
      <c r="BG1129" s="231"/>
      <c r="BH1129" s="231"/>
      <c r="BI1129" s="231"/>
      <c r="BJ1129" s="231"/>
      <c r="BK1129" s="231"/>
      <c r="BL1129" s="231"/>
      <c r="BM1129" s="236"/>
    </row>
    <row r="1130" spans="1:65">
      <c r="A1130" s="29"/>
      <c r="B1130" s="20" t="s">
        <v>279</v>
      </c>
      <c r="C1130" s="12"/>
      <c r="D1130" s="237">
        <v>152.66666666666666</v>
      </c>
      <c r="E1130" s="237">
        <v>144</v>
      </c>
      <c r="F1130" s="237">
        <v>150.57225748280632</v>
      </c>
      <c r="G1130" s="237">
        <v>147.15</v>
      </c>
      <c r="H1130" s="237">
        <v>150.91999999999999</v>
      </c>
      <c r="I1130" s="237">
        <v>147.66666666666666</v>
      </c>
      <c r="J1130" s="237">
        <v>147.16666666666666</v>
      </c>
      <c r="K1130" s="237">
        <v>155.83333333333334</v>
      </c>
      <c r="L1130" s="237">
        <v>154.5</v>
      </c>
      <c r="M1130" s="237">
        <v>145</v>
      </c>
      <c r="N1130" s="237">
        <v>144.83333333333334</v>
      </c>
      <c r="O1130" s="237">
        <v>159.83333333333334</v>
      </c>
      <c r="P1130" s="237">
        <v>141.33333333333334</v>
      </c>
      <c r="Q1130" s="237">
        <v>150.26640549520337</v>
      </c>
      <c r="R1130" s="237">
        <v>138.33333333333334</v>
      </c>
      <c r="S1130" s="237">
        <v>145.06666666666669</v>
      </c>
      <c r="T1130" s="237">
        <v>139.05666666666667</v>
      </c>
      <c r="U1130" s="237">
        <v>148.66666666666666</v>
      </c>
      <c r="V1130" s="237">
        <v>144.66666666666666</v>
      </c>
      <c r="W1130" s="237">
        <v>139.33333333333334</v>
      </c>
      <c r="X1130" s="237">
        <v>161.5</v>
      </c>
      <c r="Y1130" s="237">
        <v>140.83333333333334</v>
      </c>
      <c r="Z1130" s="237">
        <v>151.66666666666666</v>
      </c>
      <c r="AA1130" s="237">
        <v>147.33333333333334</v>
      </c>
      <c r="AB1130" s="237">
        <v>149.9</v>
      </c>
      <c r="AC1130" s="230"/>
      <c r="AD1130" s="231"/>
      <c r="AE1130" s="231"/>
      <c r="AF1130" s="231"/>
      <c r="AG1130" s="231"/>
      <c r="AH1130" s="231"/>
      <c r="AI1130" s="231"/>
      <c r="AJ1130" s="231"/>
      <c r="AK1130" s="231"/>
      <c r="AL1130" s="231"/>
      <c r="AM1130" s="231"/>
      <c r="AN1130" s="231"/>
      <c r="AO1130" s="231"/>
      <c r="AP1130" s="231"/>
      <c r="AQ1130" s="231"/>
      <c r="AR1130" s="231"/>
      <c r="AS1130" s="231"/>
      <c r="AT1130" s="231"/>
      <c r="AU1130" s="231"/>
      <c r="AV1130" s="231"/>
      <c r="AW1130" s="231"/>
      <c r="AX1130" s="231"/>
      <c r="AY1130" s="231"/>
      <c r="AZ1130" s="231"/>
      <c r="BA1130" s="231"/>
      <c r="BB1130" s="231"/>
      <c r="BC1130" s="231"/>
      <c r="BD1130" s="231"/>
      <c r="BE1130" s="231"/>
      <c r="BF1130" s="231"/>
      <c r="BG1130" s="231"/>
      <c r="BH1130" s="231"/>
      <c r="BI1130" s="231"/>
      <c r="BJ1130" s="231"/>
      <c r="BK1130" s="231"/>
      <c r="BL1130" s="231"/>
      <c r="BM1130" s="236"/>
    </row>
    <row r="1131" spans="1:65">
      <c r="A1131" s="29"/>
      <c r="B1131" s="3" t="s">
        <v>280</v>
      </c>
      <c r="C1131" s="28"/>
      <c r="D1131" s="233">
        <v>153</v>
      </c>
      <c r="E1131" s="233">
        <v>144</v>
      </c>
      <c r="F1131" s="233">
        <v>150.77540710332124</v>
      </c>
      <c r="G1131" s="233">
        <v>147.44999999999999</v>
      </c>
      <c r="H1131" s="233">
        <v>150.52499999999998</v>
      </c>
      <c r="I1131" s="233">
        <v>148</v>
      </c>
      <c r="J1131" s="233">
        <v>147</v>
      </c>
      <c r="K1131" s="233">
        <v>156.5</v>
      </c>
      <c r="L1131" s="233">
        <v>155.5</v>
      </c>
      <c r="M1131" s="233">
        <v>145</v>
      </c>
      <c r="N1131" s="233">
        <v>145</v>
      </c>
      <c r="O1131" s="233">
        <v>157.5</v>
      </c>
      <c r="P1131" s="233">
        <v>141</v>
      </c>
      <c r="Q1131" s="233">
        <v>150.51331919671142</v>
      </c>
      <c r="R1131" s="233">
        <v>138</v>
      </c>
      <c r="S1131" s="233">
        <v>145.05000000000001</v>
      </c>
      <c r="T1131" s="233">
        <v>139.20999999999998</v>
      </c>
      <c r="U1131" s="233">
        <v>148.5</v>
      </c>
      <c r="V1131" s="233">
        <v>144.5</v>
      </c>
      <c r="W1131" s="233">
        <v>136.5</v>
      </c>
      <c r="X1131" s="233">
        <v>159.5</v>
      </c>
      <c r="Y1131" s="233">
        <v>141</v>
      </c>
      <c r="Z1131" s="233">
        <v>153</v>
      </c>
      <c r="AA1131" s="233">
        <v>147.5</v>
      </c>
      <c r="AB1131" s="233">
        <v>148.19999999999999</v>
      </c>
      <c r="AC1131" s="230"/>
      <c r="AD1131" s="231"/>
      <c r="AE1131" s="231"/>
      <c r="AF1131" s="231"/>
      <c r="AG1131" s="231"/>
      <c r="AH1131" s="231"/>
      <c r="AI1131" s="231"/>
      <c r="AJ1131" s="231"/>
      <c r="AK1131" s="231"/>
      <c r="AL1131" s="231"/>
      <c r="AM1131" s="231"/>
      <c r="AN1131" s="231"/>
      <c r="AO1131" s="231"/>
      <c r="AP1131" s="231"/>
      <c r="AQ1131" s="231"/>
      <c r="AR1131" s="231"/>
      <c r="AS1131" s="231"/>
      <c r="AT1131" s="231"/>
      <c r="AU1131" s="231"/>
      <c r="AV1131" s="231"/>
      <c r="AW1131" s="231"/>
      <c r="AX1131" s="231"/>
      <c r="AY1131" s="231"/>
      <c r="AZ1131" s="231"/>
      <c r="BA1131" s="231"/>
      <c r="BB1131" s="231"/>
      <c r="BC1131" s="231"/>
      <c r="BD1131" s="231"/>
      <c r="BE1131" s="231"/>
      <c r="BF1131" s="231"/>
      <c r="BG1131" s="231"/>
      <c r="BH1131" s="231"/>
      <c r="BI1131" s="231"/>
      <c r="BJ1131" s="231"/>
      <c r="BK1131" s="231"/>
      <c r="BL1131" s="231"/>
      <c r="BM1131" s="236"/>
    </row>
    <row r="1132" spans="1:65">
      <c r="A1132" s="29"/>
      <c r="B1132" s="3" t="s">
        <v>281</v>
      </c>
      <c r="C1132" s="28"/>
      <c r="D1132" s="233">
        <v>1.8618986725025257</v>
      </c>
      <c r="E1132" s="233">
        <v>0.89442719099991586</v>
      </c>
      <c r="F1132" s="233">
        <v>3.0648348641364644</v>
      </c>
      <c r="G1132" s="233">
        <v>1.6021860066796256</v>
      </c>
      <c r="H1132" s="233">
        <v>1.2760094043540646</v>
      </c>
      <c r="I1132" s="233">
        <v>1.8618986725025257</v>
      </c>
      <c r="J1132" s="233">
        <v>1.4719601443879746</v>
      </c>
      <c r="K1132" s="233">
        <v>2.3166067138525408</v>
      </c>
      <c r="L1132" s="233">
        <v>2.3452078799117149</v>
      </c>
      <c r="M1132" s="233">
        <v>1.8973665961010275</v>
      </c>
      <c r="N1132" s="233">
        <v>0.40824829046386296</v>
      </c>
      <c r="O1132" s="233">
        <v>6.1779176642835463</v>
      </c>
      <c r="P1132" s="233">
        <v>2.8047578623950176</v>
      </c>
      <c r="Q1132" s="233">
        <v>0.5943672863918712</v>
      </c>
      <c r="R1132" s="233">
        <v>2.9439202887759488</v>
      </c>
      <c r="S1132" s="233">
        <v>2.3703726851840607</v>
      </c>
      <c r="T1132" s="233">
        <v>2.0667430093426433</v>
      </c>
      <c r="U1132" s="233">
        <v>2.5819888974716112</v>
      </c>
      <c r="V1132" s="233">
        <v>2.3380903889000244</v>
      </c>
      <c r="W1132" s="233">
        <v>8.8468450120179387</v>
      </c>
      <c r="X1132" s="233">
        <v>4.3703546766824317</v>
      </c>
      <c r="Y1132" s="233">
        <v>0.40824829046386296</v>
      </c>
      <c r="Z1132" s="233">
        <v>5.1639777949432224</v>
      </c>
      <c r="AA1132" s="233">
        <v>0.81649658092772603</v>
      </c>
      <c r="AB1132" s="233">
        <v>5.3873926903466023</v>
      </c>
      <c r="AC1132" s="230"/>
      <c r="AD1132" s="231"/>
      <c r="AE1132" s="231"/>
      <c r="AF1132" s="231"/>
      <c r="AG1132" s="231"/>
      <c r="AH1132" s="231"/>
      <c r="AI1132" s="231"/>
      <c r="AJ1132" s="231"/>
      <c r="AK1132" s="231"/>
      <c r="AL1132" s="231"/>
      <c r="AM1132" s="231"/>
      <c r="AN1132" s="231"/>
      <c r="AO1132" s="231"/>
      <c r="AP1132" s="231"/>
      <c r="AQ1132" s="231"/>
      <c r="AR1132" s="231"/>
      <c r="AS1132" s="231"/>
      <c r="AT1132" s="231"/>
      <c r="AU1132" s="231"/>
      <c r="AV1132" s="231"/>
      <c r="AW1132" s="231"/>
      <c r="AX1132" s="231"/>
      <c r="AY1132" s="231"/>
      <c r="AZ1132" s="231"/>
      <c r="BA1132" s="231"/>
      <c r="BB1132" s="231"/>
      <c r="BC1132" s="231"/>
      <c r="BD1132" s="231"/>
      <c r="BE1132" s="231"/>
      <c r="BF1132" s="231"/>
      <c r="BG1132" s="231"/>
      <c r="BH1132" s="231"/>
      <c r="BI1132" s="231"/>
      <c r="BJ1132" s="231"/>
      <c r="BK1132" s="231"/>
      <c r="BL1132" s="231"/>
      <c r="BM1132" s="236"/>
    </row>
    <row r="1133" spans="1:65">
      <c r="A1133" s="29"/>
      <c r="B1133" s="3" t="s">
        <v>87</v>
      </c>
      <c r="C1133" s="28"/>
      <c r="D1133" s="13">
        <v>1.2195842832985977E-2</v>
      </c>
      <c r="E1133" s="13">
        <v>6.2112999374994158E-3</v>
      </c>
      <c r="F1133" s="13">
        <v>2.0354578694461258E-2</v>
      </c>
      <c r="G1133" s="13">
        <v>1.0888114214608396E-2</v>
      </c>
      <c r="H1133" s="13">
        <v>8.4548728091310942E-3</v>
      </c>
      <c r="I1133" s="13">
        <v>1.2608794621913267E-2</v>
      </c>
      <c r="J1133" s="13">
        <v>1.0001994186101754E-2</v>
      </c>
      <c r="K1133" s="13">
        <v>1.4865925436486892E-2</v>
      </c>
      <c r="L1133" s="13">
        <v>1.5179339028554789E-2</v>
      </c>
      <c r="M1133" s="13">
        <v>1.3085286869662259E-2</v>
      </c>
      <c r="N1133" s="13">
        <v>2.8187453887033114E-3</v>
      </c>
      <c r="O1133" s="13">
        <v>3.8652248160272448E-2</v>
      </c>
      <c r="P1133" s="13">
        <v>1.9844984875436445E-2</v>
      </c>
      <c r="Q1133" s="13">
        <v>3.9554235987287519E-3</v>
      </c>
      <c r="R1133" s="13">
        <v>2.1281351485127338E-2</v>
      </c>
      <c r="S1133" s="13">
        <v>1.6339885237941592E-2</v>
      </c>
      <c r="T1133" s="13">
        <v>1.4862595651719754E-2</v>
      </c>
      <c r="U1133" s="13">
        <v>1.7367638323800075E-2</v>
      </c>
      <c r="V1133" s="13">
        <v>1.616191513064533E-2</v>
      </c>
      <c r="W1133" s="13">
        <v>6.3494102957066548E-2</v>
      </c>
      <c r="X1133" s="13">
        <v>2.706101966986026E-2</v>
      </c>
      <c r="Y1133" s="13">
        <v>2.8988044293292042E-3</v>
      </c>
      <c r="Z1133" s="13">
        <v>3.4048205241383883E-2</v>
      </c>
      <c r="AA1133" s="13">
        <v>5.5418319972470086E-3</v>
      </c>
      <c r="AB1133" s="13">
        <v>3.5939911209783869E-2</v>
      </c>
      <c r="AC1133" s="150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9"/>
      <c r="B1134" s="3" t="s">
        <v>282</v>
      </c>
      <c r="C1134" s="28"/>
      <c r="D1134" s="13">
        <v>3.95843410910377E-2</v>
      </c>
      <c r="E1134" s="13">
        <v>-1.9431363861728612E-2</v>
      </c>
      <c r="F1134" s="13">
        <v>2.5322452501222337E-2</v>
      </c>
      <c r="G1134" s="13">
        <v>2.0185750537962122E-3</v>
      </c>
      <c r="H1134" s="13">
        <v>2.7690406708249293E-2</v>
      </c>
      <c r="I1134" s="13">
        <v>5.5368190029032593E-3</v>
      </c>
      <c r="J1134" s="13">
        <v>2.1320667940898375E-3</v>
      </c>
      <c r="K1134" s="13">
        <v>6.1147771746856261E-2</v>
      </c>
      <c r="L1134" s="13">
        <v>5.2068432523353581E-2</v>
      </c>
      <c r="M1134" s="13">
        <v>-1.2621859444101768E-2</v>
      </c>
      <c r="N1134" s="13">
        <v>-1.3756776847039465E-2</v>
      </c>
      <c r="O1134" s="13">
        <v>8.8385789417363858E-2</v>
      </c>
      <c r="P1134" s="13">
        <v>-3.7590042308733529E-2</v>
      </c>
      <c r="Q1134" s="13">
        <v>2.3239752040500106E-2</v>
      </c>
      <c r="R1134" s="13">
        <v>-5.8018555561614171E-2</v>
      </c>
      <c r="S1134" s="13">
        <v>-1.2167892482926379E-2</v>
      </c>
      <c r="T1134" s="13">
        <v>-5.309301403286415E-2</v>
      </c>
      <c r="U1134" s="13">
        <v>1.2346323420530103E-2</v>
      </c>
      <c r="V1134" s="13">
        <v>-1.4891694249977383E-2</v>
      </c>
      <c r="W1134" s="13">
        <v>-5.1209051143987327E-2</v>
      </c>
      <c r="X1134" s="13">
        <v>9.9734963446741931E-2</v>
      </c>
      <c r="Y1134" s="13">
        <v>-4.0994794517547062E-2</v>
      </c>
      <c r="Z1134" s="13">
        <v>3.2774836673410856E-2</v>
      </c>
      <c r="AA1134" s="13">
        <v>3.2669841970276448E-3</v>
      </c>
      <c r="AB1134" s="13">
        <v>2.0744712202270144E-2</v>
      </c>
      <c r="AC1134" s="150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9"/>
      <c r="B1135" s="45" t="s">
        <v>283</v>
      </c>
      <c r="C1135" s="46"/>
      <c r="D1135" s="44">
        <v>1.08</v>
      </c>
      <c r="E1135" s="44">
        <v>0.67</v>
      </c>
      <c r="F1135" s="44">
        <v>0.66</v>
      </c>
      <c r="G1135" s="44">
        <v>0.04</v>
      </c>
      <c r="H1135" s="44">
        <v>0.73</v>
      </c>
      <c r="I1135" s="44">
        <v>7.0000000000000007E-2</v>
      </c>
      <c r="J1135" s="44">
        <v>0.03</v>
      </c>
      <c r="K1135" s="44">
        <v>1.72</v>
      </c>
      <c r="L1135" s="44">
        <v>1.45</v>
      </c>
      <c r="M1135" s="44">
        <v>0.47</v>
      </c>
      <c r="N1135" s="44">
        <v>0.51</v>
      </c>
      <c r="O1135" s="44">
        <v>2.5299999999999998</v>
      </c>
      <c r="P1135" s="44">
        <v>1.21</v>
      </c>
      <c r="Q1135" s="44">
        <v>0.59</v>
      </c>
      <c r="R1135" s="44">
        <v>1.82</v>
      </c>
      <c r="S1135" s="44">
        <v>0.46</v>
      </c>
      <c r="T1135" s="44">
        <v>1.67</v>
      </c>
      <c r="U1135" s="44">
        <v>0.27</v>
      </c>
      <c r="V1135" s="44">
        <v>0.54</v>
      </c>
      <c r="W1135" s="44">
        <v>1.62</v>
      </c>
      <c r="X1135" s="44">
        <v>2.87</v>
      </c>
      <c r="Y1135" s="44">
        <v>1.31</v>
      </c>
      <c r="Z1135" s="44">
        <v>0.88</v>
      </c>
      <c r="AA1135" s="44">
        <v>0</v>
      </c>
      <c r="AB1135" s="44">
        <v>0.52</v>
      </c>
      <c r="AC1135" s="150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B1136" s="30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  <c r="AB1136" s="20"/>
      <c r="BM1136" s="53"/>
    </row>
    <row r="1137" spans="1:65" ht="15">
      <c r="B1137" s="8" t="s">
        <v>615</v>
      </c>
      <c r="BM1137" s="27" t="s">
        <v>67</v>
      </c>
    </row>
    <row r="1138" spans="1:65" ht="15">
      <c r="A1138" s="24" t="s">
        <v>45</v>
      </c>
      <c r="B1138" s="18" t="s">
        <v>116</v>
      </c>
      <c r="C1138" s="15" t="s">
        <v>117</v>
      </c>
      <c r="D1138" s="16" t="s">
        <v>248</v>
      </c>
      <c r="E1138" s="17" t="s">
        <v>248</v>
      </c>
      <c r="F1138" s="17" t="s">
        <v>248</v>
      </c>
      <c r="G1138" s="17" t="s">
        <v>248</v>
      </c>
      <c r="H1138" s="17" t="s">
        <v>248</v>
      </c>
      <c r="I1138" s="17" t="s">
        <v>248</v>
      </c>
      <c r="J1138" s="17" t="s">
        <v>248</v>
      </c>
      <c r="K1138" s="17" t="s">
        <v>248</v>
      </c>
      <c r="L1138" s="17" t="s">
        <v>248</v>
      </c>
      <c r="M1138" s="17" t="s">
        <v>248</v>
      </c>
      <c r="N1138" s="17" t="s">
        <v>248</v>
      </c>
      <c r="O1138" s="17" t="s">
        <v>248</v>
      </c>
      <c r="P1138" s="17" t="s">
        <v>248</v>
      </c>
      <c r="Q1138" s="17" t="s">
        <v>248</v>
      </c>
      <c r="R1138" s="17" t="s">
        <v>248</v>
      </c>
      <c r="S1138" s="17" t="s">
        <v>248</v>
      </c>
      <c r="T1138" s="17" t="s">
        <v>248</v>
      </c>
      <c r="U1138" s="17" t="s">
        <v>248</v>
      </c>
      <c r="V1138" s="17" t="s">
        <v>248</v>
      </c>
      <c r="W1138" s="17" t="s">
        <v>248</v>
      </c>
      <c r="X1138" s="17" t="s">
        <v>248</v>
      </c>
      <c r="Y1138" s="17" t="s">
        <v>248</v>
      </c>
      <c r="Z1138" s="17" t="s">
        <v>248</v>
      </c>
      <c r="AA1138" s="17" t="s">
        <v>248</v>
      </c>
      <c r="AB1138" s="150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 t="s">
        <v>249</v>
      </c>
      <c r="C1139" s="9" t="s">
        <v>249</v>
      </c>
      <c r="D1139" s="148" t="s">
        <v>251</v>
      </c>
      <c r="E1139" s="149" t="s">
        <v>252</v>
      </c>
      <c r="F1139" s="149" t="s">
        <v>253</v>
      </c>
      <c r="G1139" s="149" t="s">
        <v>254</v>
      </c>
      <c r="H1139" s="149" t="s">
        <v>256</v>
      </c>
      <c r="I1139" s="149" t="s">
        <v>257</v>
      </c>
      <c r="J1139" s="149" t="s">
        <v>258</v>
      </c>
      <c r="K1139" s="149" t="s">
        <v>259</v>
      </c>
      <c r="L1139" s="149" t="s">
        <v>260</v>
      </c>
      <c r="M1139" s="149" t="s">
        <v>261</v>
      </c>
      <c r="N1139" s="149" t="s">
        <v>262</v>
      </c>
      <c r="O1139" s="149" t="s">
        <v>263</v>
      </c>
      <c r="P1139" s="149" t="s">
        <v>264</v>
      </c>
      <c r="Q1139" s="149" t="s">
        <v>265</v>
      </c>
      <c r="R1139" s="149" t="s">
        <v>266</v>
      </c>
      <c r="S1139" s="149" t="s">
        <v>267</v>
      </c>
      <c r="T1139" s="149" t="s">
        <v>268</v>
      </c>
      <c r="U1139" s="149" t="s">
        <v>269</v>
      </c>
      <c r="V1139" s="149" t="s">
        <v>287</v>
      </c>
      <c r="W1139" s="149" t="s">
        <v>288</v>
      </c>
      <c r="X1139" s="149" t="s">
        <v>270</v>
      </c>
      <c r="Y1139" s="149" t="s">
        <v>271</v>
      </c>
      <c r="Z1139" s="149" t="s">
        <v>289</v>
      </c>
      <c r="AA1139" s="149" t="s">
        <v>273</v>
      </c>
      <c r="AB1139" s="150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 t="s">
        <v>3</v>
      </c>
    </row>
    <row r="1140" spans="1:65">
      <c r="A1140" s="29"/>
      <c r="B1140" s="19"/>
      <c r="C1140" s="9"/>
      <c r="D1140" s="10" t="s">
        <v>318</v>
      </c>
      <c r="E1140" s="11" t="s">
        <v>318</v>
      </c>
      <c r="F1140" s="11" t="s">
        <v>120</v>
      </c>
      <c r="G1140" s="11" t="s">
        <v>318</v>
      </c>
      <c r="H1140" s="11" t="s">
        <v>318</v>
      </c>
      <c r="I1140" s="11" t="s">
        <v>300</v>
      </c>
      <c r="J1140" s="11" t="s">
        <v>300</v>
      </c>
      <c r="K1140" s="11" t="s">
        <v>300</v>
      </c>
      <c r="L1140" s="11" t="s">
        <v>300</v>
      </c>
      <c r="M1140" s="11" t="s">
        <v>300</v>
      </c>
      <c r="N1140" s="11" t="s">
        <v>300</v>
      </c>
      <c r="O1140" s="11" t="s">
        <v>318</v>
      </c>
      <c r="P1140" s="11" t="s">
        <v>300</v>
      </c>
      <c r="Q1140" s="11" t="s">
        <v>318</v>
      </c>
      <c r="R1140" s="11" t="s">
        <v>120</v>
      </c>
      <c r="S1140" s="11" t="s">
        <v>300</v>
      </c>
      <c r="T1140" s="11" t="s">
        <v>120</v>
      </c>
      <c r="U1140" s="11" t="s">
        <v>300</v>
      </c>
      <c r="V1140" s="11" t="s">
        <v>300</v>
      </c>
      <c r="W1140" s="11" t="s">
        <v>318</v>
      </c>
      <c r="X1140" s="11" t="s">
        <v>300</v>
      </c>
      <c r="Y1140" s="11" t="s">
        <v>300</v>
      </c>
      <c r="Z1140" s="11" t="s">
        <v>300</v>
      </c>
      <c r="AA1140" s="11" t="s">
        <v>300</v>
      </c>
      <c r="AB1140" s="150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0</v>
      </c>
    </row>
    <row r="1141" spans="1:65">
      <c r="A1141" s="29"/>
      <c r="B1141" s="19"/>
      <c r="C1141" s="9"/>
      <c r="D1141" s="25"/>
      <c r="E1141" s="25"/>
      <c r="F1141" s="25"/>
      <c r="G1141" s="25"/>
      <c r="H1141" s="25"/>
      <c r="I1141" s="25"/>
      <c r="J1141" s="25"/>
      <c r="K1141" s="25"/>
      <c r="L1141" s="25"/>
      <c r="M1141" s="25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150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0</v>
      </c>
    </row>
    <row r="1142" spans="1:65">
      <c r="A1142" s="29"/>
      <c r="B1142" s="18">
        <v>1</v>
      </c>
      <c r="C1142" s="14">
        <v>1</v>
      </c>
      <c r="D1142" s="227">
        <v>269.3</v>
      </c>
      <c r="E1142" s="227">
        <v>276</v>
      </c>
      <c r="F1142" s="227">
        <v>268.36417384165338</v>
      </c>
      <c r="G1142" s="229">
        <v>254.3</v>
      </c>
      <c r="H1142" s="227">
        <v>280.89</v>
      </c>
      <c r="I1142" s="227">
        <v>276</v>
      </c>
      <c r="J1142" s="227">
        <v>257</v>
      </c>
      <c r="K1142" s="227">
        <v>273</v>
      </c>
      <c r="L1142" s="227">
        <v>264</v>
      </c>
      <c r="M1142" s="227">
        <v>266</v>
      </c>
      <c r="N1142" s="227">
        <v>266</v>
      </c>
      <c r="O1142" s="227">
        <v>288</v>
      </c>
      <c r="P1142" s="227">
        <v>256.5</v>
      </c>
      <c r="Q1142" s="227">
        <v>272.91116090645716</v>
      </c>
      <c r="R1142" s="227">
        <v>260</v>
      </c>
      <c r="S1142" s="227">
        <v>255.30000000000004</v>
      </c>
      <c r="T1142" s="227">
        <v>251.76000000000002</v>
      </c>
      <c r="U1142" s="227">
        <v>254</v>
      </c>
      <c r="V1142" s="227">
        <v>267</v>
      </c>
      <c r="W1142" s="227">
        <v>270</v>
      </c>
      <c r="X1142" s="227">
        <v>268.32799999999997</v>
      </c>
      <c r="Y1142" s="227">
        <v>276</v>
      </c>
      <c r="Z1142" s="227">
        <v>274</v>
      </c>
      <c r="AA1142" s="229">
        <v>277.89999999999998</v>
      </c>
      <c r="AB1142" s="230"/>
      <c r="AC1142" s="231"/>
      <c r="AD1142" s="231"/>
      <c r="AE1142" s="231"/>
      <c r="AF1142" s="231"/>
      <c r="AG1142" s="231"/>
      <c r="AH1142" s="231"/>
      <c r="AI1142" s="231"/>
      <c r="AJ1142" s="231"/>
      <c r="AK1142" s="231"/>
      <c r="AL1142" s="231"/>
      <c r="AM1142" s="231"/>
      <c r="AN1142" s="231"/>
      <c r="AO1142" s="231"/>
      <c r="AP1142" s="231"/>
      <c r="AQ1142" s="231"/>
      <c r="AR1142" s="231"/>
      <c r="AS1142" s="231"/>
      <c r="AT1142" s="231"/>
      <c r="AU1142" s="231"/>
      <c r="AV1142" s="231"/>
      <c r="AW1142" s="231"/>
      <c r="AX1142" s="231"/>
      <c r="AY1142" s="231"/>
      <c r="AZ1142" s="231"/>
      <c r="BA1142" s="231"/>
      <c r="BB1142" s="231"/>
      <c r="BC1142" s="231"/>
      <c r="BD1142" s="231"/>
      <c r="BE1142" s="231"/>
      <c r="BF1142" s="231"/>
      <c r="BG1142" s="231"/>
      <c r="BH1142" s="231"/>
      <c r="BI1142" s="231"/>
      <c r="BJ1142" s="231"/>
      <c r="BK1142" s="231"/>
      <c r="BL1142" s="231"/>
      <c r="BM1142" s="232">
        <v>1</v>
      </c>
    </row>
    <row r="1143" spans="1:65">
      <c r="A1143" s="29"/>
      <c r="B1143" s="19">
        <v>1</v>
      </c>
      <c r="C1143" s="9">
        <v>2</v>
      </c>
      <c r="D1143" s="233">
        <v>265.2</v>
      </c>
      <c r="E1143" s="233">
        <v>278</v>
      </c>
      <c r="F1143" s="233">
        <v>254.51886391378201</v>
      </c>
      <c r="G1143" s="233">
        <v>264.2</v>
      </c>
      <c r="H1143" s="233">
        <v>293.91000000000003</v>
      </c>
      <c r="I1143" s="233">
        <v>277</v>
      </c>
      <c r="J1143" s="233">
        <v>253.00000000000003</v>
      </c>
      <c r="K1143" s="233">
        <v>284</v>
      </c>
      <c r="L1143" s="233">
        <v>267</v>
      </c>
      <c r="M1143" s="233">
        <v>257</v>
      </c>
      <c r="N1143" s="233">
        <v>267</v>
      </c>
      <c r="O1143" s="233">
        <v>285</v>
      </c>
      <c r="P1143" s="233">
        <v>255.59999999999997</v>
      </c>
      <c r="Q1143" s="233">
        <v>273.22247473421481</v>
      </c>
      <c r="R1143" s="233">
        <v>262</v>
      </c>
      <c r="S1143" s="233">
        <v>259.5</v>
      </c>
      <c r="T1143" s="233">
        <v>250.1</v>
      </c>
      <c r="U1143" s="233">
        <v>261</v>
      </c>
      <c r="V1143" s="233">
        <v>263</v>
      </c>
      <c r="W1143" s="233">
        <v>286</v>
      </c>
      <c r="X1143" s="233">
        <v>264.64800000000002</v>
      </c>
      <c r="Y1143" s="233">
        <v>275</v>
      </c>
      <c r="Z1143" s="235">
        <v>172</v>
      </c>
      <c r="AA1143" s="233">
        <v>267.39999999999998</v>
      </c>
      <c r="AB1143" s="230"/>
      <c r="AC1143" s="231"/>
      <c r="AD1143" s="231"/>
      <c r="AE1143" s="231"/>
      <c r="AF1143" s="231"/>
      <c r="AG1143" s="231"/>
      <c r="AH1143" s="231"/>
      <c r="AI1143" s="231"/>
      <c r="AJ1143" s="231"/>
      <c r="AK1143" s="231"/>
      <c r="AL1143" s="231"/>
      <c r="AM1143" s="231"/>
      <c r="AN1143" s="231"/>
      <c r="AO1143" s="231"/>
      <c r="AP1143" s="231"/>
      <c r="AQ1143" s="231"/>
      <c r="AR1143" s="231"/>
      <c r="AS1143" s="231"/>
      <c r="AT1143" s="231"/>
      <c r="AU1143" s="231"/>
      <c r="AV1143" s="231"/>
      <c r="AW1143" s="231"/>
      <c r="AX1143" s="231"/>
      <c r="AY1143" s="231"/>
      <c r="AZ1143" s="231"/>
      <c r="BA1143" s="231"/>
      <c r="BB1143" s="231"/>
      <c r="BC1143" s="231"/>
      <c r="BD1143" s="231"/>
      <c r="BE1143" s="231"/>
      <c r="BF1143" s="231"/>
      <c r="BG1143" s="231"/>
      <c r="BH1143" s="231"/>
      <c r="BI1143" s="231"/>
      <c r="BJ1143" s="231"/>
      <c r="BK1143" s="231"/>
      <c r="BL1143" s="231"/>
      <c r="BM1143" s="232">
        <v>14</v>
      </c>
    </row>
    <row r="1144" spans="1:65">
      <c r="A1144" s="29"/>
      <c r="B1144" s="19">
        <v>1</v>
      </c>
      <c r="C1144" s="9">
        <v>3</v>
      </c>
      <c r="D1144" s="233">
        <v>270.89999999999998</v>
      </c>
      <c r="E1144" s="233">
        <v>275</v>
      </c>
      <c r="F1144" s="233">
        <v>259.56998588089851</v>
      </c>
      <c r="G1144" s="233">
        <v>264.3</v>
      </c>
      <c r="H1144" s="233">
        <v>285.52</v>
      </c>
      <c r="I1144" s="233">
        <v>280</v>
      </c>
      <c r="J1144" s="233">
        <v>252</v>
      </c>
      <c r="K1144" s="233">
        <v>288</v>
      </c>
      <c r="L1144" s="233">
        <v>267</v>
      </c>
      <c r="M1144" s="233">
        <v>247</v>
      </c>
      <c r="N1144" s="233">
        <v>267</v>
      </c>
      <c r="O1144" s="233">
        <v>276</v>
      </c>
      <c r="P1144" s="233">
        <v>259.5</v>
      </c>
      <c r="Q1144" s="233">
        <v>270.87665573499089</v>
      </c>
      <c r="R1144" s="233">
        <v>255.00000000000003</v>
      </c>
      <c r="S1144" s="233">
        <v>253.9</v>
      </c>
      <c r="T1144" s="233">
        <v>249.48</v>
      </c>
      <c r="U1144" s="233">
        <v>260</v>
      </c>
      <c r="V1144" s="233">
        <v>267</v>
      </c>
      <c r="W1144" s="233">
        <v>270</v>
      </c>
      <c r="X1144" s="233">
        <v>266.86399999999998</v>
      </c>
      <c r="Y1144" s="233">
        <v>276</v>
      </c>
      <c r="Z1144" s="233">
        <v>266</v>
      </c>
      <c r="AA1144" s="233">
        <v>266.10000000000002</v>
      </c>
      <c r="AB1144" s="230"/>
      <c r="AC1144" s="231"/>
      <c r="AD1144" s="231"/>
      <c r="AE1144" s="231"/>
      <c r="AF1144" s="231"/>
      <c r="AG1144" s="231"/>
      <c r="AH1144" s="231"/>
      <c r="AI1144" s="231"/>
      <c r="AJ1144" s="231"/>
      <c r="AK1144" s="231"/>
      <c r="AL1144" s="231"/>
      <c r="AM1144" s="231"/>
      <c r="AN1144" s="231"/>
      <c r="AO1144" s="231"/>
      <c r="AP1144" s="231"/>
      <c r="AQ1144" s="231"/>
      <c r="AR1144" s="231"/>
      <c r="AS1144" s="231"/>
      <c r="AT1144" s="231"/>
      <c r="AU1144" s="231"/>
      <c r="AV1144" s="231"/>
      <c r="AW1144" s="231"/>
      <c r="AX1144" s="231"/>
      <c r="AY1144" s="231"/>
      <c r="AZ1144" s="231"/>
      <c r="BA1144" s="231"/>
      <c r="BB1144" s="231"/>
      <c r="BC1144" s="231"/>
      <c r="BD1144" s="231"/>
      <c r="BE1144" s="231"/>
      <c r="BF1144" s="231"/>
      <c r="BG1144" s="231"/>
      <c r="BH1144" s="231"/>
      <c r="BI1144" s="231"/>
      <c r="BJ1144" s="231"/>
      <c r="BK1144" s="231"/>
      <c r="BL1144" s="231"/>
      <c r="BM1144" s="232">
        <v>16</v>
      </c>
    </row>
    <row r="1145" spans="1:65">
      <c r="A1145" s="29"/>
      <c r="B1145" s="19">
        <v>1</v>
      </c>
      <c r="C1145" s="9">
        <v>4</v>
      </c>
      <c r="D1145" s="233">
        <v>264</v>
      </c>
      <c r="E1145" s="233">
        <v>284</v>
      </c>
      <c r="F1145" s="233">
        <v>256.08336216970628</v>
      </c>
      <c r="G1145" s="233">
        <v>264.5</v>
      </c>
      <c r="H1145" s="233">
        <v>286.77</v>
      </c>
      <c r="I1145" s="233">
        <v>274</v>
      </c>
      <c r="J1145" s="233">
        <v>250</v>
      </c>
      <c r="K1145" s="233">
        <v>290</v>
      </c>
      <c r="L1145" s="233">
        <v>267</v>
      </c>
      <c r="M1145" s="233">
        <v>254</v>
      </c>
      <c r="N1145" s="233">
        <v>262</v>
      </c>
      <c r="O1145" s="233">
        <v>277</v>
      </c>
      <c r="P1145" s="233">
        <v>262.39999999999998</v>
      </c>
      <c r="Q1145" s="233">
        <v>268.47239923384643</v>
      </c>
      <c r="R1145" s="233">
        <v>257</v>
      </c>
      <c r="S1145" s="233">
        <v>264.7</v>
      </c>
      <c r="T1145" s="233">
        <v>250.89</v>
      </c>
      <c r="U1145" s="233">
        <v>263</v>
      </c>
      <c r="V1145" s="233">
        <v>271</v>
      </c>
      <c r="W1145" s="233">
        <v>265</v>
      </c>
      <c r="X1145" s="233">
        <v>266.904</v>
      </c>
      <c r="Y1145" s="233">
        <v>279</v>
      </c>
      <c r="Z1145" s="233">
        <v>290</v>
      </c>
      <c r="AA1145" s="233">
        <v>266.5</v>
      </c>
      <c r="AB1145" s="230"/>
      <c r="AC1145" s="231"/>
      <c r="AD1145" s="231"/>
      <c r="AE1145" s="231"/>
      <c r="AF1145" s="231"/>
      <c r="AG1145" s="231"/>
      <c r="AH1145" s="231"/>
      <c r="AI1145" s="231"/>
      <c r="AJ1145" s="231"/>
      <c r="AK1145" s="231"/>
      <c r="AL1145" s="231"/>
      <c r="AM1145" s="231"/>
      <c r="AN1145" s="231"/>
      <c r="AO1145" s="231"/>
      <c r="AP1145" s="231"/>
      <c r="AQ1145" s="231"/>
      <c r="AR1145" s="231"/>
      <c r="AS1145" s="231"/>
      <c r="AT1145" s="231"/>
      <c r="AU1145" s="231"/>
      <c r="AV1145" s="231"/>
      <c r="AW1145" s="231"/>
      <c r="AX1145" s="231"/>
      <c r="AY1145" s="231"/>
      <c r="AZ1145" s="231"/>
      <c r="BA1145" s="231"/>
      <c r="BB1145" s="231"/>
      <c r="BC1145" s="231"/>
      <c r="BD1145" s="231"/>
      <c r="BE1145" s="231"/>
      <c r="BF1145" s="231"/>
      <c r="BG1145" s="231"/>
      <c r="BH1145" s="231"/>
      <c r="BI1145" s="231"/>
      <c r="BJ1145" s="231"/>
      <c r="BK1145" s="231"/>
      <c r="BL1145" s="231"/>
      <c r="BM1145" s="232">
        <v>267.45454118102896</v>
      </c>
    </row>
    <row r="1146" spans="1:65">
      <c r="A1146" s="29"/>
      <c r="B1146" s="19">
        <v>1</v>
      </c>
      <c r="C1146" s="9">
        <v>5</v>
      </c>
      <c r="D1146" s="233">
        <v>261.7</v>
      </c>
      <c r="E1146" s="233">
        <v>279</v>
      </c>
      <c r="F1146" s="233">
        <v>269.83158227148994</v>
      </c>
      <c r="G1146" s="233">
        <v>267.60000000000002</v>
      </c>
      <c r="H1146" s="233">
        <v>291.07</v>
      </c>
      <c r="I1146" s="233">
        <v>280</v>
      </c>
      <c r="J1146" s="233">
        <v>256</v>
      </c>
      <c r="K1146" s="233">
        <v>277</v>
      </c>
      <c r="L1146" s="233">
        <v>268</v>
      </c>
      <c r="M1146" s="233">
        <v>261</v>
      </c>
      <c r="N1146" s="233">
        <v>265</v>
      </c>
      <c r="O1146" s="233">
        <v>284</v>
      </c>
      <c r="P1146" s="233">
        <v>258.5</v>
      </c>
      <c r="Q1146" s="233">
        <v>268.22236725655301</v>
      </c>
      <c r="R1146" s="233">
        <v>255.00000000000003</v>
      </c>
      <c r="S1146" s="233">
        <v>263.8</v>
      </c>
      <c r="T1146" s="233">
        <v>251.06</v>
      </c>
      <c r="U1146" s="233">
        <v>262</v>
      </c>
      <c r="V1146" s="233">
        <v>277</v>
      </c>
      <c r="W1146" s="233">
        <v>272</v>
      </c>
      <c r="X1146" s="233">
        <v>269.71199999999999</v>
      </c>
      <c r="Y1146" s="233">
        <v>278</v>
      </c>
      <c r="Z1146" s="233">
        <v>277</v>
      </c>
      <c r="AA1146" s="233">
        <v>262.2</v>
      </c>
      <c r="AB1146" s="230"/>
      <c r="AC1146" s="231"/>
      <c r="AD1146" s="231"/>
      <c r="AE1146" s="231"/>
      <c r="AF1146" s="231"/>
      <c r="AG1146" s="231"/>
      <c r="AH1146" s="231"/>
      <c r="AI1146" s="231"/>
      <c r="AJ1146" s="231"/>
      <c r="AK1146" s="231"/>
      <c r="AL1146" s="231"/>
      <c r="AM1146" s="231"/>
      <c r="AN1146" s="231"/>
      <c r="AO1146" s="231"/>
      <c r="AP1146" s="231"/>
      <c r="AQ1146" s="231"/>
      <c r="AR1146" s="231"/>
      <c r="AS1146" s="231"/>
      <c r="AT1146" s="231"/>
      <c r="AU1146" s="231"/>
      <c r="AV1146" s="231"/>
      <c r="AW1146" s="231"/>
      <c r="AX1146" s="231"/>
      <c r="AY1146" s="231"/>
      <c r="AZ1146" s="231"/>
      <c r="BA1146" s="231"/>
      <c r="BB1146" s="231"/>
      <c r="BC1146" s="231"/>
      <c r="BD1146" s="231"/>
      <c r="BE1146" s="231"/>
      <c r="BF1146" s="231"/>
      <c r="BG1146" s="231"/>
      <c r="BH1146" s="231"/>
      <c r="BI1146" s="231"/>
      <c r="BJ1146" s="231"/>
      <c r="BK1146" s="231"/>
      <c r="BL1146" s="231"/>
      <c r="BM1146" s="232">
        <v>77</v>
      </c>
    </row>
    <row r="1147" spans="1:65">
      <c r="A1147" s="29"/>
      <c r="B1147" s="19">
        <v>1</v>
      </c>
      <c r="C1147" s="9">
        <v>6</v>
      </c>
      <c r="D1147" s="233">
        <v>269.3</v>
      </c>
      <c r="E1147" s="233">
        <v>271</v>
      </c>
      <c r="F1147" s="233">
        <v>272.21909420660626</v>
      </c>
      <c r="G1147" s="233">
        <v>261.39999999999998</v>
      </c>
      <c r="H1147" s="233">
        <v>282.79000000000002</v>
      </c>
      <c r="I1147" s="233">
        <v>276</v>
      </c>
      <c r="J1147" s="233">
        <v>252</v>
      </c>
      <c r="K1147" s="233">
        <v>283</v>
      </c>
      <c r="L1147" s="233">
        <v>261</v>
      </c>
      <c r="M1147" s="233">
        <v>258</v>
      </c>
      <c r="N1147" s="233">
        <v>265</v>
      </c>
      <c r="O1147" s="233">
        <v>282</v>
      </c>
      <c r="P1147" s="233">
        <v>258.60000000000002</v>
      </c>
      <c r="Q1147" s="233">
        <v>275.46380991796877</v>
      </c>
      <c r="R1147" s="233">
        <v>258</v>
      </c>
      <c r="S1147" s="233">
        <v>259.10000000000002</v>
      </c>
      <c r="T1147" s="233">
        <v>252.37000000000003</v>
      </c>
      <c r="U1147" s="233">
        <v>259</v>
      </c>
      <c r="V1147" s="233">
        <v>264</v>
      </c>
      <c r="W1147" s="233">
        <v>252</v>
      </c>
      <c r="X1147" s="233">
        <v>262.03199999999998</v>
      </c>
      <c r="Y1147" s="233">
        <v>275</v>
      </c>
      <c r="Z1147" s="233">
        <v>263</v>
      </c>
      <c r="AA1147" s="233">
        <v>262.3</v>
      </c>
      <c r="AB1147" s="230"/>
      <c r="AC1147" s="231"/>
      <c r="AD1147" s="231"/>
      <c r="AE1147" s="231"/>
      <c r="AF1147" s="231"/>
      <c r="AG1147" s="231"/>
      <c r="AH1147" s="231"/>
      <c r="AI1147" s="231"/>
      <c r="AJ1147" s="231"/>
      <c r="AK1147" s="231"/>
      <c r="AL1147" s="231"/>
      <c r="AM1147" s="231"/>
      <c r="AN1147" s="231"/>
      <c r="AO1147" s="231"/>
      <c r="AP1147" s="231"/>
      <c r="AQ1147" s="231"/>
      <c r="AR1147" s="231"/>
      <c r="AS1147" s="231"/>
      <c r="AT1147" s="231"/>
      <c r="AU1147" s="231"/>
      <c r="AV1147" s="231"/>
      <c r="AW1147" s="231"/>
      <c r="AX1147" s="231"/>
      <c r="AY1147" s="231"/>
      <c r="AZ1147" s="231"/>
      <c r="BA1147" s="231"/>
      <c r="BB1147" s="231"/>
      <c r="BC1147" s="231"/>
      <c r="BD1147" s="231"/>
      <c r="BE1147" s="231"/>
      <c r="BF1147" s="231"/>
      <c r="BG1147" s="231"/>
      <c r="BH1147" s="231"/>
      <c r="BI1147" s="231"/>
      <c r="BJ1147" s="231"/>
      <c r="BK1147" s="231"/>
      <c r="BL1147" s="231"/>
      <c r="BM1147" s="236"/>
    </row>
    <row r="1148" spans="1:65">
      <c r="A1148" s="29"/>
      <c r="B1148" s="20" t="s">
        <v>279</v>
      </c>
      <c r="C1148" s="12"/>
      <c r="D1148" s="237">
        <v>266.73333333333335</v>
      </c>
      <c r="E1148" s="237">
        <v>277.16666666666669</v>
      </c>
      <c r="F1148" s="237">
        <v>263.43117704735607</v>
      </c>
      <c r="G1148" s="237">
        <v>262.7166666666667</v>
      </c>
      <c r="H1148" s="237">
        <v>286.82499999999999</v>
      </c>
      <c r="I1148" s="237">
        <v>277.16666666666669</v>
      </c>
      <c r="J1148" s="237">
        <v>253.33333333333334</v>
      </c>
      <c r="K1148" s="237">
        <v>282.5</v>
      </c>
      <c r="L1148" s="237">
        <v>265.66666666666669</v>
      </c>
      <c r="M1148" s="237">
        <v>257.16666666666669</v>
      </c>
      <c r="N1148" s="237">
        <v>265.33333333333331</v>
      </c>
      <c r="O1148" s="237">
        <v>282</v>
      </c>
      <c r="P1148" s="237">
        <v>258.51666666666665</v>
      </c>
      <c r="Q1148" s="237">
        <v>271.52814463067187</v>
      </c>
      <c r="R1148" s="237">
        <v>257.83333333333331</v>
      </c>
      <c r="S1148" s="237">
        <v>259.38333333333338</v>
      </c>
      <c r="T1148" s="237">
        <v>250.94333333333336</v>
      </c>
      <c r="U1148" s="237">
        <v>259.83333333333331</v>
      </c>
      <c r="V1148" s="237">
        <v>268.16666666666669</v>
      </c>
      <c r="W1148" s="237">
        <v>269.16666666666669</v>
      </c>
      <c r="X1148" s="237">
        <v>266.41466666666662</v>
      </c>
      <c r="Y1148" s="237">
        <v>276.5</v>
      </c>
      <c r="Z1148" s="237">
        <v>257</v>
      </c>
      <c r="AA1148" s="237">
        <v>267.06666666666666</v>
      </c>
      <c r="AB1148" s="230"/>
      <c r="AC1148" s="231"/>
      <c r="AD1148" s="231"/>
      <c r="AE1148" s="231"/>
      <c r="AF1148" s="231"/>
      <c r="AG1148" s="231"/>
      <c r="AH1148" s="231"/>
      <c r="AI1148" s="231"/>
      <c r="AJ1148" s="231"/>
      <c r="AK1148" s="231"/>
      <c r="AL1148" s="231"/>
      <c r="AM1148" s="231"/>
      <c r="AN1148" s="231"/>
      <c r="AO1148" s="231"/>
      <c r="AP1148" s="231"/>
      <c r="AQ1148" s="231"/>
      <c r="AR1148" s="231"/>
      <c r="AS1148" s="231"/>
      <c r="AT1148" s="231"/>
      <c r="AU1148" s="231"/>
      <c r="AV1148" s="231"/>
      <c r="AW1148" s="231"/>
      <c r="AX1148" s="231"/>
      <c r="AY1148" s="231"/>
      <c r="AZ1148" s="231"/>
      <c r="BA1148" s="231"/>
      <c r="BB1148" s="231"/>
      <c r="BC1148" s="231"/>
      <c r="BD1148" s="231"/>
      <c r="BE1148" s="231"/>
      <c r="BF1148" s="231"/>
      <c r="BG1148" s="231"/>
      <c r="BH1148" s="231"/>
      <c r="BI1148" s="231"/>
      <c r="BJ1148" s="231"/>
      <c r="BK1148" s="231"/>
      <c r="BL1148" s="231"/>
      <c r="BM1148" s="236"/>
    </row>
    <row r="1149" spans="1:65">
      <c r="A1149" s="29"/>
      <c r="B1149" s="3" t="s">
        <v>280</v>
      </c>
      <c r="C1149" s="28"/>
      <c r="D1149" s="233">
        <v>267.25</v>
      </c>
      <c r="E1149" s="233">
        <v>277</v>
      </c>
      <c r="F1149" s="233">
        <v>263.96707986127592</v>
      </c>
      <c r="G1149" s="233">
        <v>264.25</v>
      </c>
      <c r="H1149" s="233">
        <v>286.14499999999998</v>
      </c>
      <c r="I1149" s="233">
        <v>276.5</v>
      </c>
      <c r="J1149" s="233">
        <v>252.5</v>
      </c>
      <c r="K1149" s="233">
        <v>283.5</v>
      </c>
      <c r="L1149" s="233">
        <v>267</v>
      </c>
      <c r="M1149" s="233">
        <v>257.5</v>
      </c>
      <c r="N1149" s="233">
        <v>265.5</v>
      </c>
      <c r="O1149" s="233">
        <v>283</v>
      </c>
      <c r="P1149" s="233">
        <v>258.55</v>
      </c>
      <c r="Q1149" s="233">
        <v>271.89390832072399</v>
      </c>
      <c r="R1149" s="233">
        <v>257.5</v>
      </c>
      <c r="S1149" s="233">
        <v>259.3</v>
      </c>
      <c r="T1149" s="233">
        <v>250.97499999999999</v>
      </c>
      <c r="U1149" s="233">
        <v>260.5</v>
      </c>
      <c r="V1149" s="233">
        <v>267</v>
      </c>
      <c r="W1149" s="233">
        <v>270</v>
      </c>
      <c r="X1149" s="233">
        <v>266.88400000000001</v>
      </c>
      <c r="Y1149" s="233">
        <v>276</v>
      </c>
      <c r="Z1149" s="233">
        <v>270</v>
      </c>
      <c r="AA1149" s="233">
        <v>266.3</v>
      </c>
      <c r="AB1149" s="230"/>
      <c r="AC1149" s="231"/>
      <c r="AD1149" s="231"/>
      <c r="AE1149" s="231"/>
      <c r="AF1149" s="231"/>
      <c r="AG1149" s="231"/>
      <c r="AH1149" s="231"/>
      <c r="AI1149" s="231"/>
      <c r="AJ1149" s="231"/>
      <c r="AK1149" s="231"/>
      <c r="AL1149" s="231"/>
      <c r="AM1149" s="231"/>
      <c r="AN1149" s="231"/>
      <c r="AO1149" s="231"/>
      <c r="AP1149" s="231"/>
      <c r="AQ1149" s="231"/>
      <c r="AR1149" s="231"/>
      <c r="AS1149" s="231"/>
      <c r="AT1149" s="231"/>
      <c r="AU1149" s="231"/>
      <c r="AV1149" s="231"/>
      <c r="AW1149" s="231"/>
      <c r="AX1149" s="231"/>
      <c r="AY1149" s="231"/>
      <c r="AZ1149" s="231"/>
      <c r="BA1149" s="231"/>
      <c r="BB1149" s="231"/>
      <c r="BC1149" s="231"/>
      <c r="BD1149" s="231"/>
      <c r="BE1149" s="231"/>
      <c r="BF1149" s="231"/>
      <c r="BG1149" s="231"/>
      <c r="BH1149" s="231"/>
      <c r="BI1149" s="231"/>
      <c r="BJ1149" s="231"/>
      <c r="BK1149" s="231"/>
      <c r="BL1149" s="231"/>
      <c r="BM1149" s="236"/>
    </row>
    <row r="1150" spans="1:65">
      <c r="A1150" s="29"/>
      <c r="B1150" s="3" t="s">
        <v>281</v>
      </c>
      <c r="C1150" s="28"/>
      <c r="D1150" s="233">
        <v>3.6247298749929882</v>
      </c>
      <c r="E1150" s="233">
        <v>4.3550736694878847</v>
      </c>
      <c r="F1150" s="233">
        <v>7.6269999147047285</v>
      </c>
      <c r="G1150" s="233">
        <v>4.5674573524737685</v>
      </c>
      <c r="H1150" s="233">
        <v>4.9280574266134582</v>
      </c>
      <c r="I1150" s="233">
        <v>2.4013884872437168</v>
      </c>
      <c r="J1150" s="233">
        <v>2.6583202716502505</v>
      </c>
      <c r="K1150" s="233">
        <v>6.4730209330729034</v>
      </c>
      <c r="L1150" s="233">
        <v>2.6583202716502514</v>
      </c>
      <c r="M1150" s="233">
        <v>6.4316923641190007</v>
      </c>
      <c r="N1150" s="233">
        <v>1.8618986725025257</v>
      </c>
      <c r="O1150" s="233">
        <v>4.6904157598234297</v>
      </c>
      <c r="P1150" s="233">
        <v>2.3928365315388076</v>
      </c>
      <c r="Q1150" s="233">
        <v>2.8622764203041013</v>
      </c>
      <c r="R1150" s="233">
        <v>2.7868739954771193</v>
      </c>
      <c r="S1150" s="233">
        <v>4.3499042135047734</v>
      </c>
      <c r="T1150" s="233">
        <v>1.0555883035855882</v>
      </c>
      <c r="U1150" s="233">
        <v>3.1885210782848321</v>
      </c>
      <c r="V1150" s="233">
        <v>5.1542862422130451</v>
      </c>
      <c r="W1150" s="233">
        <v>10.998484744121194</v>
      </c>
      <c r="X1150" s="233">
        <v>2.7314273680013241</v>
      </c>
      <c r="Y1150" s="233">
        <v>1.6431676725154984</v>
      </c>
      <c r="Z1150" s="233">
        <v>42.708313008125245</v>
      </c>
      <c r="AA1150" s="233">
        <v>5.7468832132440761</v>
      </c>
      <c r="AB1150" s="230"/>
      <c r="AC1150" s="231"/>
      <c r="AD1150" s="231"/>
      <c r="AE1150" s="231"/>
      <c r="AF1150" s="231"/>
      <c r="AG1150" s="231"/>
      <c r="AH1150" s="231"/>
      <c r="AI1150" s="231"/>
      <c r="AJ1150" s="231"/>
      <c r="AK1150" s="231"/>
      <c r="AL1150" s="231"/>
      <c r="AM1150" s="231"/>
      <c r="AN1150" s="231"/>
      <c r="AO1150" s="231"/>
      <c r="AP1150" s="231"/>
      <c r="AQ1150" s="231"/>
      <c r="AR1150" s="231"/>
      <c r="AS1150" s="231"/>
      <c r="AT1150" s="231"/>
      <c r="AU1150" s="231"/>
      <c r="AV1150" s="231"/>
      <c r="AW1150" s="231"/>
      <c r="AX1150" s="231"/>
      <c r="AY1150" s="231"/>
      <c r="AZ1150" s="231"/>
      <c r="BA1150" s="231"/>
      <c r="BB1150" s="231"/>
      <c r="BC1150" s="231"/>
      <c r="BD1150" s="231"/>
      <c r="BE1150" s="231"/>
      <c r="BF1150" s="231"/>
      <c r="BG1150" s="231"/>
      <c r="BH1150" s="231"/>
      <c r="BI1150" s="231"/>
      <c r="BJ1150" s="231"/>
      <c r="BK1150" s="231"/>
      <c r="BL1150" s="231"/>
      <c r="BM1150" s="236"/>
    </row>
    <row r="1151" spans="1:65">
      <c r="A1151" s="29"/>
      <c r="B1151" s="3" t="s">
        <v>87</v>
      </c>
      <c r="C1151" s="28"/>
      <c r="D1151" s="13">
        <v>1.358933969629963E-2</v>
      </c>
      <c r="E1151" s="13">
        <v>1.5712833443732595E-2</v>
      </c>
      <c r="F1151" s="13">
        <v>2.8952533258178665E-2</v>
      </c>
      <c r="G1151" s="13">
        <v>1.7385487606954644E-2</v>
      </c>
      <c r="H1151" s="13">
        <v>1.7181408268503298E-2</v>
      </c>
      <c r="I1151" s="13">
        <v>8.6640594849442566E-3</v>
      </c>
      <c r="J1151" s="13">
        <v>1.0493369493356252E-2</v>
      </c>
      <c r="K1151" s="13">
        <v>2.2913348435656296E-2</v>
      </c>
      <c r="L1151" s="13">
        <v>1.0006224360038587E-2</v>
      </c>
      <c r="M1151" s="13">
        <v>2.5009821247384316E-2</v>
      </c>
      <c r="N1151" s="13">
        <v>7.0172060521451977E-3</v>
      </c>
      <c r="O1151" s="13">
        <v>1.6632679999373866E-2</v>
      </c>
      <c r="P1151" s="13">
        <v>9.2560242339196994E-3</v>
      </c>
      <c r="Q1151" s="13">
        <v>1.0541361832664981E-2</v>
      </c>
      <c r="R1151" s="13">
        <v>1.0808819633395422E-2</v>
      </c>
      <c r="S1151" s="13">
        <v>1.6770176239175375E-2</v>
      </c>
      <c r="T1151" s="13">
        <v>4.2064807602735866E-3</v>
      </c>
      <c r="U1151" s="13">
        <v>1.227140889654201E-2</v>
      </c>
      <c r="V1151" s="13">
        <v>1.9220458330191589E-2</v>
      </c>
      <c r="W1151" s="13">
        <v>4.0861243631410006E-2</v>
      </c>
      <c r="X1151" s="13">
        <v>1.0252541281516E-2</v>
      </c>
      <c r="Y1151" s="13">
        <v>5.9427402260958349E-3</v>
      </c>
      <c r="Z1151" s="13">
        <v>0.16618020625729668</v>
      </c>
      <c r="AA1151" s="13">
        <v>2.1518534248292847E-2</v>
      </c>
      <c r="AB1151" s="150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3"/>
    </row>
    <row r="1152" spans="1:65">
      <c r="A1152" s="29"/>
      <c r="B1152" s="3" t="s">
        <v>282</v>
      </c>
      <c r="C1152" s="28"/>
      <c r="D1152" s="13">
        <v>-2.6965623560208929E-3</v>
      </c>
      <c r="E1152" s="13">
        <v>3.6313182205659267E-2</v>
      </c>
      <c r="F1152" s="13">
        <v>-1.5043170012767226E-2</v>
      </c>
      <c r="G1152" s="13">
        <v>-1.7714690853408932E-2</v>
      </c>
      <c r="H1152" s="13">
        <v>7.2425238073860143E-2</v>
      </c>
      <c r="I1152" s="13">
        <v>3.6313182205659267E-2</v>
      </c>
      <c r="J1152" s="13">
        <v>-5.2798534604568736E-2</v>
      </c>
      <c r="K1152" s="13">
        <v>5.6254265687668337E-2</v>
      </c>
      <c r="L1152" s="13">
        <v>-6.6847790524227069E-3</v>
      </c>
      <c r="M1152" s="13">
        <v>-3.8465880851874634E-2</v>
      </c>
      <c r="N1152" s="13">
        <v>-7.9310967700484403E-3</v>
      </c>
      <c r="O1152" s="13">
        <v>5.4384789111229903E-2</v>
      </c>
      <c r="P1152" s="13">
        <v>-3.3418294095491241E-2</v>
      </c>
      <c r="Q1152" s="13">
        <v>1.5231012461611737E-2</v>
      </c>
      <c r="R1152" s="13">
        <v>-3.5973245416623723E-2</v>
      </c>
      <c r="S1152" s="13">
        <v>-3.0177868029664601E-2</v>
      </c>
      <c r="T1152" s="13">
        <v>-6.1734632639944054E-2</v>
      </c>
      <c r="U1152" s="13">
        <v>-2.8495339110870321E-2</v>
      </c>
      <c r="V1152" s="13">
        <v>2.6626038297690169E-3</v>
      </c>
      <c r="W1152" s="13">
        <v>6.401556982645662E-3</v>
      </c>
      <c r="X1152" s="13">
        <v>-3.8880420940712312E-3</v>
      </c>
      <c r="Y1152" s="13">
        <v>3.3820546770408244E-2</v>
      </c>
      <c r="Z1152" s="13">
        <v>-3.9089039710687556E-2</v>
      </c>
      <c r="AA1152" s="13">
        <v>-1.4502446383953815E-3</v>
      </c>
      <c r="AB1152" s="150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3"/>
    </row>
    <row r="1153" spans="1:65">
      <c r="A1153" s="29"/>
      <c r="B1153" s="45" t="s">
        <v>283</v>
      </c>
      <c r="C1153" s="46"/>
      <c r="D1153" s="44">
        <v>7.0000000000000007E-2</v>
      </c>
      <c r="E1153" s="44">
        <v>1.06</v>
      </c>
      <c r="F1153" s="44">
        <v>0.25</v>
      </c>
      <c r="G1153" s="44">
        <v>0.32</v>
      </c>
      <c r="H1153" s="44">
        <v>1.98</v>
      </c>
      <c r="I1153" s="44">
        <v>1.06</v>
      </c>
      <c r="J1153" s="44">
        <v>1.21</v>
      </c>
      <c r="K1153" s="44">
        <v>1.57</v>
      </c>
      <c r="L1153" s="44">
        <v>0.04</v>
      </c>
      <c r="M1153" s="44">
        <v>0.84</v>
      </c>
      <c r="N1153" s="44">
        <v>7.0000000000000007E-2</v>
      </c>
      <c r="O1153" s="44">
        <v>1.52</v>
      </c>
      <c r="P1153" s="44">
        <v>0.72</v>
      </c>
      <c r="Q1153" s="44">
        <v>0.52</v>
      </c>
      <c r="R1153" s="44">
        <v>0.78</v>
      </c>
      <c r="S1153" s="44">
        <v>0.63</v>
      </c>
      <c r="T1153" s="44">
        <v>1.44</v>
      </c>
      <c r="U1153" s="44">
        <v>0.59</v>
      </c>
      <c r="V1153" s="44">
        <v>0.2</v>
      </c>
      <c r="W1153" s="44">
        <v>0.3</v>
      </c>
      <c r="X1153" s="44">
        <v>0.04</v>
      </c>
      <c r="Y1153" s="44">
        <v>0.99</v>
      </c>
      <c r="Z1153" s="44">
        <v>0.86</v>
      </c>
      <c r="AA1153" s="44">
        <v>0.1</v>
      </c>
      <c r="AB1153" s="150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3"/>
    </row>
    <row r="1154" spans="1:65">
      <c r="B1154" s="30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  <c r="AA1154" s="20"/>
      <c r="BM1154" s="53"/>
    </row>
    <row r="1155" spans="1:65">
      <c r="BM1155" s="53"/>
    </row>
    <row r="1156" spans="1:65">
      <c r="BM1156" s="53"/>
    </row>
    <row r="1157" spans="1:65">
      <c r="BM1157" s="53"/>
    </row>
    <row r="1158" spans="1:65">
      <c r="BM1158" s="53"/>
    </row>
    <row r="1159" spans="1:65">
      <c r="BM1159" s="53"/>
    </row>
    <row r="1160" spans="1:65">
      <c r="BM1160" s="53"/>
    </row>
    <row r="1161" spans="1:65">
      <c r="BM1161" s="53"/>
    </row>
    <row r="1162" spans="1:65">
      <c r="BM1162" s="53"/>
    </row>
    <row r="1163" spans="1:65">
      <c r="BM1163" s="53"/>
    </row>
    <row r="1164" spans="1:65">
      <c r="BM1164" s="53"/>
    </row>
    <row r="1165" spans="1:65">
      <c r="BM1165" s="53"/>
    </row>
    <row r="1166" spans="1:65">
      <c r="BM1166" s="53"/>
    </row>
    <row r="1167" spans="1:65">
      <c r="BM1167" s="53"/>
    </row>
    <row r="1168" spans="1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4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</sheetData>
  <dataConsolidate/>
  <conditionalFormatting sqref="B6:AB11 B25:AB30 B43:AA48 B62:D67 B80:Y85 B98:Y103 B117:AB122 B136:AB141 B155:AA160 B174:V179 B192:AB197 B211:Z216 B229:V234 B248:AB253 B266:J271 B284:J289 B302:J307 B320:AB325 B338:Y343 B356:J361 B374:Q379 B393:V398 B411:G416 B429:J434 B447:X452 B465:AA470 B483:Y488 B501:AA506 B519:M524 B537:AB542 B555:AB560 B573:AB578 B592:AB597 B610:X615 B629:K634 B647:AA652 B666:AA671 B684:AB689 B702:J707 B720:D725 B738:W743 B756:R761 B774:AB779 B792:AA797 B810:AA815 B829:Z834 B847:J852 B865:Z870 B884:AA889 B902:X907 B921:O926 B940:Y945 B959:Y964 B978:AA983 B996:Y1001 B1014:J1019 B1032:Z1037 B1050:AA1055 B1068:Z1073 B1087:AA1092 B1106:O1111 B1124:AB1129 B1142:AA1147">
    <cfRule type="expression" dxfId="17" priority="189">
      <formula>AND($B6&lt;&gt;$B5,NOT(ISBLANK(INDIRECT(Anlyt_LabRefThisCol))))</formula>
    </cfRule>
  </conditionalFormatting>
  <conditionalFormatting sqref="C2:AB17 C21:AB36 C39:AA54 C58:D73 C76:Y91 C94:Y109 C113:AB128 C132:AB147 C151:AA166 C170:V185 C188:AB203 C207:Z222 C225:V240 C244:AB259 C262:J277 C280:J295 C298:J313 C316:AB331 C334:Y349 C352:J367 C370:Q385 C389:V404 C407:G422 C425:J440 C443:X458 C461:AA476 C479:Y494 C497:AA512 C515:M530 C533:AB548 C551:AB566 C569:AB584 C588:AB603 C606:X621 C625:K640 C643:AA658 C662:AA677 C680:AB695 C698:J713 C716:D731 C734:W749 C752:R767 C770:AB785 C788:AA803 C806:AA821 C825:Z840 C843:J858 C861:Z876 C880:AA895 C898:X913 C917:O932 C936:Y951 C955:Y970 C974:AA989 C992:Y1007 C1010:J1025 C1028:Z1043 C1046:AA1061 C1064:Z1079 C1083:AA1098 C1102:O1117 C1120:AB1135 C1138:AA1153">
    <cfRule type="expression" dxfId="16" priority="187" stopIfTrue="1">
      <formula>AND(ISBLANK(INDIRECT(Anlyt_LabRefLastCol)),ISBLANK(INDIRECT(Anlyt_LabRefThisCol)))</formula>
    </cfRule>
    <cfRule type="expression" dxfId="15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DCEA-4DC6-4C62-9D40-41BE20F30835}">
  <sheetPr codeName="Sheet18"/>
  <dimension ref="A1:BN122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616</v>
      </c>
      <c r="BM1" s="27" t="s">
        <v>286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248</v>
      </c>
      <c r="E2" s="17" t="s">
        <v>248</v>
      </c>
      <c r="F2" s="17" t="s">
        <v>248</v>
      </c>
      <c r="G2" s="15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48" t="s">
        <v>256</v>
      </c>
      <c r="E3" s="149" t="s">
        <v>262</v>
      </c>
      <c r="F3" s="149" t="s">
        <v>287</v>
      </c>
      <c r="G3" s="15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104</v>
      </c>
      <c r="E4" s="11" t="s">
        <v>103</v>
      </c>
      <c r="F4" s="11" t="s">
        <v>104</v>
      </c>
      <c r="G4" s="15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15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8">
        <v>0.56000000000000005</v>
      </c>
      <c r="E6" s="219" t="s">
        <v>107</v>
      </c>
      <c r="F6" s="218">
        <v>0.7</v>
      </c>
      <c r="G6" s="220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3">
        <v>0.56999999999999995</v>
      </c>
      <c r="E7" s="223" t="s">
        <v>107</v>
      </c>
      <c r="F7" s="23">
        <v>0.7</v>
      </c>
      <c r="G7" s="220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9</v>
      </c>
    </row>
    <row r="8" spans="1:66">
      <c r="A8" s="29"/>
      <c r="B8" s="19">
        <v>1</v>
      </c>
      <c r="C8" s="9">
        <v>3</v>
      </c>
      <c r="D8" s="23">
        <v>0.59</v>
      </c>
      <c r="E8" s="223" t="s">
        <v>107</v>
      </c>
      <c r="F8" s="23">
        <v>0.5</v>
      </c>
      <c r="G8" s="220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19">
        <v>1</v>
      </c>
      <c r="C9" s="9">
        <v>4</v>
      </c>
      <c r="D9" s="23">
        <v>0.57999999999999996</v>
      </c>
      <c r="E9" s="223" t="s">
        <v>107</v>
      </c>
      <c r="F9" s="23">
        <v>0.5</v>
      </c>
      <c r="G9" s="220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0.62083333333333302</v>
      </c>
      <c r="BN9" s="27"/>
    </row>
    <row r="10" spans="1:66">
      <c r="A10" s="29"/>
      <c r="B10" s="19">
        <v>1</v>
      </c>
      <c r="C10" s="9">
        <v>5</v>
      </c>
      <c r="D10" s="23">
        <v>0.6</v>
      </c>
      <c r="E10" s="223" t="s">
        <v>107</v>
      </c>
      <c r="F10" s="23">
        <v>0.8</v>
      </c>
      <c r="G10" s="220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15</v>
      </c>
    </row>
    <row r="11" spans="1:66">
      <c r="A11" s="29"/>
      <c r="B11" s="19">
        <v>1</v>
      </c>
      <c r="C11" s="9">
        <v>6</v>
      </c>
      <c r="D11" s="23">
        <v>0.55000000000000004</v>
      </c>
      <c r="E11" s="223" t="s">
        <v>107</v>
      </c>
      <c r="F11" s="23">
        <v>0.8</v>
      </c>
      <c r="G11" s="220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54"/>
    </row>
    <row r="12" spans="1:66">
      <c r="A12" s="29"/>
      <c r="B12" s="20" t="s">
        <v>279</v>
      </c>
      <c r="C12" s="12"/>
      <c r="D12" s="225">
        <v>0.57500000000000007</v>
      </c>
      <c r="E12" s="225" t="s">
        <v>813</v>
      </c>
      <c r="F12" s="225">
        <v>0.66666666666666663</v>
      </c>
      <c r="G12" s="220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54"/>
    </row>
    <row r="13" spans="1:66">
      <c r="A13" s="29"/>
      <c r="B13" s="3" t="s">
        <v>280</v>
      </c>
      <c r="C13" s="28"/>
      <c r="D13" s="23">
        <v>0.57499999999999996</v>
      </c>
      <c r="E13" s="23" t="s">
        <v>813</v>
      </c>
      <c r="F13" s="23">
        <v>0.7</v>
      </c>
      <c r="G13" s="220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54"/>
    </row>
    <row r="14" spans="1:66">
      <c r="A14" s="29"/>
      <c r="B14" s="3" t="s">
        <v>281</v>
      </c>
      <c r="C14" s="28"/>
      <c r="D14" s="23">
        <v>1.8708286933869677E-2</v>
      </c>
      <c r="E14" s="23" t="s">
        <v>813</v>
      </c>
      <c r="F14" s="23">
        <v>0.13662601021279491</v>
      </c>
      <c r="G14" s="220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54"/>
    </row>
    <row r="15" spans="1:66">
      <c r="A15" s="29"/>
      <c r="B15" s="3" t="s">
        <v>87</v>
      </c>
      <c r="C15" s="28"/>
      <c r="D15" s="13">
        <v>3.2536151189338565E-2</v>
      </c>
      <c r="E15" s="13" t="s">
        <v>813</v>
      </c>
      <c r="F15" s="13">
        <v>0.20493901531919237</v>
      </c>
      <c r="G15" s="15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282</v>
      </c>
      <c r="C16" s="28"/>
      <c r="D16" s="13">
        <v>-7.3825503355704147E-2</v>
      </c>
      <c r="E16" s="13" t="s">
        <v>813</v>
      </c>
      <c r="F16" s="13">
        <v>7.3825503355705147E-2</v>
      </c>
      <c r="G16" s="15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283</v>
      </c>
      <c r="C17" s="46"/>
      <c r="D17" s="44">
        <v>0</v>
      </c>
      <c r="E17" s="44">
        <v>0.67</v>
      </c>
      <c r="F17" s="44">
        <v>0.82</v>
      </c>
      <c r="G17" s="15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BM18" s="53"/>
    </row>
    <row r="19" spans="1:65" ht="15">
      <c r="B19" s="8" t="s">
        <v>617</v>
      </c>
      <c r="BM19" s="27" t="s">
        <v>67</v>
      </c>
    </row>
    <row r="20" spans="1:65" ht="15">
      <c r="A20" s="24" t="s">
        <v>48</v>
      </c>
      <c r="B20" s="18" t="s">
        <v>116</v>
      </c>
      <c r="C20" s="15" t="s">
        <v>117</v>
      </c>
      <c r="D20" s="16" t="s">
        <v>248</v>
      </c>
      <c r="E20" s="17" t="s">
        <v>248</v>
      </c>
      <c r="F20" s="17" t="s">
        <v>248</v>
      </c>
      <c r="G20" s="17" t="s">
        <v>248</v>
      </c>
      <c r="H20" s="17" t="s">
        <v>248</v>
      </c>
      <c r="I20" s="17" t="s">
        <v>248</v>
      </c>
      <c r="J20" s="17" t="s">
        <v>248</v>
      </c>
      <c r="K20" s="17" t="s">
        <v>248</v>
      </c>
      <c r="L20" s="17" t="s">
        <v>248</v>
      </c>
      <c r="M20" s="17" t="s">
        <v>248</v>
      </c>
      <c r="N20" s="17" t="s">
        <v>248</v>
      </c>
      <c r="O20" s="17" t="s">
        <v>248</v>
      </c>
      <c r="P20" s="17" t="s">
        <v>248</v>
      </c>
      <c r="Q20" s="17" t="s">
        <v>248</v>
      </c>
      <c r="R20" s="17" t="s">
        <v>248</v>
      </c>
      <c r="S20" s="17" t="s">
        <v>248</v>
      </c>
      <c r="T20" s="17" t="s">
        <v>248</v>
      </c>
      <c r="U20" s="17" t="s">
        <v>248</v>
      </c>
      <c r="V20" s="150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249</v>
      </c>
      <c r="C21" s="9" t="s">
        <v>249</v>
      </c>
      <c r="D21" s="148" t="s">
        <v>251</v>
      </c>
      <c r="E21" s="149" t="s">
        <v>252</v>
      </c>
      <c r="F21" s="149" t="s">
        <v>253</v>
      </c>
      <c r="G21" s="149" t="s">
        <v>254</v>
      </c>
      <c r="H21" s="149" t="s">
        <v>256</v>
      </c>
      <c r="I21" s="149" t="s">
        <v>257</v>
      </c>
      <c r="J21" s="149" t="s">
        <v>258</v>
      </c>
      <c r="K21" s="149" t="s">
        <v>259</v>
      </c>
      <c r="L21" s="149" t="s">
        <v>260</v>
      </c>
      <c r="M21" s="149" t="s">
        <v>261</v>
      </c>
      <c r="N21" s="149" t="s">
        <v>262</v>
      </c>
      <c r="O21" s="149" t="s">
        <v>264</v>
      </c>
      <c r="P21" s="149" t="s">
        <v>269</v>
      </c>
      <c r="Q21" s="149" t="s">
        <v>287</v>
      </c>
      <c r="R21" s="149" t="s">
        <v>288</v>
      </c>
      <c r="S21" s="149" t="s">
        <v>271</v>
      </c>
      <c r="T21" s="149" t="s">
        <v>289</v>
      </c>
      <c r="U21" s="149" t="s">
        <v>273</v>
      </c>
      <c r="V21" s="150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104</v>
      </c>
      <c r="E22" s="11" t="s">
        <v>343</v>
      </c>
      <c r="F22" s="11" t="s">
        <v>104</v>
      </c>
      <c r="G22" s="11" t="s">
        <v>343</v>
      </c>
      <c r="H22" s="11" t="s">
        <v>104</v>
      </c>
      <c r="I22" s="11" t="s">
        <v>104</v>
      </c>
      <c r="J22" s="11" t="s">
        <v>104</v>
      </c>
      <c r="K22" s="11" t="s">
        <v>104</v>
      </c>
      <c r="L22" s="11" t="s">
        <v>104</v>
      </c>
      <c r="M22" s="11" t="s">
        <v>104</v>
      </c>
      <c r="N22" s="11" t="s">
        <v>104</v>
      </c>
      <c r="O22" s="11" t="s">
        <v>103</v>
      </c>
      <c r="P22" s="11" t="s">
        <v>343</v>
      </c>
      <c r="Q22" s="11" t="s">
        <v>104</v>
      </c>
      <c r="R22" s="11" t="s">
        <v>104</v>
      </c>
      <c r="S22" s="11" t="s">
        <v>104</v>
      </c>
      <c r="T22" s="11" t="s">
        <v>343</v>
      </c>
      <c r="U22" s="11" t="s">
        <v>104</v>
      </c>
      <c r="V22" s="150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150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7.5399999999999991</v>
      </c>
      <c r="E24" s="21">
        <v>7.76</v>
      </c>
      <c r="F24" s="21">
        <v>7.3323739691972518</v>
      </c>
      <c r="G24" s="21">
        <v>7.6700000000000008</v>
      </c>
      <c r="H24" s="144">
        <v>3.5900000000000003</v>
      </c>
      <c r="I24" s="21">
        <v>7.6210000000000004</v>
      </c>
      <c r="J24" s="21">
        <v>7.383</v>
      </c>
      <c r="K24" s="21">
        <v>7.33</v>
      </c>
      <c r="L24" s="144">
        <v>6.8540000000000001</v>
      </c>
      <c r="M24" s="21">
        <v>7.7</v>
      </c>
      <c r="N24" s="21">
        <v>7.77</v>
      </c>
      <c r="O24" s="21">
        <v>8.1</v>
      </c>
      <c r="P24" s="21">
        <v>7.4000000000000012</v>
      </c>
      <c r="Q24" s="21">
        <v>7.0499999999999989</v>
      </c>
      <c r="R24" s="21">
        <v>7.73</v>
      </c>
      <c r="S24" s="21">
        <v>7.551000000000001</v>
      </c>
      <c r="T24" s="21">
        <v>7.66</v>
      </c>
      <c r="U24" s="21">
        <v>7.41</v>
      </c>
      <c r="V24" s="150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7.61</v>
      </c>
      <c r="E25" s="11">
        <v>7.55</v>
      </c>
      <c r="F25" s="11">
        <v>7.2454412677649582</v>
      </c>
      <c r="G25" s="11">
        <v>7.59</v>
      </c>
      <c r="H25" s="146">
        <v>3.5699999999999994</v>
      </c>
      <c r="I25" s="11">
        <v>7.5419999999999998</v>
      </c>
      <c r="J25" s="11">
        <v>7.383</v>
      </c>
      <c r="K25" s="11">
        <v>7.2770000000000001</v>
      </c>
      <c r="L25" s="146">
        <v>7.1980000000000004</v>
      </c>
      <c r="M25" s="11">
        <v>7.7270000000000003</v>
      </c>
      <c r="N25" s="11">
        <v>7.8100000000000005</v>
      </c>
      <c r="O25" s="11">
        <v>8.17</v>
      </c>
      <c r="P25" s="11">
        <v>7.51</v>
      </c>
      <c r="Q25" s="11">
        <v>7.35</v>
      </c>
      <c r="R25" s="11">
        <v>7.7</v>
      </c>
      <c r="S25" s="11">
        <v>7.5859999999999994</v>
      </c>
      <c r="T25" s="11">
        <v>7.5</v>
      </c>
      <c r="U25" s="11">
        <v>7.41</v>
      </c>
      <c r="V25" s="150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7.73</v>
      </c>
      <c r="E26" s="11">
        <v>7.4499999999999993</v>
      </c>
      <c r="F26" s="11">
        <v>7.2091559678114088</v>
      </c>
      <c r="G26" s="11">
        <v>7.95</v>
      </c>
      <c r="H26" s="146">
        <v>3.6000000000000005</v>
      </c>
      <c r="I26" s="11">
        <v>7.4889999999999999</v>
      </c>
      <c r="J26" s="11">
        <v>7.3040000000000003</v>
      </c>
      <c r="K26" s="11">
        <v>7.2770000000000001</v>
      </c>
      <c r="L26" s="146">
        <v>7.1449999999999996</v>
      </c>
      <c r="M26" s="11">
        <v>7.859</v>
      </c>
      <c r="N26" s="11">
        <v>7.55</v>
      </c>
      <c r="O26" s="11">
        <v>7.89</v>
      </c>
      <c r="P26" s="11">
        <v>7.41</v>
      </c>
      <c r="Q26" s="11">
        <v>7.01</v>
      </c>
      <c r="R26" s="11">
        <v>7.7</v>
      </c>
      <c r="S26" s="11">
        <v>7.5660000000000007</v>
      </c>
      <c r="T26" s="11">
        <v>7.62</v>
      </c>
      <c r="U26" s="11">
        <v>7.5</v>
      </c>
      <c r="V26" s="150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7.8</v>
      </c>
      <c r="E27" s="11">
        <v>7.64</v>
      </c>
      <c r="F27" s="11">
        <v>7.1529066808821593</v>
      </c>
      <c r="G27" s="11">
        <v>7.75</v>
      </c>
      <c r="H27" s="146">
        <v>3.5699999999999994</v>
      </c>
      <c r="I27" s="11">
        <v>7.6210000000000004</v>
      </c>
      <c r="J27" s="11">
        <v>7.4889999999999999</v>
      </c>
      <c r="K27" s="11">
        <v>7.1710000000000003</v>
      </c>
      <c r="L27" s="146">
        <v>6.3769999999999998</v>
      </c>
      <c r="M27" s="11">
        <v>7.4889999999999999</v>
      </c>
      <c r="N27" s="11">
        <v>8.15</v>
      </c>
      <c r="O27" s="11">
        <v>8.07</v>
      </c>
      <c r="P27" s="11">
        <v>7.5600000000000005</v>
      </c>
      <c r="Q27" s="11">
        <v>7.35</v>
      </c>
      <c r="R27" s="11">
        <v>7.71</v>
      </c>
      <c r="S27" s="11">
        <v>7.5079999999999991</v>
      </c>
      <c r="T27" s="11">
        <v>7.6499999999999995</v>
      </c>
      <c r="U27" s="11">
        <v>7.5199999999999987</v>
      </c>
      <c r="V27" s="150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7.5710274701570626</v>
      </c>
    </row>
    <row r="28" spans="1:65">
      <c r="A28" s="29"/>
      <c r="B28" s="19">
        <v>1</v>
      </c>
      <c r="C28" s="9">
        <v>5</v>
      </c>
      <c r="D28" s="11">
        <v>7.6700000000000008</v>
      </c>
      <c r="E28" s="11">
        <v>7.53</v>
      </c>
      <c r="F28" s="11">
        <v>7.3566625720579397</v>
      </c>
      <c r="G28" s="11">
        <v>7.8100000000000005</v>
      </c>
      <c r="H28" s="146">
        <v>3.58</v>
      </c>
      <c r="I28" s="11">
        <v>7.5949999999999998</v>
      </c>
      <c r="J28" s="11">
        <v>7.383</v>
      </c>
      <c r="K28" s="11">
        <v>7.4359999999999999</v>
      </c>
      <c r="L28" s="146">
        <v>6.6159999999999997</v>
      </c>
      <c r="M28" s="11">
        <v>7.6740000000000004</v>
      </c>
      <c r="N28" s="11">
        <v>7.86</v>
      </c>
      <c r="O28" s="11">
        <v>7.9800000000000013</v>
      </c>
      <c r="P28" s="11">
        <v>7.41</v>
      </c>
      <c r="Q28" s="11">
        <v>7.3800000000000008</v>
      </c>
      <c r="R28" s="11">
        <v>7.7199999999999989</v>
      </c>
      <c r="S28" s="11">
        <v>7.5609999999999999</v>
      </c>
      <c r="T28" s="11">
        <v>7.64</v>
      </c>
      <c r="U28" s="11">
        <v>7.5199999999999987</v>
      </c>
      <c r="V28" s="150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79</v>
      </c>
    </row>
    <row r="29" spans="1:65">
      <c r="A29" s="29"/>
      <c r="B29" s="19">
        <v>1</v>
      </c>
      <c r="C29" s="9">
        <v>6</v>
      </c>
      <c r="D29" s="11">
        <v>7.53</v>
      </c>
      <c r="E29" s="11">
        <v>7.62</v>
      </c>
      <c r="F29" s="11">
        <v>7.0892371907274807</v>
      </c>
      <c r="G29" s="11">
        <v>7.8299999999999992</v>
      </c>
      <c r="H29" s="146">
        <v>3.58</v>
      </c>
      <c r="I29" s="11">
        <v>7.6210000000000004</v>
      </c>
      <c r="J29" s="11">
        <v>7.4089999999999998</v>
      </c>
      <c r="K29" s="11">
        <v>7.4619999999999997</v>
      </c>
      <c r="L29" s="146">
        <v>6.6420000000000003</v>
      </c>
      <c r="M29" s="11">
        <v>7.6479999999999997</v>
      </c>
      <c r="N29" s="11">
        <v>8</v>
      </c>
      <c r="O29" s="11">
        <v>7.8100000000000005</v>
      </c>
      <c r="P29" s="11">
        <v>7.5399999999999991</v>
      </c>
      <c r="Q29" s="11">
        <v>7.13</v>
      </c>
      <c r="R29" s="11">
        <v>7.73</v>
      </c>
      <c r="S29" s="11">
        <v>7.5920000000000005</v>
      </c>
      <c r="T29" s="11">
        <v>7.61</v>
      </c>
      <c r="U29" s="11">
        <v>7.5600000000000005</v>
      </c>
      <c r="V29" s="150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279</v>
      </c>
      <c r="C30" s="12"/>
      <c r="D30" s="22">
        <v>7.6466666666666674</v>
      </c>
      <c r="E30" s="22">
        <v>7.5916666666666659</v>
      </c>
      <c r="F30" s="22">
        <v>7.2309629414068661</v>
      </c>
      <c r="G30" s="22">
        <v>7.7666666666666666</v>
      </c>
      <c r="H30" s="22">
        <v>3.581666666666667</v>
      </c>
      <c r="I30" s="22">
        <v>7.581500000000001</v>
      </c>
      <c r="J30" s="22">
        <v>7.3918333333333335</v>
      </c>
      <c r="K30" s="22">
        <v>7.3255000000000008</v>
      </c>
      <c r="L30" s="22">
        <v>6.8053333333333335</v>
      </c>
      <c r="M30" s="22">
        <v>7.6828333333333347</v>
      </c>
      <c r="N30" s="22">
        <v>7.8566666666666665</v>
      </c>
      <c r="O30" s="22">
        <v>8.0033333333333356</v>
      </c>
      <c r="P30" s="22">
        <v>7.4716666666666676</v>
      </c>
      <c r="Q30" s="22">
        <v>7.2116666666666669</v>
      </c>
      <c r="R30" s="22">
        <v>7.7150000000000007</v>
      </c>
      <c r="S30" s="22">
        <v>7.5606666666666671</v>
      </c>
      <c r="T30" s="22">
        <v>7.6133333333333333</v>
      </c>
      <c r="U30" s="22">
        <v>7.4866666666666672</v>
      </c>
      <c r="V30" s="150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280</v>
      </c>
      <c r="C31" s="28"/>
      <c r="D31" s="11">
        <v>7.6400000000000006</v>
      </c>
      <c r="E31" s="11">
        <v>7.585</v>
      </c>
      <c r="F31" s="11">
        <v>7.2272986177881835</v>
      </c>
      <c r="G31" s="11">
        <v>7.78</v>
      </c>
      <c r="H31" s="11">
        <v>3.58</v>
      </c>
      <c r="I31" s="11">
        <v>7.6080000000000005</v>
      </c>
      <c r="J31" s="11">
        <v>7.383</v>
      </c>
      <c r="K31" s="11">
        <v>7.3034999999999997</v>
      </c>
      <c r="L31" s="11">
        <v>6.7480000000000002</v>
      </c>
      <c r="M31" s="11">
        <v>7.6870000000000003</v>
      </c>
      <c r="N31" s="11">
        <v>7.8350000000000009</v>
      </c>
      <c r="O31" s="11">
        <v>8.0250000000000004</v>
      </c>
      <c r="P31" s="11">
        <v>7.46</v>
      </c>
      <c r="Q31" s="11">
        <v>7.24</v>
      </c>
      <c r="R31" s="11">
        <v>7.7149999999999999</v>
      </c>
      <c r="S31" s="11">
        <v>7.5635000000000003</v>
      </c>
      <c r="T31" s="11">
        <v>7.63</v>
      </c>
      <c r="U31" s="11">
        <v>7.51</v>
      </c>
      <c r="V31" s="150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281</v>
      </c>
      <c r="C32" s="28"/>
      <c r="D32" s="23">
        <v>0.10708252269472689</v>
      </c>
      <c r="E32" s="23">
        <v>0.10684880283216414</v>
      </c>
      <c r="F32" s="23">
        <v>0.10290648954033883</v>
      </c>
      <c r="G32" s="23">
        <v>0.12675435561221021</v>
      </c>
      <c r="H32" s="23">
        <v>1.1690451944500569E-2</v>
      </c>
      <c r="I32" s="23">
        <v>5.4734815245874598E-2</v>
      </c>
      <c r="J32" s="23">
        <v>5.9472402563429803E-2</v>
      </c>
      <c r="K32" s="23">
        <v>0.10902981243678246</v>
      </c>
      <c r="L32" s="23">
        <v>0.321845718732853</v>
      </c>
      <c r="M32" s="23">
        <v>0.12011896880454262</v>
      </c>
      <c r="N32" s="23">
        <v>0.20510160083886897</v>
      </c>
      <c r="O32" s="23">
        <v>0.13589211407092988</v>
      </c>
      <c r="P32" s="23">
        <v>7.3052492542463016E-2</v>
      </c>
      <c r="Q32" s="23">
        <v>0.16738179909018414</v>
      </c>
      <c r="R32" s="23">
        <v>1.3784048752090251E-2</v>
      </c>
      <c r="S32" s="23">
        <v>3.0064375374630411E-2</v>
      </c>
      <c r="T32" s="23">
        <v>5.8537737116040434E-2</v>
      </c>
      <c r="U32" s="23">
        <v>6.2503333244448955E-2</v>
      </c>
      <c r="V32" s="220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54"/>
    </row>
    <row r="33" spans="1:65">
      <c r="A33" s="29"/>
      <c r="B33" s="3" t="s">
        <v>87</v>
      </c>
      <c r="C33" s="28"/>
      <c r="D33" s="13">
        <v>1.4003817266093314E-2</v>
      </c>
      <c r="E33" s="13">
        <v>1.4074485554181886E-2</v>
      </c>
      <c r="F33" s="13">
        <v>1.4231367298408144E-2</v>
      </c>
      <c r="G33" s="13">
        <v>1.6320303297709469E-2</v>
      </c>
      <c r="H33" s="13">
        <v>3.2639698309447841E-3</v>
      </c>
      <c r="I33" s="13">
        <v>7.2195232138593402E-3</v>
      </c>
      <c r="J33" s="13">
        <v>8.0456904101503645E-3</v>
      </c>
      <c r="K33" s="13">
        <v>1.4883600086926824E-2</v>
      </c>
      <c r="L33" s="13">
        <v>4.7293160080258571E-2</v>
      </c>
      <c r="M33" s="13">
        <v>1.563472271139674E-2</v>
      </c>
      <c r="N33" s="13">
        <v>2.6105422253568388E-2</v>
      </c>
      <c r="O33" s="13">
        <v>1.6979439492411059E-2</v>
      </c>
      <c r="P33" s="13">
        <v>9.7772686873695749E-3</v>
      </c>
      <c r="Q33" s="13">
        <v>2.3209863520709608E-2</v>
      </c>
      <c r="R33" s="13">
        <v>1.7866557034465652E-3</v>
      </c>
      <c r="S33" s="13">
        <v>3.9764185752531184E-3</v>
      </c>
      <c r="T33" s="13">
        <v>7.6888446299527716E-3</v>
      </c>
      <c r="U33" s="13">
        <v>8.3486197566049348E-3</v>
      </c>
      <c r="V33" s="150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282</v>
      </c>
      <c r="C34" s="28"/>
      <c r="D34" s="13">
        <v>9.9906118169237335E-3</v>
      </c>
      <c r="E34" s="13">
        <v>2.7260760300973352E-3</v>
      </c>
      <c r="F34" s="13">
        <v>-4.4916562526108761E-2</v>
      </c>
      <c r="G34" s="13">
        <v>2.5840508079089775E-2</v>
      </c>
      <c r="H34" s="13">
        <v>-0.52692462406395624</v>
      </c>
      <c r="I34" s="13">
        <v>1.3832375967750554E-3</v>
      </c>
      <c r="J34" s="13">
        <v>-2.3668403995370957E-2</v>
      </c>
      <c r="K34" s="13">
        <v>-3.2429874429179439E-2</v>
      </c>
      <c r="L34" s="13">
        <v>-0.10113477197670828</v>
      </c>
      <c r="M34" s="13">
        <v>1.4767594440382226E-2</v>
      </c>
      <c r="N34" s="13">
        <v>3.7727930275714305E-2</v>
      </c>
      <c r="O34" s="13">
        <v>5.7100025707251145E-2</v>
      </c>
      <c r="P34" s="13">
        <v>-1.3123820232068706E-2</v>
      </c>
      <c r="Q34" s="13">
        <v>-4.7465262133428832E-2</v>
      </c>
      <c r="R34" s="13">
        <v>1.9016247188434976E-2</v>
      </c>
      <c r="S34" s="13">
        <v>-1.3684805042954995E-3</v>
      </c>
      <c r="T34" s="13">
        <v>5.5878628552106235E-3</v>
      </c>
      <c r="U34" s="13">
        <v>-1.1142583199297951E-2</v>
      </c>
      <c r="V34" s="150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283</v>
      </c>
      <c r="C35" s="46"/>
      <c r="D35" s="44">
        <v>0.32</v>
      </c>
      <c r="E35" s="44">
        <v>0.09</v>
      </c>
      <c r="F35" s="44">
        <v>1.42</v>
      </c>
      <c r="G35" s="44">
        <v>0.82</v>
      </c>
      <c r="H35" s="44">
        <v>16.64</v>
      </c>
      <c r="I35" s="44">
        <v>0.04</v>
      </c>
      <c r="J35" s="44">
        <v>0.75</v>
      </c>
      <c r="K35" s="44">
        <v>1.02</v>
      </c>
      <c r="L35" s="44">
        <v>3.2</v>
      </c>
      <c r="M35" s="44">
        <v>0.47</v>
      </c>
      <c r="N35" s="44">
        <v>1.19</v>
      </c>
      <c r="O35" s="44">
        <v>1.8</v>
      </c>
      <c r="P35" s="44">
        <v>0.41</v>
      </c>
      <c r="Q35" s="44">
        <v>1.5</v>
      </c>
      <c r="R35" s="44">
        <v>0.6</v>
      </c>
      <c r="S35" s="44">
        <v>0.04</v>
      </c>
      <c r="T35" s="44">
        <v>0.18</v>
      </c>
      <c r="U35" s="44">
        <v>0.35</v>
      </c>
      <c r="V35" s="150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3"/>
    </row>
    <row r="37" spans="1:65" ht="15">
      <c r="B37" s="8" t="s">
        <v>618</v>
      </c>
      <c r="BM37" s="27" t="s">
        <v>286</v>
      </c>
    </row>
    <row r="38" spans="1:65" ht="15">
      <c r="A38" s="24" t="s">
        <v>7</v>
      </c>
      <c r="B38" s="18" t="s">
        <v>116</v>
      </c>
      <c r="C38" s="15" t="s">
        <v>117</v>
      </c>
      <c r="D38" s="16" t="s">
        <v>248</v>
      </c>
      <c r="E38" s="17" t="s">
        <v>248</v>
      </c>
      <c r="F38" s="17" t="s">
        <v>248</v>
      </c>
      <c r="G38" s="17" t="s">
        <v>248</v>
      </c>
      <c r="H38" s="17" t="s">
        <v>248</v>
      </c>
      <c r="I38" s="17" t="s">
        <v>248</v>
      </c>
      <c r="J38" s="17" t="s">
        <v>248</v>
      </c>
      <c r="K38" s="17" t="s">
        <v>248</v>
      </c>
      <c r="L38" s="17" t="s">
        <v>248</v>
      </c>
      <c r="M38" s="17" t="s">
        <v>248</v>
      </c>
      <c r="N38" s="17" t="s">
        <v>248</v>
      </c>
      <c r="O38" s="17" t="s">
        <v>248</v>
      </c>
      <c r="P38" s="17" t="s">
        <v>248</v>
      </c>
      <c r="Q38" s="17" t="s">
        <v>248</v>
      </c>
      <c r="R38" s="17" t="s">
        <v>248</v>
      </c>
      <c r="S38" s="17" t="s">
        <v>248</v>
      </c>
      <c r="T38" s="150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249</v>
      </c>
      <c r="C39" s="9" t="s">
        <v>249</v>
      </c>
      <c r="D39" s="148" t="s">
        <v>252</v>
      </c>
      <c r="E39" s="149" t="s">
        <v>253</v>
      </c>
      <c r="F39" s="149" t="s">
        <v>254</v>
      </c>
      <c r="G39" s="149" t="s">
        <v>256</v>
      </c>
      <c r="H39" s="149" t="s">
        <v>257</v>
      </c>
      <c r="I39" s="149" t="s">
        <v>258</v>
      </c>
      <c r="J39" s="149" t="s">
        <v>259</v>
      </c>
      <c r="K39" s="149" t="s">
        <v>260</v>
      </c>
      <c r="L39" s="149" t="s">
        <v>261</v>
      </c>
      <c r="M39" s="149" t="s">
        <v>262</v>
      </c>
      <c r="N39" s="149" t="s">
        <v>264</v>
      </c>
      <c r="O39" s="149" t="s">
        <v>287</v>
      </c>
      <c r="P39" s="149" t="s">
        <v>288</v>
      </c>
      <c r="Q39" s="149" t="s">
        <v>271</v>
      </c>
      <c r="R39" s="149" t="s">
        <v>289</v>
      </c>
      <c r="S39" s="149" t="s">
        <v>273</v>
      </c>
      <c r="T39" s="150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343</v>
      </c>
      <c r="E40" s="11" t="s">
        <v>103</v>
      </c>
      <c r="F40" s="11" t="s">
        <v>343</v>
      </c>
      <c r="G40" s="11" t="s">
        <v>104</v>
      </c>
      <c r="H40" s="11" t="s">
        <v>104</v>
      </c>
      <c r="I40" s="11" t="s">
        <v>104</v>
      </c>
      <c r="J40" s="11" t="s">
        <v>104</v>
      </c>
      <c r="K40" s="11" t="s">
        <v>104</v>
      </c>
      <c r="L40" s="11" t="s">
        <v>104</v>
      </c>
      <c r="M40" s="11" t="s">
        <v>103</v>
      </c>
      <c r="N40" s="11" t="s">
        <v>103</v>
      </c>
      <c r="O40" s="11" t="s">
        <v>104</v>
      </c>
      <c r="P40" s="11" t="s">
        <v>104</v>
      </c>
      <c r="Q40" s="11" t="s">
        <v>104</v>
      </c>
      <c r="R40" s="11" t="s">
        <v>343</v>
      </c>
      <c r="S40" s="11" t="s">
        <v>104</v>
      </c>
      <c r="T40" s="150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150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08" t="s">
        <v>337</v>
      </c>
      <c r="E42" s="208" t="s">
        <v>337</v>
      </c>
      <c r="F42" s="207">
        <v>17</v>
      </c>
      <c r="G42" s="207">
        <v>9</v>
      </c>
      <c r="H42" s="208" t="s">
        <v>96</v>
      </c>
      <c r="I42" s="208">
        <v>100</v>
      </c>
      <c r="J42" s="208">
        <v>100</v>
      </c>
      <c r="K42" s="208">
        <v>100</v>
      </c>
      <c r="L42" s="208" t="s">
        <v>96</v>
      </c>
      <c r="M42" s="207">
        <v>13</v>
      </c>
      <c r="N42" s="208" t="s">
        <v>344</v>
      </c>
      <c r="O42" s="207">
        <v>13</v>
      </c>
      <c r="P42" s="207">
        <v>22</v>
      </c>
      <c r="Q42" s="208" t="s">
        <v>344</v>
      </c>
      <c r="R42" s="207">
        <v>15</v>
      </c>
      <c r="S42" s="208" t="s">
        <v>96</v>
      </c>
      <c r="T42" s="209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15" t="s">
        <v>337</v>
      </c>
      <c r="E43" s="215" t="s">
        <v>337</v>
      </c>
      <c r="F43" s="213">
        <v>17</v>
      </c>
      <c r="G43" s="213">
        <v>9.3000000000000007</v>
      </c>
      <c r="H43" s="215" t="s">
        <v>96</v>
      </c>
      <c r="I43" s="215">
        <v>100</v>
      </c>
      <c r="J43" s="215">
        <v>100</v>
      </c>
      <c r="K43" s="215">
        <v>100</v>
      </c>
      <c r="L43" s="215" t="s">
        <v>96</v>
      </c>
      <c r="M43" s="213">
        <v>14</v>
      </c>
      <c r="N43" s="215" t="s">
        <v>344</v>
      </c>
      <c r="O43" s="213">
        <v>13</v>
      </c>
      <c r="P43" s="213">
        <v>21</v>
      </c>
      <c r="Q43" s="215" t="s">
        <v>344</v>
      </c>
      <c r="R43" s="213">
        <v>14</v>
      </c>
      <c r="S43" s="215" t="s">
        <v>96</v>
      </c>
      <c r="T43" s="209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10</v>
      </c>
    </row>
    <row r="44" spans="1:65">
      <c r="A44" s="29"/>
      <c r="B44" s="19">
        <v>1</v>
      </c>
      <c r="C44" s="9">
        <v>3</v>
      </c>
      <c r="D44" s="215" t="s">
        <v>337</v>
      </c>
      <c r="E44" s="215" t="s">
        <v>337</v>
      </c>
      <c r="F44" s="213">
        <v>15</v>
      </c>
      <c r="G44" s="213">
        <v>8.5</v>
      </c>
      <c r="H44" s="215" t="s">
        <v>96</v>
      </c>
      <c r="I44" s="215" t="s">
        <v>96</v>
      </c>
      <c r="J44" s="215">
        <v>100</v>
      </c>
      <c r="K44" s="215">
        <v>100</v>
      </c>
      <c r="L44" s="215" t="s">
        <v>96</v>
      </c>
      <c r="M44" s="213">
        <v>13</v>
      </c>
      <c r="N44" s="215" t="s">
        <v>344</v>
      </c>
      <c r="O44" s="213">
        <v>12</v>
      </c>
      <c r="P44" s="213">
        <v>22</v>
      </c>
      <c r="Q44" s="215" t="s">
        <v>344</v>
      </c>
      <c r="R44" s="213">
        <v>16</v>
      </c>
      <c r="S44" s="215" t="s">
        <v>96</v>
      </c>
      <c r="T44" s="209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15" t="s">
        <v>337</v>
      </c>
      <c r="E45" s="215" t="s">
        <v>337</v>
      </c>
      <c r="F45" s="214" t="s">
        <v>97</v>
      </c>
      <c r="G45" s="213">
        <v>8.1999999999999993</v>
      </c>
      <c r="H45" s="215" t="s">
        <v>96</v>
      </c>
      <c r="I45" s="215">
        <v>100</v>
      </c>
      <c r="J45" s="215">
        <v>100</v>
      </c>
      <c r="K45" s="215" t="s">
        <v>96</v>
      </c>
      <c r="L45" s="215" t="s">
        <v>96</v>
      </c>
      <c r="M45" s="213">
        <v>13</v>
      </c>
      <c r="N45" s="215" t="s">
        <v>344</v>
      </c>
      <c r="O45" s="213">
        <v>13</v>
      </c>
      <c r="P45" s="213">
        <v>21</v>
      </c>
      <c r="Q45" s="215" t="s">
        <v>344</v>
      </c>
      <c r="R45" s="213">
        <v>16</v>
      </c>
      <c r="S45" s="215" t="s">
        <v>96</v>
      </c>
      <c r="T45" s="209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14.4027777777778</v>
      </c>
    </row>
    <row r="46" spans="1:65">
      <c r="A46" s="29"/>
      <c r="B46" s="19">
        <v>1</v>
      </c>
      <c r="C46" s="9">
        <v>5</v>
      </c>
      <c r="D46" s="215" t="s">
        <v>337</v>
      </c>
      <c r="E46" s="215" t="s">
        <v>337</v>
      </c>
      <c r="F46" s="213">
        <v>15</v>
      </c>
      <c r="G46" s="213">
        <v>6.9</v>
      </c>
      <c r="H46" s="215">
        <v>100</v>
      </c>
      <c r="I46" s="215">
        <v>100</v>
      </c>
      <c r="J46" s="215" t="s">
        <v>96</v>
      </c>
      <c r="K46" s="215" t="s">
        <v>96</v>
      </c>
      <c r="L46" s="215" t="s">
        <v>96</v>
      </c>
      <c r="M46" s="213">
        <v>13</v>
      </c>
      <c r="N46" s="215" t="s">
        <v>344</v>
      </c>
      <c r="O46" s="213">
        <v>13</v>
      </c>
      <c r="P46" s="213">
        <v>22</v>
      </c>
      <c r="Q46" s="215" t="s">
        <v>344</v>
      </c>
      <c r="R46" s="213">
        <v>14</v>
      </c>
      <c r="S46" s="215" t="s">
        <v>96</v>
      </c>
      <c r="T46" s="209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16</v>
      </c>
    </row>
    <row r="47" spans="1:65">
      <c r="A47" s="29"/>
      <c r="B47" s="19">
        <v>1</v>
      </c>
      <c r="C47" s="9">
        <v>6</v>
      </c>
      <c r="D47" s="215" t="s">
        <v>337</v>
      </c>
      <c r="E47" s="215" t="s">
        <v>337</v>
      </c>
      <c r="F47" s="213">
        <v>13</v>
      </c>
      <c r="G47" s="213">
        <v>9.1999999999999993</v>
      </c>
      <c r="H47" s="215">
        <v>100</v>
      </c>
      <c r="I47" s="215">
        <v>100</v>
      </c>
      <c r="J47" s="215" t="s">
        <v>96</v>
      </c>
      <c r="K47" s="215">
        <v>100</v>
      </c>
      <c r="L47" s="215" t="s">
        <v>96</v>
      </c>
      <c r="M47" s="213">
        <v>12</v>
      </c>
      <c r="N47" s="215" t="s">
        <v>344</v>
      </c>
      <c r="O47" s="213">
        <v>12</v>
      </c>
      <c r="P47" s="213">
        <v>22</v>
      </c>
      <c r="Q47" s="215" t="s">
        <v>344</v>
      </c>
      <c r="R47" s="213">
        <v>16</v>
      </c>
      <c r="S47" s="215" t="s">
        <v>96</v>
      </c>
      <c r="T47" s="209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6"/>
    </row>
    <row r="48" spans="1:65">
      <c r="A48" s="29"/>
      <c r="B48" s="20" t="s">
        <v>279</v>
      </c>
      <c r="C48" s="12"/>
      <c r="D48" s="217" t="s">
        <v>813</v>
      </c>
      <c r="E48" s="217" t="s">
        <v>813</v>
      </c>
      <c r="F48" s="217">
        <v>15.4</v>
      </c>
      <c r="G48" s="217">
        <v>8.5166666666666657</v>
      </c>
      <c r="H48" s="217">
        <v>100</v>
      </c>
      <c r="I48" s="217">
        <v>100</v>
      </c>
      <c r="J48" s="217">
        <v>100</v>
      </c>
      <c r="K48" s="217">
        <v>100</v>
      </c>
      <c r="L48" s="217" t="s">
        <v>813</v>
      </c>
      <c r="M48" s="217">
        <v>13</v>
      </c>
      <c r="N48" s="217" t="s">
        <v>813</v>
      </c>
      <c r="O48" s="217">
        <v>12.666666666666666</v>
      </c>
      <c r="P48" s="217">
        <v>21.666666666666668</v>
      </c>
      <c r="Q48" s="217" t="s">
        <v>813</v>
      </c>
      <c r="R48" s="217">
        <v>15.166666666666666</v>
      </c>
      <c r="S48" s="217" t="s">
        <v>813</v>
      </c>
      <c r="T48" s="209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6"/>
    </row>
    <row r="49" spans="1:65">
      <c r="A49" s="29"/>
      <c r="B49" s="3" t="s">
        <v>280</v>
      </c>
      <c r="C49" s="28"/>
      <c r="D49" s="213" t="s">
        <v>813</v>
      </c>
      <c r="E49" s="213" t="s">
        <v>813</v>
      </c>
      <c r="F49" s="213">
        <v>15</v>
      </c>
      <c r="G49" s="213">
        <v>8.75</v>
      </c>
      <c r="H49" s="213">
        <v>100</v>
      </c>
      <c r="I49" s="213">
        <v>100</v>
      </c>
      <c r="J49" s="213">
        <v>100</v>
      </c>
      <c r="K49" s="213">
        <v>100</v>
      </c>
      <c r="L49" s="213" t="s">
        <v>813</v>
      </c>
      <c r="M49" s="213">
        <v>13</v>
      </c>
      <c r="N49" s="213" t="s">
        <v>813</v>
      </c>
      <c r="O49" s="213">
        <v>13</v>
      </c>
      <c r="P49" s="213">
        <v>22</v>
      </c>
      <c r="Q49" s="213" t="s">
        <v>813</v>
      </c>
      <c r="R49" s="213">
        <v>15.5</v>
      </c>
      <c r="S49" s="213" t="s">
        <v>813</v>
      </c>
      <c r="T49" s="209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6"/>
    </row>
    <row r="50" spans="1:65">
      <c r="A50" s="29"/>
      <c r="B50" s="3" t="s">
        <v>281</v>
      </c>
      <c r="C50" s="28"/>
      <c r="D50" s="213" t="s">
        <v>813</v>
      </c>
      <c r="E50" s="213" t="s">
        <v>813</v>
      </c>
      <c r="F50" s="213">
        <v>1.6733200530681511</v>
      </c>
      <c r="G50" s="213">
        <v>0.89758936416752766</v>
      </c>
      <c r="H50" s="213">
        <v>0</v>
      </c>
      <c r="I50" s="213">
        <v>0</v>
      </c>
      <c r="J50" s="213">
        <v>0</v>
      </c>
      <c r="K50" s="213">
        <v>0</v>
      </c>
      <c r="L50" s="213" t="s">
        <v>813</v>
      </c>
      <c r="M50" s="213">
        <v>0.63245553203367588</v>
      </c>
      <c r="N50" s="213" t="s">
        <v>813</v>
      </c>
      <c r="O50" s="213">
        <v>0.5163977794943222</v>
      </c>
      <c r="P50" s="213">
        <v>0.5163977794943222</v>
      </c>
      <c r="Q50" s="213" t="s">
        <v>813</v>
      </c>
      <c r="R50" s="213">
        <v>0.98319208025017513</v>
      </c>
      <c r="S50" s="213" t="s">
        <v>813</v>
      </c>
      <c r="T50" s="209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6"/>
    </row>
    <row r="51" spans="1:65">
      <c r="A51" s="29"/>
      <c r="B51" s="3" t="s">
        <v>87</v>
      </c>
      <c r="C51" s="28"/>
      <c r="D51" s="13" t="s">
        <v>813</v>
      </c>
      <c r="E51" s="13" t="s">
        <v>813</v>
      </c>
      <c r="F51" s="13">
        <v>0.1086571463031267</v>
      </c>
      <c r="G51" s="13">
        <v>0.10539209755391715</v>
      </c>
      <c r="H51" s="13">
        <v>0</v>
      </c>
      <c r="I51" s="13">
        <v>0</v>
      </c>
      <c r="J51" s="13">
        <v>0</v>
      </c>
      <c r="K51" s="13">
        <v>0</v>
      </c>
      <c r="L51" s="13" t="s">
        <v>813</v>
      </c>
      <c r="M51" s="13">
        <v>4.8650425541051992E-2</v>
      </c>
      <c r="N51" s="13" t="s">
        <v>813</v>
      </c>
      <c r="O51" s="13">
        <v>4.0768245749551756E-2</v>
      </c>
      <c r="P51" s="13">
        <v>2.3833743668968715E-2</v>
      </c>
      <c r="Q51" s="13" t="s">
        <v>813</v>
      </c>
      <c r="R51" s="13">
        <v>6.4825851445066501E-2</v>
      </c>
      <c r="S51" s="13" t="s">
        <v>813</v>
      </c>
      <c r="T51" s="150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282</v>
      </c>
      <c r="C52" s="28"/>
      <c r="D52" s="13" t="s">
        <v>813</v>
      </c>
      <c r="E52" s="13" t="s">
        <v>813</v>
      </c>
      <c r="F52" s="13">
        <v>6.9238187078108249E-2</v>
      </c>
      <c r="G52" s="13">
        <v>-0.40867888138862196</v>
      </c>
      <c r="H52" s="13">
        <v>5.9431051108968074</v>
      </c>
      <c r="I52" s="13">
        <v>5.9431051108968074</v>
      </c>
      <c r="J52" s="13">
        <v>5.9431051108968074</v>
      </c>
      <c r="K52" s="13">
        <v>5.9431051108968074</v>
      </c>
      <c r="L52" s="13" t="s">
        <v>813</v>
      </c>
      <c r="M52" s="13">
        <v>-9.7396335583415095E-2</v>
      </c>
      <c r="N52" s="13" t="s">
        <v>813</v>
      </c>
      <c r="O52" s="13">
        <v>-0.12054001928640445</v>
      </c>
      <c r="P52" s="13">
        <v>0.50433944069430825</v>
      </c>
      <c r="Q52" s="13" t="s">
        <v>813</v>
      </c>
      <c r="R52" s="13">
        <v>5.3037608486015797E-2</v>
      </c>
      <c r="S52" s="13" t="s">
        <v>813</v>
      </c>
      <c r="T52" s="150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283</v>
      </c>
      <c r="C53" s="46"/>
      <c r="D53" s="44">
        <v>0.59</v>
      </c>
      <c r="E53" s="44">
        <v>0.59</v>
      </c>
      <c r="F53" s="44">
        <v>0.16</v>
      </c>
      <c r="G53" s="44">
        <v>0.76</v>
      </c>
      <c r="H53" s="44">
        <v>5.97</v>
      </c>
      <c r="I53" s="44">
        <v>8.8699999999999992</v>
      </c>
      <c r="J53" s="44">
        <v>7.9</v>
      </c>
      <c r="K53" s="44">
        <v>7.9</v>
      </c>
      <c r="L53" s="44">
        <v>4.04</v>
      </c>
      <c r="M53" s="44">
        <v>0.24</v>
      </c>
      <c r="N53" s="44">
        <v>0.01</v>
      </c>
      <c r="O53" s="44">
        <v>0.28000000000000003</v>
      </c>
      <c r="P53" s="44">
        <v>0.76</v>
      </c>
      <c r="Q53" s="44">
        <v>0.01</v>
      </c>
      <c r="R53" s="44">
        <v>0.01</v>
      </c>
      <c r="S53" s="44">
        <v>4.04</v>
      </c>
      <c r="T53" s="150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3"/>
    </row>
    <row r="55" spans="1:65" ht="15">
      <c r="B55" s="8" t="s">
        <v>619</v>
      </c>
      <c r="BM55" s="27" t="s">
        <v>286</v>
      </c>
    </row>
    <row r="56" spans="1:65" ht="15">
      <c r="A56" s="24" t="s">
        <v>49</v>
      </c>
      <c r="B56" s="18" t="s">
        <v>116</v>
      </c>
      <c r="C56" s="15" t="s">
        <v>117</v>
      </c>
      <c r="D56" s="16" t="s">
        <v>248</v>
      </c>
      <c r="E56" s="17" t="s">
        <v>248</v>
      </c>
      <c r="F56" s="17" t="s">
        <v>248</v>
      </c>
      <c r="G56" s="17" t="s">
        <v>248</v>
      </c>
      <c r="H56" s="150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249</v>
      </c>
      <c r="C57" s="9" t="s">
        <v>249</v>
      </c>
      <c r="D57" s="148" t="s">
        <v>253</v>
      </c>
      <c r="E57" s="149" t="s">
        <v>287</v>
      </c>
      <c r="F57" s="149" t="s">
        <v>289</v>
      </c>
      <c r="G57" s="149" t="s">
        <v>272</v>
      </c>
      <c r="H57" s="150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104</v>
      </c>
      <c r="E58" s="11" t="s">
        <v>104</v>
      </c>
      <c r="F58" s="11" t="s">
        <v>343</v>
      </c>
      <c r="G58" s="11" t="s">
        <v>103</v>
      </c>
      <c r="H58" s="150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25"/>
      <c r="F59" s="25"/>
      <c r="G59" s="25"/>
      <c r="H59" s="15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08" t="s">
        <v>106</v>
      </c>
      <c r="E60" s="207">
        <v>35</v>
      </c>
      <c r="F60" s="208" t="s">
        <v>97</v>
      </c>
      <c r="G60" s="207">
        <v>54</v>
      </c>
      <c r="H60" s="209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  <c r="BI60" s="210"/>
      <c r="BJ60" s="210"/>
      <c r="BK60" s="210"/>
      <c r="BL60" s="210"/>
      <c r="BM60" s="211">
        <v>1</v>
      </c>
    </row>
    <row r="61" spans="1:65">
      <c r="A61" s="29"/>
      <c r="B61" s="19">
        <v>1</v>
      </c>
      <c r="C61" s="9">
        <v>2</v>
      </c>
      <c r="D61" s="215" t="s">
        <v>106</v>
      </c>
      <c r="E61" s="213">
        <v>30</v>
      </c>
      <c r="F61" s="215" t="s">
        <v>97</v>
      </c>
      <c r="G61" s="213">
        <v>49</v>
      </c>
      <c r="H61" s="209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7</v>
      </c>
    </row>
    <row r="62" spans="1:65">
      <c r="A62" s="29"/>
      <c r="B62" s="19">
        <v>1</v>
      </c>
      <c r="C62" s="9">
        <v>3</v>
      </c>
      <c r="D62" s="215" t="s">
        <v>106</v>
      </c>
      <c r="E62" s="213">
        <v>37</v>
      </c>
      <c r="F62" s="215" t="s">
        <v>97</v>
      </c>
      <c r="G62" s="213">
        <v>55</v>
      </c>
      <c r="H62" s="209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16</v>
      </c>
    </row>
    <row r="63" spans="1:65">
      <c r="A63" s="29"/>
      <c r="B63" s="19">
        <v>1</v>
      </c>
      <c r="C63" s="9">
        <v>4</v>
      </c>
      <c r="D63" s="215" t="s">
        <v>106</v>
      </c>
      <c r="E63" s="213">
        <v>35</v>
      </c>
      <c r="F63" s="215" t="s">
        <v>97</v>
      </c>
      <c r="G63" s="213">
        <v>49</v>
      </c>
      <c r="H63" s="209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41.4166666666667</v>
      </c>
    </row>
    <row r="64" spans="1:65">
      <c r="A64" s="29"/>
      <c r="B64" s="19">
        <v>1</v>
      </c>
      <c r="C64" s="9">
        <v>5</v>
      </c>
      <c r="D64" s="215" t="s">
        <v>106</v>
      </c>
      <c r="E64" s="213">
        <v>29</v>
      </c>
      <c r="F64" s="215" t="s">
        <v>97</v>
      </c>
      <c r="G64" s="213">
        <v>62</v>
      </c>
      <c r="H64" s="209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17</v>
      </c>
    </row>
    <row r="65" spans="1:65">
      <c r="A65" s="29"/>
      <c r="B65" s="19">
        <v>1</v>
      </c>
      <c r="C65" s="9">
        <v>6</v>
      </c>
      <c r="D65" s="215" t="s">
        <v>106</v>
      </c>
      <c r="E65" s="213">
        <v>23</v>
      </c>
      <c r="F65" s="215" t="s">
        <v>97</v>
      </c>
      <c r="G65" s="213">
        <v>39</v>
      </c>
      <c r="H65" s="209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6"/>
    </row>
    <row r="66" spans="1:65">
      <c r="A66" s="29"/>
      <c r="B66" s="20" t="s">
        <v>279</v>
      </c>
      <c r="C66" s="12"/>
      <c r="D66" s="217" t="s">
        <v>813</v>
      </c>
      <c r="E66" s="217">
        <v>31.5</v>
      </c>
      <c r="F66" s="217" t="s">
        <v>813</v>
      </c>
      <c r="G66" s="217">
        <v>51.333333333333336</v>
      </c>
      <c r="H66" s="209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6"/>
    </row>
    <row r="67" spans="1:65">
      <c r="A67" s="29"/>
      <c r="B67" s="3" t="s">
        <v>280</v>
      </c>
      <c r="C67" s="28"/>
      <c r="D67" s="213" t="s">
        <v>813</v>
      </c>
      <c r="E67" s="213">
        <v>32.5</v>
      </c>
      <c r="F67" s="213" t="s">
        <v>813</v>
      </c>
      <c r="G67" s="213">
        <v>51.5</v>
      </c>
      <c r="H67" s="209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6"/>
    </row>
    <row r="68" spans="1:65">
      <c r="A68" s="29"/>
      <c r="B68" s="3" t="s">
        <v>281</v>
      </c>
      <c r="C68" s="28"/>
      <c r="D68" s="213" t="s">
        <v>813</v>
      </c>
      <c r="E68" s="213">
        <v>5.205766033928148</v>
      </c>
      <c r="F68" s="213" t="s">
        <v>813</v>
      </c>
      <c r="G68" s="213">
        <v>7.7114633284913436</v>
      </c>
      <c r="H68" s="209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6"/>
    </row>
    <row r="69" spans="1:65">
      <c r="A69" s="29"/>
      <c r="B69" s="3" t="s">
        <v>87</v>
      </c>
      <c r="C69" s="28"/>
      <c r="D69" s="13" t="s">
        <v>813</v>
      </c>
      <c r="E69" s="13">
        <v>0.16526241377549675</v>
      </c>
      <c r="F69" s="13" t="s">
        <v>813</v>
      </c>
      <c r="G69" s="13">
        <v>0.15022331159398722</v>
      </c>
      <c r="H69" s="150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282</v>
      </c>
      <c r="C70" s="28"/>
      <c r="D70" s="13" t="s">
        <v>813</v>
      </c>
      <c r="E70" s="13">
        <v>-0.23943661971831043</v>
      </c>
      <c r="F70" s="13" t="s">
        <v>813</v>
      </c>
      <c r="G70" s="13">
        <v>0.23943661971830887</v>
      </c>
      <c r="H70" s="150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283</v>
      </c>
      <c r="C71" s="46"/>
      <c r="D71" s="44">
        <v>0.17</v>
      </c>
      <c r="E71" s="44">
        <v>0.17</v>
      </c>
      <c r="F71" s="44">
        <v>1.19</v>
      </c>
      <c r="G71" s="44">
        <v>1.18</v>
      </c>
      <c r="H71" s="150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BM72" s="53"/>
    </row>
    <row r="73" spans="1:65" ht="15">
      <c r="B73" s="8" t="s">
        <v>620</v>
      </c>
      <c r="BM73" s="27" t="s">
        <v>67</v>
      </c>
    </row>
    <row r="74" spans="1:65" ht="15">
      <c r="A74" s="24" t="s">
        <v>10</v>
      </c>
      <c r="B74" s="18" t="s">
        <v>116</v>
      </c>
      <c r="C74" s="15" t="s">
        <v>117</v>
      </c>
      <c r="D74" s="16" t="s">
        <v>248</v>
      </c>
      <c r="E74" s="17" t="s">
        <v>248</v>
      </c>
      <c r="F74" s="17" t="s">
        <v>248</v>
      </c>
      <c r="G74" s="17" t="s">
        <v>248</v>
      </c>
      <c r="H74" s="17" t="s">
        <v>248</v>
      </c>
      <c r="I74" s="17" t="s">
        <v>248</v>
      </c>
      <c r="J74" s="17" t="s">
        <v>248</v>
      </c>
      <c r="K74" s="17" t="s">
        <v>248</v>
      </c>
      <c r="L74" s="17" t="s">
        <v>248</v>
      </c>
      <c r="M74" s="17" t="s">
        <v>248</v>
      </c>
      <c r="N74" s="17" t="s">
        <v>248</v>
      </c>
      <c r="O74" s="17" t="s">
        <v>248</v>
      </c>
      <c r="P74" s="150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249</v>
      </c>
      <c r="C75" s="9" t="s">
        <v>249</v>
      </c>
      <c r="D75" s="148" t="s">
        <v>251</v>
      </c>
      <c r="E75" s="149" t="s">
        <v>252</v>
      </c>
      <c r="F75" s="149" t="s">
        <v>253</v>
      </c>
      <c r="G75" s="149" t="s">
        <v>254</v>
      </c>
      <c r="H75" s="149" t="s">
        <v>256</v>
      </c>
      <c r="I75" s="149" t="s">
        <v>262</v>
      </c>
      <c r="J75" s="149" t="s">
        <v>264</v>
      </c>
      <c r="K75" s="149" t="s">
        <v>269</v>
      </c>
      <c r="L75" s="149" t="s">
        <v>287</v>
      </c>
      <c r="M75" s="149" t="s">
        <v>288</v>
      </c>
      <c r="N75" s="149" t="s">
        <v>271</v>
      </c>
      <c r="O75" s="149" t="s">
        <v>289</v>
      </c>
      <c r="P75" s="150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103</v>
      </c>
      <c r="E76" s="11" t="s">
        <v>343</v>
      </c>
      <c r="F76" s="11" t="s">
        <v>103</v>
      </c>
      <c r="G76" s="11" t="s">
        <v>343</v>
      </c>
      <c r="H76" s="11" t="s">
        <v>104</v>
      </c>
      <c r="I76" s="11" t="s">
        <v>104</v>
      </c>
      <c r="J76" s="11" t="s">
        <v>103</v>
      </c>
      <c r="K76" s="11" t="s">
        <v>343</v>
      </c>
      <c r="L76" s="11" t="s">
        <v>104</v>
      </c>
      <c r="M76" s="11" t="s">
        <v>104</v>
      </c>
      <c r="N76" s="11" t="s">
        <v>104</v>
      </c>
      <c r="O76" s="11" t="s">
        <v>343</v>
      </c>
      <c r="P76" s="150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150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7">
        <v>2846</v>
      </c>
      <c r="E78" s="228">
        <v>3160</v>
      </c>
      <c r="F78" s="227">
        <v>2856.0743974804122</v>
      </c>
      <c r="G78" s="227">
        <v>2900</v>
      </c>
      <c r="H78" s="228">
        <v>195.2</v>
      </c>
      <c r="I78" s="227">
        <v>2913</v>
      </c>
      <c r="J78" s="227">
        <v>2814.2</v>
      </c>
      <c r="K78" s="227">
        <v>3103</v>
      </c>
      <c r="L78" s="227">
        <v>2610</v>
      </c>
      <c r="M78" s="227">
        <v>2833</v>
      </c>
      <c r="N78" s="228">
        <v>2428</v>
      </c>
      <c r="O78" s="227">
        <v>2830</v>
      </c>
      <c r="P78" s="230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231"/>
      <c r="BK78" s="231"/>
      <c r="BL78" s="231"/>
      <c r="BM78" s="232">
        <v>1</v>
      </c>
    </row>
    <row r="79" spans="1:65">
      <c r="A79" s="29"/>
      <c r="B79" s="19">
        <v>1</v>
      </c>
      <c r="C79" s="9">
        <v>2</v>
      </c>
      <c r="D79" s="233">
        <v>2840</v>
      </c>
      <c r="E79" s="234">
        <v>3140</v>
      </c>
      <c r="F79" s="233">
        <v>2742.7574605804243</v>
      </c>
      <c r="G79" s="233">
        <v>2900</v>
      </c>
      <c r="H79" s="234">
        <v>193.2</v>
      </c>
      <c r="I79" s="233">
        <v>2909</v>
      </c>
      <c r="J79" s="233">
        <v>2809</v>
      </c>
      <c r="K79" s="233">
        <v>3125</v>
      </c>
      <c r="L79" s="233">
        <v>2710</v>
      </c>
      <c r="M79" s="233">
        <v>2831</v>
      </c>
      <c r="N79" s="234">
        <v>2476</v>
      </c>
      <c r="O79" s="233">
        <v>2770</v>
      </c>
      <c r="P79" s="230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231"/>
      <c r="BK79" s="231"/>
      <c r="BL79" s="231"/>
      <c r="BM79" s="232">
        <v>35</v>
      </c>
    </row>
    <row r="80" spans="1:65">
      <c r="A80" s="29"/>
      <c r="B80" s="19">
        <v>1</v>
      </c>
      <c r="C80" s="9">
        <v>3</v>
      </c>
      <c r="D80" s="233">
        <v>2822</v>
      </c>
      <c r="E80" s="234">
        <v>3220</v>
      </c>
      <c r="F80" s="233">
        <v>2691.1507046919228</v>
      </c>
      <c r="G80" s="233">
        <v>2900</v>
      </c>
      <c r="H80" s="234">
        <v>196.4</v>
      </c>
      <c r="I80" s="233">
        <v>2851</v>
      </c>
      <c r="J80" s="233">
        <v>2803.8</v>
      </c>
      <c r="K80" s="233">
        <v>3085</v>
      </c>
      <c r="L80" s="233">
        <v>2620</v>
      </c>
      <c r="M80" s="233">
        <v>2832</v>
      </c>
      <c r="N80" s="234">
        <v>2463</v>
      </c>
      <c r="O80" s="233">
        <v>2870</v>
      </c>
      <c r="P80" s="230"/>
      <c r="Q80" s="231"/>
      <c r="R80" s="231"/>
      <c r="S80" s="231"/>
      <c r="T80" s="231"/>
      <c r="U80" s="231"/>
      <c r="V80" s="231"/>
      <c r="W80" s="231"/>
      <c r="X80" s="231"/>
      <c r="Y80" s="231"/>
      <c r="Z80" s="231"/>
      <c r="AA80" s="231"/>
      <c r="AB80" s="231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16</v>
      </c>
    </row>
    <row r="81" spans="1:65">
      <c r="A81" s="29"/>
      <c r="B81" s="19">
        <v>1</v>
      </c>
      <c r="C81" s="9">
        <v>4</v>
      </c>
      <c r="D81" s="233">
        <v>2816</v>
      </c>
      <c r="E81" s="234">
        <v>3240</v>
      </c>
      <c r="F81" s="233">
        <v>2759.857051341703</v>
      </c>
      <c r="G81" s="233">
        <v>2900</v>
      </c>
      <c r="H81" s="234">
        <v>193.9</v>
      </c>
      <c r="I81" s="233">
        <v>2779</v>
      </c>
      <c r="J81" s="233">
        <v>2848.7</v>
      </c>
      <c r="K81" s="233">
        <v>3130</v>
      </c>
      <c r="L81" s="233">
        <v>2670</v>
      </c>
      <c r="M81" s="233">
        <v>2834</v>
      </c>
      <c r="N81" s="234">
        <v>2458</v>
      </c>
      <c r="O81" s="233">
        <v>2850</v>
      </c>
      <c r="P81" s="230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2841.4352709882482</v>
      </c>
    </row>
    <row r="82" spans="1:65">
      <c r="A82" s="29"/>
      <c r="B82" s="19">
        <v>1</v>
      </c>
      <c r="C82" s="9">
        <v>5</v>
      </c>
      <c r="D82" s="233">
        <v>2855</v>
      </c>
      <c r="E82" s="234">
        <v>3260</v>
      </c>
      <c r="F82" s="233">
        <v>2847.4245226150801</v>
      </c>
      <c r="G82" s="233">
        <v>2900</v>
      </c>
      <c r="H82" s="234">
        <v>194.7</v>
      </c>
      <c r="I82" s="233">
        <v>2801</v>
      </c>
      <c r="J82" s="233">
        <v>2820.2</v>
      </c>
      <c r="K82" s="233">
        <v>3043</v>
      </c>
      <c r="L82" s="233">
        <v>2670</v>
      </c>
      <c r="M82" s="233">
        <v>2832</v>
      </c>
      <c r="N82" s="234">
        <v>2421</v>
      </c>
      <c r="O82" s="233">
        <v>2860</v>
      </c>
      <c r="P82" s="230"/>
      <c r="Q82" s="231"/>
      <c r="R82" s="231"/>
      <c r="S82" s="231"/>
      <c r="T82" s="231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80</v>
      </c>
    </row>
    <row r="83" spans="1:65">
      <c r="A83" s="29"/>
      <c r="B83" s="19">
        <v>1</v>
      </c>
      <c r="C83" s="9">
        <v>6</v>
      </c>
      <c r="D83" s="233">
        <v>2830</v>
      </c>
      <c r="E83" s="234">
        <v>3210</v>
      </c>
      <c r="F83" s="233">
        <v>2691.8404966558501</v>
      </c>
      <c r="G83" s="233">
        <v>2900</v>
      </c>
      <c r="H83" s="234">
        <v>196.3</v>
      </c>
      <c r="I83" s="233">
        <v>2772</v>
      </c>
      <c r="J83" s="233">
        <v>2841.5</v>
      </c>
      <c r="K83" s="233">
        <v>3063</v>
      </c>
      <c r="L83" s="233">
        <v>2600</v>
      </c>
      <c r="M83" s="233">
        <v>2836</v>
      </c>
      <c r="N83" s="234">
        <v>2433</v>
      </c>
      <c r="O83" s="233">
        <v>2870</v>
      </c>
      <c r="P83" s="230"/>
      <c r="Q83" s="231"/>
      <c r="R83" s="231"/>
      <c r="S83" s="231"/>
      <c r="T83" s="231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6"/>
    </row>
    <row r="84" spans="1:65">
      <c r="A84" s="29"/>
      <c r="B84" s="20" t="s">
        <v>279</v>
      </c>
      <c r="C84" s="12"/>
      <c r="D84" s="237">
        <v>2834.8333333333335</v>
      </c>
      <c r="E84" s="237">
        <v>3205</v>
      </c>
      <c r="F84" s="237">
        <v>2764.8507722275658</v>
      </c>
      <c r="G84" s="237">
        <v>2900</v>
      </c>
      <c r="H84" s="237">
        <v>194.94999999999996</v>
      </c>
      <c r="I84" s="237">
        <v>2837.5</v>
      </c>
      <c r="J84" s="237">
        <v>2822.9</v>
      </c>
      <c r="K84" s="237">
        <v>3091.5</v>
      </c>
      <c r="L84" s="237">
        <v>2646.6666666666665</v>
      </c>
      <c r="M84" s="237">
        <v>2833</v>
      </c>
      <c r="N84" s="237">
        <v>2446.5</v>
      </c>
      <c r="O84" s="237">
        <v>2841.6666666666665</v>
      </c>
      <c r="P84" s="230"/>
      <c r="Q84" s="231"/>
      <c r="R84" s="231"/>
      <c r="S84" s="231"/>
      <c r="T84" s="231"/>
      <c r="U84" s="231"/>
      <c r="V84" s="231"/>
      <c r="W84" s="231"/>
      <c r="X84" s="231"/>
      <c r="Y84" s="231"/>
      <c r="Z84" s="231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6"/>
    </row>
    <row r="85" spans="1:65">
      <c r="A85" s="29"/>
      <c r="B85" s="3" t="s">
        <v>280</v>
      </c>
      <c r="C85" s="28"/>
      <c r="D85" s="233">
        <v>2835</v>
      </c>
      <c r="E85" s="233">
        <v>3215</v>
      </c>
      <c r="F85" s="233">
        <v>2751.3072559610637</v>
      </c>
      <c r="G85" s="233">
        <v>2900</v>
      </c>
      <c r="H85" s="233">
        <v>194.95</v>
      </c>
      <c r="I85" s="233">
        <v>2826</v>
      </c>
      <c r="J85" s="233">
        <v>2817.2</v>
      </c>
      <c r="K85" s="233">
        <v>3094</v>
      </c>
      <c r="L85" s="233">
        <v>2645</v>
      </c>
      <c r="M85" s="233">
        <v>2832.5</v>
      </c>
      <c r="N85" s="233">
        <v>2445.5</v>
      </c>
      <c r="O85" s="233">
        <v>2855</v>
      </c>
      <c r="P85" s="230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29"/>
      <c r="B86" s="3" t="s">
        <v>281</v>
      </c>
      <c r="C86" s="28"/>
      <c r="D86" s="233">
        <v>14.838014242703323</v>
      </c>
      <c r="E86" s="233">
        <v>46.36809247747852</v>
      </c>
      <c r="F86" s="233">
        <v>72.684834757975636</v>
      </c>
      <c r="G86" s="233">
        <v>0</v>
      </c>
      <c r="H86" s="233">
        <v>1.2817956155331534</v>
      </c>
      <c r="I86" s="233">
        <v>63.307977380421818</v>
      </c>
      <c r="J86" s="233">
        <v>18.180209019700449</v>
      </c>
      <c r="K86" s="233">
        <v>34.477528913772225</v>
      </c>
      <c r="L86" s="233">
        <v>43.204937989385733</v>
      </c>
      <c r="M86" s="233">
        <v>1.7888543819998317</v>
      </c>
      <c r="N86" s="233">
        <v>22.133684736166277</v>
      </c>
      <c r="O86" s="233">
        <v>38.166302763912917</v>
      </c>
      <c r="P86" s="230"/>
      <c r="Q86" s="231"/>
      <c r="R86" s="231"/>
      <c r="S86" s="231"/>
      <c r="T86" s="231"/>
      <c r="U86" s="231"/>
      <c r="V86" s="231"/>
      <c r="W86" s="231"/>
      <c r="X86" s="231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29"/>
      <c r="B87" s="3" t="s">
        <v>87</v>
      </c>
      <c r="C87" s="28"/>
      <c r="D87" s="13">
        <v>5.2341751693938468E-3</v>
      </c>
      <c r="E87" s="13">
        <v>1.4467423549915294E-2</v>
      </c>
      <c r="F87" s="13">
        <v>2.6288881659756062E-2</v>
      </c>
      <c r="G87" s="13">
        <v>0</v>
      </c>
      <c r="H87" s="13">
        <v>6.5749967454893747E-3</v>
      </c>
      <c r="I87" s="13">
        <v>2.2311181455655266E-2</v>
      </c>
      <c r="J87" s="13">
        <v>6.4402596690284631E-3</v>
      </c>
      <c r="K87" s="13">
        <v>1.1152362579256744E-2</v>
      </c>
      <c r="L87" s="13">
        <v>1.6324283875082772E-2</v>
      </c>
      <c r="M87" s="13">
        <v>6.3143465654776976E-4</v>
      </c>
      <c r="N87" s="13">
        <v>9.0470814372230843E-3</v>
      </c>
      <c r="O87" s="13">
        <v>1.3430956984368183E-2</v>
      </c>
      <c r="P87" s="150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282</v>
      </c>
      <c r="C88" s="28"/>
      <c r="D88" s="13">
        <v>-2.3234517155192869E-3</v>
      </c>
      <c r="E88" s="13">
        <v>0.12795108610209671</v>
      </c>
      <c r="F88" s="13">
        <v>-2.6952751499437211E-2</v>
      </c>
      <c r="G88" s="13">
        <v>2.0610967143862791E-2</v>
      </c>
      <c r="H88" s="13">
        <v>-0.93139030757079444</v>
      </c>
      <c r="I88" s="13">
        <v>-1.3849588721687178E-3</v>
      </c>
      <c r="J88" s="13">
        <v>-6.5232071895136023E-3</v>
      </c>
      <c r="K88" s="13">
        <v>8.8006484456983447E-2</v>
      </c>
      <c r="L88" s="13">
        <v>-6.8545852974451704E-2</v>
      </c>
      <c r="M88" s="13">
        <v>-2.9686655453229349E-3</v>
      </c>
      <c r="N88" s="13">
        <v>-0.13899147202846196</v>
      </c>
      <c r="O88" s="13">
        <v>8.1436195566775282E-5</v>
      </c>
      <c r="P88" s="150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283</v>
      </c>
      <c r="C89" s="46"/>
      <c r="D89" s="44">
        <v>0.01</v>
      </c>
      <c r="E89" s="44">
        <v>3.7</v>
      </c>
      <c r="F89" s="44">
        <v>0.69</v>
      </c>
      <c r="G89" s="44">
        <v>0.66</v>
      </c>
      <c r="H89" s="44">
        <v>26.33</v>
      </c>
      <c r="I89" s="44">
        <v>0.04</v>
      </c>
      <c r="J89" s="44">
        <v>0.11</v>
      </c>
      <c r="K89" s="44">
        <v>2.57</v>
      </c>
      <c r="L89" s="44">
        <v>1.87</v>
      </c>
      <c r="M89" s="44">
        <v>0.01</v>
      </c>
      <c r="N89" s="44">
        <v>3.87</v>
      </c>
      <c r="O89" s="44">
        <v>0.08</v>
      </c>
      <c r="P89" s="150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3"/>
    </row>
    <row r="91" spans="1:65" ht="15">
      <c r="B91" s="8" t="s">
        <v>621</v>
      </c>
      <c r="BM91" s="27" t="s">
        <v>67</v>
      </c>
    </row>
    <row r="92" spans="1:65" ht="15">
      <c r="A92" s="24" t="s">
        <v>13</v>
      </c>
      <c r="B92" s="18" t="s">
        <v>116</v>
      </c>
      <c r="C92" s="15" t="s">
        <v>117</v>
      </c>
      <c r="D92" s="16" t="s">
        <v>248</v>
      </c>
      <c r="E92" s="17" t="s">
        <v>248</v>
      </c>
      <c r="F92" s="17" t="s">
        <v>248</v>
      </c>
      <c r="G92" s="17" t="s">
        <v>248</v>
      </c>
      <c r="H92" s="17" t="s">
        <v>248</v>
      </c>
      <c r="I92" s="17" t="s">
        <v>248</v>
      </c>
      <c r="J92" s="17" t="s">
        <v>248</v>
      </c>
      <c r="K92" s="17" t="s">
        <v>248</v>
      </c>
      <c r="L92" s="17" t="s">
        <v>248</v>
      </c>
      <c r="M92" s="17" t="s">
        <v>248</v>
      </c>
      <c r="N92" s="17" t="s">
        <v>248</v>
      </c>
      <c r="O92" s="17" t="s">
        <v>248</v>
      </c>
      <c r="P92" s="17" t="s">
        <v>248</v>
      </c>
      <c r="Q92" s="150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249</v>
      </c>
      <c r="C93" s="9" t="s">
        <v>249</v>
      </c>
      <c r="D93" s="148" t="s">
        <v>251</v>
      </c>
      <c r="E93" s="149" t="s">
        <v>252</v>
      </c>
      <c r="F93" s="149" t="s">
        <v>253</v>
      </c>
      <c r="G93" s="149" t="s">
        <v>254</v>
      </c>
      <c r="H93" s="149" t="s">
        <v>256</v>
      </c>
      <c r="I93" s="149" t="s">
        <v>262</v>
      </c>
      <c r="J93" s="149" t="s">
        <v>264</v>
      </c>
      <c r="K93" s="149" t="s">
        <v>269</v>
      </c>
      <c r="L93" s="149" t="s">
        <v>287</v>
      </c>
      <c r="M93" s="149" t="s">
        <v>288</v>
      </c>
      <c r="N93" s="149" t="s">
        <v>271</v>
      </c>
      <c r="O93" s="149" t="s">
        <v>289</v>
      </c>
      <c r="P93" s="149" t="s">
        <v>272</v>
      </c>
      <c r="Q93" s="150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103</v>
      </c>
      <c r="E94" s="11" t="s">
        <v>343</v>
      </c>
      <c r="F94" s="11" t="s">
        <v>103</v>
      </c>
      <c r="G94" s="11" t="s">
        <v>343</v>
      </c>
      <c r="H94" s="11" t="s">
        <v>104</v>
      </c>
      <c r="I94" s="11" t="s">
        <v>104</v>
      </c>
      <c r="J94" s="11" t="s">
        <v>103</v>
      </c>
      <c r="K94" s="11" t="s">
        <v>343</v>
      </c>
      <c r="L94" s="11" t="s">
        <v>104</v>
      </c>
      <c r="M94" s="11" t="s">
        <v>104</v>
      </c>
      <c r="N94" s="11" t="s">
        <v>104</v>
      </c>
      <c r="O94" s="11" t="s">
        <v>343</v>
      </c>
      <c r="P94" s="11" t="s">
        <v>103</v>
      </c>
      <c r="Q94" s="150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150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3</v>
      </c>
      <c r="E96" s="21">
        <v>3</v>
      </c>
      <c r="F96" s="21">
        <v>3.186856110810798</v>
      </c>
      <c r="G96" s="21">
        <v>4</v>
      </c>
      <c r="H96" s="144" t="s">
        <v>108</v>
      </c>
      <c r="I96" s="144" t="s">
        <v>109</v>
      </c>
      <c r="J96" s="144" t="s">
        <v>109</v>
      </c>
      <c r="K96" s="21">
        <v>2.92</v>
      </c>
      <c r="L96" s="21">
        <v>3</v>
      </c>
      <c r="M96" s="144">
        <v>7</v>
      </c>
      <c r="N96" s="144" t="s">
        <v>109</v>
      </c>
      <c r="O96" s="144" t="s">
        <v>214</v>
      </c>
      <c r="P96" s="21" t="s">
        <v>284</v>
      </c>
      <c r="Q96" s="150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3</v>
      </c>
      <c r="E97" s="11">
        <v>3</v>
      </c>
      <c r="F97" s="11">
        <v>3.3238020132368682</v>
      </c>
      <c r="G97" s="11">
        <v>4</v>
      </c>
      <c r="H97" s="146" t="s">
        <v>108</v>
      </c>
      <c r="I97" s="146" t="s">
        <v>109</v>
      </c>
      <c r="J97" s="146" t="s">
        <v>109</v>
      </c>
      <c r="K97" s="11">
        <v>3.01</v>
      </c>
      <c r="L97" s="11">
        <v>3</v>
      </c>
      <c r="M97" s="146">
        <v>6</v>
      </c>
      <c r="N97" s="146" t="s">
        <v>109</v>
      </c>
      <c r="O97" s="146" t="s">
        <v>214</v>
      </c>
      <c r="P97" s="11" t="s">
        <v>284</v>
      </c>
      <c r="Q97" s="150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36</v>
      </c>
    </row>
    <row r="98" spans="1:65">
      <c r="A98" s="29"/>
      <c r="B98" s="19">
        <v>1</v>
      </c>
      <c r="C98" s="9">
        <v>3</v>
      </c>
      <c r="D98" s="11">
        <v>3</v>
      </c>
      <c r="E98" s="11">
        <v>3</v>
      </c>
      <c r="F98" s="11">
        <v>3.047270205172858</v>
      </c>
      <c r="G98" s="146" t="s">
        <v>108</v>
      </c>
      <c r="H98" s="146" t="s">
        <v>108</v>
      </c>
      <c r="I98" s="146" t="s">
        <v>109</v>
      </c>
      <c r="J98" s="146" t="s">
        <v>109</v>
      </c>
      <c r="K98" s="11">
        <v>2.87</v>
      </c>
      <c r="L98" s="11">
        <v>3</v>
      </c>
      <c r="M98" s="146">
        <v>7</v>
      </c>
      <c r="N98" s="146" t="s">
        <v>109</v>
      </c>
      <c r="O98" s="11">
        <v>4</v>
      </c>
      <c r="P98" s="11" t="s">
        <v>284</v>
      </c>
      <c r="Q98" s="150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4</v>
      </c>
      <c r="E99" s="11">
        <v>3</v>
      </c>
      <c r="F99" s="11">
        <v>3.2565066390636641</v>
      </c>
      <c r="G99" s="11">
        <v>2</v>
      </c>
      <c r="H99" s="146" t="s">
        <v>108</v>
      </c>
      <c r="I99" s="146" t="s">
        <v>109</v>
      </c>
      <c r="J99" s="146" t="s">
        <v>109</v>
      </c>
      <c r="K99" s="11">
        <v>3.06</v>
      </c>
      <c r="L99" s="11">
        <v>3</v>
      </c>
      <c r="M99" s="146">
        <v>6</v>
      </c>
      <c r="N99" s="146" t="s">
        <v>109</v>
      </c>
      <c r="O99" s="146" t="s">
        <v>214</v>
      </c>
      <c r="P99" s="11" t="s">
        <v>284</v>
      </c>
      <c r="Q99" s="150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3.1471855020011863</v>
      </c>
    </row>
    <row r="100" spans="1:65">
      <c r="A100" s="29"/>
      <c r="B100" s="19">
        <v>1</v>
      </c>
      <c r="C100" s="9">
        <v>5</v>
      </c>
      <c r="D100" s="11">
        <v>3</v>
      </c>
      <c r="E100" s="11">
        <v>3</v>
      </c>
      <c r="F100" s="11">
        <v>3.2124921022839317</v>
      </c>
      <c r="G100" s="11">
        <v>3</v>
      </c>
      <c r="H100" s="146" t="s">
        <v>108</v>
      </c>
      <c r="I100" s="146" t="s">
        <v>109</v>
      </c>
      <c r="J100" s="146" t="s">
        <v>109</v>
      </c>
      <c r="K100" s="11">
        <v>3.07</v>
      </c>
      <c r="L100" s="11">
        <v>3</v>
      </c>
      <c r="M100" s="146">
        <v>7</v>
      </c>
      <c r="N100" s="146" t="s">
        <v>109</v>
      </c>
      <c r="O100" s="11">
        <v>3</v>
      </c>
      <c r="P100" s="11" t="s">
        <v>284</v>
      </c>
      <c r="Q100" s="150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81</v>
      </c>
    </row>
    <row r="101" spans="1:65">
      <c r="A101" s="29"/>
      <c r="B101" s="19">
        <v>1</v>
      </c>
      <c r="C101" s="9">
        <v>6</v>
      </c>
      <c r="D101" s="11">
        <v>4</v>
      </c>
      <c r="E101" s="11">
        <v>3</v>
      </c>
      <c r="F101" s="11">
        <v>2.9948640134816999</v>
      </c>
      <c r="G101" s="11">
        <v>3</v>
      </c>
      <c r="H101" s="146" t="s">
        <v>108</v>
      </c>
      <c r="I101" s="146" t="s">
        <v>109</v>
      </c>
      <c r="J101" s="146" t="s">
        <v>109</v>
      </c>
      <c r="K101" s="11">
        <v>3.03</v>
      </c>
      <c r="L101" s="11">
        <v>3</v>
      </c>
      <c r="M101" s="146">
        <v>7</v>
      </c>
      <c r="N101" s="146" t="s">
        <v>109</v>
      </c>
      <c r="O101" s="11">
        <v>3</v>
      </c>
      <c r="P101" s="11" t="s">
        <v>284</v>
      </c>
      <c r="Q101" s="150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20" t="s">
        <v>279</v>
      </c>
      <c r="C102" s="12"/>
      <c r="D102" s="22">
        <v>3.3333333333333335</v>
      </c>
      <c r="E102" s="22">
        <v>3</v>
      </c>
      <c r="F102" s="22">
        <v>3.1702985140083033</v>
      </c>
      <c r="G102" s="22">
        <v>3.2</v>
      </c>
      <c r="H102" s="22" t="s">
        <v>813</v>
      </c>
      <c r="I102" s="22" t="s">
        <v>813</v>
      </c>
      <c r="J102" s="22" t="s">
        <v>813</v>
      </c>
      <c r="K102" s="22">
        <v>2.9933333333333336</v>
      </c>
      <c r="L102" s="22">
        <v>3</v>
      </c>
      <c r="M102" s="22">
        <v>6.666666666666667</v>
      </c>
      <c r="N102" s="22" t="s">
        <v>813</v>
      </c>
      <c r="O102" s="22">
        <v>3.3333333333333335</v>
      </c>
      <c r="P102" s="22" t="s">
        <v>813</v>
      </c>
      <c r="Q102" s="150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3" t="s">
        <v>280</v>
      </c>
      <c r="C103" s="28"/>
      <c r="D103" s="11">
        <v>3</v>
      </c>
      <c r="E103" s="11">
        <v>3</v>
      </c>
      <c r="F103" s="11">
        <v>3.1996741065473646</v>
      </c>
      <c r="G103" s="11">
        <v>3</v>
      </c>
      <c r="H103" s="11" t="s">
        <v>813</v>
      </c>
      <c r="I103" s="11" t="s">
        <v>813</v>
      </c>
      <c r="J103" s="11" t="s">
        <v>813</v>
      </c>
      <c r="K103" s="11">
        <v>3.0199999999999996</v>
      </c>
      <c r="L103" s="11">
        <v>3</v>
      </c>
      <c r="M103" s="11">
        <v>7</v>
      </c>
      <c r="N103" s="11" t="s">
        <v>813</v>
      </c>
      <c r="O103" s="11">
        <v>3</v>
      </c>
      <c r="P103" s="11" t="s">
        <v>813</v>
      </c>
      <c r="Q103" s="150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281</v>
      </c>
      <c r="C104" s="28"/>
      <c r="D104" s="23">
        <v>0.51639777949432131</v>
      </c>
      <c r="E104" s="23">
        <v>0</v>
      </c>
      <c r="F104" s="23">
        <v>0.12566848988855597</v>
      </c>
      <c r="G104" s="23">
        <v>0.83666002653407512</v>
      </c>
      <c r="H104" s="23" t="s">
        <v>813</v>
      </c>
      <c r="I104" s="23" t="s">
        <v>813</v>
      </c>
      <c r="J104" s="23" t="s">
        <v>813</v>
      </c>
      <c r="K104" s="23">
        <v>8.0663911798688856E-2</v>
      </c>
      <c r="L104" s="23">
        <v>0</v>
      </c>
      <c r="M104" s="23">
        <v>0.51639777949432231</v>
      </c>
      <c r="N104" s="23" t="s">
        <v>813</v>
      </c>
      <c r="O104" s="23">
        <v>0.57735026918962473</v>
      </c>
      <c r="P104" s="23" t="s">
        <v>813</v>
      </c>
      <c r="Q104" s="150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87</v>
      </c>
      <c r="C105" s="28"/>
      <c r="D105" s="13">
        <v>0.1549193338482964</v>
      </c>
      <c r="E105" s="13">
        <v>0</v>
      </c>
      <c r="F105" s="13">
        <v>3.9639323973208296E-2</v>
      </c>
      <c r="G105" s="13">
        <v>0.26145625829189845</v>
      </c>
      <c r="H105" s="13" t="s">
        <v>813</v>
      </c>
      <c r="I105" s="13" t="s">
        <v>813</v>
      </c>
      <c r="J105" s="13" t="s">
        <v>813</v>
      </c>
      <c r="K105" s="13">
        <v>2.6947854721165541E-2</v>
      </c>
      <c r="L105" s="13">
        <v>0</v>
      </c>
      <c r="M105" s="13">
        <v>7.7459666924148338E-2</v>
      </c>
      <c r="N105" s="13" t="s">
        <v>813</v>
      </c>
      <c r="O105" s="13">
        <v>0.17320508075688743</v>
      </c>
      <c r="P105" s="13" t="s">
        <v>813</v>
      </c>
      <c r="Q105" s="150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282</v>
      </c>
      <c r="C106" s="28"/>
      <c r="D106" s="13">
        <v>5.9147397321759998E-2</v>
      </c>
      <c r="E106" s="13">
        <v>-4.6767342410415913E-2</v>
      </c>
      <c r="F106" s="13">
        <v>7.3440259534813812E-3</v>
      </c>
      <c r="G106" s="13">
        <v>1.6781501428889678E-2</v>
      </c>
      <c r="H106" s="13" t="s">
        <v>813</v>
      </c>
      <c r="I106" s="13" t="s">
        <v>813</v>
      </c>
      <c r="J106" s="13" t="s">
        <v>813</v>
      </c>
      <c r="K106" s="13">
        <v>-4.888563720505934E-2</v>
      </c>
      <c r="L106" s="13">
        <v>-4.6767342410415913E-2</v>
      </c>
      <c r="M106" s="13">
        <v>1.11829479464352</v>
      </c>
      <c r="N106" s="13" t="s">
        <v>813</v>
      </c>
      <c r="O106" s="13">
        <v>5.9147397321759998E-2</v>
      </c>
      <c r="P106" s="13" t="s">
        <v>813</v>
      </c>
      <c r="Q106" s="150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283</v>
      </c>
      <c r="C107" s="46"/>
      <c r="D107" s="44">
        <v>0.69</v>
      </c>
      <c r="E107" s="44">
        <v>0.14000000000000001</v>
      </c>
      <c r="F107" s="44">
        <v>0.42</v>
      </c>
      <c r="G107" s="44">
        <v>0.13</v>
      </c>
      <c r="H107" s="44">
        <v>3.12</v>
      </c>
      <c r="I107" s="44">
        <v>0.67</v>
      </c>
      <c r="J107" s="44">
        <v>0.67</v>
      </c>
      <c r="K107" s="44">
        <v>0.13</v>
      </c>
      <c r="L107" s="44">
        <v>0.14000000000000001</v>
      </c>
      <c r="M107" s="44">
        <v>6.12</v>
      </c>
      <c r="N107" s="44">
        <v>0.67</v>
      </c>
      <c r="O107" s="44">
        <v>0.81</v>
      </c>
      <c r="P107" s="44" t="s">
        <v>284</v>
      </c>
      <c r="Q107" s="150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3"/>
    </row>
    <row r="109" spans="1:65" ht="15">
      <c r="B109" s="8" t="s">
        <v>622</v>
      </c>
      <c r="BM109" s="27" t="s">
        <v>67</v>
      </c>
    </row>
    <row r="110" spans="1:65" ht="15">
      <c r="A110" s="24" t="s">
        <v>16</v>
      </c>
      <c r="B110" s="18" t="s">
        <v>116</v>
      </c>
      <c r="C110" s="15" t="s">
        <v>117</v>
      </c>
      <c r="D110" s="16" t="s">
        <v>248</v>
      </c>
      <c r="E110" s="17" t="s">
        <v>248</v>
      </c>
      <c r="F110" s="17" t="s">
        <v>248</v>
      </c>
      <c r="G110" s="17" t="s">
        <v>248</v>
      </c>
      <c r="H110" s="17" t="s">
        <v>248</v>
      </c>
      <c r="I110" s="17" t="s">
        <v>248</v>
      </c>
      <c r="J110" s="17" t="s">
        <v>248</v>
      </c>
      <c r="K110" s="17" t="s">
        <v>248</v>
      </c>
      <c r="L110" s="150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249</v>
      </c>
      <c r="C111" s="9" t="s">
        <v>249</v>
      </c>
      <c r="D111" s="148" t="s">
        <v>251</v>
      </c>
      <c r="E111" s="149" t="s">
        <v>252</v>
      </c>
      <c r="F111" s="149" t="s">
        <v>253</v>
      </c>
      <c r="G111" s="149" t="s">
        <v>256</v>
      </c>
      <c r="H111" s="149" t="s">
        <v>262</v>
      </c>
      <c r="I111" s="149" t="s">
        <v>264</v>
      </c>
      <c r="J111" s="149" t="s">
        <v>287</v>
      </c>
      <c r="K111" s="149" t="s">
        <v>289</v>
      </c>
      <c r="L111" s="150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103</v>
      </c>
      <c r="E112" s="11" t="s">
        <v>343</v>
      </c>
      <c r="F112" s="11" t="s">
        <v>103</v>
      </c>
      <c r="G112" s="11" t="s">
        <v>104</v>
      </c>
      <c r="H112" s="11" t="s">
        <v>103</v>
      </c>
      <c r="I112" s="11" t="s">
        <v>103</v>
      </c>
      <c r="J112" s="11" t="s">
        <v>104</v>
      </c>
      <c r="K112" s="11" t="s">
        <v>343</v>
      </c>
      <c r="L112" s="150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150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07">
        <v>10.3</v>
      </c>
      <c r="E114" s="207">
        <v>10.4</v>
      </c>
      <c r="F114" s="207">
        <v>10.616747819339309</v>
      </c>
      <c r="G114" s="208" t="s">
        <v>109</v>
      </c>
      <c r="H114" s="207">
        <v>11.1</v>
      </c>
      <c r="I114" s="208">
        <v>9.6</v>
      </c>
      <c r="J114" s="207">
        <v>10.199999999999999</v>
      </c>
      <c r="K114" s="208">
        <v>10</v>
      </c>
      <c r="L114" s="209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  <c r="AH114" s="210"/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  <c r="BI114" s="210"/>
      <c r="BJ114" s="210"/>
      <c r="BK114" s="210"/>
      <c r="BL114" s="210"/>
      <c r="BM114" s="211">
        <v>1</v>
      </c>
    </row>
    <row r="115" spans="1:65">
      <c r="A115" s="29"/>
      <c r="B115" s="19">
        <v>1</v>
      </c>
      <c r="C115" s="9">
        <v>2</v>
      </c>
      <c r="D115" s="213">
        <v>10.5</v>
      </c>
      <c r="E115" s="213">
        <v>10.4</v>
      </c>
      <c r="F115" s="213">
        <v>10.24873376800991</v>
      </c>
      <c r="G115" s="215" t="s">
        <v>109</v>
      </c>
      <c r="H115" s="213">
        <v>11</v>
      </c>
      <c r="I115" s="215">
        <v>9.3000000000000007</v>
      </c>
      <c r="J115" s="213">
        <v>10.8</v>
      </c>
      <c r="K115" s="215">
        <v>10</v>
      </c>
      <c r="L115" s="209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  <c r="AH115" s="210"/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1">
        <v>37</v>
      </c>
    </row>
    <row r="116" spans="1:65">
      <c r="A116" s="29"/>
      <c r="B116" s="19">
        <v>1</v>
      </c>
      <c r="C116" s="9">
        <v>3</v>
      </c>
      <c r="D116" s="213">
        <v>10.4</v>
      </c>
      <c r="E116" s="213">
        <v>10.5</v>
      </c>
      <c r="F116" s="213">
        <v>9.9240665779803265</v>
      </c>
      <c r="G116" s="215" t="s">
        <v>109</v>
      </c>
      <c r="H116" s="213">
        <v>11</v>
      </c>
      <c r="I116" s="215">
        <v>9.8000000000000007</v>
      </c>
      <c r="J116" s="213">
        <v>11.1</v>
      </c>
      <c r="K116" s="215">
        <v>10</v>
      </c>
      <c r="L116" s="209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1">
        <v>16</v>
      </c>
    </row>
    <row r="117" spans="1:65">
      <c r="A117" s="29"/>
      <c r="B117" s="19">
        <v>1</v>
      </c>
      <c r="C117" s="9">
        <v>4</v>
      </c>
      <c r="D117" s="213">
        <v>10.199999999999999</v>
      </c>
      <c r="E117" s="213">
        <v>10.5</v>
      </c>
      <c r="F117" s="213">
        <v>10.23016986660538</v>
      </c>
      <c r="G117" s="215" t="s">
        <v>109</v>
      </c>
      <c r="H117" s="213">
        <v>10.6</v>
      </c>
      <c r="I117" s="215">
        <v>9.6</v>
      </c>
      <c r="J117" s="213">
        <v>10.3</v>
      </c>
      <c r="K117" s="215">
        <v>10</v>
      </c>
      <c r="L117" s="209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1">
        <v>10.440673873067469</v>
      </c>
    </row>
    <row r="118" spans="1:65">
      <c r="A118" s="29"/>
      <c r="B118" s="19">
        <v>1</v>
      </c>
      <c r="C118" s="9">
        <v>5</v>
      </c>
      <c r="D118" s="213">
        <v>10.199999999999999</v>
      </c>
      <c r="E118" s="213">
        <v>10.5</v>
      </c>
      <c r="F118" s="213">
        <v>10.36304348318021</v>
      </c>
      <c r="G118" s="215" t="s">
        <v>109</v>
      </c>
      <c r="H118" s="213">
        <v>11</v>
      </c>
      <c r="I118" s="214">
        <v>9</v>
      </c>
      <c r="J118" s="213">
        <v>10.3</v>
      </c>
      <c r="K118" s="215">
        <v>10</v>
      </c>
      <c r="L118" s="209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82</v>
      </c>
    </row>
    <row r="119" spans="1:65">
      <c r="A119" s="29"/>
      <c r="B119" s="19">
        <v>1</v>
      </c>
      <c r="C119" s="9">
        <v>6</v>
      </c>
      <c r="D119" s="213">
        <v>10.199999999999999</v>
      </c>
      <c r="E119" s="213">
        <v>10.5</v>
      </c>
      <c r="F119" s="213">
        <v>9.7374546769089303</v>
      </c>
      <c r="G119" s="215" t="s">
        <v>109</v>
      </c>
      <c r="H119" s="213">
        <v>10.7</v>
      </c>
      <c r="I119" s="215">
        <v>9.6</v>
      </c>
      <c r="J119" s="213">
        <v>9.4</v>
      </c>
      <c r="K119" s="215">
        <v>10</v>
      </c>
      <c r="L119" s="209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6"/>
    </row>
    <row r="120" spans="1:65">
      <c r="A120" s="29"/>
      <c r="B120" s="20" t="s">
        <v>279</v>
      </c>
      <c r="C120" s="12"/>
      <c r="D120" s="217">
        <v>10.300000000000002</v>
      </c>
      <c r="E120" s="217">
        <v>10.466666666666667</v>
      </c>
      <c r="F120" s="217">
        <v>10.186702698670677</v>
      </c>
      <c r="G120" s="217" t="s">
        <v>813</v>
      </c>
      <c r="H120" s="217">
        <v>10.9</v>
      </c>
      <c r="I120" s="217">
        <v>9.4833333333333325</v>
      </c>
      <c r="J120" s="217">
        <v>10.35</v>
      </c>
      <c r="K120" s="217">
        <v>10</v>
      </c>
      <c r="L120" s="209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6"/>
    </row>
    <row r="121" spans="1:65">
      <c r="A121" s="29"/>
      <c r="B121" s="3" t="s">
        <v>280</v>
      </c>
      <c r="C121" s="28"/>
      <c r="D121" s="213">
        <v>10.25</v>
      </c>
      <c r="E121" s="213">
        <v>10.5</v>
      </c>
      <c r="F121" s="213">
        <v>10.239451817307645</v>
      </c>
      <c r="G121" s="213" t="s">
        <v>813</v>
      </c>
      <c r="H121" s="213">
        <v>11</v>
      </c>
      <c r="I121" s="213">
        <v>9.6</v>
      </c>
      <c r="J121" s="213">
        <v>10.3</v>
      </c>
      <c r="K121" s="213">
        <v>10</v>
      </c>
      <c r="L121" s="209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6"/>
    </row>
    <row r="122" spans="1:65">
      <c r="A122" s="29"/>
      <c r="B122" s="3" t="s">
        <v>281</v>
      </c>
      <c r="C122" s="28"/>
      <c r="D122" s="23">
        <v>0.12649110640673558</v>
      </c>
      <c r="E122" s="23">
        <v>5.1639777949432038E-2</v>
      </c>
      <c r="F122" s="23">
        <v>0.31387056035636335</v>
      </c>
      <c r="G122" s="23" t="s">
        <v>813</v>
      </c>
      <c r="H122" s="23">
        <v>0.20000000000000018</v>
      </c>
      <c r="I122" s="23">
        <v>0.28577380332470409</v>
      </c>
      <c r="J122" s="23">
        <v>0.58223706512038542</v>
      </c>
      <c r="K122" s="23">
        <v>0</v>
      </c>
      <c r="L122" s="15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87</v>
      </c>
      <c r="C123" s="28"/>
      <c r="D123" s="13">
        <v>1.228068994240151E-2</v>
      </c>
      <c r="E123" s="13">
        <v>4.933736746761023E-3</v>
      </c>
      <c r="F123" s="13">
        <v>3.0811791571901097E-2</v>
      </c>
      <c r="G123" s="13" t="s">
        <v>813</v>
      </c>
      <c r="H123" s="13">
        <v>1.8348623853211024E-2</v>
      </c>
      <c r="I123" s="13">
        <v>3.0134320209986375E-2</v>
      </c>
      <c r="J123" s="13">
        <v>5.6254788900520332E-2</v>
      </c>
      <c r="K123" s="13">
        <v>0</v>
      </c>
      <c r="L123" s="15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282</v>
      </c>
      <c r="C124" s="28"/>
      <c r="D124" s="13">
        <v>-1.3473639228435808E-2</v>
      </c>
      <c r="E124" s="13">
        <v>2.4895704927867524E-3</v>
      </c>
      <c r="F124" s="13">
        <v>-2.4325170720247313E-2</v>
      </c>
      <c r="G124" s="13" t="s">
        <v>813</v>
      </c>
      <c r="H124" s="13">
        <v>4.3993915767965852E-2</v>
      </c>
      <c r="I124" s="13">
        <v>-9.1693366862427461E-2</v>
      </c>
      <c r="J124" s="13">
        <v>-8.6846763120692616E-3</v>
      </c>
      <c r="K124" s="13">
        <v>-4.220741672663697E-2</v>
      </c>
      <c r="L124" s="15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283</v>
      </c>
      <c r="C125" s="46"/>
      <c r="D125" s="44">
        <v>0</v>
      </c>
      <c r="E125" s="44">
        <v>0.67</v>
      </c>
      <c r="F125" s="44">
        <v>0.46</v>
      </c>
      <c r="G125" s="44">
        <v>31.56</v>
      </c>
      <c r="H125" s="44">
        <v>2.4300000000000002</v>
      </c>
      <c r="I125" s="44">
        <v>3.3</v>
      </c>
      <c r="J125" s="44">
        <v>0.2</v>
      </c>
      <c r="K125" s="44" t="s">
        <v>284</v>
      </c>
      <c r="L125" s="15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 t="s">
        <v>338</v>
      </c>
      <c r="C126" s="20"/>
      <c r="D126" s="20"/>
      <c r="E126" s="20"/>
      <c r="F126" s="20"/>
      <c r="G126" s="20"/>
      <c r="H126" s="20"/>
      <c r="I126" s="20"/>
      <c r="J126" s="20"/>
      <c r="K126" s="20"/>
      <c r="BM126" s="53"/>
    </row>
    <row r="127" spans="1:65">
      <c r="BM127" s="53"/>
    </row>
    <row r="128" spans="1:65" ht="15">
      <c r="B128" s="8" t="s">
        <v>623</v>
      </c>
      <c r="BM128" s="27" t="s">
        <v>67</v>
      </c>
    </row>
    <row r="129" spans="1:65" ht="15">
      <c r="A129" s="24" t="s">
        <v>50</v>
      </c>
      <c r="B129" s="18" t="s">
        <v>116</v>
      </c>
      <c r="C129" s="15" t="s">
        <v>117</v>
      </c>
      <c r="D129" s="16" t="s">
        <v>248</v>
      </c>
      <c r="E129" s="17" t="s">
        <v>248</v>
      </c>
      <c r="F129" s="17" t="s">
        <v>248</v>
      </c>
      <c r="G129" s="17" t="s">
        <v>248</v>
      </c>
      <c r="H129" s="17" t="s">
        <v>248</v>
      </c>
      <c r="I129" s="17" t="s">
        <v>248</v>
      </c>
      <c r="J129" s="17" t="s">
        <v>248</v>
      </c>
      <c r="K129" s="17" t="s">
        <v>248</v>
      </c>
      <c r="L129" s="17" t="s">
        <v>248</v>
      </c>
      <c r="M129" s="17" t="s">
        <v>248</v>
      </c>
      <c r="N129" s="17" t="s">
        <v>248</v>
      </c>
      <c r="O129" s="17" t="s">
        <v>248</v>
      </c>
      <c r="P129" s="17" t="s">
        <v>248</v>
      </c>
      <c r="Q129" s="17" t="s">
        <v>248</v>
      </c>
      <c r="R129" s="17" t="s">
        <v>248</v>
      </c>
      <c r="S129" s="17" t="s">
        <v>248</v>
      </c>
      <c r="T129" s="17" t="s">
        <v>248</v>
      </c>
      <c r="U129" s="17" t="s">
        <v>248</v>
      </c>
      <c r="V129" s="17" t="s">
        <v>248</v>
      </c>
      <c r="W129" s="150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249</v>
      </c>
      <c r="C130" s="9" t="s">
        <v>249</v>
      </c>
      <c r="D130" s="148" t="s">
        <v>251</v>
      </c>
      <c r="E130" s="149" t="s">
        <v>252</v>
      </c>
      <c r="F130" s="149" t="s">
        <v>253</v>
      </c>
      <c r="G130" s="149" t="s">
        <v>254</v>
      </c>
      <c r="H130" s="149" t="s">
        <v>256</v>
      </c>
      <c r="I130" s="149" t="s">
        <v>257</v>
      </c>
      <c r="J130" s="149" t="s">
        <v>258</v>
      </c>
      <c r="K130" s="149" t="s">
        <v>259</v>
      </c>
      <c r="L130" s="149" t="s">
        <v>260</v>
      </c>
      <c r="M130" s="149" t="s">
        <v>261</v>
      </c>
      <c r="N130" s="149" t="s">
        <v>262</v>
      </c>
      <c r="O130" s="149" t="s">
        <v>264</v>
      </c>
      <c r="P130" s="149" t="s">
        <v>268</v>
      </c>
      <c r="Q130" s="149" t="s">
        <v>269</v>
      </c>
      <c r="R130" s="149" t="s">
        <v>287</v>
      </c>
      <c r="S130" s="149" t="s">
        <v>288</v>
      </c>
      <c r="T130" s="149" t="s">
        <v>271</v>
      </c>
      <c r="U130" s="149" t="s">
        <v>289</v>
      </c>
      <c r="V130" s="149" t="s">
        <v>273</v>
      </c>
      <c r="W130" s="150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104</v>
      </c>
      <c r="E131" s="11" t="s">
        <v>343</v>
      </c>
      <c r="F131" s="11" t="s">
        <v>104</v>
      </c>
      <c r="G131" s="11" t="s">
        <v>343</v>
      </c>
      <c r="H131" s="11" t="s">
        <v>104</v>
      </c>
      <c r="I131" s="11" t="s">
        <v>104</v>
      </c>
      <c r="J131" s="11" t="s">
        <v>104</v>
      </c>
      <c r="K131" s="11" t="s">
        <v>104</v>
      </c>
      <c r="L131" s="11" t="s">
        <v>104</v>
      </c>
      <c r="M131" s="11" t="s">
        <v>104</v>
      </c>
      <c r="N131" s="11" t="s">
        <v>104</v>
      </c>
      <c r="O131" s="11" t="s">
        <v>103</v>
      </c>
      <c r="P131" s="11" t="s">
        <v>104</v>
      </c>
      <c r="Q131" s="11" t="s">
        <v>343</v>
      </c>
      <c r="R131" s="11" t="s">
        <v>104</v>
      </c>
      <c r="S131" s="11" t="s">
        <v>104</v>
      </c>
      <c r="T131" s="11" t="s">
        <v>104</v>
      </c>
      <c r="U131" s="11" t="s">
        <v>343</v>
      </c>
      <c r="V131" s="11" t="s">
        <v>104</v>
      </c>
      <c r="W131" s="150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150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9">
        <v>0.6</v>
      </c>
      <c r="E133" s="219">
        <v>0.8</v>
      </c>
      <c r="F133" s="218">
        <v>0.65160021518530697</v>
      </c>
      <c r="G133" s="218">
        <v>0.72</v>
      </c>
      <c r="H133" s="218">
        <v>0.6</v>
      </c>
      <c r="I133" s="218">
        <v>0.622</v>
      </c>
      <c r="J133" s="218">
        <v>0.69299999999999995</v>
      </c>
      <c r="K133" s="218">
        <v>0.7</v>
      </c>
      <c r="L133" s="218">
        <v>0.64300000000000002</v>
      </c>
      <c r="M133" s="218">
        <v>0.65</v>
      </c>
      <c r="N133" s="219">
        <v>0.7</v>
      </c>
      <c r="O133" s="219">
        <v>1.19</v>
      </c>
      <c r="P133" s="218">
        <v>0.65700650000000005</v>
      </c>
      <c r="Q133" s="218">
        <v>0.65800000000000003</v>
      </c>
      <c r="R133" s="218">
        <v>0.56000000000000005</v>
      </c>
      <c r="S133" s="218">
        <v>0.57999999999999996</v>
      </c>
      <c r="T133" s="218">
        <v>0.65</v>
      </c>
      <c r="U133" s="218">
        <v>0.68</v>
      </c>
      <c r="V133" s="218">
        <v>0.61</v>
      </c>
      <c r="W133" s="220"/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  <c r="AJ133" s="221"/>
      <c r="AK133" s="221"/>
      <c r="AL133" s="221"/>
      <c r="AM133" s="221"/>
      <c r="AN133" s="221"/>
      <c r="AO133" s="221"/>
      <c r="AP133" s="221"/>
      <c r="AQ133" s="221"/>
      <c r="AR133" s="221"/>
      <c r="AS133" s="221"/>
      <c r="AT133" s="221"/>
      <c r="AU133" s="221"/>
      <c r="AV133" s="221"/>
      <c r="AW133" s="221"/>
      <c r="AX133" s="221"/>
      <c r="AY133" s="221"/>
      <c r="AZ133" s="221"/>
      <c r="BA133" s="221"/>
      <c r="BB133" s="221"/>
      <c r="BC133" s="221"/>
      <c r="BD133" s="221"/>
      <c r="BE133" s="221"/>
      <c r="BF133" s="221"/>
      <c r="BG133" s="221"/>
      <c r="BH133" s="221"/>
      <c r="BI133" s="221"/>
      <c r="BJ133" s="221"/>
      <c r="BK133" s="221"/>
      <c r="BL133" s="221"/>
      <c r="BM133" s="222">
        <v>1</v>
      </c>
    </row>
    <row r="134" spans="1:65">
      <c r="A134" s="29"/>
      <c r="B134" s="19">
        <v>1</v>
      </c>
      <c r="C134" s="9">
        <v>2</v>
      </c>
      <c r="D134" s="223">
        <v>0.6</v>
      </c>
      <c r="E134" s="223">
        <v>0.8</v>
      </c>
      <c r="F134" s="23">
        <v>0.63110902532064406</v>
      </c>
      <c r="G134" s="23">
        <v>0.67</v>
      </c>
      <c r="H134" s="23">
        <v>0.6</v>
      </c>
      <c r="I134" s="23">
        <v>0.64300000000000002</v>
      </c>
      <c r="J134" s="23">
        <v>0.67200000000000004</v>
      </c>
      <c r="K134" s="23">
        <v>0.65</v>
      </c>
      <c r="L134" s="23">
        <v>0.7</v>
      </c>
      <c r="M134" s="23">
        <v>0.68600000000000005</v>
      </c>
      <c r="N134" s="223">
        <v>0.7</v>
      </c>
      <c r="O134" s="223">
        <v>1.18</v>
      </c>
      <c r="P134" s="23">
        <v>0.65155949999999985</v>
      </c>
      <c r="Q134" s="23">
        <v>0.65</v>
      </c>
      <c r="R134" s="23">
        <v>0.6</v>
      </c>
      <c r="S134" s="23">
        <v>0.59</v>
      </c>
      <c r="T134" s="23">
        <v>0.68300000000000005</v>
      </c>
      <c r="U134" s="23">
        <v>0.56000000000000005</v>
      </c>
      <c r="V134" s="23">
        <v>0.64</v>
      </c>
      <c r="W134" s="220"/>
      <c r="X134" s="221"/>
      <c r="Y134" s="221"/>
      <c r="Z134" s="221"/>
      <c r="AA134" s="221"/>
      <c r="AB134" s="221"/>
      <c r="AC134" s="221"/>
      <c r="AD134" s="221"/>
      <c r="AE134" s="221"/>
      <c r="AF134" s="221"/>
      <c r="AG134" s="221"/>
      <c r="AH134" s="221"/>
      <c r="AI134" s="221"/>
      <c r="AJ134" s="221"/>
      <c r="AK134" s="221"/>
      <c r="AL134" s="221"/>
      <c r="AM134" s="221"/>
      <c r="AN134" s="221"/>
      <c r="AO134" s="221"/>
      <c r="AP134" s="221"/>
      <c r="AQ134" s="221"/>
      <c r="AR134" s="221"/>
      <c r="AS134" s="221"/>
      <c r="AT134" s="221"/>
      <c r="AU134" s="221"/>
      <c r="AV134" s="221"/>
      <c r="AW134" s="221"/>
      <c r="AX134" s="221"/>
      <c r="AY134" s="221"/>
      <c r="AZ134" s="221"/>
      <c r="BA134" s="221"/>
      <c r="BB134" s="221"/>
      <c r="BC134" s="221"/>
      <c r="BD134" s="221"/>
      <c r="BE134" s="221"/>
      <c r="BF134" s="221"/>
      <c r="BG134" s="221"/>
      <c r="BH134" s="221"/>
      <c r="BI134" s="221"/>
      <c r="BJ134" s="221"/>
      <c r="BK134" s="221"/>
      <c r="BL134" s="221"/>
      <c r="BM134" s="222" t="e">
        <v>#N/A</v>
      </c>
    </row>
    <row r="135" spans="1:65">
      <c r="A135" s="29"/>
      <c r="B135" s="19">
        <v>1</v>
      </c>
      <c r="C135" s="9">
        <v>3</v>
      </c>
      <c r="D135" s="223">
        <v>0.7</v>
      </c>
      <c r="E135" s="223">
        <v>0.8</v>
      </c>
      <c r="F135" s="23">
        <v>0.58916473270175806</v>
      </c>
      <c r="G135" s="224">
        <v>0.78</v>
      </c>
      <c r="H135" s="23">
        <v>0.59</v>
      </c>
      <c r="I135" s="23">
        <v>0.58599999999999997</v>
      </c>
      <c r="J135" s="23">
        <v>0.67200000000000004</v>
      </c>
      <c r="K135" s="23">
        <v>0.64300000000000002</v>
      </c>
      <c r="L135" s="23">
        <v>0.72899999999999998</v>
      </c>
      <c r="M135" s="23">
        <v>0.67900000000000005</v>
      </c>
      <c r="N135" s="223">
        <v>0.6</v>
      </c>
      <c r="O135" s="223">
        <v>1.2</v>
      </c>
      <c r="P135" s="23">
        <v>0.65864049999999996</v>
      </c>
      <c r="Q135" s="23">
        <v>0.63600000000000001</v>
      </c>
      <c r="R135" s="23">
        <v>0.56999999999999995</v>
      </c>
      <c r="S135" s="23">
        <v>0.59</v>
      </c>
      <c r="T135" s="23">
        <v>0.66700000000000004</v>
      </c>
      <c r="U135" s="23">
        <v>0.66</v>
      </c>
      <c r="V135" s="23">
        <v>0.61</v>
      </c>
      <c r="W135" s="220"/>
      <c r="X135" s="221"/>
      <c r="Y135" s="221"/>
      <c r="Z135" s="221"/>
      <c r="AA135" s="221"/>
      <c r="AB135" s="221"/>
      <c r="AC135" s="221"/>
      <c r="AD135" s="221"/>
      <c r="AE135" s="221"/>
      <c r="AF135" s="221"/>
      <c r="AG135" s="221"/>
      <c r="AH135" s="221"/>
      <c r="AI135" s="221"/>
      <c r="AJ135" s="221"/>
      <c r="AK135" s="221"/>
      <c r="AL135" s="221"/>
      <c r="AM135" s="221"/>
      <c r="AN135" s="221"/>
      <c r="AO135" s="221"/>
      <c r="AP135" s="221"/>
      <c r="AQ135" s="221"/>
      <c r="AR135" s="221"/>
      <c r="AS135" s="221"/>
      <c r="AT135" s="221"/>
      <c r="AU135" s="221"/>
      <c r="AV135" s="221"/>
      <c r="AW135" s="221"/>
      <c r="AX135" s="221"/>
      <c r="AY135" s="221"/>
      <c r="AZ135" s="221"/>
      <c r="BA135" s="221"/>
      <c r="BB135" s="221"/>
      <c r="BC135" s="221"/>
      <c r="BD135" s="221"/>
      <c r="BE135" s="221"/>
      <c r="BF135" s="221"/>
      <c r="BG135" s="221"/>
      <c r="BH135" s="221"/>
      <c r="BI135" s="221"/>
      <c r="BJ135" s="221"/>
      <c r="BK135" s="221"/>
      <c r="BL135" s="221"/>
      <c r="BM135" s="222">
        <v>16</v>
      </c>
    </row>
    <row r="136" spans="1:65">
      <c r="A136" s="29"/>
      <c r="B136" s="19">
        <v>1</v>
      </c>
      <c r="C136" s="9">
        <v>4</v>
      </c>
      <c r="D136" s="223">
        <v>0.7</v>
      </c>
      <c r="E136" s="223">
        <v>0.8</v>
      </c>
      <c r="F136" s="23">
        <v>0.62377491942434504</v>
      </c>
      <c r="G136" s="23">
        <v>0.72</v>
      </c>
      <c r="H136" s="23">
        <v>0.6</v>
      </c>
      <c r="I136" s="23">
        <v>0.6</v>
      </c>
      <c r="J136" s="23">
        <v>0.67200000000000004</v>
      </c>
      <c r="K136" s="23">
        <v>0.65800000000000003</v>
      </c>
      <c r="L136" s="23">
        <v>0.57199999999999995</v>
      </c>
      <c r="M136" s="23">
        <v>0.68600000000000005</v>
      </c>
      <c r="N136" s="223">
        <v>0.6</v>
      </c>
      <c r="O136" s="223">
        <v>1.18</v>
      </c>
      <c r="P136" s="23">
        <v>0.65289750000000002</v>
      </c>
      <c r="Q136" s="23">
        <v>0.65800000000000003</v>
      </c>
      <c r="R136" s="23">
        <v>0.59</v>
      </c>
      <c r="S136" s="23">
        <v>0.57999999999999996</v>
      </c>
      <c r="T136" s="23">
        <v>0.68400000000000005</v>
      </c>
      <c r="U136" s="23">
        <v>0.62</v>
      </c>
      <c r="V136" s="23">
        <v>0.62</v>
      </c>
      <c r="W136" s="220"/>
      <c r="X136" s="221"/>
      <c r="Y136" s="221"/>
      <c r="Z136" s="221"/>
      <c r="AA136" s="221"/>
      <c r="AB136" s="221"/>
      <c r="AC136" s="221"/>
      <c r="AD136" s="221"/>
      <c r="AE136" s="221"/>
      <c r="AF136" s="221"/>
      <c r="AG136" s="221"/>
      <c r="AH136" s="221"/>
      <c r="AI136" s="221"/>
      <c r="AJ136" s="221"/>
      <c r="AK136" s="221"/>
      <c r="AL136" s="221"/>
      <c r="AM136" s="221"/>
      <c r="AN136" s="221"/>
      <c r="AO136" s="221"/>
      <c r="AP136" s="221"/>
      <c r="AQ136" s="221"/>
      <c r="AR136" s="221"/>
      <c r="AS136" s="221"/>
      <c r="AT136" s="221"/>
      <c r="AU136" s="221"/>
      <c r="AV136" s="221"/>
      <c r="AW136" s="221"/>
      <c r="AX136" s="221"/>
      <c r="AY136" s="221"/>
      <c r="AZ136" s="221"/>
      <c r="BA136" s="221"/>
      <c r="BB136" s="221"/>
      <c r="BC136" s="221"/>
      <c r="BD136" s="221"/>
      <c r="BE136" s="221"/>
      <c r="BF136" s="221"/>
      <c r="BG136" s="221"/>
      <c r="BH136" s="221"/>
      <c r="BI136" s="221"/>
      <c r="BJ136" s="221"/>
      <c r="BK136" s="221"/>
      <c r="BL136" s="221"/>
      <c r="BM136" s="222">
        <v>0.63822260510264606</v>
      </c>
    </row>
    <row r="137" spans="1:65">
      <c r="A137" s="29"/>
      <c r="B137" s="19">
        <v>1</v>
      </c>
      <c r="C137" s="9">
        <v>5</v>
      </c>
      <c r="D137" s="223">
        <v>0.6</v>
      </c>
      <c r="E137" s="223">
        <v>0.8</v>
      </c>
      <c r="F137" s="23">
        <v>0.62666135134613787</v>
      </c>
      <c r="G137" s="224">
        <v>0.78</v>
      </c>
      <c r="H137" s="23">
        <v>0.59</v>
      </c>
      <c r="I137" s="23">
        <v>0.629</v>
      </c>
      <c r="J137" s="23">
        <v>0.67900000000000005</v>
      </c>
      <c r="K137" s="23">
        <v>0.65</v>
      </c>
      <c r="L137" s="23">
        <v>0.60699999999999998</v>
      </c>
      <c r="M137" s="23">
        <v>0.65</v>
      </c>
      <c r="N137" s="223">
        <v>0.6</v>
      </c>
      <c r="O137" s="224">
        <v>1.1000000000000001</v>
      </c>
      <c r="P137" s="23">
        <v>0.65792299999999992</v>
      </c>
      <c r="Q137" s="23">
        <v>0.66500000000000004</v>
      </c>
      <c r="R137" s="23">
        <v>0.59</v>
      </c>
      <c r="S137" s="23">
        <v>0.57999999999999996</v>
      </c>
      <c r="T137" s="23">
        <v>0.66200000000000003</v>
      </c>
      <c r="U137" s="23">
        <v>0.66</v>
      </c>
      <c r="V137" s="23">
        <v>0.61</v>
      </c>
      <c r="W137" s="220"/>
      <c r="X137" s="221"/>
      <c r="Y137" s="221"/>
      <c r="Z137" s="221"/>
      <c r="AA137" s="221"/>
      <c r="AB137" s="221"/>
      <c r="AC137" s="221"/>
      <c r="AD137" s="221"/>
      <c r="AE137" s="221"/>
      <c r="AF137" s="221"/>
      <c r="AG137" s="221"/>
      <c r="AH137" s="221"/>
      <c r="AI137" s="221"/>
      <c r="AJ137" s="221"/>
      <c r="AK137" s="221"/>
      <c r="AL137" s="221"/>
      <c r="AM137" s="221"/>
      <c r="AN137" s="221"/>
      <c r="AO137" s="221"/>
      <c r="AP137" s="221"/>
      <c r="AQ137" s="221"/>
      <c r="AR137" s="221"/>
      <c r="AS137" s="221"/>
      <c r="AT137" s="221"/>
      <c r="AU137" s="221"/>
      <c r="AV137" s="221"/>
      <c r="AW137" s="221"/>
      <c r="AX137" s="221"/>
      <c r="AY137" s="221"/>
      <c r="AZ137" s="221"/>
      <c r="BA137" s="221"/>
      <c r="BB137" s="221"/>
      <c r="BC137" s="221"/>
      <c r="BD137" s="221"/>
      <c r="BE137" s="221"/>
      <c r="BF137" s="221"/>
      <c r="BG137" s="221"/>
      <c r="BH137" s="221"/>
      <c r="BI137" s="221"/>
      <c r="BJ137" s="221"/>
      <c r="BK137" s="221"/>
      <c r="BL137" s="221"/>
      <c r="BM137" s="222">
        <v>83</v>
      </c>
    </row>
    <row r="138" spans="1:65">
      <c r="A138" s="29"/>
      <c r="B138" s="19">
        <v>1</v>
      </c>
      <c r="C138" s="9">
        <v>6</v>
      </c>
      <c r="D138" s="223">
        <v>0.6</v>
      </c>
      <c r="E138" s="223">
        <v>0.8</v>
      </c>
      <c r="F138" s="23">
        <v>0.59016101285859002</v>
      </c>
      <c r="G138" s="23">
        <v>0.7</v>
      </c>
      <c r="H138" s="23">
        <v>0.59</v>
      </c>
      <c r="I138" s="23">
        <v>0.58599999999999997</v>
      </c>
      <c r="J138" s="23">
        <v>0.69299999999999995</v>
      </c>
      <c r="K138" s="224">
        <v>0.75800000000000001</v>
      </c>
      <c r="L138" s="23">
        <v>0.6</v>
      </c>
      <c r="M138" s="23">
        <v>0.64300000000000002</v>
      </c>
      <c r="N138" s="223">
        <v>0.6</v>
      </c>
      <c r="O138" s="223">
        <v>1.1399999999999999</v>
      </c>
      <c r="P138" s="23">
        <v>0.65068199999999998</v>
      </c>
      <c r="Q138" s="23">
        <v>0.67200000000000004</v>
      </c>
      <c r="R138" s="224">
        <v>0.66</v>
      </c>
      <c r="S138" s="23">
        <v>0.57999999999999996</v>
      </c>
      <c r="T138" s="23">
        <v>0.66100000000000003</v>
      </c>
      <c r="U138" s="23">
        <v>0.62</v>
      </c>
      <c r="V138" s="23">
        <v>0.63</v>
      </c>
      <c r="W138" s="220"/>
      <c r="X138" s="221"/>
      <c r="Y138" s="221"/>
      <c r="Z138" s="221"/>
      <c r="AA138" s="221"/>
      <c r="AB138" s="221"/>
      <c r="AC138" s="221"/>
      <c r="AD138" s="221"/>
      <c r="AE138" s="221"/>
      <c r="AF138" s="221"/>
      <c r="AG138" s="221"/>
      <c r="AH138" s="221"/>
      <c r="AI138" s="221"/>
      <c r="AJ138" s="221"/>
      <c r="AK138" s="221"/>
      <c r="AL138" s="221"/>
      <c r="AM138" s="221"/>
      <c r="AN138" s="221"/>
      <c r="AO138" s="221"/>
      <c r="AP138" s="221"/>
      <c r="AQ138" s="221"/>
      <c r="AR138" s="221"/>
      <c r="AS138" s="221"/>
      <c r="AT138" s="221"/>
      <c r="AU138" s="221"/>
      <c r="AV138" s="221"/>
      <c r="AW138" s="221"/>
      <c r="AX138" s="221"/>
      <c r="AY138" s="221"/>
      <c r="AZ138" s="221"/>
      <c r="BA138" s="221"/>
      <c r="BB138" s="221"/>
      <c r="BC138" s="221"/>
      <c r="BD138" s="221"/>
      <c r="BE138" s="221"/>
      <c r="BF138" s="221"/>
      <c r="BG138" s="221"/>
      <c r="BH138" s="221"/>
      <c r="BI138" s="221"/>
      <c r="BJ138" s="221"/>
      <c r="BK138" s="221"/>
      <c r="BL138" s="221"/>
      <c r="BM138" s="54"/>
    </row>
    <row r="139" spans="1:65">
      <c r="A139" s="29"/>
      <c r="B139" s="20" t="s">
        <v>279</v>
      </c>
      <c r="C139" s="12"/>
      <c r="D139" s="225">
        <v>0.6333333333333333</v>
      </c>
      <c r="E139" s="225">
        <v>0.79999999999999993</v>
      </c>
      <c r="F139" s="225">
        <v>0.61874520947279699</v>
      </c>
      <c r="G139" s="225">
        <v>0.72833333333333339</v>
      </c>
      <c r="H139" s="225">
        <v>0.59499999999999997</v>
      </c>
      <c r="I139" s="225">
        <v>0.61099999999999999</v>
      </c>
      <c r="J139" s="225">
        <v>0.68016666666666659</v>
      </c>
      <c r="K139" s="225">
        <v>0.67649999999999999</v>
      </c>
      <c r="L139" s="225">
        <v>0.64183333333333337</v>
      </c>
      <c r="M139" s="225">
        <v>0.66566666666666663</v>
      </c>
      <c r="N139" s="225">
        <v>0.63333333333333341</v>
      </c>
      <c r="O139" s="225">
        <v>1.1649999999999998</v>
      </c>
      <c r="P139" s="225">
        <v>0.65478483333333326</v>
      </c>
      <c r="Q139" s="225">
        <v>0.65649999999999997</v>
      </c>
      <c r="R139" s="225">
        <v>0.59499999999999997</v>
      </c>
      <c r="S139" s="225">
        <v>0.58333333333333337</v>
      </c>
      <c r="T139" s="225">
        <v>0.66783333333333328</v>
      </c>
      <c r="U139" s="225">
        <v>0.63333333333333341</v>
      </c>
      <c r="V139" s="225">
        <v>0.62</v>
      </c>
      <c r="W139" s="220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1"/>
      <c r="BM139" s="54"/>
    </row>
    <row r="140" spans="1:65">
      <c r="A140" s="29"/>
      <c r="B140" s="3" t="s">
        <v>280</v>
      </c>
      <c r="C140" s="28"/>
      <c r="D140" s="23">
        <v>0.6</v>
      </c>
      <c r="E140" s="23">
        <v>0.8</v>
      </c>
      <c r="F140" s="23">
        <v>0.62521813538524151</v>
      </c>
      <c r="G140" s="23">
        <v>0.72</v>
      </c>
      <c r="H140" s="23">
        <v>0.59499999999999997</v>
      </c>
      <c r="I140" s="23">
        <v>0.61099999999999999</v>
      </c>
      <c r="J140" s="23">
        <v>0.67549999999999999</v>
      </c>
      <c r="K140" s="23">
        <v>0.65400000000000003</v>
      </c>
      <c r="L140" s="23">
        <v>0.625</v>
      </c>
      <c r="M140" s="23">
        <v>0.66450000000000009</v>
      </c>
      <c r="N140" s="23">
        <v>0.6</v>
      </c>
      <c r="O140" s="23">
        <v>1.18</v>
      </c>
      <c r="P140" s="23">
        <v>0.65495199999999998</v>
      </c>
      <c r="Q140" s="23">
        <v>0.65800000000000003</v>
      </c>
      <c r="R140" s="23">
        <v>0.59</v>
      </c>
      <c r="S140" s="23">
        <v>0.57999999999999996</v>
      </c>
      <c r="T140" s="23">
        <v>0.66450000000000009</v>
      </c>
      <c r="U140" s="23">
        <v>0.64</v>
      </c>
      <c r="V140" s="23">
        <v>0.61499999999999999</v>
      </c>
      <c r="W140" s="220"/>
      <c r="X140" s="221"/>
      <c r="Y140" s="221"/>
      <c r="Z140" s="221"/>
      <c r="AA140" s="221"/>
      <c r="AB140" s="221"/>
      <c r="AC140" s="221"/>
      <c r="AD140" s="221"/>
      <c r="AE140" s="221"/>
      <c r="AF140" s="221"/>
      <c r="AG140" s="221"/>
      <c r="AH140" s="221"/>
      <c r="AI140" s="221"/>
      <c r="AJ140" s="221"/>
      <c r="AK140" s="221"/>
      <c r="AL140" s="221"/>
      <c r="AM140" s="221"/>
      <c r="AN140" s="221"/>
      <c r="AO140" s="221"/>
      <c r="AP140" s="221"/>
      <c r="AQ140" s="221"/>
      <c r="AR140" s="221"/>
      <c r="AS140" s="221"/>
      <c r="AT140" s="221"/>
      <c r="AU140" s="221"/>
      <c r="AV140" s="221"/>
      <c r="AW140" s="221"/>
      <c r="AX140" s="221"/>
      <c r="AY140" s="221"/>
      <c r="AZ140" s="221"/>
      <c r="BA140" s="221"/>
      <c r="BB140" s="221"/>
      <c r="BC140" s="221"/>
      <c r="BD140" s="221"/>
      <c r="BE140" s="221"/>
      <c r="BF140" s="221"/>
      <c r="BG140" s="221"/>
      <c r="BH140" s="221"/>
      <c r="BI140" s="221"/>
      <c r="BJ140" s="221"/>
      <c r="BK140" s="221"/>
      <c r="BL140" s="221"/>
      <c r="BM140" s="54"/>
    </row>
    <row r="141" spans="1:65">
      <c r="A141" s="29"/>
      <c r="B141" s="3" t="s">
        <v>281</v>
      </c>
      <c r="C141" s="28"/>
      <c r="D141" s="23">
        <v>5.1639777949432218E-2</v>
      </c>
      <c r="E141" s="23">
        <v>1.2161883888976234E-16</v>
      </c>
      <c r="F141" s="23">
        <v>2.4545221649541954E-2</v>
      </c>
      <c r="G141" s="23">
        <v>4.4007575105505049E-2</v>
      </c>
      <c r="H141" s="23">
        <v>5.4772255750516656E-3</v>
      </c>
      <c r="I141" s="23">
        <v>2.3832750575625991E-2</v>
      </c>
      <c r="J141" s="23">
        <v>1.0303721010715776E-2</v>
      </c>
      <c r="K141" s="23">
        <v>4.4863125169787257E-2</v>
      </c>
      <c r="L141" s="23">
        <v>6.1356064628255505E-2</v>
      </c>
      <c r="M141" s="23">
        <v>2.0046612348889957E-2</v>
      </c>
      <c r="N141" s="23">
        <v>5.1639777949432218E-2</v>
      </c>
      <c r="O141" s="23">
        <v>3.7815340802378035E-2</v>
      </c>
      <c r="P141" s="23">
        <v>3.4770131386963102E-3</v>
      </c>
      <c r="Q141" s="23">
        <v>1.2485992151206899E-2</v>
      </c>
      <c r="R141" s="23">
        <v>3.5071355833500371E-2</v>
      </c>
      <c r="S141" s="23">
        <v>5.1639777949432268E-3</v>
      </c>
      <c r="T141" s="23">
        <v>1.3347908700117296E-2</v>
      </c>
      <c r="U141" s="23">
        <v>4.3204937989385739E-2</v>
      </c>
      <c r="V141" s="23">
        <v>1.2649110640673528E-2</v>
      </c>
      <c r="W141" s="220"/>
      <c r="X141" s="221"/>
      <c r="Y141" s="221"/>
      <c r="Z141" s="221"/>
      <c r="AA141" s="221"/>
      <c r="AB141" s="221"/>
      <c r="AC141" s="221"/>
      <c r="AD141" s="221"/>
      <c r="AE141" s="221"/>
      <c r="AF141" s="221"/>
      <c r="AG141" s="221"/>
      <c r="AH141" s="221"/>
      <c r="AI141" s="221"/>
      <c r="AJ141" s="221"/>
      <c r="AK141" s="221"/>
      <c r="AL141" s="221"/>
      <c r="AM141" s="221"/>
      <c r="AN141" s="221"/>
      <c r="AO141" s="221"/>
      <c r="AP141" s="221"/>
      <c r="AQ141" s="221"/>
      <c r="AR141" s="221"/>
      <c r="AS141" s="221"/>
      <c r="AT141" s="221"/>
      <c r="AU141" s="221"/>
      <c r="AV141" s="221"/>
      <c r="AW141" s="221"/>
      <c r="AX141" s="221"/>
      <c r="AY141" s="221"/>
      <c r="AZ141" s="221"/>
      <c r="BA141" s="221"/>
      <c r="BB141" s="221"/>
      <c r="BC141" s="221"/>
      <c r="BD141" s="221"/>
      <c r="BE141" s="221"/>
      <c r="BF141" s="221"/>
      <c r="BG141" s="221"/>
      <c r="BH141" s="221"/>
      <c r="BI141" s="221"/>
      <c r="BJ141" s="221"/>
      <c r="BK141" s="221"/>
      <c r="BL141" s="221"/>
      <c r="BM141" s="54"/>
    </row>
    <row r="142" spans="1:65">
      <c r="A142" s="29"/>
      <c r="B142" s="3" t="s">
        <v>87</v>
      </c>
      <c r="C142" s="28"/>
      <c r="D142" s="13">
        <v>8.1536491499103511E-2</v>
      </c>
      <c r="E142" s="13">
        <v>1.5202354861220294E-16</v>
      </c>
      <c r="F142" s="13">
        <v>3.966935222085316E-2</v>
      </c>
      <c r="G142" s="13">
        <v>6.0422299916025234E-2</v>
      </c>
      <c r="H142" s="13">
        <v>9.2054211345406148E-3</v>
      </c>
      <c r="I142" s="13">
        <v>3.900613842164647E-2</v>
      </c>
      <c r="J142" s="13">
        <v>1.5148817952534834E-2</v>
      </c>
      <c r="K142" s="13">
        <v>6.6316519097985596E-2</v>
      </c>
      <c r="L142" s="13">
        <v>9.5595011106084912E-2</v>
      </c>
      <c r="M142" s="13">
        <v>3.0115091160075051E-2</v>
      </c>
      <c r="N142" s="13">
        <v>8.1536491499103497E-2</v>
      </c>
      <c r="O142" s="13">
        <v>3.2459520002041234E-2</v>
      </c>
      <c r="P142" s="13">
        <v>5.3101613869028898E-3</v>
      </c>
      <c r="Q142" s="13">
        <v>1.9019028410063823E-2</v>
      </c>
      <c r="R142" s="13">
        <v>5.8943455182353569E-2</v>
      </c>
      <c r="S142" s="13">
        <v>8.8525333627598162E-3</v>
      </c>
      <c r="T142" s="13">
        <v>1.9986885999676511E-2</v>
      </c>
      <c r="U142" s="13">
        <v>6.8218323141135365E-2</v>
      </c>
      <c r="V142" s="13">
        <v>2.0401791355925045E-2</v>
      </c>
      <c r="W142" s="150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282</v>
      </c>
      <c r="C143" s="28"/>
      <c r="D143" s="13">
        <v>-7.6607624521954909E-3</v>
      </c>
      <c r="E143" s="13">
        <v>0.25348114216564777</v>
      </c>
      <c r="F143" s="13">
        <v>-3.0518185150644306E-2</v>
      </c>
      <c r="G143" s="13">
        <v>0.14119012317997526</v>
      </c>
      <c r="H143" s="13">
        <v>-6.7723400514299481E-2</v>
      </c>
      <c r="I143" s="13">
        <v>-4.2653777670986437E-2</v>
      </c>
      <c r="J143" s="13">
        <v>6.5720112745418335E-2</v>
      </c>
      <c r="K143" s="13">
        <v>5.9974990843825848E-2</v>
      </c>
      <c r="L143" s="13">
        <v>5.6574746833146783E-3</v>
      </c>
      <c r="M143" s="13">
        <v>4.3000767043666066E-2</v>
      </c>
      <c r="N143" s="13">
        <v>-7.6607624521953799E-3</v>
      </c>
      <c r="O143" s="13">
        <v>0.82538191327872434</v>
      </c>
      <c r="P143" s="13">
        <v>2.5950550949262352E-2</v>
      </c>
      <c r="Q143" s="13">
        <v>2.8637962289684626E-2</v>
      </c>
      <c r="R143" s="13">
        <v>-6.7723400514299481E-2</v>
      </c>
      <c r="S143" s="13">
        <v>-8.6003333837548435E-2</v>
      </c>
      <c r="T143" s="13">
        <v>4.6395611803698111E-2</v>
      </c>
      <c r="U143" s="13">
        <v>-7.6607624521953799E-3</v>
      </c>
      <c r="V143" s="13">
        <v>-2.8552114821622898E-2</v>
      </c>
      <c r="W143" s="150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45" t="s">
        <v>283</v>
      </c>
      <c r="C144" s="46"/>
      <c r="D144" s="44" t="s">
        <v>284</v>
      </c>
      <c r="E144" s="44" t="s">
        <v>284</v>
      </c>
      <c r="F144" s="44">
        <v>0.69</v>
      </c>
      <c r="G144" s="44">
        <v>1.86</v>
      </c>
      <c r="H144" s="44">
        <v>1.24</v>
      </c>
      <c r="I144" s="44">
        <v>0.87</v>
      </c>
      <c r="J144" s="44">
        <v>0.74</v>
      </c>
      <c r="K144" s="44">
        <v>0.65</v>
      </c>
      <c r="L144" s="44">
        <v>0.15</v>
      </c>
      <c r="M144" s="44">
        <v>0.41</v>
      </c>
      <c r="N144" s="44" t="s">
        <v>284</v>
      </c>
      <c r="O144" s="44">
        <v>12</v>
      </c>
      <c r="P144" s="44">
        <v>0.15</v>
      </c>
      <c r="Q144" s="44">
        <v>0.18</v>
      </c>
      <c r="R144" s="44">
        <v>1.24</v>
      </c>
      <c r="S144" s="44">
        <v>1.51</v>
      </c>
      <c r="T144" s="44">
        <v>0.45</v>
      </c>
      <c r="U144" s="44">
        <v>0.35</v>
      </c>
      <c r="V144" s="44">
        <v>0.66</v>
      </c>
      <c r="W144" s="150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30" t="s">
        <v>345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BM145" s="53"/>
    </row>
    <row r="146" spans="1:65">
      <c r="BM146" s="53"/>
    </row>
    <row r="147" spans="1:65" ht="15">
      <c r="B147" s="8" t="s">
        <v>624</v>
      </c>
      <c r="BM147" s="27" t="s">
        <v>286</v>
      </c>
    </row>
    <row r="148" spans="1:65" ht="15">
      <c r="A148" s="24" t="s">
        <v>19</v>
      </c>
      <c r="B148" s="18" t="s">
        <v>116</v>
      </c>
      <c r="C148" s="15" t="s">
        <v>117</v>
      </c>
      <c r="D148" s="16" t="s">
        <v>248</v>
      </c>
      <c r="E148" s="17" t="s">
        <v>248</v>
      </c>
      <c r="F148" s="17" t="s">
        <v>248</v>
      </c>
      <c r="G148" s="17" t="s">
        <v>248</v>
      </c>
      <c r="H148" s="17" t="s">
        <v>248</v>
      </c>
      <c r="I148" s="17" t="s">
        <v>248</v>
      </c>
      <c r="J148" s="17" t="s">
        <v>248</v>
      </c>
      <c r="K148" s="17" t="s">
        <v>248</v>
      </c>
      <c r="L148" s="150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249</v>
      </c>
      <c r="C149" s="9" t="s">
        <v>249</v>
      </c>
      <c r="D149" s="148" t="s">
        <v>253</v>
      </c>
      <c r="E149" s="149" t="s">
        <v>254</v>
      </c>
      <c r="F149" s="149" t="s">
        <v>256</v>
      </c>
      <c r="G149" s="149" t="s">
        <v>262</v>
      </c>
      <c r="H149" s="149" t="s">
        <v>264</v>
      </c>
      <c r="I149" s="149" t="s">
        <v>287</v>
      </c>
      <c r="J149" s="149" t="s">
        <v>271</v>
      </c>
      <c r="K149" s="149" t="s">
        <v>289</v>
      </c>
      <c r="L149" s="150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103</v>
      </c>
      <c r="E150" s="11" t="s">
        <v>343</v>
      </c>
      <c r="F150" s="11" t="s">
        <v>104</v>
      </c>
      <c r="G150" s="11" t="s">
        <v>103</v>
      </c>
      <c r="H150" s="11" t="s">
        <v>103</v>
      </c>
      <c r="I150" s="11" t="s">
        <v>104</v>
      </c>
      <c r="J150" s="11" t="s">
        <v>104</v>
      </c>
      <c r="K150" s="11" t="s">
        <v>343</v>
      </c>
      <c r="L150" s="150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150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144" t="s">
        <v>97</v>
      </c>
      <c r="E152" s="144" t="s">
        <v>109</v>
      </c>
      <c r="F152" s="144" t="s">
        <v>107</v>
      </c>
      <c r="G152" s="21">
        <v>0.4</v>
      </c>
      <c r="H152" s="21">
        <v>0.3</v>
      </c>
      <c r="I152" s="21">
        <v>0.2</v>
      </c>
      <c r="J152" s="144" t="s">
        <v>97</v>
      </c>
      <c r="K152" s="144" t="s">
        <v>108</v>
      </c>
      <c r="L152" s="150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46" t="s">
        <v>97</v>
      </c>
      <c r="E153" s="146" t="s">
        <v>109</v>
      </c>
      <c r="F153" s="146" t="s">
        <v>107</v>
      </c>
      <c r="G153" s="11">
        <v>0.3</v>
      </c>
      <c r="H153" s="11">
        <v>0.4</v>
      </c>
      <c r="I153" s="11">
        <v>0.2</v>
      </c>
      <c r="J153" s="146" t="s">
        <v>97</v>
      </c>
      <c r="K153" s="146" t="s">
        <v>108</v>
      </c>
      <c r="L153" s="150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12</v>
      </c>
    </row>
    <row r="154" spans="1:65">
      <c r="A154" s="29"/>
      <c r="B154" s="19">
        <v>1</v>
      </c>
      <c r="C154" s="9">
        <v>3</v>
      </c>
      <c r="D154" s="146" t="s">
        <v>97</v>
      </c>
      <c r="E154" s="146" t="s">
        <v>109</v>
      </c>
      <c r="F154" s="146" t="s">
        <v>107</v>
      </c>
      <c r="G154" s="11">
        <v>0.4</v>
      </c>
      <c r="H154" s="11">
        <v>0.4</v>
      </c>
      <c r="I154" s="11">
        <v>0.2</v>
      </c>
      <c r="J154" s="146" t="s">
        <v>97</v>
      </c>
      <c r="K154" s="146" t="s">
        <v>108</v>
      </c>
      <c r="L154" s="150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46" t="s">
        <v>97</v>
      </c>
      <c r="E155" s="146" t="s">
        <v>109</v>
      </c>
      <c r="F155" s="146" t="s">
        <v>107</v>
      </c>
      <c r="G155" s="11">
        <v>0.5</v>
      </c>
      <c r="H155" s="11">
        <v>0.3</v>
      </c>
      <c r="I155" s="11">
        <v>0.3</v>
      </c>
      <c r="J155" s="146" t="s">
        <v>97</v>
      </c>
      <c r="K155" s="146" t="s">
        <v>108</v>
      </c>
      <c r="L155" s="150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0.33333333333333298</v>
      </c>
    </row>
    <row r="156" spans="1:65">
      <c r="A156" s="29"/>
      <c r="B156" s="19">
        <v>1</v>
      </c>
      <c r="C156" s="9">
        <v>5</v>
      </c>
      <c r="D156" s="146" t="s">
        <v>97</v>
      </c>
      <c r="E156" s="145">
        <v>5</v>
      </c>
      <c r="F156" s="146" t="s">
        <v>107</v>
      </c>
      <c r="G156" s="11">
        <v>0.4</v>
      </c>
      <c r="H156" s="11">
        <v>0.3</v>
      </c>
      <c r="I156" s="11">
        <v>0.2</v>
      </c>
      <c r="J156" s="146" t="s">
        <v>97</v>
      </c>
      <c r="K156" s="146" t="s">
        <v>108</v>
      </c>
      <c r="L156" s="150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18</v>
      </c>
    </row>
    <row r="157" spans="1:65">
      <c r="A157" s="29"/>
      <c r="B157" s="19">
        <v>1</v>
      </c>
      <c r="C157" s="9">
        <v>6</v>
      </c>
      <c r="D157" s="146" t="s">
        <v>97</v>
      </c>
      <c r="E157" s="146" t="s">
        <v>109</v>
      </c>
      <c r="F157" s="146" t="s">
        <v>107</v>
      </c>
      <c r="G157" s="11">
        <v>0.4</v>
      </c>
      <c r="H157" s="11">
        <v>0.4</v>
      </c>
      <c r="I157" s="11">
        <v>0.4</v>
      </c>
      <c r="J157" s="146" t="s">
        <v>97</v>
      </c>
      <c r="K157" s="146" t="s">
        <v>108</v>
      </c>
      <c r="L157" s="150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9"/>
      <c r="B158" s="20" t="s">
        <v>279</v>
      </c>
      <c r="C158" s="12"/>
      <c r="D158" s="22" t="s">
        <v>813</v>
      </c>
      <c r="E158" s="22">
        <v>5</v>
      </c>
      <c r="F158" s="22" t="s">
        <v>813</v>
      </c>
      <c r="G158" s="22">
        <v>0.39999999999999997</v>
      </c>
      <c r="H158" s="22">
        <v>0.35000000000000003</v>
      </c>
      <c r="I158" s="22">
        <v>0.25</v>
      </c>
      <c r="J158" s="22" t="s">
        <v>813</v>
      </c>
      <c r="K158" s="22" t="s">
        <v>813</v>
      </c>
      <c r="L158" s="150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9"/>
      <c r="B159" s="3" t="s">
        <v>280</v>
      </c>
      <c r="C159" s="28"/>
      <c r="D159" s="11" t="s">
        <v>813</v>
      </c>
      <c r="E159" s="11">
        <v>5</v>
      </c>
      <c r="F159" s="11" t="s">
        <v>813</v>
      </c>
      <c r="G159" s="11">
        <v>0.4</v>
      </c>
      <c r="H159" s="11">
        <v>0.35</v>
      </c>
      <c r="I159" s="11">
        <v>0.2</v>
      </c>
      <c r="J159" s="11" t="s">
        <v>813</v>
      </c>
      <c r="K159" s="11" t="s">
        <v>813</v>
      </c>
      <c r="L159" s="150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3" t="s">
        <v>281</v>
      </c>
      <c r="C160" s="28"/>
      <c r="D160" s="23" t="s">
        <v>813</v>
      </c>
      <c r="E160" s="23" t="s">
        <v>813</v>
      </c>
      <c r="F160" s="23" t="s">
        <v>813</v>
      </c>
      <c r="G160" s="23">
        <v>6.3245553203367791E-2</v>
      </c>
      <c r="H160" s="23">
        <v>5.4772255750516634E-2</v>
      </c>
      <c r="I160" s="23">
        <v>8.3666002653407595E-2</v>
      </c>
      <c r="J160" s="23" t="s">
        <v>813</v>
      </c>
      <c r="K160" s="23" t="s">
        <v>813</v>
      </c>
      <c r="L160" s="150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87</v>
      </c>
      <c r="C161" s="28"/>
      <c r="D161" s="13" t="s">
        <v>813</v>
      </c>
      <c r="E161" s="13" t="s">
        <v>813</v>
      </c>
      <c r="F161" s="13" t="s">
        <v>813</v>
      </c>
      <c r="G161" s="13">
        <v>0.1581138830084195</v>
      </c>
      <c r="H161" s="13">
        <v>0.15649215928719037</v>
      </c>
      <c r="I161" s="13">
        <v>0.33466401061363038</v>
      </c>
      <c r="J161" s="13" t="s">
        <v>813</v>
      </c>
      <c r="K161" s="13" t="s">
        <v>813</v>
      </c>
      <c r="L161" s="150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282</v>
      </c>
      <c r="C162" s="28"/>
      <c r="D162" s="13" t="s">
        <v>813</v>
      </c>
      <c r="E162" s="13">
        <v>14.000000000000016</v>
      </c>
      <c r="F162" s="13" t="s">
        <v>813</v>
      </c>
      <c r="G162" s="13">
        <v>0.20000000000000107</v>
      </c>
      <c r="H162" s="13">
        <v>5.0000000000001155E-2</v>
      </c>
      <c r="I162" s="13">
        <v>-0.24999999999999922</v>
      </c>
      <c r="J162" s="13" t="s">
        <v>813</v>
      </c>
      <c r="K162" s="13" t="s">
        <v>813</v>
      </c>
      <c r="L162" s="150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283</v>
      </c>
      <c r="C163" s="46"/>
      <c r="D163" s="44">
        <v>6.37</v>
      </c>
      <c r="E163" s="44">
        <v>3.25</v>
      </c>
      <c r="F163" s="44">
        <v>0.37</v>
      </c>
      <c r="G163" s="44">
        <v>0.52</v>
      </c>
      <c r="H163" s="44">
        <v>0.6</v>
      </c>
      <c r="I163" s="44">
        <v>0.75</v>
      </c>
      <c r="J163" s="44">
        <v>6.37</v>
      </c>
      <c r="K163" s="44">
        <v>0.37</v>
      </c>
      <c r="L163" s="150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BM164" s="53"/>
    </row>
    <row r="165" spans="1:65" ht="15">
      <c r="B165" s="8" t="s">
        <v>625</v>
      </c>
      <c r="BM165" s="27" t="s">
        <v>67</v>
      </c>
    </row>
    <row r="166" spans="1:65" ht="15">
      <c r="A166" s="24" t="s">
        <v>22</v>
      </c>
      <c r="B166" s="18" t="s">
        <v>116</v>
      </c>
      <c r="C166" s="15" t="s">
        <v>117</v>
      </c>
      <c r="D166" s="16" t="s">
        <v>248</v>
      </c>
      <c r="E166" s="17" t="s">
        <v>248</v>
      </c>
      <c r="F166" s="17" t="s">
        <v>248</v>
      </c>
      <c r="G166" s="17" t="s">
        <v>248</v>
      </c>
      <c r="H166" s="17" t="s">
        <v>248</v>
      </c>
      <c r="I166" s="17" t="s">
        <v>248</v>
      </c>
      <c r="J166" s="17" t="s">
        <v>248</v>
      </c>
      <c r="K166" s="17" t="s">
        <v>248</v>
      </c>
      <c r="L166" s="17" t="s">
        <v>248</v>
      </c>
      <c r="M166" s="150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249</v>
      </c>
      <c r="C167" s="9" t="s">
        <v>249</v>
      </c>
      <c r="D167" s="148" t="s">
        <v>251</v>
      </c>
      <c r="E167" s="149" t="s">
        <v>254</v>
      </c>
      <c r="F167" s="149" t="s">
        <v>256</v>
      </c>
      <c r="G167" s="149" t="s">
        <v>262</v>
      </c>
      <c r="H167" s="149" t="s">
        <v>264</v>
      </c>
      <c r="I167" s="149" t="s">
        <v>269</v>
      </c>
      <c r="J167" s="149" t="s">
        <v>287</v>
      </c>
      <c r="K167" s="149" t="s">
        <v>289</v>
      </c>
      <c r="L167" s="149" t="s">
        <v>272</v>
      </c>
      <c r="M167" s="150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103</v>
      </c>
      <c r="E168" s="11" t="s">
        <v>343</v>
      </c>
      <c r="F168" s="11" t="s">
        <v>103</v>
      </c>
      <c r="G168" s="11" t="s">
        <v>103</v>
      </c>
      <c r="H168" s="11" t="s">
        <v>103</v>
      </c>
      <c r="I168" s="11" t="s">
        <v>343</v>
      </c>
      <c r="J168" s="11" t="s">
        <v>104</v>
      </c>
      <c r="K168" s="11" t="s">
        <v>343</v>
      </c>
      <c r="L168" s="11" t="s">
        <v>103</v>
      </c>
      <c r="M168" s="150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150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27">
        <v>90.6</v>
      </c>
      <c r="E170" s="227">
        <v>81</v>
      </c>
      <c r="F170" s="227">
        <v>92.5</v>
      </c>
      <c r="G170" s="227">
        <v>93.3</v>
      </c>
      <c r="H170" s="228">
        <v>61.600000000000009</v>
      </c>
      <c r="I170" s="227">
        <v>77.36</v>
      </c>
      <c r="J170" s="227">
        <v>95.8</v>
      </c>
      <c r="K170" s="227">
        <v>90.9</v>
      </c>
      <c r="L170" s="227">
        <v>95</v>
      </c>
      <c r="M170" s="230"/>
      <c r="N170" s="231"/>
      <c r="O170" s="231"/>
      <c r="P170" s="231"/>
      <c r="Q170" s="231"/>
      <c r="R170" s="231"/>
      <c r="S170" s="231"/>
      <c r="T170" s="231"/>
      <c r="U170" s="231"/>
      <c r="V170" s="231"/>
      <c r="W170" s="231"/>
      <c r="X170" s="231"/>
      <c r="Y170" s="231"/>
      <c r="Z170" s="231"/>
      <c r="AA170" s="231"/>
      <c r="AB170" s="231"/>
      <c r="AC170" s="231"/>
      <c r="AD170" s="231"/>
      <c r="AE170" s="231"/>
      <c r="AF170" s="231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31"/>
      <c r="AT170" s="231"/>
      <c r="AU170" s="231"/>
      <c r="AV170" s="231"/>
      <c r="AW170" s="231"/>
      <c r="AX170" s="231"/>
      <c r="AY170" s="231"/>
      <c r="AZ170" s="231"/>
      <c r="BA170" s="231"/>
      <c r="BB170" s="231"/>
      <c r="BC170" s="231"/>
      <c r="BD170" s="231"/>
      <c r="BE170" s="231"/>
      <c r="BF170" s="231"/>
      <c r="BG170" s="231"/>
      <c r="BH170" s="231"/>
      <c r="BI170" s="231"/>
      <c r="BJ170" s="231"/>
      <c r="BK170" s="231"/>
      <c r="BL170" s="231"/>
      <c r="BM170" s="232">
        <v>1</v>
      </c>
    </row>
    <row r="171" spans="1:65">
      <c r="A171" s="29"/>
      <c r="B171" s="19">
        <v>1</v>
      </c>
      <c r="C171" s="9">
        <v>2</v>
      </c>
      <c r="D171" s="233">
        <v>88.5</v>
      </c>
      <c r="E171" s="233">
        <v>82</v>
      </c>
      <c r="F171" s="233">
        <v>84</v>
      </c>
      <c r="G171" s="233">
        <v>96.7</v>
      </c>
      <c r="H171" s="234">
        <v>62.8</v>
      </c>
      <c r="I171" s="233">
        <v>79.11</v>
      </c>
      <c r="J171" s="233">
        <v>95.2</v>
      </c>
      <c r="K171" s="233">
        <v>83.1</v>
      </c>
      <c r="L171" s="235">
        <v>98</v>
      </c>
      <c r="M171" s="230"/>
      <c r="N171" s="231"/>
      <c r="O171" s="231"/>
      <c r="P171" s="231"/>
      <c r="Q171" s="231"/>
      <c r="R171" s="231"/>
      <c r="S171" s="231"/>
      <c r="T171" s="231"/>
      <c r="U171" s="231"/>
      <c r="V171" s="231"/>
      <c r="W171" s="231"/>
      <c r="X171" s="231"/>
      <c r="Y171" s="231"/>
      <c r="Z171" s="231"/>
      <c r="AA171" s="231"/>
      <c r="AB171" s="231"/>
      <c r="AC171" s="231"/>
      <c r="AD171" s="231"/>
      <c r="AE171" s="231"/>
      <c r="AF171" s="231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231"/>
      <c r="BK171" s="231"/>
      <c r="BL171" s="231"/>
      <c r="BM171" s="232">
        <v>39</v>
      </c>
    </row>
    <row r="172" spans="1:65">
      <c r="A172" s="29"/>
      <c r="B172" s="19">
        <v>1</v>
      </c>
      <c r="C172" s="9">
        <v>3</v>
      </c>
      <c r="D172" s="233">
        <v>89.3</v>
      </c>
      <c r="E172" s="233">
        <v>77</v>
      </c>
      <c r="F172" s="233">
        <v>83.2</v>
      </c>
      <c r="G172" s="233">
        <v>93</v>
      </c>
      <c r="H172" s="234">
        <v>62.4</v>
      </c>
      <c r="I172" s="233">
        <v>78.290000000000006</v>
      </c>
      <c r="J172" s="233">
        <v>86.6</v>
      </c>
      <c r="K172" s="233">
        <v>88.4</v>
      </c>
      <c r="L172" s="233">
        <v>93</v>
      </c>
      <c r="M172" s="230"/>
      <c r="N172" s="231"/>
      <c r="O172" s="231"/>
      <c r="P172" s="231"/>
      <c r="Q172" s="231"/>
      <c r="R172" s="231"/>
      <c r="S172" s="231"/>
      <c r="T172" s="231"/>
      <c r="U172" s="231"/>
      <c r="V172" s="231"/>
      <c r="W172" s="231"/>
      <c r="X172" s="231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2">
        <v>16</v>
      </c>
    </row>
    <row r="173" spans="1:65">
      <c r="A173" s="29"/>
      <c r="B173" s="19">
        <v>1</v>
      </c>
      <c r="C173" s="9">
        <v>4</v>
      </c>
      <c r="D173" s="233">
        <v>88.5</v>
      </c>
      <c r="E173" s="233">
        <v>84</v>
      </c>
      <c r="F173" s="233">
        <v>86.8</v>
      </c>
      <c r="G173" s="233">
        <v>91.5</v>
      </c>
      <c r="H173" s="234">
        <v>64.099999999999994</v>
      </c>
      <c r="I173" s="233">
        <v>78.33</v>
      </c>
      <c r="J173" s="233">
        <v>84.6</v>
      </c>
      <c r="K173" s="233">
        <v>88.8</v>
      </c>
      <c r="L173" s="233">
        <v>93</v>
      </c>
      <c r="M173" s="230"/>
      <c r="N173" s="231"/>
      <c r="O173" s="231"/>
      <c r="P173" s="231"/>
      <c r="Q173" s="231"/>
      <c r="R173" s="231"/>
      <c r="S173" s="231"/>
      <c r="T173" s="231"/>
      <c r="U173" s="231"/>
      <c r="V173" s="231"/>
      <c r="W173" s="231"/>
      <c r="X173" s="231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87.779791666666668</v>
      </c>
    </row>
    <row r="174" spans="1:65">
      <c r="A174" s="29"/>
      <c r="B174" s="19">
        <v>1</v>
      </c>
      <c r="C174" s="9">
        <v>5</v>
      </c>
      <c r="D174" s="233">
        <v>89.9</v>
      </c>
      <c r="E174" s="233">
        <v>82</v>
      </c>
      <c r="F174" s="233">
        <v>90</v>
      </c>
      <c r="G174" s="233">
        <v>95.1</v>
      </c>
      <c r="H174" s="234">
        <v>63.4</v>
      </c>
      <c r="I174" s="233">
        <v>77.260000000000005</v>
      </c>
      <c r="J174" s="233">
        <v>94.5</v>
      </c>
      <c r="K174" s="233">
        <v>88.9</v>
      </c>
      <c r="L174" s="233">
        <v>94</v>
      </c>
      <c r="M174" s="230"/>
      <c r="N174" s="231"/>
      <c r="O174" s="231"/>
      <c r="P174" s="231"/>
      <c r="Q174" s="231"/>
      <c r="R174" s="231"/>
      <c r="S174" s="231"/>
      <c r="T174" s="231"/>
      <c r="U174" s="231"/>
      <c r="V174" s="231"/>
      <c r="W174" s="231"/>
      <c r="X174" s="231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2">
        <v>84</v>
      </c>
    </row>
    <row r="175" spans="1:65">
      <c r="A175" s="29"/>
      <c r="B175" s="19">
        <v>1</v>
      </c>
      <c r="C175" s="9">
        <v>6</v>
      </c>
      <c r="D175" s="233">
        <v>88.2</v>
      </c>
      <c r="E175" s="233">
        <v>84</v>
      </c>
      <c r="F175" s="233">
        <v>85.7</v>
      </c>
      <c r="G175" s="233">
        <v>93.9</v>
      </c>
      <c r="H175" s="234">
        <v>61.500000000000007</v>
      </c>
      <c r="I175" s="233">
        <v>78.180000000000007</v>
      </c>
      <c r="J175" s="233">
        <v>82.1</v>
      </c>
      <c r="K175" s="233">
        <v>92.5</v>
      </c>
      <c r="L175" s="233">
        <v>94</v>
      </c>
      <c r="M175" s="230"/>
      <c r="N175" s="231"/>
      <c r="O175" s="231"/>
      <c r="P175" s="231"/>
      <c r="Q175" s="231"/>
      <c r="R175" s="231"/>
      <c r="S175" s="231"/>
      <c r="T175" s="231"/>
      <c r="U175" s="231"/>
      <c r="V175" s="231"/>
      <c r="W175" s="231"/>
      <c r="X175" s="231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6"/>
    </row>
    <row r="176" spans="1:65">
      <c r="A176" s="29"/>
      <c r="B176" s="20" t="s">
        <v>279</v>
      </c>
      <c r="C176" s="12"/>
      <c r="D176" s="237">
        <v>89.166666666666671</v>
      </c>
      <c r="E176" s="237">
        <v>81.666666666666671</v>
      </c>
      <c r="F176" s="237">
        <v>87.033333333333346</v>
      </c>
      <c r="G176" s="237">
        <v>93.916666666666671</v>
      </c>
      <c r="H176" s="237">
        <v>62.633333333333333</v>
      </c>
      <c r="I176" s="237">
        <v>78.088333333333324</v>
      </c>
      <c r="J176" s="237">
        <v>89.800000000000011</v>
      </c>
      <c r="K176" s="237">
        <v>88.766666666666666</v>
      </c>
      <c r="L176" s="237">
        <v>94.5</v>
      </c>
      <c r="M176" s="230"/>
      <c r="N176" s="231"/>
      <c r="O176" s="231"/>
      <c r="P176" s="231"/>
      <c r="Q176" s="231"/>
      <c r="R176" s="231"/>
      <c r="S176" s="231"/>
      <c r="T176" s="231"/>
      <c r="U176" s="231"/>
      <c r="V176" s="231"/>
      <c r="W176" s="231"/>
      <c r="X176" s="231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6"/>
    </row>
    <row r="177" spans="1:65">
      <c r="A177" s="29"/>
      <c r="B177" s="3" t="s">
        <v>280</v>
      </c>
      <c r="C177" s="28"/>
      <c r="D177" s="233">
        <v>88.9</v>
      </c>
      <c r="E177" s="233">
        <v>82</v>
      </c>
      <c r="F177" s="233">
        <v>86.25</v>
      </c>
      <c r="G177" s="233">
        <v>93.6</v>
      </c>
      <c r="H177" s="233">
        <v>62.599999999999994</v>
      </c>
      <c r="I177" s="233">
        <v>78.235000000000014</v>
      </c>
      <c r="J177" s="233">
        <v>90.55</v>
      </c>
      <c r="K177" s="233">
        <v>88.85</v>
      </c>
      <c r="L177" s="233">
        <v>94</v>
      </c>
      <c r="M177" s="230"/>
      <c r="N177" s="231"/>
      <c r="O177" s="231"/>
      <c r="P177" s="231"/>
      <c r="Q177" s="231"/>
      <c r="R177" s="231"/>
      <c r="S177" s="231"/>
      <c r="T177" s="231"/>
      <c r="U177" s="231"/>
      <c r="V177" s="231"/>
      <c r="W177" s="231"/>
      <c r="X177" s="231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6"/>
    </row>
    <row r="178" spans="1:65">
      <c r="A178" s="29"/>
      <c r="B178" s="3" t="s">
        <v>281</v>
      </c>
      <c r="C178" s="28"/>
      <c r="D178" s="213">
        <v>0.94162979278836745</v>
      </c>
      <c r="E178" s="213">
        <v>2.5819888974716112</v>
      </c>
      <c r="F178" s="213">
        <v>3.5892431885658933</v>
      </c>
      <c r="G178" s="213">
        <v>1.8004629034408535</v>
      </c>
      <c r="H178" s="213">
        <v>1.0171856598805629</v>
      </c>
      <c r="I178" s="213">
        <v>0.68816906837394654</v>
      </c>
      <c r="J178" s="213">
        <v>6.0633324170789145</v>
      </c>
      <c r="K178" s="213">
        <v>3.1860110901669323</v>
      </c>
      <c r="L178" s="213">
        <v>1.8708286933869707</v>
      </c>
      <c r="M178" s="209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6"/>
    </row>
    <row r="179" spans="1:65">
      <c r="A179" s="29"/>
      <c r="B179" s="3" t="s">
        <v>87</v>
      </c>
      <c r="C179" s="28"/>
      <c r="D179" s="13">
        <v>1.0560334124729355E-2</v>
      </c>
      <c r="E179" s="13">
        <v>3.1616190581285036E-2</v>
      </c>
      <c r="F179" s="13">
        <v>4.1239868118336569E-2</v>
      </c>
      <c r="G179" s="13">
        <v>1.9170856114720709E-2</v>
      </c>
      <c r="H179" s="13">
        <v>1.6240324532419845E-2</v>
      </c>
      <c r="I179" s="13">
        <v>8.8127001691325636E-3</v>
      </c>
      <c r="J179" s="13">
        <v>6.7520405535399924E-2</v>
      </c>
      <c r="K179" s="13">
        <v>3.5891976231696571E-2</v>
      </c>
      <c r="L179" s="13">
        <v>1.9797129030549955E-2</v>
      </c>
      <c r="M179" s="150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282</v>
      </c>
      <c r="C180" s="28"/>
      <c r="D180" s="13">
        <v>1.579947928409875E-2</v>
      </c>
      <c r="E180" s="13">
        <v>-6.9641598412694572E-2</v>
      </c>
      <c r="F180" s="13">
        <v>-8.5037605941001848E-3</v>
      </c>
      <c r="G180" s="13">
        <v>6.9912161825401276E-2</v>
      </c>
      <c r="H180" s="13">
        <v>-0.28647206670100134</v>
      </c>
      <c r="I180" s="13">
        <v>-0.11040648592714264</v>
      </c>
      <c r="J180" s="13">
        <v>2.301450362293922E-2</v>
      </c>
      <c r="K180" s="13">
        <v>1.1242621806936359E-2</v>
      </c>
      <c r="L180" s="13">
        <v>7.6557578979596252E-2</v>
      </c>
      <c r="M180" s="150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283</v>
      </c>
      <c r="C181" s="46"/>
      <c r="D181" s="44">
        <v>0.05</v>
      </c>
      <c r="E181" s="44">
        <v>0.93</v>
      </c>
      <c r="F181" s="44">
        <v>0.23</v>
      </c>
      <c r="G181" s="44">
        <v>0.67</v>
      </c>
      <c r="H181" s="44">
        <v>3.42</v>
      </c>
      <c r="I181" s="44">
        <v>1.4</v>
      </c>
      <c r="J181" s="44">
        <v>0.14000000000000001</v>
      </c>
      <c r="K181" s="44">
        <v>0</v>
      </c>
      <c r="L181" s="44">
        <v>0.75</v>
      </c>
      <c r="M181" s="150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BM182" s="53"/>
    </row>
    <row r="183" spans="1:65" ht="15">
      <c r="B183" s="8" t="s">
        <v>626</v>
      </c>
      <c r="BM183" s="27" t="s">
        <v>67</v>
      </c>
    </row>
    <row r="184" spans="1:65" ht="15">
      <c r="A184" s="24" t="s">
        <v>25</v>
      </c>
      <c r="B184" s="18" t="s">
        <v>116</v>
      </c>
      <c r="C184" s="15" t="s">
        <v>117</v>
      </c>
      <c r="D184" s="16" t="s">
        <v>248</v>
      </c>
      <c r="E184" s="17" t="s">
        <v>248</v>
      </c>
      <c r="F184" s="17" t="s">
        <v>248</v>
      </c>
      <c r="G184" s="17" t="s">
        <v>248</v>
      </c>
      <c r="H184" s="17" t="s">
        <v>248</v>
      </c>
      <c r="I184" s="17" t="s">
        <v>248</v>
      </c>
      <c r="J184" s="17" t="s">
        <v>248</v>
      </c>
      <c r="K184" s="17" t="s">
        <v>248</v>
      </c>
      <c r="L184" s="17" t="s">
        <v>248</v>
      </c>
      <c r="M184" s="17" t="s">
        <v>248</v>
      </c>
      <c r="N184" s="17" t="s">
        <v>248</v>
      </c>
      <c r="O184" s="17" t="s">
        <v>248</v>
      </c>
      <c r="P184" s="17" t="s">
        <v>248</v>
      </c>
      <c r="Q184" s="17" t="s">
        <v>248</v>
      </c>
      <c r="R184" s="17" t="s">
        <v>248</v>
      </c>
      <c r="S184" s="17" t="s">
        <v>248</v>
      </c>
      <c r="T184" s="17" t="s">
        <v>248</v>
      </c>
      <c r="U184" s="150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249</v>
      </c>
      <c r="C185" s="9" t="s">
        <v>249</v>
      </c>
      <c r="D185" s="148" t="s">
        <v>252</v>
      </c>
      <c r="E185" s="149" t="s">
        <v>253</v>
      </c>
      <c r="F185" s="149" t="s">
        <v>254</v>
      </c>
      <c r="G185" s="149" t="s">
        <v>256</v>
      </c>
      <c r="H185" s="149" t="s">
        <v>257</v>
      </c>
      <c r="I185" s="149" t="s">
        <v>258</v>
      </c>
      <c r="J185" s="149" t="s">
        <v>259</v>
      </c>
      <c r="K185" s="149" t="s">
        <v>260</v>
      </c>
      <c r="L185" s="149" t="s">
        <v>261</v>
      </c>
      <c r="M185" s="149" t="s">
        <v>262</v>
      </c>
      <c r="N185" s="149" t="s">
        <v>264</v>
      </c>
      <c r="O185" s="149" t="s">
        <v>269</v>
      </c>
      <c r="P185" s="149" t="s">
        <v>287</v>
      </c>
      <c r="Q185" s="149" t="s">
        <v>288</v>
      </c>
      <c r="R185" s="149" t="s">
        <v>271</v>
      </c>
      <c r="S185" s="149" t="s">
        <v>289</v>
      </c>
      <c r="T185" s="149" t="s">
        <v>273</v>
      </c>
      <c r="U185" s="150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343</v>
      </c>
      <c r="E186" s="11" t="s">
        <v>103</v>
      </c>
      <c r="F186" s="11" t="s">
        <v>343</v>
      </c>
      <c r="G186" s="11" t="s">
        <v>104</v>
      </c>
      <c r="H186" s="11" t="s">
        <v>104</v>
      </c>
      <c r="I186" s="11" t="s">
        <v>104</v>
      </c>
      <c r="J186" s="11" t="s">
        <v>104</v>
      </c>
      <c r="K186" s="11" t="s">
        <v>104</v>
      </c>
      <c r="L186" s="11" t="s">
        <v>104</v>
      </c>
      <c r="M186" s="11" t="s">
        <v>103</v>
      </c>
      <c r="N186" s="11" t="s">
        <v>103</v>
      </c>
      <c r="O186" s="11" t="s">
        <v>343</v>
      </c>
      <c r="P186" s="11" t="s">
        <v>104</v>
      </c>
      <c r="Q186" s="11" t="s">
        <v>104</v>
      </c>
      <c r="R186" s="11" t="s">
        <v>104</v>
      </c>
      <c r="S186" s="11" t="s">
        <v>343</v>
      </c>
      <c r="T186" s="11" t="s">
        <v>104</v>
      </c>
      <c r="U186" s="150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150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07">
        <v>18</v>
      </c>
      <c r="E188" s="207">
        <v>18.422974274758488</v>
      </c>
      <c r="F188" s="207">
        <v>16</v>
      </c>
      <c r="G188" s="207">
        <v>14.8</v>
      </c>
      <c r="H188" s="208" t="s">
        <v>337</v>
      </c>
      <c r="I188" s="208" t="s">
        <v>337</v>
      </c>
      <c r="J188" s="208" t="s">
        <v>337</v>
      </c>
      <c r="K188" s="208" t="s">
        <v>337</v>
      </c>
      <c r="L188" s="208" t="s">
        <v>337</v>
      </c>
      <c r="M188" s="207">
        <v>18.100000000000001</v>
      </c>
      <c r="N188" s="207">
        <v>17.600000000000001</v>
      </c>
      <c r="O188" s="207">
        <v>19</v>
      </c>
      <c r="P188" s="207">
        <v>16</v>
      </c>
      <c r="Q188" s="207">
        <v>20</v>
      </c>
      <c r="R188" s="207">
        <v>14</v>
      </c>
      <c r="S188" s="238">
        <v>20.3</v>
      </c>
      <c r="T188" s="208" t="s">
        <v>337</v>
      </c>
      <c r="U188" s="209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1">
        <v>1</v>
      </c>
    </row>
    <row r="189" spans="1:65">
      <c r="A189" s="29"/>
      <c r="B189" s="19">
        <v>1</v>
      </c>
      <c r="C189" s="9">
        <v>2</v>
      </c>
      <c r="D189" s="213">
        <v>18</v>
      </c>
      <c r="E189" s="213">
        <v>17.382958479546488</v>
      </c>
      <c r="F189" s="213">
        <v>16</v>
      </c>
      <c r="G189" s="213">
        <v>13.7</v>
      </c>
      <c r="H189" s="215" t="s">
        <v>337</v>
      </c>
      <c r="I189" s="215" t="s">
        <v>337</v>
      </c>
      <c r="J189" s="213">
        <v>20</v>
      </c>
      <c r="K189" s="215" t="s">
        <v>337</v>
      </c>
      <c r="L189" s="215" t="s">
        <v>337</v>
      </c>
      <c r="M189" s="214">
        <v>18.600000000000001</v>
      </c>
      <c r="N189" s="213">
        <v>17.7</v>
      </c>
      <c r="O189" s="213">
        <v>20.100000000000001</v>
      </c>
      <c r="P189" s="213">
        <v>17</v>
      </c>
      <c r="Q189" s="213">
        <v>19</v>
      </c>
      <c r="R189" s="213">
        <v>14</v>
      </c>
      <c r="S189" s="213">
        <v>18</v>
      </c>
      <c r="T189" s="215" t="s">
        <v>337</v>
      </c>
      <c r="U189" s="209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27</v>
      </c>
    </row>
    <row r="190" spans="1:65">
      <c r="A190" s="29"/>
      <c r="B190" s="19">
        <v>1</v>
      </c>
      <c r="C190" s="9">
        <v>3</v>
      </c>
      <c r="D190" s="213">
        <v>18</v>
      </c>
      <c r="E190" s="213">
        <v>16.655946294121499</v>
      </c>
      <c r="F190" s="213">
        <v>14</v>
      </c>
      <c r="G190" s="213">
        <v>15.2</v>
      </c>
      <c r="H190" s="215" t="s">
        <v>337</v>
      </c>
      <c r="I190" s="213">
        <v>20</v>
      </c>
      <c r="J190" s="215" t="s">
        <v>337</v>
      </c>
      <c r="K190" s="215" t="s">
        <v>337</v>
      </c>
      <c r="L190" s="215" t="s">
        <v>337</v>
      </c>
      <c r="M190" s="213">
        <v>18</v>
      </c>
      <c r="N190" s="213">
        <v>17.399999999999999</v>
      </c>
      <c r="O190" s="213">
        <v>19.2</v>
      </c>
      <c r="P190" s="213">
        <v>17</v>
      </c>
      <c r="Q190" s="213">
        <v>19</v>
      </c>
      <c r="R190" s="213">
        <v>14</v>
      </c>
      <c r="S190" s="213">
        <v>18.899999999999999</v>
      </c>
      <c r="T190" s="215" t="s">
        <v>337</v>
      </c>
      <c r="U190" s="209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16</v>
      </c>
    </row>
    <row r="191" spans="1:65">
      <c r="A191" s="29"/>
      <c r="B191" s="19">
        <v>1</v>
      </c>
      <c r="C191" s="9">
        <v>4</v>
      </c>
      <c r="D191" s="213">
        <v>17</v>
      </c>
      <c r="E191" s="213">
        <v>18.144039476461888</v>
      </c>
      <c r="F191" s="213">
        <v>17</v>
      </c>
      <c r="G191" s="213">
        <v>14.4</v>
      </c>
      <c r="H191" s="215" t="s">
        <v>337</v>
      </c>
      <c r="I191" s="214">
        <v>30</v>
      </c>
      <c r="J191" s="215" t="s">
        <v>337</v>
      </c>
      <c r="K191" s="215" t="s">
        <v>337</v>
      </c>
      <c r="L191" s="215" t="s">
        <v>337</v>
      </c>
      <c r="M191" s="213">
        <v>17.8</v>
      </c>
      <c r="N191" s="213">
        <v>17.5</v>
      </c>
      <c r="O191" s="213">
        <v>19.2</v>
      </c>
      <c r="P191" s="213">
        <v>17</v>
      </c>
      <c r="Q191" s="213">
        <v>19</v>
      </c>
      <c r="R191" s="213">
        <v>15</v>
      </c>
      <c r="S191" s="213">
        <v>17.7</v>
      </c>
      <c r="T191" s="215" t="s">
        <v>337</v>
      </c>
      <c r="U191" s="209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17.545151363012714</v>
      </c>
    </row>
    <row r="192" spans="1:65">
      <c r="A192" s="29"/>
      <c r="B192" s="19">
        <v>1</v>
      </c>
      <c r="C192" s="9">
        <v>5</v>
      </c>
      <c r="D192" s="213">
        <v>18</v>
      </c>
      <c r="E192" s="213">
        <v>17.539362451864786</v>
      </c>
      <c r="F192" s="213">
        <v>15</v>
      </c>
      <c r="G192" s="213">
        <v>14.1</v>
      </c>
      <c r="H192" s="215" t="s">
        <v>337</v>
      </c>
      <c r="I192" s="215" t="s">
        <v>337</v>
      </c>
      <c r="J192" s="213">
        <v>20</v>
      </c>
      <c r="K192" s="215" t="s">
        <v>337</v>
      </c>
      <c r="L192" s="215" t="s">
        <v>337</v>
      </c>
      <c r="M192" s="213">
        <v>18</v>
      </c>
      <c r="N192" s="213">
        <v>17.3</v>
      </c>
      <c r="O192" s="213">
        <v>19.399999999999999</v>
      </c>
      <c r="P192" s="213">
        <v>16</v>
      </c>
      <c r="Q192" s="213">
        <v>19</v>
      </c>
      <c r="R192" s="213">
        <v>13</v>
      </c>
      <c r="S192" s="213">
        <v>17.899999999999999</v>
      </c>
      <c r="T192" s="215" t="s">
        <v>337</v>
      </c>
      <c r="U192" s="209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85</v>
      </c>
    </row>
    <row r="193" spans="1:65">
      <c r="A193" s="29"/>
      <c r="B193" s="19">
        <v>1</v>
      </c>
      <c r="C193" s="9">
        <v>6</v>
      </c>
      <c r="D193" s="213">
        <v>17</v>
      </c>
      <c r="E193" s="213">
        <v>16.676525338238388</v>
      </c>
      <c r="F193" s="213">
        <v>16</v>
      </c>
      <c r="G193" s="213">
        <v>13.3</v>
      </c>
      <c r="H193" s="215">
        <v>30</v>
      </c>
      <c r="I193" s="213">
        <v>20</v>
      </c>
      <c r="J193" s="215" t="s">
        <v>337</v>
      </c>
      <c r="K193" s="215" t="s">
        <v>337</v>
      </c>
      <c r="L193" s="215" t="s">
        <v>337</v>
      </c>
      <c r="M193" s="213">
        <v>18</v>
      </c>
      <c r="N193" s="213">
        <v>17.2</v>
      </c>
      <c r="O193" s="213">
        <v>19.600000000000001</v>
      </c>
      <c r="P193" s="213">
        <v>18</v>
      </c>
      <c r="Q193" s="213">
        <v>20</v>
      </c>
      <c r="R193" s="213">
        <v>14</v>
      </c>
      <c r="S193" s="213">
        <v>17.600000000000001</v>
      </c>
      <c r="T193" s="215" t="s">
        <v>337</v>
      </c>
      <c r="U193" s="209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6"/>
    </row>
    <row r="194" spans="1:65">
      <c r="A194" s="29"/>
      <c r="B194" s="20" t="s">
        <v>279</v>
      </c>
      <c r="C194" s="12"/>
      <c r="D194" s="217">
        <v>17.666666666666668</v>
      </c>
      <c r="E194" s="217">
        <v>17.470301052498591</v>
      </c>
      <c r="F194" s="217">
        <v>15.666666666666666</v>
      </c>
      <c r="G194" s="217">
        <v>14.25</v>
      </c>
      <c r="H194" s="217">
        <v>30</v>
      </c>
      <c r="I194" s="217">
        <v>23.333333333333332</v>
      </c>
      <c r="J194" s="217">
        <v>20</v>
      </c>
      <c r="K194" s="217" t="s">
        <v>813</v>
      </c>
      <c r="L194" s="217" t="s">
        <v>813</v>
      </c>
      <c r="M194" s="217">
        <v>18.083333333333332</v>
      </c>
      <c r="N194" s="217">
        <v>17.45</v>
      </c>
      <c r="O194" s="217">
        <v>19.416666666666668</v>
      </c>
      <c r="P194" s="217">
        <v>16.833333333333332</v>
      </c>
      <c r="Q194" s="217">
        <v>19.333333333333332</v>
      </c>
      <c r="R194" s="217">
        <v>14</v>
      </c>
      <c r="S194" s="217">
        <v>18.399999999999995</v>
      </c>
      <c r="T194" s="217" t="s">
        <v>813</v>
      </c>
      <c r="U194" s="209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6"/>
    </row>
    <row r="195" spans="1:65">
      <c r="A195" s="29"/>
      <c r="B195" s="3" t="s">
        <v>280</v>
      </c>
      <c r="C195" s="28"/>
      <c r="D195" s="213">
        <v>18</v>
      </c>
      <c r="E195" s="213">
        <v>17.461160465705639</v>
      </c>
      <c r="F195" s="213">
        <v>16</v>
      </c>
      <c r="G195" s="213">
        <v>14.25</v>
      </c>
      <c r="H195" s="213">
        <v>30</v>
      </c>
      <c r="I195" s="213">
        <v>20</v>
      </c>
      <c r="J195" s="213">
        <v>20</v>
      </c>
      <c r="K195" s="213" t="s">
        <v>813</v>
      </c>
      <c r="L195" s="213" t="s">
        <v>813</v>
      </c>
      <c r="M195" s="213">
        <v>18</v>
      </c>
      <c r="N195" s="213">
        <v>17.45</v>
      </c>
      <c r="O195" s="213">
        <v>19.299999999999997</v>
      </c>
      <c r="P195" s="213">
        <v>17</v>
      </c>
      <c r="Q195" s="213">
        <v>19</v>
      </c>
      <c r="R195" s="213">
        <v>14</v>
      </c>
      <c r="S195" s="213">
        <v>17.95</v>
      </c>
      <c r="T195" s="213" t="s">
        <v>813</v>
      </c>
      <c r="U195" s="209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6"/>
    </row>
    <row r="196" spans="1:65">
      <c r="A196" s="29"/>
      <c r="B196" s="3" t="s">
        <v>281</v>
      </c>
      <c r="C196" s="28"/>
      <c r="D196" s="213">
        <v>0.5163977794943222</v>
      </c>
      <c r="E196" s="213">
        <v>0.73036449685189653</v>
      </c>
      <c r="F196" s="213">
        <v>1.0327955589886446</v>
      </c>
      <c r="G196" s="213">
        <v>0.70071392165419388</v>
      </c>
      <c r="H196" s="213" t="s">
        <v>813</v>
      </c>
      <c r="I196" s="213">
        <v>5.7735026918962609</v>
      </c>
      <c r="J196" s="213">
        <v>0</v>
      </c>
      <c r="K196" s="213" t="s">
        <v>813</v>
      </c>
      <c r="L196" s="213" t="s">
        <v>813</v>
      </c>
      <c r="M196" s="213">
        <v>0.27141603981096418</v>
      </c>
      <c r="N196" s="213">
        <v>0.18708286933869728</v>
      </c>
      <c r="O196" s="213">
        <v>0.39200340134578837</v>
      </c>
      <c r="P196" s="213">
        <v>0.752772652709081</v>
      </c>
      <c r="Q196" s="213">
        <v>0.5163977794943222</v>
      </c>
      <c r="R196" s="213">
        <v>0.63245553203367588</v>
      </c>
      <c r="S196" s="213">
        <v>1.0392304845413265</v>
      </c>
      <c r="T196" s="213" t="s">
        <v>813</v>
      </c>
      <c r="U196" s="209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6"/>
    </row>
    <row r="197" spans="1:65">
      <c r="A197" s="29"/>
      <c r="B197" s="3" t="s">
        <v>87</v>
      </c>
      <c r="C197" s="28"/>
      <c r="D197" s="13">
        <v>2.9230062990244651E-2</v>
      </c>
      <c r="E197" s="13">
        <v>4.1806062451765262E-2</v>
      </c>
      <c r="F197" s="13">
        <v>6.5923120786509234E-2</v>
      </c>
      <c r="G197" s="13">
        <v>4.917290678275045E-2</v>
      </c>
      <c r="H197" s="13" t="s">
        <v>813</v>
      </c>
      <c r="I197" s="13">
        <v>0.24743582965269692</v>
      </c>
      <c r="J197" s="13">
        <v>0</v>
      </c>
      <c r="K197" s="13" t="s">
        <v>813</v>
      </c>
      <c r="L197" s="13" t="s">
        <v>813</v>
      </c>
      <c r="M197" s="13">
        <v>1.5009181925030278E-2</v>
      </c>
      <c r="N197" s="13">
        <v>1.0721081337461162E-2</v>
      </c>
      <c r="O197" s="13">
        <v>2.0189016378323862E-2</v>
      </c>
      <c r="P197" s="13">
        <v>4.4719167487668181E-2</v>
      </c>
      <c r="Q197" s="13">
        <v>2.6710229973844254E-2</v>
      </c>
      <c r="R197" s="13">
        <v>4.5175395145262566E-2</v>
      </c>
      <c r="S197" s="13">
        <v>5.6479917638115586E-2</v>
      </c>
      <c r="T197" s="13" t="s">
        <v>813</v>
      </c>
      <c r="U197" s="150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282</v>
      </c>
      <c r="C198" s="28"/>
      <c r="D198" s="13">
        <v>6.9258623730157343E-3</v>
      </c>
      <c r="E198" s="13">
        <v>-4.2661535922634553E-3</v>
      </c>
      <c r="F198" s="13">
        <v>-0.1070657446880805</v>
      </c>
      <c r="G198" s="13">
        <v>-0.18780979968969025</v>
      </c>
      <c r="H198" s="13">
        <v>0.70987410591644151</v>
      </c>
      <c r="I198" s="13">
        <v>0.32990208237945451</v>
      </c>
      <c r="J198" s="13">
        <v>0.13991607061096101</v>
      </c>
      <c r="K198" s="13" t="s">
        <v>813</v>
      </c>
      <c r="L198" s="13" t="s">
        <v>813</v>
      </c>
      <c r="M198" s="13">
        <v>3.0674113844077144E-2</v>
      </c>
      <c r="N198" s="13">
        <v>-5.4232283919365409E-3</v>
      </c>
      <c r="O198" s="13">
        <v>0.10666851855147463</v>
      </c>
      <c r="P198" s="13">
        <v>-4.0570640569107863E-2</v>
      </c>
      <c r="Q198" s="13">
        <v>0.10191886825726226</v>
      </c>
      <c r="R198" s="13">
        <v>-0.20205875057232725</v>
      </c>
      <c r="S198" s="13">
        <v>4.8722784962083932E-2</v>
      </c>
      <c r="T198" s="13" t="s">
        <v>813</v>
      </c>
      <c r="U198" s="150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45" t="s">
        <v>283</v>
      </c>
      <c r="C199" s="46"/>
      <c r="D199" s="44">
        <v>0.28000000000000003</v>
      </c>
      <c r="E199" s="44">
        <v>0.22</v>
      </c>
      <c r="F199" s="44">
        <v>0.28000000000000003</v>
      </c>
      <c r="G199" s="44">
        <v>0.67</v>
      </c>
      <c r="H199" s="44">
        <v>0.93</v>
      </c>
      <c r="I199" s="44">
        <v>0</v>
      </c>
      <c r="J199" s="44">
        <v>0.93</v>
      </c>
      <c r="K199" s="44">
        <v>1.86</v>
      </c>
      <c r="L199" s="44">
        <v>1.86</v>
      </c>
      <c r="M199" s="44">
        <v>0.4</v>
      </c>
      <c r="N199" s="44">
        <v>0.22</v>
      </c>
      <c r="O199" s="44">
        <v>0.77</v>
      </c>
      <c r="P199" s="44">
        <v>0.05</v>
      </c>
      <c r="Q199" s="44">
        <v>0.74</v>
      </c>
      <c r="R199" s="44">
        <v>0.74</v>
      </c>
      <c r="S199" s="44">
        <v>0.48</v>
      </c>
      <c r="T199" s="44">
        <v>1.86</v>
      </c>
      <c r="U199" s="150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BM200" s="53"/>
    </row>
    <row r="201" spans="1:65" ht="15">
      <c r="B201" s="8" t="s">
        <v>627</v>
      </c>
      <c r="BM201" s="27" t="s">
        <v>286</v>
      </c>
    </row>
    <row r="202" spans="1:65" ht="15">
      <c r="A202" s="24" t="s">
        <v>51</v>
      </c>
      <c r="B202" s="18" t="s">
        <v>116</v>
      </c>
      <c r="C202" s="15" t="s">
        <v>117</v>
      </c>
      <c r="D202" s="16" t="s">
        <v>248</v>
      </c>
      <c r="E202" s="17" t="s">
        <v>248</v>
      </c>
      <c r="F202" s="17" t="s">
        <v>248</v>
      </c>
      <c r="G202" s="17" t="s">
        <v>248</v>
      </c>
      <c r="H202" s="17" t="s">
        <v>248</v>
      </c>
      <c r="I202" s="17" t="s">
        <v>248</v>
      </c>
      <c r="J202" s="17" t="s">
        <v>248</v>
      </c>
      <c r="K202" s="17" t="s">
        <v>248</v>
      </c>
      <c r="L202" s="17" t="s">
        <v>248</v>
      </c>
      <c r="M202" s="17" t="s">
        <v>248</v>
      </c>
      <c r="N202" s="17" t="s">
        <v>248</v>
      </c>
      <c r="O202" s="17" t="s">
        <v>248</v>
      </c>
      <c r="P202" s="17" t="s">
        <v>248</v>
      </c>
      <c r="Q202" s="17" t="s">
        <v>248</v>
      </c>
      <c r="R202" s="17" t="s">
        <v>248</v>
      </c>
      <c r="S202" s="17" t="s">
        <v>248</v>
      </c>
      <c r="T202" s="150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249</v>
      </c>
      <c r="C203" s="9" t="s">
        <v>249</v>
      </c>
      <c r="D203" s="148" t="s">
        <v>252</v>
      </c>
      <c r="E203" s="149" t="s">
        <v>253</v>
      </c>
      <c r="F203" s="149" t="s">
        <v>254</v>
      </c>
      <c r="G203" s="149" t="s">
        <v>257</v>
      </c>
      <c r="H203" s="149" t="s">
        <v>258</v>
      </c>
      <c r="I203" s="149" t="s">
        <v>259</v>
      </c>
      <c r="J203" s="149" t="s">
        <v>260</v>
      </c>
      <c r="K203" s="149" t="s">
        <v>261</v>
      </c>
      <c r="L203" s="149" t="s">
        <v>262</v>
      </c>
      <c r="M203" s="149" t="s">
        <v>264</v>
      </c>
      <c r="N203" s="149" t="s">
        <v>269</v>
      </c>
      <c r="O203" s="149" t="s">
        <v>287</v>
      </c>
      <c r="P203" s="149" t="s">
        <v>288</v>
      </c>
      <c r="Q203" s="149" t="s">
        <v>271</v>
      </c>
      <c r="R203" s="149" t="s">
        <v>289</v>
      </c>
      <c r="S203" s="149" t="s">
        <v>273</v>
      </c>
      <c r="T203" s="150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343</v>
      </c>
      <c r="E204" s="11" t="s">
        <v>104</v>
      </c>
      <c r="F204" s="11" t="s">
        <v>343</v>
      </c>
      <c r="G204" s="11" t="s">
        <v>104</v>
      </c>
      <c r="H204" s="11" t="s">
        <v>104</v>
      </c>
      <c r="I204" s="11" t="s">
        <v>104</v>
      </c>
      <c r="J204" s="11" t="s">
        <v>104</v>
      </c>
      <c r="K204" s="11" t="s">
        <v>104</v>
      </c>
      <c r="L204" s="11" t="s">
        <v>104</v>
      </c>
      <c r="M204" s="11" t="s">
        <v>103</v>
      </c>
      <c r="N204" s="11" t="s">
        <v>343</v>
      </c>
      <c r="O204" s="11" t="s">
        <v>104</v>
      </c>
      <c r="P204" s="11" t="s">
        <v>104</v>
      </c>
      <c r="Q204" s="11" t="s">
        <v>104</v>
      </c>
      <c r="R204" s="11" t="s">
        <v>343</v>
      </c>
      <c r="S204" s="11" t="s">
        <v>104</v>
      </c>
      <c r="T204" s="150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150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8">
        <v>1</v>
      </c>
      <c r="C206" s="14">
        <v>1</v>
      </c>
      <c r="D206" s="208" t="s">
        <v>106</v>
      </c>
      <c r="E206" s="208" t="s">
        <v>106</v>
      </c>
      <c r="F206" s="208" t="s">
        <v>96</v>
      </c>
      <c r="G206" s="207">
        <v>70</v>
      </c>
      <c r="H206" s="207" t="s">
        <v>346</v>
      </c>
      <c r="I206" s="238">
        <v>140</v>
      </c>
      <c r="J206" s="207">
        <v>70</v>
      </c>
      <c r="K206" s="208" t="s">
        <v>346</v>
      </c>
      <c r="L206" s="207">
        <v>11</v>
      </c>
      <c r="M206" s="207">
        <v>47</v>
      </c>
      <c r="N206" s="208" t="s">
        <v>346</v>
      </c>
      <c r="O206" s="207">
        <v>10</v>
      </c>
      <c r="P206" s="207">
        <v>16</v>
      </c>
      <c r="Q206" s="207">
        <v>10</v>
      </c>
      <c r="R206" s="238">
        <v>40</v>
      </c>
      <c r="S206" s="208" t="s">
        <v>96</v>
      </c>
      <c r="T206" s="209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1">
        <v>1</v>
      </c>
    </row>
    <row r="207" spans="1:65">
      <c r="A207" s="29"/>
      <c r="B207" s="19">
        <v>1</v>
      </c>
      <c r="C207" s="9">
        <v>2</v>
      </c>
      <c r="D207" s="215" t="s">
        <v>106</v>
      </c>
      <c r="E207" s="215" t="s">
        <v>106</v>
      </c>
      <c r="F207" s="215" t="s">
        <v>96</v>
      </c>
      <c r="G207" s="213">
        <v>70</v>
      </c>
      <c r="H207" s="213" t="s">
        <v>346</v>
      </c>
      <c r="I207" s="213">
        <v>70</v>
      </c>
      <c r="J207" s="213">
        <v>70</v>
      </c>
      <c r="K207" s="215" t="s">
        <v>346</v>
      </c>
      <c r="L207" s="213">
        <v>15</v>
      </c>
      <c r="M207" s="213">
        <v>46</v>
      </c>
      <c r="N207" s="215" t="s">
        <v>346</v>
      </c>
      <c r="O207" s="213">
        <v>13</v>
      </c>
      <c r="P207" s="213">
        <v>16</v>
      </c>
      <c r="Q207" s="213">
        <v>11</v>
      </c>
      <c r="R207" s="213" t="s">
        <v>344</v>
      </c>
      <c r="S207" s="215" t="s">
        <v>96</v>
      </c>
      <c r="T207" s="209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1">
        <v>13</v>
      </c>
    </row>
    <row r="208" spans="1:65">
      <c r="A208" s="29"/>
      <c r="B208" s="19">
        <v>1</v>
      </c>
      <c r="C208" s="9">
        <v>3</v>
      </c>
      <c r="D208" s="215" t="s">
        <v>106</v>
      </c>
      <c r="E208" s="215" t="s">
        <v>106</v>
      </c>
      <c r="F208" s="215" t="s">
        <v>96</v>
      </c>
      <c r="G208" s="213" t="s">
        <v>346</v>
      </c>
      <c r="H208" s="213">
        <v>70</v>
      </c>
      <c r="I208" s="213">
        <v>70</v>
      </c>
      <c r="J208" s="213" t="s">
        <v>346</v>
      </c>
      <c r="K208" s="215" t="s">
        <v>346</v>
      </c>
      <c r="L208" s="213">
        <v>10</v>
      </c>
      <c r="M208" s="213">
        <v>48</v>
      </c>
      <c r="N208" s="215" t="s">
        <v>346</v>
      </c>
      <c r="O208" s="213">
        <v>13</v>
      </c>
      <c r="P208" s="213">
        <v>16</v>
      </c>
      <c r="Q208" s="213">
        <v>11</v>
      </c>
      <c r="R208" s="213" t="s">
        <v>344</v>
      </c>
      <c r="S208" s="215" t="s">
        <v>96</v>
      </c>
      <c r="T208" s="209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1">
        <v>16</v>
      </c>
    </row>
    <row r="209" spans="1:65">
      <c r="A209" s="29"/>
      <c r="B209" s="19">
        <v>1</v>
      </c>
      <c r="C209" s="9">
        <v>4</v>
      </c>
      <c r="D209" s="215" t="s">
        <v>106</v>
      </c>
      <c r="E209" s="215" t="s">
        <v>106</v>
      </c>
      <c r="F209" s="215" t="s">
        <v>96</v>
      </c>
      <c r="G209" s="213" t="s">
        <v>346</v>
      </c>
      <c r="H209" s="213">
        <v>70</v>
      </c>
      <c r="I209" s="213">
        <v>70</v>
      </c>
      <c r="J209" s="213">
        <v>70</v>
      </c>
      <c r="K209" s="215" t="s">
        <v>346</v>
      </c>
      <c r="L209" s="213" t="s">
        <v>97</v>
      </c>
      <c r="M209" s="213">
        <v>45</v>
      </c>
      <c r="N209" s="215" t="s">
        <v>346</v>
      </c>
      <c r="O209" s="213">
        <v>15</v>
      </c>
      <c r="P209" s="213">
        <v>16</v>
      </c>
      <c r="Q209" s="213">
        <v>12</v>
      </c>
      <c r="R209" s="213" t="s">
        <v>344</v>
      </c>
      <c r="S209" s="215" t="s">
        <v>96</v>
      </c>
      <c r="T209" s="209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1">
        <v>34.330436765879803</v>
      </c>
    </row>
    <row r="210" spans="1:65">
      <c r="A210" s="29"/>
      <c r="B210" s="19">
        <v>1</v>
      </c>
      <c r="C210" s="9">
        <v>5</v>
      </c>
      <c r="D210" s="215" t="s">
        <v>106</v>
      </c>
      <c r="E210" s="215" t="s">
        <v>106</v>
      </c>
      <c r="F210" s="215" t="s">
        <v>96</v>
      </c>
      <c r="G210" s="213" t="s">
        <v>346</v>
      </c>
      <c r="H210" s="213">
        <v>70</v>
      </c>
      <c r="I210" s="213">
        <v>70</v>
      </c>
      <c r="J210" s="213">
        <v>70</v>
      </c>
      <c r="K210" s="215" t="s">
        <v>346</v>
      </c>
      <c r="L210" s="213" t="s">
        <v>97</v>
      </c>
      <c r="M210" s="213">
        <v>44</v>
      </c>
      <c r="N210" s="215" t="s">
        <v>346</v>
      </c>
      <c r="O210" s="213">
        <v>12</v>
      </c>
      <c r="P210" s="213">
        <v>16</v>
      </c>
      <c r="Q210" s="213">
        <v>11</v>
      </c>
      <c r="R210" s="213" t="s">
        <v>344</v>
      </c>
      <c r="S210" s="215" t="s">
        <v>96</v>
      </c>
      <c r="T210" s="209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1">
        <v>19</v>
      </c>
    </row>
    <row r="211" spans="1:65">
      <c r="A211" s="29"/>
      <c r="B211" s="19">
        <v>1</v>
      </c>
      <c r="C211" s="9">
        <v>6</v>
      </c>
      <c r="D211" s="215" t="s">
        <v>106</v>
      </c>
      <c r="E211" s="215" t="s">
        <v>106</v>
      </c>
      <c r="F211" s="215" t="s">
        <v>96</v>
      </c>
      <c r="G211" s="213" t="s">
        <v>346</v>
      </c>
      <c r="H211" s="213">
        <v>70</v>
      </c>
      <c r="I211" s="214">
        <v>140</v>
      </c>
      <c r="J211" s="214">
        <v>140</v>
      </c>
      <c r="K211" s="215" t="s">
        <v>346</v>
      </c>
      <c r="L211" s="213">
        <v>20</v>
      </c>
      <c r="M211" s="213">
        <v>41</v>
      </c>
      <c r="N211" s="215" t="s">
        <v>346</v>
      </c>
      <c r="O211" s="213">
        <v>13</v>
      </c>
      <c r="P211" s="213">
        <v>16</v>
      </c>
      <c r="Q211" s="213">
        <v>10</v>
      </c>
      <c r="R211" s="213" t="s">
        <v>344</v>
      </c>
      <c r="S211" s="215" t="s">
        <v>96</v>
      </c>
      <c r="T211" s="209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6"/>
    </row>
    <row r="212" spans="1:65">
      <c r="A212" s="29"/>
      <c r="B212" s="20" t="s">
        <v>279</v>
      </c>
      <c r="C212" s="12"/>
      <c r="D212" s="217" t="s">
        <v>813</v>
      </c>
      <c r="E212" s="217" t="s">
        <v>813</v>
      </c>
      <c r="F212" s="217" t="s">
        <v>813</v>
      </c>
      <c r="G212" s="217">
        <v>70</v>
      </c>
      <c r="H212" s="217">
        <v>70</v>
      </c>
      <c r="I212" s="217">
        <v>93.333333333333329</v>
      </c>
      <c r="J212" s="217">
        <v>84</v>
      </c>
      <c r="K212" s="217" t="s">
        <v>813</v>
      </c>
      <c r="L212" s="217">
        <v>14</v>
      </c>
      <c r="M212" s="217">
        <v>45.166666666666664</v>
      </c>
      <c r="N212" s="217" t="s">
        <v>813</v>
      </c>
      <c r="O212" s="217">
        <v>12.666666666666666</v>
      </c>
      <c r="P212" s="217">
        <v>16</v>
      </c>
      <c r="Q212" s="217">
        <v>10.833333333333334</v>
      </c>
      <c r="R212" s="217">
        <v>40</v>
      </c>
      <c r="S212" s="217" t="s">
        <v>813</v>
      </c>
      <c r="T212" s="209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6"/>
    </row>
    <row r="213" spans="1:65">
      <c r="A213" s="29"/>
      <c r="B213" s="3" t="s">
        <v>280</v>
      </c>
      <c r="C213" s="28"/>
      <c r="D213" s="213" t="s">
        <v>813</v>
      </c>
      <c r="E213" s="213" t="s">
        <v>813</v>
      </c>
      <c r="F213" s="213" t="s">
        <v>813</v>
      </c>
      <c r="G213" s="213">
        <v>70</v>
      </c>
      <c r="H213" s="213">
        <v>70</v>
      </c>
      <c r="I213" s="213">
        <v>70</v>
      </c>
      <c r="J213" s="213">
        <v>70</v>
      </c>
      <c r="K213" s="213" t="s">
        <v>813</v>
      </c>
      <c r="L213" s="213">
        <v>13</v>
      </c>
      <c r="M213" s="213">
        <v>45.5</v>
      </c>
      <c r="N213" s="213" t="s">
        <v>813</v>
      </c>
      <c r="O213" s="213">
        <v>13</v>
      </c>
      <c r="P213" s="213">
        <v>16</v>
      </c>
      <c r="Q213" s="213">
        <v>11</v>
      </c>
      <c r="R213" s="213">
        <v>40</v>
      </c>
      <c r="S213" s="213" t="s">
        <v>813</v>
      </c>
      <c r="T213" s="209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6"/>
    </row>
    <row r="214" spans="1:65">
      <c r="A214" s="29"/>
      <c r="B214" s="3" t="s">
        <v>281</v>
      </c>
      <c r="C214" s="28"/>
      <c r="D214" s="213" t="s">
        <v>813</v>
      </c>
      <c r="E214" s="213" t="s">
        <v>813</v>
      </c>
      <c r="F214" s="213" t="s">
        <v>813</v>
      </c>
      <c r="G214" s="213">
        <v>0</v>
      </c>
      <c r="H214" s="213">
        <v>0</v>
      </c>
      <c r="I214" s="213">
        <v>36.147844564602565</v>
      </c>
      <c r="J214" s="213">
        <v>31.304951684997057</v>
      </c>
      <c r="K214" s="213" t="s">
        <v>813</v>
      </c>
      <c r="L214" s="213">
        <v>4.5460605656619517</v>
      </c>
      <c r="M214" s="213">
        <v>2.4832774042918899</v>
      </c>
      <c r="N214" s="213" t="s">
        <v>813</v>
      </c>
      <c r="O214" s="213">
        <v>1.6329931618554543</v>
      </c>
      <c r="P214" s="213">
        <v>0</v>
      </c>
      <c r="Q214" s="213">
        <v>0.752772652709081</v>
      </c>
      <c r="R214" s="213" t="s">
        <v>813</v>
      </c>
      <c r="S214" s="213" t="s">
        <v>813</v>
      </c>
      <c r="T214" s="209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6"/>
    </row>
    <row r="215" spans="1:65">
      <c r="A215" s="29"/>
      <c r="B215" s="3" t="s">
        <v>87</v>
      </c>
      <c r="C215" s="28"/>
      <c r="D215" s="13" t="s">
        <v>813</v>
      </c>
      <c r="E215" s="13" t="s">
        <v>813</v>
      </c>
      <c r="F215" s="13" t="s">
        <v>813</v>
      </c>
      <c r="G215" s="13">
        <v>0</v>
      </c>
      <c r="H215" s="13">
        <v>0</v>
      </c>
      <c r="I215" s="13">
        <v>0.38729833462074176</v>
      </c>
      <c r="J215" s="13">
        <v>0.37267799624996495</v>
      </c>
      <c r="K215" s="13" t="s">
        <v>813</v>
      </c>
      <c r="L215" s="13">
        <v>0.32471861183299655</v>
      </c>
      <c r="M215" s="13">
        <v>5.4980311534137787E-2</v>
      </c>
      <c r="N215" s="13" t="s">
        <v>813</v>
      </c>
      <c r="O215" s="13">
        <v>0.12892051277806219</v>
      </c>
      <c r="P215" s="13">
        <v>0</v>
      </c>
      <c r="Q215" s="13">
        <v>6.9486706403915161E-2</v>
      </c>
      <c r="R215" s="13" t="s">
        <v>813</v>
      </c>
      <c r="S215" s="13" t="s">
        <v>813</v>
      </c>
      <c r="T215" s="150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3" t="s">
        <v>282</v>
      </c>
      <c r="C216" s="28"/>
      <c r="D216" s="13" t="s">
        <v>813</v>
      </c>
      <c r="E216" s="13" t="s">
        <v>813</v>
      </c>
      <c r="F216" s="13" t="s">
        <v>813</v>
      </c>
      <c r="G216" s="13">
        <v>1.0390069744050363</v>
      </c>
      <c r="H216" s="13">
        <v>1.0390069744050363</v>
      </c>
      <c r="I216" s="13">
        <v>1.7186759658733819</v>
      </c>
      <c r="J216" s="13">
        <v>1.4468083692860438</v>
      </c>
      <c r="K216" s="13" t="s">
        <v>813</v>
      </c>
      <c r="L216" s="13">
        <v>-0.59219860511899269</v>
      </c>
      <c r="M216" s="13">
        <v>0.31564497634229727</v>
      </c>
      <c r="N216" s="13" t="s">
        <v>813</v>
      </c>
      <c r="O216" s="13">
        <v>-0.63103683320289816</v>
      </c>
      <c r="P216" s="13">
        <v>-0.5339412629931346</v>
      </c>
      <c r="Q216" s="13">
        <v>-0.68443939681826815</v>
      </c>
      <c r="R216" s="13">
        <v>0.16514684251716361</v>
      </c>
      <c r="S216" s="13" t="s">
        <v>813</v>
      </c>
      <c r="T216" s="150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45" t="s">
        <v>283</v>
      </c>
      <c r="C217" s="46"/>
      <c r="D217" s="44">
        <v>0.39</v>
      </c>
      <c r="E217" s="44">
        <v>0.39</v>
      </c>
      <c r="F217" s="44">
        <v>0.67</v>
      </c>
      <c r="G217" s="44">
        <v>0.49</v>
      </c>
      <c r="H217" s="44">
        <v>0.97</v>
      </c>
      <c r="I217" s="44">
        <v>2.44</v>
      </c>
      <c r="J217" s="44">
        <v>1.7</v>
      </c>
      <c r="K217" s="44">
        <v>0</v>
      </c>
      <c r="L217" s="44">
        <v>0.99</v>
      </c>
      <c r="M217" s="44">
        <v>0.47</v>
      </c>
      <c r="N217" s="44">
        <v>0</v>
      </c>
      <c r="O217" s="44">
        <v>0.92</v>
      </c>
      <c r="P217" s="44">
        <v>0.78</v>
      </c>
      <c r="Q217" s="44">
        <v>1</v>
      </c>
      <c r="R217" s="44">
        <v>0.64</v>
      </c>
      <c r="S217" s="44">
        <v>0.67</v>
      </c>
      <c r="T217" s="150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BM218" s="53"/>
    </row>
    <row r="219" spans="1:65" ht="15">
      <c r="B219" s="8" t="s">
        <v>628</v>
      </c>
      <c r="BM219" s="27" t="s">
        <v>67</v>
      </c>
    </row>
    <row r="220" spans="1:65" ht="15">
      <c r="A220" s="24" t="s">
        <v>28</v>
      </c>
      <c r="B220" s="18" t="s">
        <v>116</v>
      </c>
      <c r="C220" s="15" t="s">
        <v>117</v>
      </c>
      <c r="D220" s="16" t="s">
        <v>248</v>
      </c>
      <c r="E220" s="17" t="s">
        <v>248</v>
      </c>
      <c r="F220" s="17" t="s">
        <v>248</v>
      </c>
      <c r="G220" s="17" t="s">
        <v>248</v>
      </c>
      <c r="H220" s="17" t="s">
        <v>248</v>
      </c>
      <c r="I220" s="17" t="s">
        <v>248</v>
      </c>
      <c r="J220" s="17" t="s">
        <v>248</v>
      </c>
      <c r="K220" s="17" t="s">
        <v>248</v>
      </c>
      <c r="L220" s="150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249</v>
      </c>
      <c r="C221" s="9" t="s">
        <v>249</v>
      </c>
      <c r="D221" s="148" t="s">
        <v>251</v>
      </c>
      <c r="E221" s="149" t="s">
        <v>252</v>
      </c>
      <c r="F221" s="149" t="s">
        <v>253</v>
      </c>
      <c r="G221" s="149" t="s">
        <v>262</v>
      </c>
      <c r="H221" s="149" t="s">
        <v>264</v>
      </c>
      <c r="I221" s="149" t="s">
        <v>269</v>
      </c>
      <c r="J221" s="149" t="s">
        <v>287</v>
      </c>
      <c r="K221" s="149" t="s">
        <v>289</v>
      </c>
      <c r="L221" s="150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103</v>
      </c>
      <c r="E222" s="11" t="s">
        <v>343</v>
      </c>
      <c r="F222" s="11" t="s">
        <v>103</v>
      </c>
      <c r="G222" s="11" t="s">
        <v>103</v>
      </c>
      <c r="H222" s="11" t="s">
        <v>103</v>
      </c>
      <c r="I222" s="11" t="s">
        <v>343</v>
      </c>
      <c r="J222" s="11" t="s">
        <v>104</v>
      </c>
      <c r="K222" s="11" t="s">
        <v>343</v>
      </c>
      <c r="L222" s="150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150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21">
        <v>7.6</v>
      </c>
      <c r="E224" s="21">
        <v>7.25</v>
      </c>
      <c r="F224" s="21">
        <v>6.8990692405016034</v>
      </c>
      <c r="G224" s="21">
        <v>6.9</v>
      </c>
      <c r="H224" s="21">
        <v>6.8</v>
      </c>
      <c r="I224" s="21">
        <v>7.54</v>
      </c>
      <c r="J224" s="21">
        <v>6.6</v>
      </c>
      <c r="K224" s="21">
        <v>7.4</v>
      </c>
      <c r="L224" s="150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7.2</v>
      </c>
      <c r="E225" s="11">
        <v>7.31</v>
      </c>
      <c r="F225" s="11">
        <v>6.7831720840802667</v>
      </c>
      <c r="G225" s="11">
        <v>7.1</v>
      </c>
      <c r="H225" s="11">
        <v>6.7</v>
      </c>
      <c r="I225" s="11">
        <v>7.59</v>
      </c>
      <c r="J225" s="11">
        <v>6.7</v>
      </c>
      <c r="K225" s="11">
        <v>7</v>
      </c>
      <c r="L225" s="150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42</v>
      </c>
    </row>
    <row r="226" spans="1:65">
      <c r="A226" s="29"/>
      <c r="B226" s="19">
        <v>1</v>
      </c>
      <c r="C226" s="9">
        <v>3</v>
      </c>
      <c r="D226" s="11">
        <v>7.1</v>
      </c>
      <c r="E226" s="11">
        <v>7.27</v>
      </c>
      <c r="F226" s="11">
        <v>6.6404145246502075</v>
      </c>
      <c r="G226" s="11">
        <v>6.8</v>
      </c>
      <c r="H226" s="11">
        <v>6.2</v>
      </c>
      <c r="I226" s="11">
        <v>7.62</v>
      </c>
      <c r="J226" s="11">
        <v>6.3</v>
      </c>
      <c r="K226" s="11">
        <v>7.2</v>
      </c>
      <c r="L226" s="150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7.6</v>
      </c>
      <c r="E227" s="11">
        <v>7.2</v>
      </c>
      <c r="F227" s="11">
        <v>7.047139041011901</v>
      </c>
      <c r="G227" s="11">
        <v>6.8</v>
      </c>
      <c r="H227" s="11">
        <v>6.4</v>
      </c>
      <c r="I227" s="11">
        <v>7.52</v>
      </c>
      <c r="J227" s="11">
        <v>6.6</v>
      </c>
      <c r="K227" s="11">
        <v>7.8</v>
      </c>
      <c r="L227" s="150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7.0490018735593187</v>
      </c>
    </row>
    <row r="228" spans="1:65">
      <c r="A228" s="29"/>
      <c r="B228" s="19">
        <v>1</v>
      </c>
      <c r="C228" s="9">
        <v>5</v>
      </c>
      <c r="D228" s="11">
        <v>7.2</v>
      </c>
      <c r="E228" s="11">
        <v>7.21</v>
      </c>
      <c r="F228" s="11">
        <v>6.6090789962501342</v>
      </c>
      <c r="G228" s="11">
        <v>7.2</v>
      </c>
      <c r="H228" s="11">
        <v>6.7</v>
      </c>
      <c r="I228" s="11">
        <v>7.61</v>
      </c>
      <c r="J228" s="11">
        <v>6.4</v>
      </c>
      <c r="K228" s="11">
        <v>7.9</v>
      </c>
      <c r="L228" s="150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86</v>
      </c>
    </row>
    <row r="229" spans="1:65">
      <c r="A229" s="29"/>
      <c r="B229" s="19">
        <v>1</v>
      </c>
      <c r="C229" s="9">
        <v>6</v>
      </c>
      <c r="D229" s="11">
        <v>7.1</v>
      </c>
      <c r="E229" s="11">
        <v>7.4</v>
      </c>
      <c r="F229" s="11">
        <v>6.4232160443531496</v>
      </c>
      <c r="G229" s="11">
        <v>7</v>
      </c>
      <c r="H229" s="11">
        <v>6.6</v>
      </c>
      <c r="I229" s="11">
        <v>7.63</v>
      </c>
      <c r="J229" s="11">
        <v>6.9</v>
      </c>
      <c r="K229" s="11">
        <v>7</v>
      </c>
      <c r="L229" s="150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20" t="s">
        <v>279</v>
      </c>
      <c r="C230" s="12"/>
      <c r="D230" s="22">
        <v>7.3000000000000007</v>
      </c>
      <c r="E230" s="22">
        <v>7.2733333333333325</v>
      </c>
      <c r="F230" s="22">
        <v>6.7336816551412104</v>
      </c>
      <c r="G230" s="22">
        <v>6.9666666666666677</v>
      </c>
      <c r="H230" s="22">
        <v>6.5666666666666673</v>
      </c>
      <c r="I230" s="22">
        <v>7.5850000000000009</v>
      </c>
      <c r="J230" s="22">
        <v>6.583333333333333</v>
      </c>
      <c r="K230" s="22">
        <v>7.3833333333333337</v>
      </c>
      <c r="L230" s="150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280</v>
      </c>
      <c r="C231" s="28"/>
      <c r="D231" s="11">
        <v>7.2</v>
      </c>
      <c r="E231" s="11">
        <v>7.26</v>
      </c>
      <c r="F231" s="11">
        <v>6.7117933043652371</v>
      </c>
      <c r="G231" s="11">
        <v>6.95</v>
      </c>
      <c r="H231" s="11">
        <v>6.65</v>
      </c>
      <c r="I231" s="11">
        <v>7.6</v>
      </c>
      <c r="J231" s="11">
        <v>6.6</v>
      </c>
      <c r="K231" s="11">
        <v>7.3000000000000007</v>
      </c>
      <c r="L231" s="150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281</v>
      </c>
      <c r="C232" s="28"/>
      <c r="D232" s="23">
        <v>0.23664319132398456</v>
      </c>
      <c r="E232" s="23">
        <v>7.3936910042729509E-2</v>
      </c>
      <c r="F232" s="23">
        <v>0.22301182229628788</v>
      </c>
      <c r="G232" s="23">
        <v>0.16329931618554525</v>
      </c>
      <c r="H232" s="23">
        <v>0.22509257354845499</v>
      </c>
      <c r="I232" s="23">
        <v>4.5055521304275384E-2</v>
      </c>
      <c r="J232" s="23">
        <v>0.21369760566432819</v>
      </c>
      <c r="K232" s="23">
        <v>0.39200340134578771</v>
      </c>
      <c r="L232" s="220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  <c r="AJ232" s="221"/>
      <c r="AK232" s="221"/>
      <c r="AL232" s="221"/>
      <c r="AM232" s="221"/>
      <c r="AN232" s="221"/>
      <c r="AO232" s="221"/>
      <c r="AP232" s="221"/>
      <c r="AQ232" s="221"/>
      <c r="AR232" s="221"/>
      <c r="AS232" s="221"/>
      <c r="AT232" s="221"/>
      <c r="AU232" s="221"/>
      <c r="AV232" s="221"/>
      <c r="AW232" s="221"/>
      <c r="AX232" s="221"/>
      <c r="AY232" s="221"/>
      <c r="AZ232" s="221"/>
      <c r="BA232" s="221"/>
      <c r="BB232" s="221"/>
      <c r="BC232" s="221"/>
      <c r="BD232" s="221"/>
      <c r="BE232" s="221"/>
      <c r="BF232" s="221"/>
      <c r="BG232" s="221"/>
      <c r="BH232" s="221"/>
      <c r="BI232" s="221"/>
      <c r="BJ232" s="221"/>
      <c r="BK232" s="221"/>
      <c r="BL232" s="221"/>
      <c r="BM232" s="54"/>
    </row>
    <row r="233" spans="1:65">
      <c r="A233" s="29"/>
      <c r="B233" s="3" t="s">
        <v>87</v>
      </c>
      <c r="C233" s="28"/>
      <c r="D233" s="13">
        <v>3.2416875523833502E-2</v>
      </c>
      <c r="E233" s="13">
        <v>1.0165478007708E-2</v>
      </c>
      <c r="F233" s="13">
        <v>3.3118854397581582E-2</v>
      </c>
      <c r="G233" s="13">
        <v>2.3440093232374913E-2</v>
      </c>
      <c r="H233" s="13">
        <v>3.4278056885551515E-2</v>
      </c>
      <c r="I233" s="13">
        <v>5.9400819122314274E-3</v>
      </c>
      <c r="J233" s="13">
        <v>3.2460395797113142E-2</v>
      </c>
      <c r="K233" s="13">
        <v>5.3093011468955439E-2</v>
      </c>
      <c r="L233" s="150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282</v>
      </c>
      <c r="C234" s="28"/>
      <c r="D234" s="13">
        <v>3.5607612388666166E-2</v>
      </c>
      <c r="E234" s="13">
        <v>3.1824570882223346E-2</v>
      </c>
      <c r="F234" s="13">
        <v>-4.4732605278609561E-2</v>
      </c>
      <c r="G234" s="13">
        <v>-1.168040644186652E-2</v>
      </c>
      <c r="H234" s="13">
        <v>-6.8426029038505809E-2</v>
      </c>
      <c r="I234" s="13">
        <v>7.6038868488771616E-2</v>
      </c>
      <c r="J234" s="13">
        <v>-6.6061628096979241E-2</v>
      </c>
      <c r="K234" s="13">
        <v>4.7429617096299337E-2</v>
      </c>
      <c r="L234" s="150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45" t="s">
        <v>283</v>
      </c>
      <c r="C235" s="46"/>
      <c r="D235" s="44">
        <v>0.37</v>
      </c>
      <c r="E235" s="44">
        <v>0.32</v>
      </c>
      <c r="F235" s="44">
        <v>0.8</v>
      </c>
      <c r="G235" s="44">
        <v>0.32</v>
      </c>
      <c r="H235" s="44">
        <v>1.1499999999999999</v>
      </c>
      <c r="I235" s="44">
        <v>0.97</v>
      </c>
      <c r="J235" s="44">
        <v>1.1100000000000001</v>
      </c>
      <c r="K235" s="44">
        <v>0.55000000000000004</v>
      </c>
      <c r="L235" s="150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BM236" s="53"/>
    </row>
    <row r="237" spans="1:65" ht="15">
      <c r="B237" s="8" t="s">
        <v>629</v>
      </c>
      <c r="BM237" s="27" t="s">
        <v>67</v>
      </c>
    </row>
    <row r="238" spans="1:65" ht="15">
      <c r="A238" s="24" t="s">
        <v>0</v>
      </c>
      <c r="B238" s="18" t="s">
        <v>116</v>
      </c>
      <c r="C238" s="15" t="s">
        <v>117</v>
      </c>
      <c r="D238" s="16" t="s">
        <v>248</v>
      </c>
      <c r="E238" s="17" t="s">
        <v>248</v>
      </c>
      <c r="F238" s="17" t="s">
        <v>248</v>
      </c>
      <c r="G238" s="17" t="s">
        <v>248</v>
      </c>
      <c r="H238" s="17" t="s">
        <v>248</v>
      </c>
      <c r="I238" s="17" t="s">
        <v>248</v>
      </c>
      <c r="J238" s="17" t="s">
        <v>248</v>
      </c>
      <c r="K238" s="17" t="s">
        <v>248</v>
      </c>
      <c r="L238" s="17" t="s">
        <v>248</v>
      </c>
      <c r="M238" s="17" t="s">
        <v>248</v>
      </c>
      <c r="N238" s="17" t="s">
        <v>248</v>
      </c>
      <c r="O238" s="17" t="s">
        <v>248</v>
      </c>
      <c r="P238" s="17" t="s">
        <v>248</v>
      </c>
      <c r="Q238" s="17" t="s">
        <v>248</v>
      </c>
      <c r="R238" s="17" t="s">
        <v>248</v>
      </c>
      <c r="S238" s="17" t="s">
        <v>248</v>
      </c>
      <c r="T238" s="17" t="s">
        <v>248</v>
      </c>
      <c r="U238" s="17" t="s">
        <v>248</v>
      </c>
      <c r="V238" s="17" t="s">
        <v>248</v>
      </c>
      <c r="W238" s="17" t="s">
        <v>248</v>
      </c>
      <c r="X238" s="150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249</v>
      </c>
      <c r="C239" s="9" t="s">
        <v>249</v>
      </c>
      <c r="D239" s="148" t="s">
        <v>251</v>
      </c>
      <c r="E239" s="149" t="s">
        <v>252</v>
      </c>
      <c r="F239" s="149" t="s">
        <v>253</v>
      </c>
      <c r="G239" s="149" t="s">
        <v>254</v>
      </c>
      <c r="H239" s="149" t="s">
        <v>256</v>
      </c>
      <c r="I239" s="149" t="s">
        <v>257</v>
      </c>
      <c r="J239" s="149" t="s">
        <v>258</v>
      </c>
      <c r="K239" s="149" t="s">
        <v>259</v>
      </c>
      <c r="L239" s="149" t="s">
        <v>260</v>
      </c>
      <c r="M239" s="149" t="s">
        <v>261</v>
      </c>
      <c r="N239" s="149" t="s">
        <v>262</v>
      </c>
      <c r="O239" s="149" t="s">
        <v>264</v>
      </c>
      <c r="P239" s="149" t="s">
        <v>268</v>
      </c>
      <c r="Q239" s="149" t="s">
        <v>269</v>
      </c>
      <c r="R239" s="149" t="s">
        <v>287</v>
      </c>
      <c r="S239" s="149" t="s">
        <v>288</v>
      </c>
      <c r="T239" s="149" t="s">
        <v>271</v>
      </c>
      <c r="U239" s="149" t="s">
        <v>289</v>
      </c>
      <c r="V239" s="149" t="s">
        <v>272</v>
      </c>
      <c r="W239" s="149" t="s">
        <v>273</v>
      </c>
      <c r="X239" s="150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1</v>
      </c>
    </row>
    <row r="240" spans="1:65">
      <c r="A240" s="29"/>
      <c r="B240" s="19"/>
      <c r="C240" s="9"/>
      <c r="D240" s="10" t="s">
        <v>104</v>
      </c>
      <c r="E240" s="11" t="s">
        <v>343</v>
      </c>
      <c r="F240" s="11" t="s">
        <v>104</v>
      </c>
      <c r="G240" s="11" t="s">
        <v>343</v>
      </c>
      <c r="H240" s="11" t="s">
        <v>104</v>
      </c>
      <c r="I240" s="11" t="s">
        <v>104</v>
      </c>
      <c r="J240" s="11" t="s">
        <v>104</v>
      </c>
      <c r="K240" s="11" t="s">
        <v>104</v>
      </c>
      <c r="L240" s="11" t="s">
        <v>104</v>
      </c>
      <c r="M240" s="11" t="s">
        <v>104</v>
      </c>
      <c r="N240" s="11" t="s">
        <v>104</v>
      </c>
      <c r="O240" s="11" t="s">
        <v>103</v>
      </c>
      <c r="P240" s="11" t="s">
        <v>104</v>
      </c>
      <c r="Q240" s="11" t="s">
        <v>343</v>
      </c>
      <c r="R240" s="11" t="s">
        <v>104</v>
      </c>
      <c r="S240" s="11" t="s">
        <v>104</v>
      </c>
      <c r="T240" s="11" t="s">
        <v>104</v>
      </c>
      <c r="U240" s="11" t="s">
        <v>343</v>
      </c>
      <c r="V240" s="11" t="s">
        <v>103</v>
      </c>
      <c r="W240" s="11" t="s">
        <v>104</v>
      </c>
      <c r="X240" s="150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150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8">
        <v>1</v>
      </c>
      <c r="C242" s="14">
        <v>1</v>
      </c>
      <c r="D242" s="218">
        <v>0.32350000000000001</v>
      </c>
      <c r="E242" s="218">
        <v>0.307</v>
      </c>
      <c r="F242" s="218">
        <v>0.31157727160723409</v>
      </c>
      <c r="G242" s="218">
        <v>0.3301</v>
      </c>
      <c r="H242" s="218">
        <v>0.32641100000000001</v>
      </c>
      <c r="I242" s="218">
        <v>0.313</v>
      </c>
      <c r="J242" s="218">
        <v>0.314</v>
      </c>
      <c r="K242" s="218">
        <v>0.31</v>
      </c>
      <c r="L242" s="218">
        <v>0.28699999999999998</v>
      </c>
      <c r="M242" s="218">
        <v>0.29799999999999999</v>
      </c>
      <c r="N242" s="218">
        <v>0.32150000000000001</v>
      </c>
      <c r="O242" s="218">
        <v>0.31659999999999999</v>
      </c>
      <c r="P242" s="218">
        <v>0.28984899999999997</v>
      </c>
      <c r="Q242" s="219">
        <v>0.22823000000000002</v>
      </c>
      <c r="R242" s="218">
        <v>0.27799999999999997</v>
      </c>
      <c r="S242" s="218">
        <v>0.33700000000000002</v>
      </c>
      <c r="T242" s="218">
        <v>0.30580000000000002</v>
      </c>
      <c r="U242" s="218">
        <v>0.31900000000000001</v>
      </c>
      <c r="V242" s="218">
        <v>0.3236</v>
      </c>
      <c r="W242" s="218">
        <v>0.30399999999999999</v>
      </c>
      <c r="X242" s="220"/>
      <c r="Y242" s="221"/>
      <c r="Z242" s="221"/>
      <c r="AA242" s="221"/>
      <c r="AB242" s="221"/>
      <c r="AC242" s="221"/>
      <c r="AD242" s="221"/>
      <c r="AE242" s="221"/>
      <c r="AF242" s="221"/>
      <c r="AG242" s="221"/>
      <c r="AH242" s="221"/>
      <c r="AI242" s="221"/>
      <c r="AJ242" s="221"/>
      <c r="AK242" s="221"/>
      <c r="AL242" s="221"/>
      <c r="AM242" s="221"/>
      <c r="AN242" s="221"/>
      <c r="AO242" s="221"/>
      <c r="AP242" s="221"/>
      <c r="AQ242" s="221"/>
      <c r="AR242" s="221"/>
      <c r="AS242" s="221"/>
      <c r="AT242" s="221"/>
      <c r="AU242" s="221"/>
      <c r="AV242" s="221"/>
      <c r="AW242" s="221"/>
      <c r="AX242" s="221"/>
      <c r="AY242" s="221"/>
      <c r="AZ242" s="221"/>
      <c r="BA242" s="221"/>
      <c r="BB242" s="221"/>
      <c r="BC242" s="221"/>
      <c r="BD242" s="221"/>
      <c r="BE242" s="221"/>
      <c r="BF242" s="221"/>
      <c r="BG242" s="221"/>
      <c r="BH242" s="221"/>
      <c r="BI242" s="221"/>
      <c r="BJ242" s="221"/>
      <c r="BK242" s="221"/>
      <c r="BL242" s="221"/>
      <c r="BM242" s="222">
        <v>1</v>
      </c>
    </row>
    <row r="243" spans="1:65">
      <c r="A243" s="29"/>
      <c r="B243" s="19">
        <v>1</v>
      </c>
      <c r="C243" s="9">
        <v>2</v>
      </c>
      <c r="D243" s="23">
        <v>0.3201</v>
      </c>
      <c r="E243" s="23">
        <v>0.30199999999999999</v>
      </c>
      <c r="F243" s="23">
        <v>0.31226576081014229</v>
      </c>
      <c r="G243" s="23">
        <v>0.32399999999999995</v>
      </c>
      <c r="H243" s="23">
        <v>0.32100599999999996</v>
      </c>
      <c r="I243" s="23">
        <v>0.30399999999999999</v>
      </c>
      <c r="J243" s="23">
        <v>0.313</v>
      </c>
      <c r="K243" s="23">
        <v>0.32500000000000001</v>
      </c>
      <c r="L243" s="23">
        <v>0.30199999999999999</v>
      </c>
      <c r="M243" s="23">
        <v>0.30499999999999999</v>
      </c>
      <c r="N243" s="23">
        <v>0.32439999999999997</v>
      </c>
      <c r="O243" s="23">
        <v>0.3221</v>
      </c>
      <c r="P243" s="23">
        <v>0.28283780000000003</v>
      </c>
      <c r="Q243" s="223">
        <v>0.22536999999999999</v>
      </c>
      <c r="R243" s="23">
        <v>0.27899999999999997</v>
      </c>
      <c r="S243" s="23">
        <v>0.33879999999999999</v>
      </c>
      <c r="T243" s="23">
        <v>0.30560000000000004</v>
      </c>
      <c r="U243" s="23">
        <v>0.315</v>
      </c>
      <c r="V243" s="23">
        <v>0.3241</v>
      </c>
      <c r="W243" s="23">
        <v>0.314</v>
      </c>
      <c r="X243" s="220"/>
      <c r="Y243" s="221"/>
      <c r="Z243" s="221"/>
      <c r="AA243" s="221"/>
      <c r="AB243" s="221"/>
      <c r="AC243" s="221"/>
      <c r="AD243" s="221"/>
      <c r="AE243" s="221"/>
      <c r="AF243" s="221"/>
      <c r="AG243" s="221"/>
      <c r="AH243" s="221"/>
      <c r="AI243" s="221"/>
      <c r="AJ243" s="221"/>
      <c r="AK243" s="221"/>
      <c r="AL243" s="221"/>
      <c r="AM243" s="221"/>
      <c r="AN243" s="221"/>
      <c r="AO243" s="221"/>
      <c r="AP243" s="221"/>
      <c r="AQ243" s="221"/>
      <c r="AR243" s="221"/>
      <c r="AS243" s="221"/>
      <c r="AT243" s="221"/>
      <c r="AU243" s="221"/>
      <c r="AV243" s="221"/>
      <c r="AW243" s="221"/>
      <c r="AX243" s="221"/>
      <c r="AY243" s="221"/>
      <c r="AZ243" s="221"/>
      <c r="BA243" s="221"/>
      <c r="BB243" s="221"/>
      <c r="BC243" s="221"/>
      <c r="BD243" s="221"/>
      <c r="BE243" s="221"/>
      <c r="BF243" s="221"/>
      <c r="BG243" s="221"/>
      <c r="BH243" s="221"/>
      <c r="BI243" s="221"/>
      <c r="BJ243" s="221"/>
      <c r="BK243" s="221"/>
      <c r="BL243" s="221"/>
      <c r="BM243" s="222">
        <v>29</v>
      </c>
    </row>
    <row r="244" spans="1:65">
      <c r="A244" s="29"/>
      <c r="B244" s="19">
        <v>1</v>
      </c>
      <c r="C244" s="9">
        <v>3</v>
      </c>
      <c r="D244" s="23">
        <v>0.31990000000000002</v>
      </c>
      <c r="E244" s="23">
        <v>0.30599999999999999</v>
      </c>
      <c r="F244" s="23">
        <v>0.3065251531013955</v>
      </c>
      <c r="G244" s="23">
        <v>0.33379999999999999</v>
      </c>
      <c r="H244" s="23">
        <v>0.326762</v>
      </c>
      <c r="I244" s="23">
        <v>0.307</v>
      </c>
      <c r="J244" s="23">
        <v>0.308</v>
      </c>
      <c r="K244" s="23">
        <v>0.30499999999999999</v>
      </c>
      <c r="L244" s="23">
        <v>0.314</v>
      </c>
      <c r="M244" s="23">
        <v>0.30499999999999999</v>
      </c>
      <c r="N244" s="23">
        <v>0.31409999999999999</v>
      </c>
      <c r="O244" s="23">
        <v>0.32190000000000002</v>
      </c>
      <c r="P244" s="23">
        <v>0.281499</v>
      </c>
      <c r="Q244" s="223">
        <v>0.23844000000000001</v>
      </c>
      <c r="R244" s="23">
        <v>0.27</v>
      </c>
      <c r="S244" s="23">
        <v>0.33899999999999997</v>
      </c>
      <c r="T244" s="23">
        <v>0.30359999999999998</v>
      </c>
      <c r="U244" s="23">
        <v>0.313</v>
      </c>
      <c r="V244" s="23">
        <v>0.31879999999999997</v>
      </c>
      <c r="W244" s="23">
        <v>0.30499999999999999</v>
      </c>
      <c r="X244" s="220"/>
      <c r="Y244" s="221"/>
      <c r="Z244" s="221"/>
      <c r="AA244" s="221"/>
      <c r="AB244" s="221"/>
      <c r="AC244" s="221"/>
      <c r="AD244" s="221"/>
      <c r="AE244" s="221"/>
      <c r="AF244" s="221"/>
      <c r="AG244" s="221"/>
      <c r="AH244" s="221"/>
      <c r="AI244" s="221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1"/>
      <c r="AT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G244" s="221"/>
      <c r="BH244" s="221"/>
      <c r="BI244" s="221"/>
      <c r="BJ244" s="221"/>
      <c r="BK244" s="221"/>
      <c r="BL244" s="221"/>
      <c r="BM244" s="222">
        <v>16</v>
      </c>
    </row>
    <row r="245" spans="1:65">
      <c r="A245" s="29"/>
      <c r="B245" s="19">
        <v>1</v>
      </c>
      <c r="C245" s="9">
        <v>4</v>
      </c>
      <c r="D245" s="23">
        <v>0.32279999999999998</v>
      </c>
      <c r="E245" s="23">
        <v>0.307</v>
      </c>
      <c r="F245" s="23">
        <v>0.30314446343463741</v>
      </c>
      <c r="G245" s="23">
        <v>0.32980000000000004</v>
      </c>
      <c r="H245" s="23">
        <v>0.33243499999999998</v>
      </c>
      <c r="I245" s="23">
        <v>0.312</v>
      </c>
      <c r="J245" s="23">
        <v>0.315</v>
      </c>
      <c r="K245" s="23">
        <v>0.30299999999999999</v>
      </c>
      <c r="L245" s="23">
        <v>0.26700000000000002</v>
      </c>
      <c r="M245" s="23">
        <v>0.29199999999999998</v>
      </c>
      <c r="N245" s="23">
        <v>0.3402</v>
      </c>
      <c r="O245" s="23">
        <v>0.32</v>
      </c>
      <c r="P245" s="23">
        <v>0.28367760000000003</v>
      </c>
      <c r="Q245" s="223">
        <v>0.24521999999999999</v>
      </c>
      <c r="R245" s="23">
        <v>0.27399999999999997</v>
      </c>
      <c r="S245" s="23">
        <v>0.33650000000000002</v>
      </c>
      <c r="T245" s="23">
        <v>0.30620000000000003</v>
      </c>
      <c r="U245" s="23">
        <v>0.32299999999999995</v>
      </c>
      <c r="V245" s="23">
        <v>0.31480000000000002</v>
      </c>
      <c r="W245" s="23">
        <v>0.308</v>
      </c>
      <c r="X245" s="220"/>
      <c r="Y245" s="221"/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2">
        <v>0.31092209828046691</v>
      </c>
    </row>
    <row r="246" spans="1:65">
      <c r="A246" s="29"/>
      <c r="B246" s="19">
        <v>1</v>
      </c>
      <c r="C246" s="9">
        <v>5</v>
      </c>
      <c r="D246" s="23">
        <v>0.31970000000000004</v>
      </c>
      <c r="E246" s="23">
        <v>0.30599999999999999</v>
      </c>
      <c r="F246" s="23">
        <v>0.30147901172647501</v>
      </c>
      <c r="G246" s="23">
        <v>0.3296</v>
      </c>
      <c r="H246" s="23">
        <v>0.33222399999999996</v>
      </c>
      <c r="I246" s="23">
        <v>0.31</v>
      </c>
      <c r="J246" s="23">
        <v>0.313</v>
      </c>
      <c r="K246" s="23">
        <v>0.309</v>
      </c>
      <c r="L246" s="23">
        <v>0.27900000000000003</v>
      </c>
      <c r="M246" s="23">
        <v>0.29699999999999999</v>
      </c>
      <c r="N246" s="23">
        <v>0.3236</v>
      </c>
      <c r="O246" s="23">
        <v>0.31240000000000001</v>
      </c>
      <c r="P246" s="23">
        <v>0.2886164</v>
      </c>
      <c r="Q246" s="223">
        <v>0.22309000000000001</v>
      </c>
      <c r="R246" s="23">
        <v>0.27</v>
      </c>
      <c r="S246" s="23">
        <v>0.33600000000000002</v>
      </c>
      <c r="T246" s="23">
        <v>0.30420000000000003</v>
      </c>
      <c r="U246" s="23">
        <v>0.314</v>
      </c>
      <c r="V246" s="23">
        <v>0.33610000000000001</v>
      </c>
      <c r="W246" s="23">
        <v>0.308</v>
      </c>
      <c r="X246" s="220"/>
      <c r="Y246" s="221"/>
      <c r="Z246" s="221"/>
      <c r="AA246" s="221"/>
      <c r="AB246" s="221"/>
      <c r="AC246" s="221"/>
      <c r="AD246" s="221"/>
      <c r="AE246" s="221"/>
      <c r="AF246" s="221"/>
      <c r="AG246" s="221"/>
      <c r="AH246" s="221"/>
      <c r="AI246" s="221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G246" s="221"/>
      <c r="BH246" s="221"/>
      <c r="BI246" s="221"/>
      <c r="BJ246" s="221"/>
      <c r="BK246" s="221"/>
      <c r="BL246" s="221"/>
      <c r="BM246" s="222">
        <v>87</v>
      </c>
    </row>
    <row r="247" spans="1:65">
      <c r="A247" s="29"/>
      <c r="B247" s="19">
        <v>1</v>
      </c>
      <c r="C247" s="9">
        <v>6</v>
      </c>
      <c r="D247" s="23">
        <v>0.3231</v>
      </c>
      <c r="E247" s="23">
        <v>0.309</v>
      </c>
      <c r="F247" s="23">
        <v>0.31127694329333866</v>
      </c>
      <c r="G247" s="23">
        <v>0.33260000000000001</v>
      </c>
      <c r="H247" s="23">
        <v>0.32233699999999998</v>
      </c>
      <c r="I247" s="23">
        <v>0.30499999999999999</v>
      </c>
      <c r="J247" s="23">
        <v>0.312</v>
      </c>
      <c r="K247" s="23">
        <v>0.313</v>
      </c>
      <c r="L247" s="23">
        <v>0.28000000000000003</v>
      </c>
      <c r="M247" s="23">
        <v>0.29699999999999999</v>
      </c>
      <c r="N247" s="23">
        <v>0.33529999999999999</v>
      </c>
      <c r="O247" s="23">
        <v>0.316</v>
      </c>
      <c r="P247" s="23">
        <v>0.28829579999999999</v>
      </c>
      <c r="Q247" s="223">
        <v>0.24104999999999999</v>
      </c>
      <c r="R247" s="23">
        <v>0.27200000000000002</v>
      </c>
      <c r="S247" s="23">
        <v>0.33639999999999998</v>
      </c>
      <c r="T247" s="23">
        <v>0.30349999999999999</v>
      </c>
      <c r="U247" s="23">
        <v>0.31900000000000001</v>
      </c>
      <c r="V247" s="23">
        <v>0.33279999999999998</v>
      </c>
      <c r="W247" s="23">
        <v>0.307</v>
      </c>
      <c r="X247" s="220"/>
      <c r="Y247" s="221"/>
      <c r="Z247" s="221"/>
      <c r="AA247" s="221"/>
      <c r="AB247" s="221"/>
      <c r="AC247" s="221"/>
      <c r="AD247" s="221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54"/>
    </row>
    <row r="248" spans="1:65">
      <c r="A248" s="29"/>
      <c r="B248" s="20" t="s">
        <v>279</v>
      </c>
      <c r="C248" s="12"/>
      <c r="D248" s="225">
        <v>0.32151666666666667</v>
      </c>
      <c r="E248" s="225">
        <v>0.30616666666666664</v>
      </c>
      <c r="F248" s="225">
        <v>0.30771143399553719</v>
      </c>
      <c r="G248" s="225">
        <v>0.32998333333333335</v>
      </c>
      <c r="H248" s="225">
        <v>0.3268625</v>
      </c>
      <c r="I248" s="225">
        <v>0.3085</v>
      </c>
      <c r="J248" s="225">
        <v>0.3125</v>
      </c>
      <c r="K248" s="225">
        <v>0.31083333333333329</v>
      </c>
      <c r="L248" s="225">
        <v>0.28816666666666663</v>
      </c>
      <c r="M248" s="225">
        <v>0.29899999999999999</v>
      </c>
      <c r="N248" s="225">
        <v>0.32651666666666668</v>
      </c>
      <c r="O248" s="225">
        <v>0.31816666666666671</v>
      </c>
      <c r="P248" s="225">
        <v>0.28579593333333336</v>
      </c>
      <c r="Q248" s="225">
        <v>0.23356666666666667</v>
      </c>
      <c r="R248" s="225">
        <v>0.27383333333333332</v>
      </c>
      <c r="S248" s="225">
        <v>0.33728333333333332</v>
      </c>
      <c r="T248" s="225">
        <v>0.30481666666666668</v>
      </c>
      <c r="U248" s="225">
        <v>0.31716666666666665</v>
      </c>
      <c r="V248" s="225">
        <v>0.32503333333333334</v>
      </c>
      <c r="W248" s="225">
        <v>0.3076666666666667</v>
      </c>
      <c r="X248" s="220"/>
      <c r="Y248" s="221"/>
      <c r="Z248" s="221"/>
      <c r="AA248" s="221"/>
      <c r="AB248" s="221"/>
      <c r="AC248" s="221"/>
      <c r="AD248" s="221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54"/>
    </row>
    <row r="249" spans="1:65">
      <c r="A249" s="29"/>
      <c r="B249" s="3" t="s">
        <v>280</v>
      </c>
      <c r="C249" s="28"/>
      <c r="D249" s="23">
        <v>0.32145000000000001</v>
      </c>
      <c r="E249" s="23">
        <v>0.30649999999999999</v>
      </c>
      <c r="F249" s="23">
        <v>0.30890104819736708</v>
      </c>
      <c r="G249" s="23">
        <v>0.32995000000000002</v>
      </c>
      <c r="H249" s="23">
        <v>0.3265865</v>
      </c>
      <c r="I249" s="23">
        <v>0.3085</v>
      </c>
      <c r="J249" s="23">
        <v>0.313</v>
      </c>
      <c r="K249" s="23">
        <v>0.3095</v>
      </c>
      <c r="L249" s="23">
        <v>0.28349999999999997</v>
      </c>
      <c r="M249" s="23">
        <v>0.29749999999999999</v>
      </c>
      <c r="N249" s="23">
        <v>0.32399999999999995</v>
      </c>
      <c r="O249" s="23">
        <v>0.31830000000000003</v>
      </c>
      <c r="P249" s="23">
        <v>0.28598670000000004</v>
      </c>
      <c r="Q249" s="23">
        <v>0.23333500000000001</v>
      </c>
      <c r="R249" s="23">
        <v>0.27300000000000002</v>
      </c>
      <c r="S249" s="23">
        <v>0.33674999999999999</v>
      </c>
      <c r="T249" s="23">
        <v>0.30490000000000006</v>
      </c>
      <c r="U249" s="23">
        <v>0.317</v>
      </c>
      <c r="V249" s="23">
        <v>0.32384999999999997</v>
      </c>
      <c r="W249" s="23">
        <v>0.3075</v>
      </c>
      <c r="X249" s="220"/>
      <c r="Y249" s="221"/>
      <c r="Z249" s="221"/>
      <c r="AA249" s="221"/>
      <c r="AB249" s="221"/>
      <c r="AC249" s="221"/>
      <c r="AD249" s="221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54"/>
    </row>
    <row r="250" spans="1:65">
      <c r="A250" s="29"/>
      <c r="B250" s="3" t="s">
        <v>281</v>
      </c>
      <c r="C250" s="28"/>
      <c r="D250" s="23">
        <v>1.7893201688536971E-3</v>
      </c>
      <c r="E250" s="23">
        <v>2.3166067138525427E-3</v>
      </c>
      <c r="F250" s="23">
        <v>4.6798935785075952E-3</v>
      </c>
      <c r="G250" s="23">
        <v>3.3884608108500761E-3</v>
      </c>
      <c r="H250" s="23">
        <v>4.7914743764315383E-3</v>
      </c>
      <c r="I250" s="23">
        <v>3.7282703764614533E-3</v>
      </c>
      <c r="J250" s="23">
        <v>2.4289915602982259E-3</v>
      </c>
      <c r="K250" s="23">
        <v>7.8081154363051509E-3</v>
      </c>
      <c r="L250" s="23">
        <v>1.7081178725915445E-2</v>
      </c>
      <c r="M250" s="23">
        <v>5.0990195135927896E-3</v>
      </c>
      <c r="N250" s="23">
        <v>9.5572834355096264E-3</v>
      </c>
      <c r="O250" s="23">
        <v>3.8255282859582509E-3</v>
      </c>
      <c r="P250" s="23">
        <v>3.5308140696823078E-3</v>
      </c>
      <c r="Q250" s="23">
        <v>9.1757913373543207E-3</v>
      </c>
      <c r="R250" s="23">
        <v>3.9200340134578531E-3</v>
      </c>
      <c r="S250" s="23">
        <v>1.2937026963976796E-3</v>
      </c>
      <c r="T250" s="23">
        <v>1.1906580813427117E-3</v>
      </c>
      <c r="U250" s="23">
        <v>3.816630276391278E-3</v>
      </c>
      <c r="V250" s="23">
        <v>8.1153352775265326E-3</v>
      </c>
      <c r="W250" s="23">
        <v>3.5023801430836559E-3</v>
      </c>
      <c r="X250" s="220"/>
      <c r="Y250" s="221"/>
      <c r="Z250" s="221"/>
      <c r="AA250" s="221"/>
      <c r="AB250" s="221"/>
      <c r="AC250" s="221"/>
      <c r="AD250" s="221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54"/>
    </row>
    <row r="251" spans="1:65">
      <c r="A251" s="29"/>
      <c r="B251" s="3" t="s">
        <v>87</v>
      </c>
      <c r="C251" s="28"/>
      <c r="D251" s="13">
        <v>5.5652485683075955E-3</v>
      </c>
      <c r="E251" s="13">
        <v>7.5664889946190838E-3</v>
      </c>
      <c r="F251" s="13">
        <v>1.5208708749430054E-2</v>
      </c>
      <c r="G251" s="13">
        <v>1.0268581678418333E-2</v>
      </c>
      <c r="H251" s="13">
        <v>1.4658990787966005E-2</v>
      </c>
      <c r="I251" s="13">
        <v>1.2085155191123026E-2</v>
      </c>
      <c r="J251" s="13">
        <v>7.7727729929543228E-3</v>
      </c>
      <c r="K251" s="13">
        <v>2.5119942422429441E-2</v>
      </c>
      <c r="L251" s="13">
        <v>5.9275345491898605E-2</v>
      </c>
      <c r="M251" s="13">
        <v>1.7053576968537758E-2</v>
      </c>
      <c r="N251" s="13">
        <v>2.9270430612555642E-2</v>
      </c>
      <c r="O251" s="13">
        <v>1.2023661454033266E-2</v>
      </c>
      <c r="P251" s="13">
        <v>1.2354318791388123E-2</v>
      </c>
      <c r="Q251" s="13">
        <v>3.9285534482750052E-2</v>
      </c>
      <c r="R251" s="13">
        <v>1.4315401144703055E-2</v>
      </c>
      <c r="S251" s="13">
        <v>3.8356555706804754E-3</v>
      </c>
      <c r="T251" s="13">
        <v>3.9061449439861499E-3</v>
      </c>
      <c r="U251" s="13">
        <v>1.2033516373277809E-2</v>
      </c>
      <c r="V251" s="13">
        <v>2.4967701602481383E-2</v>
      </c>
      <c r="W251" s="13">
        <v>1.1383684105363993E-2</v>
      </c>
      <c r="X251" s="150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9"/>
      <c r="B252" s="3" t="s">
        <v>282</v>
      </c>
      <c r="C252" s="28"/>
      <c r="D252" s="13">
        <v>3.4074671581056037E-2</v>
      </c>
      <c r="E252" s="13">
        <v>-1.5294608006635291E-2</v>
      </c>
      <c r="F252" s="13">
        <v>-1.0326265976867144E-2</v>
      </c>
      <c r="G252" s="13">
        <v>6.1305501147339792E-2</v>
      </c>
      <c r="H252" s="13">
        <v>5.1268153044413234E-2</v>
      </c>
      <c r="I252" s="13">
        <v>-7.7900486773444522E-3</v>
      </c>
      <c r="J252" s="13">
        <v>5.0749101728682078E-3</v>
      </c>
      <c r="K252" s="13">
        <v>-2.8548934805383563E-4</v>
      </c>
      <c r="L252" s="13">
        <v>-7.3186922832592538E-2</v>
      </c>
      <c r="M252" s="13">
        <v>-3.8344325946599644E-2</v>
      </c>
      <c r="N252" s="13">
        <v>5.0155870143822057E-2</v>
      </c>
      <c r="O252" s="13">
        <v>2.3300268544003133E-2</v>
      </c>
      <c r="P252" s="13">
        <v>-8.0811769527132538E-2</v>
      </c>
      <c r="Q252" s="13">
        <v>-0.24879361113799592</v>
      </c>
      <c r="R252" s="13">
        <v>-0.11928635871252136</v>
      </c>
      <c r="S252" s="13">
        <v>8.4784051048977904E-2</v>
      </c>
      <c r="T252" s="13">
        <v>-1.9636531618581921E-2</v>
      </c>
      <c r="U252" s="13">
        <v>2.0084028831449663E-2</v>
      </c>
      <c r="V252" s="13">
        <v>4.5385114570201557E-2</v>
      </c>
      <c r="W252" s="13">
        <v>-1.0470248437805307E-2</v>
      </c>
      <c r="X252" s="150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9"/>
      <c r="B253" s="45" t="s">
        <v>283</v>
      </c>
      <c r="C253" s="46"/>
      <c r="D253" s="44">
        <v>0.71</v>
      </c>
      <c r="E253" s="44">
        <v>0.21</v>
      </c>
      <c r="F253" s="44">
        <v>0.12</v>
      </c>
      <c r="G253" s="44">
        <v>1.22</v>
      </c>
      <c r="H253" s="44">
        <v>1.03</v>
      </c>
      <c r="I253" s="44">
        <v>7.0000000000000007E-2</v>
      </c>
      <c r="J253" s="44">
        <v>0.17</v>
      </c>
      <c r="K253" s="44">
        <v>7.0000000000000007E-2</v>
      </c>
      <c r="L253" s="44">
        <v>1.29</v>
      </c>
      <c r="M253" s="44">
        <v>0.64</v>
      </c>
      <c r="N253" s="44">
        <v>1.01</v>
      </c>
      <c r="O253" s="44">
        <v>0.51</v>
      </c>
      <c r="P253" s="44">
        <v>1.43</v>
      </c>
      <c r="Q253" s="44">
        <v>4.5599999999999996</v>
      </c>
      <c r="R253" s="44">
        <v>2.15</v>
      </c>
      <c r="S253" s="44">
        <v>1.65</v>
      </c>
      <c r="T253" s="44">
        <v>0.28999999999999998</v>
      </c>
      <c r="U253" s="44">
        <v>0.45</v>
      </c>
      <c r="V253" s="44">
        <v>0.92</v>
      </c>
      <c r="W253" s="44">
        <v>0.12</v>
      </c>
      <c r="X253" s="150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3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BM254" s="53"/>
    </row>
    <row r="255" spans="1:65" ht="15">
      <c r="B255" s="8" t="s">
        <v>630</v>
      </c>
      <c r="BM255" s="27" t="s">
        <v>67</v>
      </c>
    </row>
    <row r="256" spans="1:65" ht="15">
      <c r="A256" s="24" t="s">
        <v>33</v>
      </c>
      <c r="B256" s="18" t="s">
        <v>116</v>
      </c>
      <c r="C256" s="15" t="s">
        <v>117</v>
      </c>
      <c r="D256" s="16" t="s">
        <v>248</v>
      </c>
      <c r="E256" s="17" t="s">
        <v>248</v>
      </c>
      <c r="F256" s="17" t="s">
        <v>248</v>
      </c>
      <c r="G256" s="17" t="s">
        <v>248</v>
      </c>
      <c r="H256" s="17" t="s">
        <v>248</v>
      </c>
      <c r="I256" s="17" t="s">
        <v>248</v>
      </c>
      <c r="J256" s="17" t="s">
        <v>248</v>
      </c>
      <c r="K256" s="17" t="s">
        <v>248</v>
      </c>
      <c r="L256" s="150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 t="s">
        <v>249</v>
      </c>
      <c r="C257" s="9" t="s">
        <v>249</v>
      </c>
      <c r="D257" s="148" t="s">
        <v>251</v>
      </c>
      <c r="E257" s="149" t="s">
        <v>256</v>
      </c>
      <c r="F257" s="149" t="s">
        <v>262</v>
      </c>
      <c r="G257" s="149" t="s">
        <v>264</v>
      </c>
      <c r="H257" s="149" t="s">
        <v>269</v>
      </c>
      <c r="I257" s="149" t="s">
        <v>287</v>
      </c>
      <c r="J257" s="149" t="s">
        <v>289</v>
      </c>
      <c r="K257" s="149" t="s">
        <v>272</v>
      </c>
      <c r="L257" s="150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 t="s">
        <v>3</v>
      </c>
    </row>
    <row r="258" spans="1:65">
      <c r="A258" s="29"/>
      <c r="B258" s="19"/>
      <c r="C258" s="9"/>
      <c r="D258" s="10" t="s">
        <v>103</v>
      </c>
      <c r="E258" s="11" t="s">
        <v>103</v>
      </c>
      <c r="F258" s="11" t="s">
        <v>103</v>
      </c>
      <c r="G258" s="11" t="s">
        <v>103</v>
      </c>
      <c r="H258" s="11" t="s">
        <v>343</v>
      </c>
      <c r="I258" s="11" t="s">
        <v>104</v>
      </c>
      <c r="J258" s="11" t="s">
        <v>343</v>
      </c>
      <c r="K258" s="11" t="s">
        <v>103</v>
      </c>
      <c r="L258" s="150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150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</v>
      </c>
    </row>
    <row r="260" spans="1:65">
      <c r="A260" s="29"/>
      <c r="B260" s="18">
        <v>1</v>
      </c>
      <c r="C260" s="14">
        <v>1</v>
      </c>
      <c r="D260" s="21">
        <v>3.6</v>
      </c>
      <c r="E260" s="21">
        <v>3.7</v>
      </c>
      <c r="F260" s="21">
        <v>3.81</v>
      </c>
      <c r="G260" s="144">
        <v>3.9899999999999998</v>
      </c>
      <c r="H260" s="144">
        <v>3.29</v>
      </c>
      <c r="I260" s="21">
        <v>3.8599999999999994</v>
      </c>
      <c r="J260" s="21">
        <v>3.5</v>
      </c>
      <c r="K260" s="144">
        <v>4</v>
      </c>
      <c r="L260" s="150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>
        <v>1</v>
      </c>
      <c r="C261" s="9">
        <v>2</v>
      </c>
      <c r="D261" s="11">
        <v>3.7</v>
      </c>
      <c r="E261" s="11">
        <v>3.9</v>
      </c>
      <c r="F261" s="11">
        <v>3.9099999999999997</v>
      </c>
      <c r="G261" s="146">
        <v>4.12</v>
      </c>
      <c r="H261" s="145">
        <v>3.55</v>
      </c>
      <c r="I261" s="11">
        <v>4.09</v>
      </c>
      <c r="J261" s="11">
        <v>3.1</v>
      </c>
      <c r="K261" s="146">
        <v>4</v>
      </c>
      <c r="L261" s="150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16</v>
      </c>
    </row>
    <row r="262" spans="1:65">
      <c r="A262" s="29"/>
      <c r="B262" s="19">
        <v>1</v>
      </c>
      <c r="C262" s="9">
        <v>3</v>
      </c>
      <c r="D262" s="11">
        <v>3.8</v>
      </c>
      <c r="E262" s="11">
        <v>3.5</v>
      </c>
      <c r="F262" s="11">
        <v>3.87</v>
      </c>
      <c r="G262" s="146">
        <v>3.9600000000000004</v>
      </c>
      <c r="H262" s="146">
        <v>3.39</v>
      </c>
      <c r="I262" s="11">
        <v>3.81</v>
      </c>
      <c r="J262" s="11">
        <v>3.9</v>
      </c>
      <c r="K262" s="146">
        <v>4</v>
      </c>
      <c r="L262" s="150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16</v>
      </c>
    </row>
    <row r="263" spans="1:65">
      <c r="A263" s="29"/>
      <c r="B263" s="19">
        <v>1</v>
      </c>
      <c r="C263" s="9">
        <v>4</v>
      </c>
      <c r="D263" s="11">
        <v>3.7</v>
      </c>
      <c r="E263" s="11">
        <v>3.8</v>
      </c>
      <c r="F263" s="11">
        <v>3.79</v>
      </c>
      <c r="G263" s="146">
        <v>4.0199999999999996</v>
      </c>
      <c r="H263" s="146">
        <v>3.28</v>
      </c>
      <c r="I263" s="11">
        <v>3.74</v>
      </c>
      <c r="J263" s="11">
        <v>3.5</v>
      </c>
      <c r="K263" s="146">
        <v>4</v>
      </c>
      <c r="L263" s="150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3.7446666666666664</v>
      </c>
    </row>
    <row r="264" spans="1:65">
      <c r="A264" s="29"/>
      <c r="B264" s="19">
        <v>1</v>
      </c>
      <c r="C264" s="9">
        <v>5</v>
      </c>
      <c r="D264" s="11">
        <v>3.7</v>
      </c>
      <c r="E264" s="11">
        <v>4</v>
      </c>
      <c r="F264" s="11">
        <v>3.79</v>
      </c>
      <c r="G264" s="146">
        <v>3.8800000000000003</v>
      </c>
      <c r="H264" s="146">
        <v>3.28</v>
      </c>
      <c r="I264" s="11">
        <v>4.0199999999999996</v>
      </c>
      <c r="J264" s="11">
        <v>3.9</v>
      </c>
      <c r="K264" s="146">
        <v>4</v>
      </c>
      <c r="L264" s="150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88</v>
      </c>
    </row>
    <row r="265" spans="1:65">
      <c r="A265" s="29"/>
      <c r="B265" s="19">
        <v>1</v>
      </c>
      <c r="C265" s="9">
        <v>6</v>
      </c>
      <c r="D265" s="11">
        <v>3.7</v>
      </c>
      <c r="E265" s="11">
        <v>3.8</v>
      </c>
      <c r="F265" s="11">
        <v>3.8</v>
      </c>
      <c r="G265" s="146">
        <v>3.9399999999999995</v>
      </c>
      <c r="H265" s="146">
        <v>3.3</v>
      </c>
      <c r="I265" s="11">
        <v>3.47</v>
      </c>
      <c r="J265" s="145">
        <v>4.5</v>
      </c>
      <c r="K265" s="146">
        <v>4</v>
      </c>
      <c r="L265" s="150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9"/>
      <c r="B266" s="20" t="s">
        <v>279</v>
      </c>
      <c r="C266" s="12"/>
      <c r="D266" s="22">
        <v>3.6999999999999997</v>
      </c>
      <c r="E266" s="22">
        <v>3.7833333333333332</v>
      </c>
      <c r="F266" s="22">
        <v>3.8283333333333331</v>
      </c>
      <c r="G266" s="22">
        <v>3.9849999999999994</v>
      </c>
      <c r="H266" s="22">
        <v>3.3483333333333332</v>
      </c>
      <c r="I266" s="22">
        <v>3.8316666666666666</v>
      </c>
      <c r="J266" s="22">
        <v>3.7333333333333329</v>
      </c>
      <c r="K266" s="22">
        <v>4</v>
      </c>
      <c r="L266" s="150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3" t="s">
        <v>280</v>
      </c>
      <c r="C267" s="28"/>
      <c r="D267" s="11">
        <v>3.7</v>
      </c>
      <c r="E267" s="11">
        <v>3.8</v>
      </c>
      <c r="F267" s="11">
        <v>3.8049999999999997</v>
      </c>
      <c r="G267" s="11">
        <v>3.9750000000000001</v>
      </c>
      <c r="H267" s="11">
        <v>3.2949999999999999</v>
      </c>
      <c r="I267" s="11">
        <v>3.835</v>
      </c>
      <c r="J267" s="11">
        <v>3.7</v>
      </c>
      <c r="K267" s="11">
        <v>4</v>
      </c>
      <c r="L267" s="150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281</v>
      </c>
      <c r="C268" s="28"/>
      <c r="D268" s="23">
        <v>6.3245553203367499E-2</v>
      </c>
      <c r="E268" s="23">
        <v>0.17224014243685082</v>
      </c>
      <c r="F268" s="23">
        <v>4.9966655548141892E-2</v>
      </c>
      <c r="G268" s="23">
        <v>8.1424811943289072E-2</v>
      </c>
      <c r="H268" s="23">
        <v>0.10722251007445528</v>
      </c>
      <c r="I268" s="23">
        <v>0.22031038710570724</v>
      </c>
      <c r="J268" s="23">
        <v>0.48027769744874688</v>
      </c>
      <c r="K268" s="23">
        <v>0</v>
      </c>
      <c r="L268" s="220"/>
      <c r="M268" s="221"/>
      <c r="N268" s="221"/>
      <c r="O268" s="221"/>
      <c r="P268" s="221"/>
      <c r="Q268" s="221"/>
      <c r="R268" s="221"/>
      <c r="S268" s="221"/>
      <c r="T268" s="221"/>
      <c r="U268" s="221"/>
      <c r="V268" s="221"/>
      <c r="W268" s="221"/>
      <c r="X268" s="221"/>
      <c r="Y268" s="221"/>
      <c r="Z268" s="221"/>
      <c r="AA268" s="221"/>
      <c r="AB268" s="221"/>
      <c r="AC268" s="221"/>
      <c r="AD268" s="221"/>
      <c r="AE268" s="221"/>
      <c r="AF268" s="221"/>
      <c r="AG268" s="221"/>
      <c r="AH268" s="221"/>
      <c r="AI268" s="221"/>
      <c r="AJ268" s="221"/>
      <c r="AK268" s="221"/>
      <c r="AL268" s="221"/>
      <c r="AM268" s="221"/>
      <c r="AN268" s="221"/>
      <c r="AO268" s="221"/>
      <c r="AP268" s="221"/>
      <c r="AQ268" s="221"/>
      <c r="AR268" s="221"/>
      <c r="AS268" s="221"/>
      <c r="AT268" s="221"/>
      <c r="AU268" s="221"/>
      <c r="AV268" s="221"/>
      <c r="AW268" s="221"/>
      <c r="AX268" s="221"/>
      <c r="AY268" s="221"/>
      <c r="AZ268" s="221"/>
      <c r="BA268" s="221"/>
      <c r="BB268" s="221"/>
      <c r="BC268" s="221"/>
      <c r="BD268" s="221"/>
      <c r="BE268" s="221"/>
      <c r="BF268" s="221"/>
      <c r="BG268" s="221"/>
      <c r="BH268" s="221"/>
      <c r="BI268" s="221"/>
      <c r="BJ268" s="221"/>
      <c r="BK268" s="221"/>
      <c r="BL268" s="221"/>
      <c r="BM268" s="54"/>
    </row>
    <row r="269" spans="1:65">
      <c r="A269" s="29"/>
      <c r="B269" s="3" t="s">
        <v>87</v>
      </c>
      <c r="C269" s="28"/>
      <c r="D269" s="13">
        <v>1.7093392757666893E-2</v>
      </c>
      <c r="E269" s="13">
        <v>4.5526028837934142E-2</v>
      </c>
      <c r="F269" s="13">
        <v>1.3051803800124134E-2</v>
      </c>
      <c r="G269" s="13">
        <v>2.0432826083635905E-2</v>
      </c>
      <c r="H269" s="13">
        <v>3.2022651092420695E-2</v>
      </c>
      <c r="I269" s="13">
        <v>5.7497273711798323E-2</v>
      </c>
      <c r="J269" s="13">
        <v>0.12864581181662865</v>
      </c>
      <c r="K269" s="13">
        <v>0</v>
      </c>
      <c r="L269" s="150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282</v>
      </c>
      <c r="C270" s="28"/>
      <c r="D270" s="13">
        <v>-1.1928075485134415E-2</v>
      </c>
      <c r="E270" s="13">
        <v>1.0325796688623878E-2</v>
      </c>
      <c r="F270" s="13">
        <v>2.2342887662453403E-2</v>
      </c>
      <c r="G270" s="13">
        <v>6.4180167349118689E-2</v>
      </c>
      <c r="H270" s="13">
        <v>-0.10583941605839409</v>
      </c>
      <c r="I270" s="13">
        <v>2.3233042549403615E-2</v>
      </c>
      <c r="J270" s="13">
        <v>-3.0265266156311865E-3</v>
      </c>
      <c r="K270" s="13">
        <v>6.8185864340395419E-2</v>
      </c>
      <c r="L270" s="150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45" t="s">
        <v>283</v>
      </c>
      <c r="C271" s="46"/>
      <c r="D271" s="44">
        <v>1.1200000000000001</v>
      </c>
      <c r="E271" s="44">
        <v>0</v>
      </c>
      <c r="F271" s="44">
        <v>0.61</v>
      </c>
      <c r="G271" s="44">
        <v>2.72</v>
      </c>
      <c r="H271" s="44">
        <v>5.87</v>
      </c>
      <c r="I271" s="44">
        <v>0.65</v>
      </c>
      <c r="J271" s="44">
        <v>0.67</v>
      </c>
      <c r="K271" s="44" t="s">
        <v>284</v>
      </c>
      <c r="L271" s="150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30"/>
      <c r="C272" s="20"/>
      <c r="D272" s="20"/>
      <c r="E272" s="20"/>
      <c r="F272" s="20"/>
      <c r="G272" s="20"/>
      <c r="H272" s="20"/>
      <c r="I272" s="20"/>
      <c r="J272" s="20"/>
      <c r="K272" s="20"/>
      <c r="BM272" s="53"/>
    </row>
    <row r="273" spans="1:65" ht="15">
      <c r="B273" s="8" t="s">
        <v>631</v>
      </c>
      <c r="BM273" s="27" t="s">
        <v>67</v>
      </c>
    </row>
    <row r="274" spans="1:65" ht="15">
      <c r="A274" s="24" t="s">
        <v>36</v>
      </c>
      <c r="B274" s="18" t="s">
        <v>116</v>
      </c>
      <c r="C274" s="15" t="s">
        <v>117</v>
      </c>
      <c r="D274" s="16" t="s">
        <v>248</v>
      </c>
      <c r="E274" s="17" t="s">
        <v>248</v>
      </c>
      <c r="F274" s="17" t="s">
        <v>248</v>
      </c>
      <c r="G274" s="17" t="s">
        <v>248</v>
      </c>
      <c r="H274" s="17" t="s">
        <v>248</v>
      </c>
      <c r="I274" s="17" t="s">
        <v>248</v>
      </c>
      <c r="J274" s="17" t="s">
        <v>248</v>
      </c>
      <c r="K274" s="17" t="s">
        <v>248</v>
      </c>
      <c r="L274" s="150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249</v>
      </c>
      <c r="C275" s="9" t="s">
        <v>249</v>
      </c>
      <c r="D275" s="148" t="s">
        <v>251</v>
      </c>
      <c r="E275" s="149" t="s">
        <v>256</v>
      </c>
      <c r="F275" s="149" t="s">
        <v>262</v>
      </c>
      <c r="G275" s="149" t="s">
        <v>264</v>
      </c>
      <c r="H275" s="149" t="s">
        <v>269</v>
      </c>
      <c r="I275" s="149" t="s">
        <v>287</v>
      </c>
      <c r="J275" s="149" t="s">
        <v>289</v>
      </c>
      <c r="K275" s="149" t="s">
        <v>272</v>
      </c>
      <c r="L275" s="150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3</v>
      </c>
    </row>
    <row r="276" spans="1:65">
      <c r="A276" s="29"/>
      <c r="B276" s="19"/>
      <c r="C276" s="9"/>
      <c r="D276" s="10" t="s">
        <v>103</v>
      </c>
      <c r="E276" s="11" t="s">
        <v>103</v>
      </c>
      <c r="F276" s="11" t="s">
        <v>103</v>
      </c>
      <c r="G276" s="11" t="s">
        <v>103</v>
      </c>
      <c r="H276" s="11" t="s">
        <v>343</v>
      </c>
      <c r="I276" s="11" t="s">
        <v>104</v>
      </c>
      <c r="J276" s="11" t="s">
        <v>343</v>
      </c>
      <c r="K276" s="11" t="s">
        <v>103</v>
      </c>
      <c r="L276" s="150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150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3</v>
      </c>
    </row>
    <row r="278" spans="1:65">
      <c r="A278" s="29"/>
      <c r="B278" s="18">
        <v>1</v>
      </c>
      <c r="C278" s="14">
        <v>1</v>
      </c>
      <c r="D278" s="21">
        <v>1.2</v>
      </c>
      <c r="E278" s="21">
        <v>1.1000000000000001</v>
      </c>
      <c r="F278" s="21">
        <v>1.1399999999999999</v>
      </c>
      <c r="G278" s="21">
        <v>1.07</v>
      </c>
      <c r="H278" s="144">
        <v>0.92</v>
      </c>
      <c r="I278" s="21">
        <v>1.0900000000000001</v>
      </c>
      <c r="J278" s="21">
        <v>1.3</v>
      </c>
      <c r="K278" s="144" t="s">
        <v>108</v>
      </c>
      <c r="L278" s="150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>
        <v>1</v>
      </c>
      <c r="C279" s="9">
        <v>2</v>
      </c>
      <c r="D279" s="11">
        <v>1.1000000000000001</v>
      </c>
      <c r="E279" s="11">
        <v>1.2</v>
      </c>
      <c r="F279" s="11">
        <v>1.24</v>
      </c>
      <c r="G279" s="11">
        <v>1.07</v>
      </c>
      <c r="H279" s="146">
        <v>0.97000000000000008</v>
      </c>
      <c r="I279" s="11">
        <v>1.18</v>
      </c>
      <c r="J279" s="11">
        <v>0.9</v>
      </c>
      <c r="K279" s="146" t="s">
        <v>108</v>
      </c>
      <c r="L279" s="150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17</v>
      </c>
    </row>
    <row r="280" spans="1:65">
      <c r="A280" s="29"/>
      <c r="B280" s="19">
        <v>1</v>
      </c>
      <c r="C280" s="9">
        <v>3</v>
      </c>
      <c r="D280" s="11">
        <v>1.1000000000000001</v>
      </c>
      <c r="E280" s="11">
        <v>1</v>
      </c>
      <c r="F280" s="11">
        <v>1.28</v>
      </c>
      <c r="G280" s="11">
        <v>1.1100000000000001</v>
      </c>
      <c r="H280" s="146">
        <v>0.94</v>
      </c>
      <c r="I280" s="11">
        <v>1.08</v>
      </c>
      <c r="J280" s="11">
        <v>1.2</v>
      </c>
      <c r="K280" s="146" t="s">
        <v>108</v>
      </c>
      <c r="L280" s="150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16</v>
      </c>
    </row>
    <row r="281" spans="1:65">
      <c r="A281" s="29"/>
      <c r="B281" s="19">
        <v>1</v>
      </c>
      <c r="C281" s="9">
        <v>4</v>
      </c>
      <c r="D281" s="11">
        <v>1.1000000000000001</v>
      </c>
      <c r="E281" s="11">
        <v>1.1000000000000001</v>
      </c>
      <c r="F281" s="11">
        <v>1.2</v>
      </c>
      <c r="G281" s="145">
        <v>1.17</v>
      </c>
      <c r="H281" s="146">
        <v>0.93</v>
      </c>
      <c r="I281" s="11">
        <v>1.07</v>
      </c>
      <c r="J281" s="11">
        <v>1</v>
      </c>
      <c r="K281" s="146" t="s">
        <v>108</v>
      </c>
      <c r="L281" s="150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1.1260555555555556</v>
      </c>
    </row>
    <row r="282" spans="1:65">
      <c r="A282" s="29"/>
      <c r="B282" s="19">
        <v>1</v>
      </c>
      <c r="C282" s="9">
        <v>5</v>
      </c>
      <c r="D282" s="11">
        <v>1</v>
      </c>
      <c r="E282" s="11">
        <v>1.3</v>
      </c>
      <c r="F282" s="11">
        <v>1.2</v>
      </c>
      <c r="G282" s="11">
        <v>1.06</v>
      </c>
      <c r="H282" s="146">
        <v>0.95</v>
      </c>
      <c r="I282" s="11">
        <v>1.1399999999999999</v>
      </c>
      <c r="J282" s="11">
        <v>1.2</v>
      </c>
      <c r="K282" s="146" t="s">
        <v>108</v>
      </c>
      <c r="L282" s="150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89</v>
      </c>
    </row>
    <row r="283" spans="1:65">
      <c r="A283" s="29"/>
      <c r="B283" s="19">
        <v>1</v>
      </c>
      <c r="C283" s="9">
        <v>6</v>
      </c>
      <c r="D283" s="11">
        <v>1.1000000000000001</v>
      </c>
      <c r="E283" s="11">
        <v>1.1000000000000001</v>
      </c>
      <c r="F283" s="11">
        <v>1.2</v>
      </c>
      <c r="G283" s="11">
        <v>1.08</v>
      </c>
      <c r="H283" s="146">
        <v>0.95</v>
      </c>
      <c r="I283" s="11">
        <v>0.95</v>
      </c>
      <c r="J283" s="11">
        <v>1.3</v>
      </c>
      <c r="K283" s="146" t="s">
        <v>108</v>
      </c>
      <c r="L283" s="150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9"/>
      <c r="B284" s="20" t="s">
        <v>279</v>
      </c>
      <c r="C284" s="12"/>
      <c r="D284" s="22">
        <v>1.0999999999999999</v>
      </c>
      <c r="E284" s="22">
        <v>1.1333333333333335</v>
      </c>
      <c r="F284" s="22">
        <v>1.2100000000000002</v>
      </c>
      <c r="G284" s="22">
        <v>1.0933333333333335</v>
      </c>
      <c r="H284" s="22">
        <v>0.94333333333333336</v>
      </c>
      <c r="I284" s="22">
        <v>1.085</v>
      </c>
      <c r="J284" s="22">
        <v>1.1500000000000001</v>
      </c>
      <c r="K284" s="22" t="s">
        <v>813</v>
      </c>
      <c r="L284" s="150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9"/>
      <c r="B285" s="3" t="s">
        <v>280</v>
      </c>
      <c r="C285" s="28"/>
      <c r="D285" s="11">
        <v>1.1000000000000001</v>
      </c>
      <c r="E285" s="11">
        <v>1.1000000000000001</v>
      </c>
      <c r="F285" s="11">
        <v>1.2</v>
      </c>
      <c r="G285" s="11">
        <v>1.0750000000000002</v>
      </c>
      <c r="H285" s="11">
        <v>0.94499999999999995</v>
      </c>
      <c r="I285" s="11">
        <v>1.085</v>
      </c>
      <c r="J285" s="11">
        <v>1.2</v>
      </c>
      <c r="K285" s="11" t="s">
        <v>813</v>
      </c>
      <c r="L285" s="150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3" t="s">
        <v>281</v>
      </c>
      <c r="C286" s="28"/>
      <c r="D286" s="23">
        <v>6.3245553203367569E-2</v>
      </c>
      <c r="E286" s="23">
        <v>0.10327955589886445</v>
      </c>
      <c r="F286" s="23">
        <v>4.6904157598234332E-2</v>
      </c>
      <c r="G286" s="23">
        <v>4.1311822359545738E-2</v>
      </c>
      <c r="H286" s="23">
        <v>1.7511900715418267E-2</v>
      </c>
      <c r="I286" s="23">
        <v>7.8166488983451202E-2</v>
      </c>
      <c r="J286" s="23">
        <v>0.16431676725154809</v>
      </c>
      <c r="K286" s="23" t="s">
        <v>813</v>
      </c>
      <c r="L286" s="220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  <c r="AA286" s="221"/>
      <c r="AB286" s="221"/>
      <c r="AC286" s="221"/>
      <c r="AD286" s="221"/>
      <c r="AE286" s="221"/>
      <c r="AF286" s="221"/>
      <c r="AG286" s="221"/>
      <c r="AH286" s="221"/>
      <c r="AI286" s="221"/>
      <c r="AJ286" s="221"/>
      <c r="AK286" s="221"/>
      <c r="AL286" s="221"/>
      <c r="AM286" s="221"/>
      <c r="AN286" s="221"/>
      <c r="AO286" s="221"/>
      <c r="AP286" s="221"/>
      <c r="AQ286" s="221"/>
      <c r="AR286" s="221"/>
      <c r="AS286" s="221"/>
      <c r="AT286" s="221"/>
      <c r="AU286" s="221"/>
      <c r="AV286" s="221"/>
      <c r="AW286" s="221"/>
      <c r="AX286" s="221"/>
      <c r="AY286" s="221"/>
      <c r="AZ286" s="221"/>
      <c r="BA286" s="221"/>
      <c r="BB286" s="221"/>
      <c r="BC286" s="221"/>
      <c r="BD286" s="221"/>
      <c r="BE286" s="221"/>
      <c r="BF286" s="221"/>
      <c r="BG286" s="221"/>
      <c r="BH286" s="221"/>
      <c r="BI286" s="221"/>
      <c r="BJ286" s="221"/>
      <c r="BK286" s="221"/>
      <c r="BL286" s="221"/>
      <c r="BM286" s="54"/>
    </row>
    <row r="287" spans="1:65">
      <c r="A287" s="29"/>
      <c r="B287" s="3" t="s">
        <v>87</v>
      </c>
      <c r="C287" s="28"/>
      <c r="D287" s="13">
        <v>5.749595745760689E-2</v>
      </c>
      <c r="E287" s="13">
        <v>9.1129019910762735E-2</v>
      </c>
      <c r="F287" s="13">
        <v>3.8763766610111015E-2</v>
      </c>
      <c r="G287" s="13">
        <v>3.7785203377633289E-2</v>
      </c>
      <c r="H287" s="13">
        <v>1.8563852348499929E-2</v>
      </c>
      <c r="I287" s="13">
        <v>7.2042846989355952E-2</v>
      </c>
      <c r="J287" s="13">
        <v>0.14288414543612876</v>
      </c>
      <c r="K287" s="13" t="s">
        <v>813</v>
      </c>
      <c r="L287" s="150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282</v>
      </c>
      <c r="C288" s="28"/>
      <c r="D288" s="13">
        <v>-2.3138783363757631E-2</v>
      </c>
      <c r="E288" s="13">
        <v>6.4630716858258275E-3</v>
      </c>
      <c r="F288" s="13">
        <v>7.4547338299866928E-2</v>
      </c>
      <c r="G288" s="13">
        <v>-2.9059154373674012E-2</v>
      </c>
      <c r="H288" s="13">
        <v>-0.16226750209679808</v>
      </c>
      <c r="I288" s="13">
        <v>-3.6459618136069905E-2</v>
      </c>
      <c r="J288" s="13">
        <v>2.126399921061739E-2</v>
      </c>
      <c r="K288" s="13" t="s">
        <v>813</v>
      </c>
      <c r="L288" s="150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45" t="s">
        <v>283</v>
      </c>
      <c r="C289" s="46"/>
      <c r="D289" s="44">
        <v>0.05</v>
      </c>
      <c r="E289" s="44">
        <v>0.55000000000000004</v>
      </c>
      <c r="F289" s="44">
        <v>1.7</v>
      </c>
      <c r="G289" s="44">
        <v>0.05</v>
      </c>
      <c r="H289" s="44">
        <v>2.2999999999999998</v>
      </c>
      <c r="I289" s="44">
        <v>0.17</v>
      </c>
      <c r="J289" s="44">
        <v>0.8</v>
      </c>
      <c r="K289" s="44">
        <v>1.45</v>
      </c>
      <c r="L289" s="150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30"/>
      <c r="C290" s="20"/>
      <c r="D290" s="20"/>
      <c r="E290" s="20"/>
      <c r="F290" s="20"/>
      <c r="G290" s="20"/>
      <c r="H290" s="20"/>
      <c r="I290" s="20"/>
      <c r="J290" s="20"/>
      <c r="K290" s="20"/>
      <c r="BM290" s="53"/>
    </row>
    <row r="291" spans="1:65" ht="15">
      <c r="B291" s="8" t="s">
        <v>569</v>
      </c>
      <c r="BM291" s="27" t="s">
        <v>67</v>
      </c>
    </row>
    <row r="292" spans="1:65" ht="15">
      <c r="A292" s="24" t="s">
        <v>39</v>
      </c>
      <c r="B292" s="18" t="s">
        <v>116</v>
      </c>
      <c r="C292" s="15" t="s">
        <v>117</v>
      </c>
      <c r="D292" s="16" t="s">
        <v>248</v>
      </c>
      <c r="E292" s="17" t="s">
        <v>248</v>
      </c>
      <c r="F292" s="17" t="s">
        <v>248</v>
      </c>
      <c r="G292" s="17" t="s">
        <v>248</v>
      </c>
      <c r="H292" s="17" t="s">
        <v>248</v>
      </c>
      <c r="I292" s="17" t="s">
        <v>248</v>
      </c>
      <c r="J292" s="17" t="s">
        <v>248</v>
      </c>
      <c r="K292" s="17" t="s">
        <v>248</v>
      </c>
      <c r="L292" s="150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249</v>
      </c>
      <c r="C293" s="9" t="s">
        <v>249</v>
      </c>
      <c r="D293" s="148" t="s">
        <v>251</v>
      </c>
      <c r="E293" s="149" t="s">
        <v>256</v>
      </c>
      <c r="F293" s="149" t="s">
        <v>262</v>
      </c>
      <c r="G293" s="149" t="s">
        <v>264</v>
      </c>
      <c r="H293" s="149" t="s">
        <v>269</v>
      </c>
      <c r="I293" s="149" t="s">
        <v>287</v>
      </c>
      <c r="J293" s="149" t="s">
        <v>289</v>
      </c>
      <c r="K293" s="149" t="s">
        <v>272</v>
      </c>
      <c r="L293" s="150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103</v>
      </c>
      <c r="E294" s="11" t="s">
        <v>103</v>
      </c>
      <c r="F294" s="11" t="s">
        <v>103</v>
      </c>
      <c r="G294" s="11" t="s">
        <v>103</v>
      </c>
      <c r="H294" s="11" t="s">
        <v>343</v>
      </c>
      <c r="I294" s="11" t="s">
        <v>104</v>
      </c>
      <c r="J294" s="11" t="s">
        <v>343</v>
      </c>
      <c r="K294" s="11" t="s">
        <v>103</v>
      </c>
      <c r="L294" s="150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2</v>
      </c>
    </row>
    <row r="295" spans="1:65">
      <c r="A295" s="29"/>
      <c r="B295" s="19"/>
      <c r="C295" s="9"/>
      <c r="D295" s="25"/>
      <c r="E295" s="25"/>
      <c r="F295" s="25"/>
      <c r="G295" s="25"/>
      <c r="H295" s="25"/>
      <c r="I295" s="25"/>
      <c r="J295" s="25"/>
      <c r="K295" s="25"/>
      <c r="L295" s="150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3</v>
      </c>
    </row>
    <row r="296" spans="1:65">
      <c r="A296" s="29"/>
      <c r="B296" s="18">
        <v>1</v>
      </c>
      <c r="C296" s="14">
        <v>1</v>
      </c>
      <c r="D296" s="21">
        <v>1.5</v>
      </c>
      <c r="E296" s="21">
        <v>1.5</v>
      </c>
      <c r="F296" s="21">
        <v>1.48</v>
      </c>
      <c r="G296" s="151">
        <v>1.54</v>
      </c>
      <c r="H296" s="144">
        <v>1.24</v>
      </c>
      <c r="I296" s="21">
        <v>1.61</v>
      </c>
      <c r="J296" s="21">
        <v>1.6</v>
      </c>
      <c r="K296" s="144" t="s">
        <v>108</v>
      </c>
      <c r="L296" s="150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>
        <v>1</v>
      </c>
      <c r="C297" s="9">
        <v>2</v>
      </c>
      <c r="D297" s="11">
        <v>1.4</v>
      </c>
      <c r="E297" s="11">
        <v>1.4</v>
      </c>
      <c r="F297" s="11">
        <v>1.56</v>
      </c>
      <c r="G297" s="11">
        <v>1.48</v>
      </c>
      <c r="H297" s="146">
        <v>1.28</v>
      </c>
      <c r="I297" s="11">
        <v>1.64</v>
      </c>
      <c r="J297" s="11">
        <v>1.4</v>
      </c>
      <c r="K297" s="146" t="s">
        <v>108</v>
      </c>
      <c r="L297" s="150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18</v>
      </c>
    </row>
    <row r="298" spans="1:65">
      <c r="A298" s="29"/>
      <c r="B298" s="19">
        <v>1</v>
      </c>
      <c r="C298" s="9">
        <v>3</v>
      </c>
      <c r="D298" s="11">
        <v>1.5</v>
      </c>
      <c r="E298" s="11">
        <v>1.5</v>
      </c>
      <c r="F298" s="11">
        <v>1.56</v>
      </c>
      <c r="G298" s="11">
        <v>1.45</v>
      </c>
      <c r="H298" s="146">
        <v>1.23</v>
      </c>
      <c r="I298" s="11">
        <v>1.58</v>
      </c>
      <c r="J298" s="11">
        <v>1.5</v>
      </c>
      <c r="K298" s="146" t="s">
        <v>108</v>
      </c>
      <c r="L298" s="150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16</v>
      </c>
    </row>
    <row r="299" spans="1:65">
      <c r="A299" s="29"/>
      <c r="B299" s="19">
        <v>1</v>
      </c>
      <c r="C299" s="9">
        <v>4</v>
      </c>
      <c r="D299" s="11">
        <v>1.4</v>
      </c>
      <c r="E299" s="11">
        <v>1.5</v>
      </c>
      <c r="F299" s="11">
        <v>1.46</v>
      </c>
      <c r="G299" s="11">
        <v>1.46</v>
      </c>
      <c r="H299" s="146">
        <v>1.28</v>
      </c>
      <c r="I299" s="11">
        <v>1.62</v>
      </c>
      <c r="J299" s="11">
        <v>1.6</v>
      </c>
      <c r="K299" s="146" t="s">
        <v>108</v>
      </c>
      <c r="L299" s="150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1.5121111111111112</v>
      </c>
    </row>
    <row r="300" spans="1:65">
      <c r="A300" s="29"/>
      <c r="B300" s="19">
        <v>1</v>
      </c>
      <c r="C300" s="9">
        <v>5</v>
      </c>
      <c r="D300" s="11">
        <v>1.4</v>
      </c>
      <c r="E300" s="11">
        <v>1.5</v>
      </c>
      <c r="F300" s="11">
        <v>1.56</v>
      </c>
      <c r="G300" s="11">
        <v>1.46</v>
      </c>
      <c r="H300" s="146">
        <v>1.25</v>
      </c>
      <c r="I300" s="145">
        <v>1.9299999999999997</v>
      </c>
      <c r="J300" s="11">
        <v>1.7</v>
      </c>
      <c r="K300" s="146" t="s">
        <v>108</v>
      </c>
      <c r="L300" s="150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90</v>
      </c>
    </row>
    <row r="301" spans="1:65">
      <c r="A301" s="29"/>
      <c r="B301" s="19">
        <v>1</v>
      </c>
      <c r="C301" s="9">
        <v>6</v>
      </c>
      <c r="D301" s="11">
        <v>1.4</v>
      </c>
      <c r="E301" s="11">
        <v>1.5</v>
      </c>
      <c r="F301" s="11">
        <v>1.58</v>
      </c>
      <c r="G301" s="11">
        <v>1.47</v>
      </c>
      <c r="H301" s="146">
        <v>1.23</v>
      </c>
      <c r="I301" s="11">
        <v>1.51</v>
      </c>
      <c r="J301" s="11">
        <v>1.6</v>
      </c>
      <c r="K301" s="146" t="s">
        <v>108</v>
      </c>
      <c r="L301" s="150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9"/>
      <c r="B302" s="20" t="s">
        <v>279</v>
      </c>
      <c r="C302" s="12"/>
      <c r="D302" s="22">
        <v>1.4333333333333336</v>
      </c>
      <c r="E302" s="22">
        <v>1.4833333333333334</v>
      </c>
      <c r="F302" s="22">
        <v>1.5333333333333332</v>
      </c>
      <c r="G302" s="22">
        <v>1.4766666666666666</v>
      </c>
      <c r="H302" s="22">
        <v>1.2516666666666667</v>
      </c>
      <c r="I302" s="22">
        <v>1.6483333333333332</v>
      </c>
      <c r="J302" s="22">
        <v>1.5666666666666667</v>
      </c>
      <c r="K302" s="22" t="s">
        <v>813</v>
      </c>
      <c r="L302" s="150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9"/>
      <c r="B303" s="3" t="s">
        <v>280</v>
      </c>
      <c r="C303" s="28"/>
      <c r="D303" s="11">
        <v>1.4</v>
      </c>
      <c r="E303" s="11">
        <v>1.5</v>
      </c>
      <c r="F303" s="11">
        <v>1.56</v>
      </c>
      <c r="G303" s="11">
        <v>1.4649999999999999</v>
      </c>
      <c r="H303" s="11">
        <v>1.2450000000000001</v>
      </c>
      <c r="I303" s="11">
        <v>1.6150000000000002</v>
      </c>
      <c r="J303" s="11">
        <v>1.6</v>
      </c>
      <c r="K303" s="11" t="s">
        <v>813</v>
      </c>
      <c r="L303" s="150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3" t="s">
        <v>281</v>
      </c>
      <c r="C304" s="28"/>
      <c r="D304" s="23">
        <v>5.1639777949432274E-2</v>
      </c>
      <c r="E304" s="23">
        <v>4.0824829046386339E-2</v>
      </c>
      <c r="F304" s="23">
        <v>5.0066622281382943E-2</v>
      </c>
      <c r="G304" s="23">
        <v>3.2659863237109073E-2</v>
      </c>
      <c r="H304" s="23">
        <v>2.3166067138525426E-2</v>
      </c>
      <c r="I304" s="23">
        <v>0.14524691620363797</v>
      </c>
      <c r="J304" s="23">
        <v>0.10327955589886449</v>
      </c>
      <c r="K304" s="23" t="s">
        <v>813</v>
      </c>
      <c r="L304" s="220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1"/>
      <c r="AG304" s="221"/>
      <c r="AH304" s="221"/>
      <c r="AI304" s="221"/>
      <c r="AJ304" s="221"/>
      <c r="AK304" s="221"/>
      <c r="AL304" s="221"/>
      <c r="AM304" s="221"/>
      <c r="AN304" s="221"/>
      <c r="AO304" s="221"/>
      <c r="AP304" s="221"/>
      <c r="AQ304" s="221"/>
      <c r="AR304" s="221"/>
      <c r="AS304" s="221"/>
      <c r="AT304" s="221"/>
      <c r="AU304" s="221"/>
      <c r="AV304" s="221"/>
      <c r="AW304" s="221"/>
      <c r="AX304" s="221"/>
      <c r="AY304" s="221"/>
      <c r="AZ304" s="221"/>
      <c r="BA304" s="221"/>
      <c r="BB304" s="221"/>
      <c r="BC304" s="221"/>
      <c r="BD304" s="221"/>
      <c r="BE304" s="221"/>
      <c r="BF304" s="221"/>
      <c r="BG304" s="221"/>
      <c r="BH304" s="221"/>
      <c r="BI304" s="221"/>
      <c r="BJ304" s="221"/>
      <c r="BK304" s="221"/>
      <c r="BL304" s="221"/>
      <c r="BM304" s="54"/>
    </row>
    <row r="305" spans="1:65">
      <c r="A305" s="29"/>
      <c r="B305" s="3" t="s">
        <v>87</v>
      </c>
      <c r="C305" s="28"/>
      <c r="D305" s="13">
        <v>3.6027752057743438E-2</v>
      </c>
      <c r="E305" s="13">
        <v>2.7522356660485171E-2</v>
      </c>
      <c r="F305" s="13">
        <v>3.2652144966119311E-2</v>
      </c>
      <c r="G305" s="13">
        <v>2.2117288873888762E-2</v>
      </c>
      <c r="H305" s="13">
        <v>1.8508176142630166E-2</v>
      </c>
      <c r="I305" s="13">
        <v>8.811744157955792E-2</v>
      </c>
      <c r="J305" s="13">
        <v>6.5923120786509248E-2</v>
      </c>
      <c r="K305" s="13" t="s">
        <v>813</v>
      </c>
      <c r="L305" s="150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282</v>
      </c>
      <c r="C306" s="28"/>
      <c r="D306" s="13">
        <v>-5.2097876405319932E-2</v>
      </c>
      <c r="E306" s="13">
        <v>-1.9031523256668348E-2</v>
      </c>
      <c r="F306" s="13">
        <v>1.4034829891983014E-2</v>
      </c>
      <c r="G306" s="13">
        <v>-2.3440370343155381E-2</v>
      </c>
      <c r="H306" s="13">
        <v>-0.17223895951208756</v>
      </c>
      <c r="I306" s="13">
        <v>9.0087442133881757E-2</v>
      </c>
      <c r="J306" s="13">
        <v>3.6079065324417625E-2</v>
      </c>
      <c r="K306" s="13" t="s">
        <v>813</v>
      </c>
      <c r="L306" s="150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283</v>
      </c>
      <c r="C307" s="46"/>
      <c r="D307" s="44">
        <v>0.45</v>
      </c>
      <c r="E307" s="44">
        <v>0.03</v>
      </c>
      <c r="F307" s="44">
        <v>0.51</v>
      </c>
      <c r="G307" s="44">
        <v>0.03</v>
      </c>
      <c r="H307" s="44">
        <v>2.2000000000000002</v>
      </c>
      <c r="I307" s="44">
        <v>1.62</v>
      </c>
      <c r="J307" s="44">
        <v>0.83</v>
      </c>
      <c r="K307" s="44">
        <v>4.62</v>
      </c>
      <c r="L307" s="150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E308" s="20"/>
      <c r="F308" s="20"/>
      <c r="G308" s="20"/>
      <c r="H308" s="20"/>
      <c r="I308" s="20"/>
      <c r="J308" s="20"/>
      <c r="K308" s="20"/>
      <c r="BM308" s="53"/>
    </row>
    <row r="309" spans="1:65" ht="15">
      <c r="B309" s="8" t="s">
        <v>632</v>
      </c>
      <c r="BM309" s="27" t="s">
        <v>67</v>
      </c>
    </row>
    <row r="310" spans="1:65" ht="15">
      <c r="A310" s="24" t="s">
        <v>52</v>
      </c>
      <c r="B310" s="18" t="s">
        <v>116</v>
      </c>
      <c r="C310" s="15" t="s">
        <v>117</v>
      </c>
      <c r="D310" s="16" t="s">
        <v>248</v>
      </c>
      <c r="E310" s="17" t="s">
        <v>248</v>
      </c>
      <c r="F310" s="17" t="s">
        <v>248</v>
      </c>
      <c r="G310" s="17" t="s">
        <v>248</v>
      </c>
      <c r="H310" s="17" t="s">
        <v>248</v>
      </c>
      <c r="I310" s="17" t="s">
        <v>248</v>
      </c>
      <c r="J310" s="17" t="s">
        <v>248</v>
      </c>
      <c r="K310" s="17" t="s">
        <v>248</v>
      </c>
      <c r="L310" s="17" t="s">
        <v>248</v>
      </c>
      <c r="M310" s="17" t="s">
        <v>248</v>
      </c>
      <c r="N310" s="17" t="s">
        <v>248</v>
      </c>
      <c r="O310" s="17" t="s">
        <v>248</v>
      </c>
      <c r="P310" s="17" t="s">
        <v>248</v>
      </c>
      <c r="Q310" s="17" t="s">
        <v>248</v>
      </c>
      <c r="R310" s="17" t="s">
        <v>248</v>
      </c>
      <c r="S310" s="17" t="s">
        <v>248</v>
      </c>
      <c r="T310" s="17" t="s">
        <v>248</v>
      </c>
      <c r="U310" s="17" t="s">
        <v>248</v>
      </c>
      <c r="V310" s="17" t="s">
        <v>248</v>
      </c>
      <c r="W310" s="17" t="s">
        <v>248</v>
      </c>
      <c r="X310" s="150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249</v>
      </c>
      <c r="C311" s="9" t="s">
        <v>249</v>
      </c>
      <c r="D311" s="148" t="s">
        <v>251</v>
      </c>
      <c r="E311" s="149" t="s">
        <v>252</v>
      </c>
      <c r="F311" s="149" t="s">
        <v>253</v>
      </c>
      <c r="G311" s="149" t="s">
        <v>254</v>
      </c>
      <c r="H311" s="149" t="s">
        <v>256</v>
      </c>
      <c r="I311" s="149" t="s">
        <v>257</v>
      </c>
      <c r="J311" s="149" t="s">
        <v>258</v>
      </c>
      <c r="K311" s="149" t="s">
        <v>259</v>
      </c>
      <c r="L311" s="149" t="s">
        <v>260</v>
      </c>
      <c r="M311" s="149" t="s">
        <v>261</v>
      </c>
      <c r="N311" s="149" t="s">
        <v>262</v>
      </c>
      <c r="O311" s="149" t="s">
        <v>264</v>
      </c>
      <c r="P311" s="149" t="s">
        <v>268</v>
      </c>
      <c r="Q311" s="149" t="s">
        <v>269</v>
      </c>
      <c r="R311" s="149" t="s">
        <v>287</v>
      </c>
      <c r="S311" s="149" t="s">
        <v>288</v>
      </c>
      <c r="T311" s="149" t="s">
        <v>271</v>
      </c>
      <c r="U311" s="149" t="s">
        <v>289</v>
      </c>
      <c r="V311" s="149" t="s">
        <v>272</v>
      </c>
      <c r="W311" s="149" t="s">
        <v>273</v>
      </c>
      <c r="X311" s="150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104</v>
      </c>
      <c r="E312" s="11" t="s">
        <v>343</v>
      </c>
      <c r="F312" s="11" t="s">
        <v>104</v>
      </c>
      <c r="G312" s="11" t="s">
        <v>343</v>
      </c>
      <c r="H312" s="11" t="s">
        <v>104</v>
      </c>
      <c r="I312" s="11" t="s">
        <v>104</v>
      </c>
      <c r="J312" s="11" t="s">
        <v>104</v>
      </c>
      <c r="K312" s="11" t="s">
        <v>104</v>
      </c>
      <c r="L312" s="11" t="s">
        <v>104</v>
      </c>
      <c r="M312" s="11" t="s">
        <v>104</v>
      </c>
      <c r="N312" s="11" t="s">
        <v>104</v>
      </c>
      <c r="O312" s="11" t="s">
        <v>103</v>
      </c>
      <c r="P312" s="11" t="s">
        <v>104</v>
      </c>
      <c r="Q312" s="11" t="s">
        <v>343</v>
      </c>
      <c r="R312" s="11" t="s">
        <v>104</v>
      </c>
      <c r="S312" s="11" t="s">
        <v>104</v>
      </c>
      <c r="T312" s="11" t="s">
        <v>104</v>
      </c>
      <c r="U312" s="11" t="s">
        <v>343</v>
      </c>
      <c r="V312" s="11" t="s">
        <v>103</v>
      </c>
      <c r="W312" s="11" t="s">
        <v>104</v>
      </c>
      <c r="X312" s="150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2</v>
      </c>
    </row>
    <row r="313" spans="1:65">
      <c r="A313" s="29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150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">
        <v>4.9000000000000004</v>
      </c>
      <c r="E314" s="21">
        <v>4.97</v>
      </c>
      <c r="F314" s="21">
        <v>4.8510893788050637</v>
      </c>
      <c r="G314" s="21">
        <v>4.75</v>
      </c>
      <c r="H314" s="144">
        <v>4.3600000000000003</v>
      </c>
      <c r="I314" s="21">
        <v>4.9729999999999999</v>
      </c>
      <c r="J314" s="21">
        <v>4.9169999999999998</v>
      </c>
      <c r="K314" s="21">
        <v>4.91</v>
      </c>
      <c r="L314" s="21">
        <v>4.5670000000000002</v>
      </c>
      <c r="M314" s="21">
        <v>4.8819999999999997</v>
      </c>
      <c r="N314" s="21">
        <v>5.14</v>
      </c>
      <c r="O314" s="21">
        <v>4.68</v>
      </c>
      <c r="P314" s="144">
        <v>5.4537120000000003</v>
      </c>
      <c r="Q314" s="21">
        <v>5.3230000000000004</v>
      </c>
      <c r="R314" s="21">
        <v>4.49</v>
      </c>
      <c r="S314" s="21">
        <v>5.03</v>
      </c>
      <c r="T314" s="21">
        <v>5.2830000000000004</v>
      </c>
      <c r="U314" s="21">
        <v>5.0199999999999996</v>
      </c>
      <c r="V314" s="21">
        <v>5.3009000000000004</v>
      </c>
      <c r="W314" s="21">
        <v>4.79</v>
      </c>
      <c r="X314" s="150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>
        <v>1</v>
      </c>
      <c r="C315" s="9">
        <v>2</v>
      </c>
      <c r="D315" s="11">
        <v>4.95</v>
      </c>
      <c r="E315" s="11">
        <v>4.87</v>
      </c>
      <c r="F315" s="11">
        <v>4.8397014267458749</v>
      </c>
      <c r="G315" s="11">
        <v>4.72</v>
      </c>
      <c r="H315" s="146">
        <v>4.3600000000000003</v>
      </c>
      <c r="I315" s="11">
        <v>4.8470000000000004</v>
      </c>
      <c r="J315" s="11">
        <v>4.931</v>
      </c>
      <c r="K315" s="11">
        <v>5.2949999999999999</v>
      </c>
      <c r="L315" s="11">
        <v>4.7910000000000004</v>
      </c>
      <c r="M315" s="11">
        <v>4.8819999999999997</v>
      </c>
      <c r="N315" s="11">
        <v>5.14</v>
      </c>
      <c r="O315" s="11">
        <v>4.62</v>
      </c>
      <c r="P315" s="146">
        <v>5.4540639999999998</v>
      </c>
      <c r="Q315" s="11">
        <v>5.05</v>
      </c>
      <c r="R315" s="11">
        <v>4.76</v>
      </c>
      <c r="S315" s="11">
        <v>5.04</v>
      </c>
      <c r="T315" s="11">
        <v>5.3760000000000003</v>
      </c>
      <c r="U315" s="11">
        <v>5.04</v>
      </c>
      <c r="V315" s="11">
        <v>5.41</v>
      </c>
      <c r="W315" s="11">
        <v>4.7699999999999996</v>
      </c>
      <c r="X315" s="150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e">
        <v>#N/A</v>
      </c>
    </row>
    <row r="316" spans="1:65">
      <c r="A316" s="29"/>
      <c r="B316" s="19">
        <v>1</v>
      </c>
      <c r="C316" s="9">
        <v>3</v>
      </c>
      <c r="D316" s="11">
        <v>5.01</v>
      </c>
      <c r="E316" s="11">
        <v>4.91</v>
      </c>
      <c r="F316" s="11">
        <v>4.6479809194064998</v>
      </c>
      <c r="G316" s="11">
        <v>4.91</v>
      </c>
      <c r="H316" s="146">
        <v>4.3600000000000003</v>
      </c>
      <c r="I316" s="11">
        <v>4.819</v>
      </c>
      <c r="J316" s="11">
        <v>4.9379999999999997</v>
      </c>
      <c r="K316" s="11">
        <v>4.7629999999999999</v>
      </c>
      <c r="L316" s="11">
        <v>4.8609999999999998</v>
      </c>
      <c r="M316" s="11">
        <v>4.9729999999999999</v>
      </c>
      <c r="N316" s="11">
        <v>5.04</v>
      </c>
      <c r="O316" s="11">
        <v>4.47</v>
      </c>
      <c r="P316" s="146">
        <v>5.4596</v>
      </c>
      <c r="Q316" s="11">
        <v>5.1970000000000001</v>
      </c>
      <c r="R316" s="11">
        <v>4.57</v>
      </c>
      <c r="S316" s="11">
        <v>5.04</v>
      </c>
      <c r="T316" s="11">
        <v>5.27</v>
      </c>
      <c r="U316" s="11">
        <v>5.0199999999999996</v>
      </c>
      <c r="V316" s="11">
        <v>5.2321999999999997</v>
      </c>
      <c r="W316" s="11">
        <v>4.8</v>
      </c>
      <c r="X316" s="150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16</v>
      </c>
    </row>
    <row r="317" spans="1:65">
      <c r="A317" s="29"/>
      <c r="B317" s="19">
        <v>1</v>
      </c>
      <c r="C317" s="9">
        <v>4</v>
      </c>
      <c r="D317" s="11">
        <v>5.0599999999999996</v>
      </c>
      <c r="E317" s="11">
        <v>4.8899999999999997</v>
      </c>
      <c r="F317" s="11">
        <v>4.8061994133237524</v>
      </c>
      <c r="G317" s="11">
        <v>4.97</v>
      </c>
      <c r="H317" s="146">
        <v>4.3499999999999996</v>
      </c>
      <c r="I317" s="11">
        <v>4.91</v>
      </c>
      <c r="J317" s="11">
        <v>5.05</v>
      </c>
      <c r="K317" s="11">
        <v>4.8259999999999996</v>
      </c>
      <c r="L317" s="11">
        <v>4.2670000000000003</v>
      </c>
      <c r="M317" s="11">
        <v>4.7910000000000004</v>
      </c>
      <c r="N317" s="11">
        <v>4.71</v>
      </c>
      <c r="O317" s="11">
        <v>4.5599999999999996</v>
      </c>
      <c r="P317" s="146">
        <v>5.4510399999999999</v>
      </c>
      <c r="Q317" s="11">
        <v>5.3019999999999996</v>
      </c>
      <c r="R317" s="11">
        <v>4.6500000000000004</v>
      </c>
      <c r="S317" s="11">
        <v>5.03</v>
      </c>
      <c r="T317" s="11">
        <v>5.2560000000000002</v>
      </c>
      <c r="U317" s="11">
        <v>5.03</v>
      </c>
      <c r="V317" s="11">
        <v>5.1462000000000003</v>
      </c>
      <c r="W317" s="11">
        <v>4.79</v>
      </c>
      <c r="X317" s="150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4.9153989030754195</v>
      </c>
    </row>
    <row r="318" spans="1:65">
      <c r="A318" s="29"/>
      <c r="B318" s="19">
        <v>1</v>
      </c>
      <c r="C318" s="9">
        <v>5</v>
      </c>
      <c r="D318" s="11">
        <v>4.99</v>
      </c>
      <c r="E318" s="11">
        <v>4.8500000000000005</v>
      </c>
      <c r="F318" s="11">
        <v>4.8698696422086014</v>
      </c>
      <c r="G318" s="11">
        <v>4.91</v>
      </c>
      <c r="H318" s="146">
        <v>4.3499999999999996</v>
      </c>
      <c r="I318" s="11">
        <v>4.8890000000000002</v>
      </c>
      <c r="J318" s="11">
        <v>4.9729999999999999</v>
      </c>
      <c r="K318" s="11">
        <v>5.3090000000000002</v>
      </c>
      <c r="L318" s="11">
        <v>4.33</v>
      </c>
      <c r="M318" s="11">
        <v>4.819</v>
      </c>
      <c r="N318" s="11">
        <v>4.9000000000000004</v>
      </c>
      <c r="O318" s="11">
        <v>4.42</v>
      </c>
      <c r="P318" s="146">
        <v>5.4556319999999996</v>
      </c>
      <c r="Q318" s="11">
        <v>5.2249999999999996</v>
      </c>
      <c r="R318" s="11">
        <v>4.76</v>
      </c>
      <c r="S318" s="11">
        <v>5.04</v>
      </c>
      <c r="T318" s="145">
        <v>4.9939999999999998</v>
      </c>
      <c r="U318" s="11">
        <v>5.04</v>
      </c>
      <c r="V318" s="11">
        <v>5.1454000000000004</v>
      </c>
      <c r="W318" s="11">
        <v>4.7</v>
      </c>
      <c r="X318" s="150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91</v>
      </c>
    </row>
    <row r="319" spans="1:65">
      <c r="A319" s="29"/>
      <c r="B319" s="19">
        <v>1</v>
      </c>
      <c r="C319" s="9">
        <v>6</v>
      </c>
      <c r="D319" s="11">
        <v>4.9000000000000004</v>
      </c>
      <c r="E319" s="11">
        <v>4.96</v>
      </c>
      <c r="F319" s="11">
        <v>4.6306232724640193</v>
      </c>
      <c r="G319" s="11">
        <v>4.83</v>
      </c>
      <c r="H319" s="146">
        <v>4.3499999999999996</v>
      </c>
      <c r="I319" s="11">
        <v>4.931</v>
      </c>
      <c r="J319" s="11">
        <v>4.952</v>
      </c>
      <c r="K319" s="11">
        <v>4.9800000000000004</v>
      </c>
      <c r="L319" s="11">
        <v>4.3860000000000001</v>
      </c>
      <c r="M319" s="11">
        <v>4.819</v>
      </c>
      <c r="N319" s="11">
        <v>4.76</v>
      </c>
      <c r="O319" s="11">
        <v>4.49</v>
      </c>
      <c r="P319" s="146">
        <v>5.4590079999999999</v>
      </c>
      <c r="Q319" s="11">
        <v>5.1340000000000003</v>
      </c>
      <c r="R319" s="145">
        <v>5.81</v>
      </c>
      <c r="S319" s="11">
        <v>5.04</v>
      </c>
      <c r="T319" s="11">
        <v>5.2060000000000004</v>
      </c>
      <c r="U319" s="11">
        <v>5.05</v>
      </c>
      <c r="V319" s="11">
        <v>5.2744</v>
      </c>
      <c r="W319" s="11">
        <v>4.8</v>
      </c>
      <c r="X319" s="150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20" t="s">
        <v>279</v>
      </c>
      <c r="C320" s="12"/>
      <c r="D320" s="22">
        <v>4.9683333333333337</v>
      </c>
      <c r="E320" s="22">
        <v>4.9083333333333341</v>
      </c>
      <c r="F320" s="22">
        <v>4.7742440088256357</v>
      </c>
      <c r="G320" s="22">
        <v>4.8483333333333327</v>
      </c>
      <c r="H320" s="22">
        <v>4.3550000000000004</v>
      </c>
      <c r="I320" s="22">
        <v>4.8948333333333336</v>
      </c>
      <c r="J320" s="22">
        <v>4.9601666666666659</v>
      </c>
      <c r="K320" s="22">
        <v>5.0138333333333334</v>
      </c>
      <c r="L320" s="22">
        <v>4.533666666666667</v>
      </c>
      <c r="M320" s="22">
        <v>4.8609999999999998</v>
      </c>
      <c r="N320" s="22">
        <v>4.9483333333333333</v>
      </c>
      <c r="O320" s="22">
        <v>4.54</v>
      </c>
      <c r="P320" s="22">
        <v>5.4555093333333327</v>
      </c>
      <c r="Q320" s="22">
        <v>5.2051666666666669</v>
      </c>
      <c r="R320" s="22">
        <v>4.839999999999999</v>
      </c>
      <c r="S320" s="22">
        <v>5.0366666666666662</v>
      </c>
      <c r="T320" s="22">
        <v>5.2308333333333339</v>
      </c>
      <c r="U320" s="22">
        <v>5.0333333333333332</v>
      </c>
      <c r="V320" s="22">
        <v>5.2515166666666673</v>
      </c>
      <c r="W320" s="22">
        <v>4.7749999999999995</v>
      </c>
      <c r="X320" s="150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3" t="s">
        <v>280</v>
      </c>
      <c r="C321" s="28"/>
      <c r="D321" s="11">
        <v>4.9700000000000006</v>
      </c>
      <c r="E321" s="11">
        <v>4.9000000000000004</v>
      </c>
      <c r="F321" s="11">
        <v>4.8229504200348137</v>
      </c>
      <c r="G321" s="11">
        <v>4.87</v>
      </c>
      <c r="H321" s="11">
        <v>4.3550000000000004</v>
      </c>
      <c r="I321" s="11">
        <v>4.8994999999999997</v>
      </c>
      <c r="J321" s="11">
        <v>4.9450000000000003</v>
      </c>
      <c r="K321" s="11">
        <v>4.9450000000000003</v>
      </c>
      <c r="L321" s="11">
        <v>4.4764999999999997</v>
      </c>
      <c r="M321" s="11">
        <v>4.8505000000000003</v>
      </c>
      <c r="N321" s="11">
        <v>4.9700000000000006</v>
      </c>
      <c r="O321" s="11">
        <v>4.5250000000000004</v>
      </c>
      <c r="P321" s="11">
        <v>5.4548480000000001</v>
      </c>
      <c r="Q321" s="11">
        <v>5.2110000000000003</v>
      </c>
      <c r="R321" s="11">
        <v>4.7050000000000001</v>
      </c>
      <c r="S321" s="11">
        <v>5.04</v>
      </c>
      <c r="T321" s="11">
        <v>5.2629999999999999</v>
      </c>
      <c r="U321" s="11">
        <v>5.0350000000000001</v>
      </c>
      <c r="V321" s="11">
        <v>5.2532999999999994</v>
      </c>
      <c r="W321" s="11">
        <v>4.79</v>
      </c>
      <c r="X321" s="150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3" t="s">
        <v>281</v>
      </c>
      <c r="C322" s="28"/>
      <c r="D322" s="23">
        <v>6.3691967049751483E-2</v>
      </c>
      <c r="E322" s="23">
        <v>4.8339080118126453E-2</v>
      </c>
      <c r="F322" s="23">
        <v>0.106700119725621</v>
      </c>
      <c r="G322" s="23">
        <v>9.8877028002800904E-2</v>
      </c>
      <c r="H322" s="23">
        <v>5.4772255750520308E-3</v>
      </c>
      <c r="I322" s="23">
        <v>5.6072869256590191E-2</v>
      </c>
      <c r="J322" s="23">
        <v>4.7972561602093594E-2</v>
      </c>
      <c r="K322" s="23">
        <v>0.23507566157870685</v>
      </c>
      <c r="L322" s="23">
        <v>0.24854590454615547</v>
      </c>
      <c r="M322" s="23">
        <v>6.6112026137458368E-2</v>
      </c>
      <c r="N322" s="23">
        <v>0.18787407129954528</v>
      </c>
      <c r="O322" s="23">
        <v>9.8183501669068557E-2</v>
      </c>
      <c r="P322" s="23">
        <v>3.2949538792927803E-3</v>
      </c>
      <c r="Q322" s="23">
        <v>0.10282298705380363</v>
      </c>
      <c r="R322" s="23">
        <v>0.48686753845373565</v>
      </c>
      <c r="S322" s="23">
        <v>5.1639777949431132E-3</v>
      </c>
      <c r="T322" s="23">
        <v>0.12858369518203583</v>
      </c>
      <c r="U322" s="23">
        <v>1.21106014163901E-2</v>
      </c>
      <c r="V322" s="23">
        <v>0.10080159555615502</v>
      </c>
      <c r="W322" s="23">
        <v>3.8340579025361525E-2</v>
      </c>
      <c r="X322" s="220"/>
      <c r="Y322" s="221"/>
      <c r="Z322" s="221"/>
      <c r="AA322" s="221"/>
      <c r="AB322" s="221"/>
      <c r="AC322" s="221"/>
      <c r="AD322" s="221"/>
      <c r="AE322" s="221"/>
      <c r="AF322" s="221"/>
      <c r="AG322" s="221"/>
      <c r="AH322" s="221"/>
      <c r="AI322" s="221"/>
      <c r="AJ322" s="221"/>
      <c r="AK322" s="221"/>
      <c r="AL322" s="221"/>
      <c r="AM322" s="221"/>
      <c r="AN322" s="221"/>
      <c r="AO322" s="221"/>
      <c r="AP322" s="221"/>
      <c r="AQ322" s="221"/>
      <c r="AR322" s="221"/>
      <c r="AS322" s="221"/>
      <c r="AT322" s="221"/>
      <c r="AU322" s="221"/>
      <c r="AV322" s="221"/>
      <c r="AW322" s="221"/>
      <c r="AX322" s="221"/>
      <c r="AY322" s="221"/>
      <c r="AZ322" s="221"/>
      <c r="BA322" s="221"/>
      <c r="BB322" s="221"/>
      <c r="BC322" s="221"/>
      <c r="BD322" s="221"/>
      <c r="BE322" s="221"/>
      <c r="BF322" s="221"/>
      <c r="BG322" s="221"/>
      <c r="BH322" s="221"/>
      <c r="BI322" s="221"/>
      <c r="BJ322" s="221"/>
      <c r="BK322" s="221"/>
      <c r="BL322" s="221"/>
      <c r="BM322" s="54"/>
    </row>
    <row r="323" spans="1:65">
      <c r="A323" s="29"/>
      <c r="B323" s="3" t="s">
        <v>87</v>
      </c>
      <c r="C323" s="28"/>
      <c r="D323" s="13">
        <v>1.2819584109309255E-2</v>
      </c>
      <c r="E323" s="13">
        <v>9.8483694637948611E-3</v>
      </c>
      <c r="F323" s="13">
        <v>2.2349113184909668E-2</v>
      </c>
      <c r="G323" s="13">
        <v>2.0394024338838277E-2</v>
      </c>
      <c r="H323" s="13">
        <v>1.2576866992082734E-3</v>
      </c>
      <c r="I323" s="13">
        <v>1.1455521656833435E-2</v>
      </c>
      <c r="J323" s="13">
        <v>9.6715624344800785E-3</v>
      </c>
      <c r="K323" s="13">
        <v>4.6885415998146496E-2</v>
      </c>
      <c r="L323" s="13">
        <v>5.4822271424047227E-2</v>
      </c>
      <c r="M323" s="13">
        <v>1.3600499102542352E-2</v>
      </c>
      <c r="N323" s="13">
        <v>3.7967141387580727E-2</v>
      </c>
      <c r="O323" s="13">
        <v>2.1626321953539331E-2</v>
      </c>
      <c r="P323" s="13">
        <v>6.0396814998748313E-4</v>
      </c>
      <c r="Q323" s="13">
        <v>1.9754023960898523E-2</v>
      </c>
      <c r="R323" s="13">
        <v>0.10059246662267268</v>
      </c>
      <c r="S323" s="13">
        <v>1.0252768620006181E-3</v>
      </c>
      <c r="T323" s="13">
        <v>2.4581875771617488E-2</v>
      </c>
      <c r="U323" s="13">
        <v>2.4060797516006821E-3</v>
      </c>
      <c r="V323" s="13">
        <v>1.9194758762926586E-2</v>
      </c>
      <c r="W323" s="13">
        <v>8.0294406335835664E-3</v>
      </c>
      <c r="X323" s="150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282</v>
      </c>
      <c r="C324" s="28"/>
      <c r="D324" s="13">
        <v>1.0769101613461007E-2</v>
      </c>
      <c r="E324" s="13">
        <v>-1.4374356753964479E-3</v>
      </c>
      <c r="F324" s="13">
        <v>-2.8716874669412307E-2</v>
      </c>
      <c r="G324" s="13">
        <v>-1.3643972964254458E-2</v>
      </c>
      <c r="H324" s="13">
        <v>-0.1140088351170836</v>
      </c>
      <c r="I324" s="13">
        <v>-4.1839065653895835E-3</v>
      </c>
      <c r="J324" s="13">
        <v>9.1076562602552258E-3</v>
      </c>
      <c r="K324" s="13">
        <v>2.0025725724178045E-2</v>
      </c>
      <c r="L324" s="13">
        <v>-7.7660479634707569E-2</v>
      </c>
      <c r="M324" s="13">
        <v>-1.1067037314384409E-2</v>
      </c>
      <c r="N324" s="13">
        <v>6.7002558505084853E-3</v>
      </c>
      <c r="O324" s="13">
        <v>-7.63720118097726E-2</v>
      </c>
      <c r="P324" s="13">
        <v>0.10988130178406919</v>
      </c>
      <c r="Q324" s="13">
        <v>5.895101685642401E-2</v>
      </c>
      <c r="R324" s="13">
        <v>-1.5339325365484768E-2</v>
      </c>
      <c r="S324" s="13">
        <v>2.4670991303548773E-2</v>
      </c>
      <c r="T324" s="13">
        <v>6.4172702252213165E-2</v>
      </c>
      <c r="U324" s="13">
        <v>2.3992850343056649E-2</v>
      </c>
      <c r="V324" s="13">
        <v>6.8380566912066731E-2</v>
      </c>
      <c r="W324" s="13">
        <v>-2.856307409508041E-2</v>
      </c>
      <c r="X324" s="150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45" t="s">
        <v>283</v>
      </c>
      <c r="C325" s="46"/>
      <c r="D325" s="44">
        <v>0.25</v>
      </c>
      <c r="E325" s="44">
        <v>0.13</v>
      </c>
      <c r="F325" s="44">
        <v>0.97</v>
      </c>
      <c r="G325" s="44">
        <v>0.51</v>
      </c>
      <c r="H325" s="44">
        <v>3.62</v>
      </c>
      <c r="I325" s="44">
        <v>0.21</v>
      </c>
      <c r="J325" s="44">
        <v>0.2</v>
      </c>
      <c r="K325" s="44">
        <v>0.54</v>
      </c>
      <c r="L325" s="44">
        <v>2.5</v>
      </c>
      <c r="M325" s="44">
        <v>0.42</v>
      </c>
      <c r="N325" s="44">
        <v>0.13</v>
      </c>
      <c r="O325" s="44">
        <v>2.4500000000000002</v>
      </c>
      <c r="P325" s="44">
        <v>3.33</v>
      </c>
      <c r="Q325" s="44">
        <v>1.75</v>
      </c>
      <c r="R325" s="44">
        <v>0.56000000000000005</v>
      </c>
      <c r="S325" s="44">
        <v>0.68</v>
      </c>
      <c r="T325" s="44">
        <v>1.91</v>
      </c>
      <c r="U325" s="44">
        <v>0.66</v>
      </c>
      <c r="V325" s="44">
        <v>2.04</v>
      </c>
      <c r="W325" s="44">
        <v>0.97</v>
      </c>
      <c r="X325" s="150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3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BM326" s="53"/>
    </row>
    <row r="327" spans="1:65" ht="15">
      <c r="B327" s="8" t="s">
        <v>633</v>
      </c>
      <c r="BM327" s="27" t="s">
        <v>67</v>
      </c>
    </row>
    <row r="328" spans="1:65" ht="15">
      <c r="A328" s="24" t="s">
        <v>42</v>
      </c>
      <c r="B328" s="18" t="s">
        <v>116</v>
      </c>
      <c r="C328" s="15" t="s">
        <v>117</v>
      </c>
      <c r="D328" s="16" t="s">
        <v>248</v>
      </c>
      <c r="E328" s="17" t="s">
        <v>248</v>
      </c>
      <c r="F328" s="17" t="s">
        <v>248</v>
      </c>
      <c r="G328" s="17" t="s">
        <v>248</v>
      </c>
      <c r="H328" s="17" t="s">
        <v>248</v>
      </c>
      <c r="I328" s="17" t="s">
        <v>248</v>
      </c>
      <c r="J328" s="17" t="s">
        <v>248</v>
      </c>
      <c r="K328" s="17" t="s">
        <v>248</v>
      </c>
      <c r="L328" s="17" t="s">
        <v>248</v>
      </c>
      <c r="M328" s="17" t="s">
        <v>248</v>
      </c>
      <c r="N328" s="150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 t="s">
        <v>249</v>
      </c>
      <c r="C329" s="9" t="s">
        <v>249</v>
      </c>
      <c r="D329" s="148" t="s">
        <v>251</v>
      </c>
      <c r="E329" s="149" t="s">
        <v>252</v>
      </c>
      <c r="F329" s="149" t="s">
        <v>253</v>
      </c>
      <c r="G329" s="149" t="s">
        <v>256</v>
      </c>
      <c r="H329" s="149" t="s">
        <v>262</v>
      </c>
      <c r="I329" s="149" t="s">
        <v>264</v>
      </c>
      <c r="J329" s="149" t="s">
        <v>269</v>
      </c>
      <c r="K329" s="149" t="s">
        <v>287</v>
      </c>
      <c r="L329" s="149" t="s">
        <v>288</v>
      </c>
      <c r="M329" s="149" t="s">
        <v>289</v>
      </c>
      <c r="N329" s="150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 t="s">
        <v>3</v>
      </c>
    </row>
    <row r="330" spans="1:65">
      <c r="A330" s="29"/>
      <c r="B330" s="19"/>
      <c r="C330" s="9"/>
      <c r="D330" s="10" t="s">
        <v>103</v>
      </c>
      <c r="E330" s="11" t="s">
        <v>343</v>
      </c>
      <c r="F330" s="11" t="s">
        <v>103</v>
      </c>
      <c r="G330" s="11" t="s">
        <v>103</v>
      </c>
      <c r="H330" s="11" t="s">
        <v>103</v>
      </c>
      <c r="I330" s="11" t="s">
        <v>103</v>
      </c>
      <c r="J330" s="11" t="s">
        <v>343</v>
      </c>
      <c r="K330" s="11" t="s">
        <v>104</v>
      </c>
      <c r="L330" s="11" t="s">
        <v>104</v>
      </c>
      <c r="M330" s="11" t="s">
        <v>343</v>
      </c>
      <c r="N330" s="150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/>
      <c r="C331" s="9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150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8">
        <v>1</v>
      </c>
      <c r="C332" s="14">
        <v>1</v>
      </c>
      <c r="D332" s="207">
        <v>28</v>
      </c>
      <c r="E332" s="207">
        <v>29</v>
      </c>
      <c r="F332" s="207">
        <v>27.269682722337794</v>
      </c>
      <c r="G332" s="207">
        <v>25.8</v>
      </c>
      <c r="H332" s="207">
        <v>29</v>
      </c>
      <c r="I332" s="207">
        <v>28</v>
      </c>
      <c r="J332" s="208">
        <v>47.43</v>
      </c>
      <c r="K332" s="207">
        <v>26</v>
      </c>
      <c r="L332" s="207">
        <v>31</v>
      </c>
      <c r="M332" s="207">
        <v>29.2</v>
      </c>
      <c r="N332" s="209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  <c r="BI332" s="210"/>
      <c r="BJ332" s="210"/>
      <c r="BK332" s="210"/>
      <c r="BL332" s="210"/>
      <c r="BM332" s="211">
        <v>1</v>
      </c>
    </row>
    <row r="333" spans="1:65">
      <c r="A333" s="29"/>
      <c r="B333" s="19">
        <v>1</v>
      </c>
      <c r="C333" s="9">
        <v>2</v>
      </c>
      <c r="D333" s="213">
        <v>28</v>
      </c>
      <c r="E333" s="213">
        <v>28</v>
      </c>
      <c r="F333" s="213">
        <v>27.035236373847198</v>
      </c>
      <c r="G333" s="213">
        <v>25.8</v>
      </c>
      <c r="H333" s="213">
        <v>29</v>
      </c>
      <c r="I333" s="213">
        <v>27</v>
      </c>
      <c r="J333" s="215">
        <v>46.68</v>
      </c>
      <c r="K333" s="213">
        <v>27</v>
      </c>
      <c r="L333" s="213">
        <v>31</v>
      </c>
      <c r="M333" s="213">
        <v>27.4</v>
      </c>
      <c r="N333" s="209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  <c r="BI333" s="210"/>
      <c r="BJ333" s="210"/>
      <c r="BK333" s="210"/>
      <c r="BL333" s="210"/>
      <c r="BM333" s="211">
        <v>47</v>
      </c>
    </row>
    <row r="334" spans="1:65">
      <c r="A334" s="29"/>
      <c r="B334" s="19">
        <v>1</v>
      </c>
      <c r="C334" s="9">
        <v>3</v>
      </c>
      <c r="D334" s="213">
        <v>27</v>
      </c>
      <c r="E334" s="213">
        <v>28</v>
      </c>
      <c r="F334" s="213">
        <v>25.684499544414599</v>
      </c>
      <c r="G334" s="213">
        <v>25.5</v>
      </c>
      <c r="H334" s="213">
        <v>29</v>
      </c>
      <c r="I334" s="213">
        <v>26</v>
      </c>
      <c r="J334" s="215">
        <v>47.47</v>
      </c>
      <c r="K334" s="213">
        <v>27</v>
      </c>
      <c r="L334" s="213">
        <v>32</v>
      </c>
      <c r="M334" s="213">
        <v>30.3</v>
      </c>
      <c r="N334" s="209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  <c r="BI334" s="210"/>
      <c r="BJ334" s="210"/>
      <c r="BK334" s="210"/>
      <c r="BL334" s="210"/>
      <c r="BM334" s="211">
        <v>16</v>
      </c>
    </row>
    <row r="335" spans="1:65">
      <c r="A335" s="29"/>
      <c r="B335" s="19">
        <v>1</v>
      </c>
      <c r="C335" s="9">
        <v>4</v>
      </c>
      <c r="D335" s="213">
        <v>28</v>
      </c>
      <c r="E335" s="213">
        <v>29</v>
      </c>
      <c r="F335" s="213">
        <v>28.372046692583197</v>
      </c>
      <c r="G335" s="213">
        <v>24.9</v>
      </c>
      <c r="H335" s="213">
        <v>28</v>
      </c>
      <c r="I335" s="213">
        <v>26</v>
      </c>
      <c r="J335" s="215">
        <v>45.79</v>
      </c>
      <c r="K335" s="213">
        <v>27</v>
      </c>
      <c r="L335" s="213">
        <v>32</v>
      </c>
      <c r="M335" s="213">
        <v>26.2</v>
      </c>
      <c r="N335" s="209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  <c r="BI335" s="210"/>
      <c r="BJ335" s="210"/>
      <c r="BK335" s="210"/>
      <c r="BL335" s="210"/>
      <c r="BM335" s="211">
        <v>28.043964881817967</v>
      </c>
    </row>
    <row r="336" spans="1:65">
      <c r="A336" s="29"/>
      <c r="B336" s="19">
        <v>1</v>
      </c>
      <c r="C336" s="9">
        <v>5</v>
      </c>
      <c r="D336" s="213">
        <v>28</v>
      </c>
      <c r="E336" s="213">
        <v>29</v>
      </c>
      <c r="F336" s="213">
        <v>27.6113912517316</v>
      </c>
      <c r="G336" s="213">
        <v>25.9</v>
      </c>
      <c r="H336" s="213">
        <v>29</v>
      </c>
      <c r="I336" s="213">
        <v>28</v>
      </c>
      <c r="J336" s="215">
        <v>46.2</v>
      </c>
      <c r="K336" s="213">
        <v>28</v>
      </c>
      <c r="L336" s="213">
        <v>31</v>
      </c>
      <c r="M336" s="213">
        <v>29.3</v>
      </c>
      <c r="N336" s="209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  <c r="BI336" s="210"/>
      <c r="BJ336" s="210"/>
      <c r="BK336" s="210"/>
      <c r="BL336" s="210"/>
      <c r="BM336" s="211">
        <v>92</v>
      </c>
    </row>
    <row r="337" spans="1:65">
      <c r="A337" s="29"/>
      <c r="B337" s="19">
        <v>1</v>
      </c>
      <c r="C337" s="9">
        <v>6</v>
      </c>
      <c r="D337" s="213">
        <v>27</v>
      </c>
      <c r="E337" s="213">
        <v>28</v>
      </c>
      <c r="F337" s="213">
        <v>25.801247033255802</v>
      </c>
      <c r="G337" s="213">
        <v>25.4</v>
      </c>
      <c r="H337" s="213">
        <v>29</v>
      </c>
      <c r="I337" s="213">
        <v>27</v>
      </c>
      <c r="J337" s="215">
        <v>46.41</v>
      </c>
      <c r="K337" s="213">
        <v>27</v>
      </c>
      <c r="L337" s="213">
        <v>33</v>
      </c>
      <c r="M337" s="213">
        <v>32.9</v>
      </c>
      <c r="N337" s="209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  <c r="BI337" s="210"/>
      <c r="BJ337" s="210"/>
      <c r="BK337" s="210"/>
      <c r="BL337" s="210"/>
      <c r="BM337" s="216"/>
    </row>
    <row r="338" spans="1:65">
      <c r="A338" s="29"/>
      <c r="B338" s="20" t="s">
        <v>279</v>
      </c>
      <c r="C338" s="12"/>
      <c r="D338" s="217">
        <v>27.666666666666668</v>
      </c>
      <c r="E338" s="217">
        <v>28.5</v>
      </c>
      <c r="F338" s="217">
        <v>26.962350603028366</v>
      </c>
      <c r="G338" s="217">
        <v>25.55</v>
      </c>
      <c r="H338" s="217">
        <v>28.833333333333332</v>
      </c>
      <c r="I338" s="217">
        <v>27</v>
      </c>
      <c r="J338" s="217">
        <v>46.663333333333334</v>
      </c>
      <c r="K338" s="217">
        <v>27</v>
      </c>
      <c r="L338" s="217">
        <v>31.666666666666668</v>
      </c>
      <c r="M338" s="217">
        <v>29.216666666666669</v>
      </c>
      <c r="N338" s="209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  <c r="BI338" s="210"/>
      <c r="BJ338" s="210"/>
      <c r="BK338" s="210"/>
      <c r="BL338" s="210"/>
      <c r="BM338" s="216"/>
    </row>
    <row r="339" spans="1:65">
      <c r="A339" s="29"/>
      <c r="B339" s="3" t="s">
        <v>280</v>
      </c>
      <c r="C339" s="28"/>
      <c r="D339" s="213">
        <v>28</v>
      </c>
      <c r="E339" s="213">
        <v>28.5</v>
      </c>
      <c r="F339" s="213">
        <v>27.152459548092494</v>
      </c>
      <c r="G339" s="213">
        <v>25.65</v>
      </c>
      <c r="H339" s="213">
        <v>29</v>
      </c>
      <c r="I339" s="213">
        <v>27</v>
      </c>
      <c r="J339" s="213">
        <v>46.545000000000002</v>
      </c>
      <c r="K339" s="213">
        <v>27</v>
      </c>
      <c r="L339" s="213">
        <v>31.5</v>
      </c>
      <c r="M339" s="213">
        <v>29.25</v>
      </c>
      <c r="N339" s="209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  <c r="BI339" s="210"/>
      <c r="BJ339" s="210"/>
      <c r="BK339" s="210"/>
      <c r="BL339" s="210"/>
      <c r="BM339" s="216"/>
    </row>
    <row r="340" spans="1:65">
      <c r="A340" s="29"/>
      <c r="B340" s="3" t="s">
        <v>281</v>
      </c>
      <c r="C340" s="28"/>
      <c r="D340" s="23">
        <v>0.5163977794943222</v>
      </c>
      <c r="E340" s="23">
        <v>0.54772255750516607</v>
      </c>
      <c r="F340" s="23">
        <v>1.0477907256185552</v>
      </c>
      <c r="G340" s="23">
        <v>0.3728270376461455</v>
      </c>
      <c r="H340" s="23">
        <v>0.40824829046386296</v>
      </c>
      <c r="I340" s="23">
        <v>0.89442719099991586</v>
      </c>
      <c r="J340" s="23">
        <v>0.67532708124779528</v>
      </c>
      <c r="K340" s="23">
        <v>0.63245553203367588</v>
      </c>
      <c r="L340" s="23">
        <v>0.81649658092772603</v>
      </c>
      <c r="M340" s="23">
        <v>2.3301645149359449</v>
      </c>
      <c r="N340" s="150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9"/>
      <c r="B341" s="3" t="s">
        <v>87</v>
      </c>
      <c r="C341" s="28"/>
      <c r="D341" s="13">
        <v>1.866497998172249E-2</v>
      </c>
      <c r="E341" s="13">
        <v>1.921833535105846E-2</v>
      </c>
      <c r="F341" s="13">
        <v>3.886125290206964E-2</v>
      </c>
      <c r="G341" s="13">
        <v>1.45920562679509E-2</v>
      </c>
      <c r="H341" s="13">
        <v>1.4158900247301607E-2</v>
      </c>
      <c r="I341" s="13">
        <v>3.3126932999996882E-2</v>
      </c>
      <c r="J341" s="13">
        <v>1.4472328335905321E-2</v>
      </c>
      <c r="K341" s="13">
        <v>2.3424278964210218E-2</v>
      </c>
      <c r="L341" s="13">
        <v>2.57841025556124E-2</v>
      </c>
      <c r="M341" s="13">
        <v>7.9754632570540038E-2</v>
      </c>
      <c r="N341" s="150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3" t="s">
        <v>282</v>
      </c>
      <c r="C342" s="28"/>
      <c r="D342" s="13">
        <v>-1.345381142578439E-2</v>
      </c>
      <c r="E342" s="13">
        <v>1.6261435218017262E-2</v>
      </c>
      <c r="F342" s="13">
        <v>-3.8568522081228851E-2</v>
      </c>
      <c r="G342" s="13">
        <v>-8.8930537901040663E-2</v>
      </c>
      <c r="H342" s="13">
        <v>2.8147533875537922E-2</v>
      </c>
      <c r="I342" s="13">
        <v>-3.7226008740825822E-2</v>
      </c>
      <c r="J342" s="13">
        <v>0.66393495106631861</v>
      </c>
      <c r="K342" s="13">
        <v>-3.7226008740825822E-2</v>
      </c>
      <c r="L342" s="13">
        <v>0.12917937246446365</v>
      </c>
      <c r="M342" s="13">
        <v>4.1816547331686715E-2</v>
      </c>
      <c r="N342" s="150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45" t="s">
        <v>283</v>
      </c>
      <c r="C343" s="46"/>
      <c r="D343" s="44">
        <v>0.25</v>
      </c>
      <c r="E343" s="44">
        <v>0.25</v>
      </c>
      <c r="F343" s="44">
        <v>0.69</v>
      </c>
      <c r="G343" s="44">
        <v>1.55</v>
      </c>
      <c r="H343" s="44">
        <v>0.46</v>
      </c>
      <c r="I343" s="44">
        <v>0.66</v>
      </c>
      <c r="J343" s="44">
        <v>11.37</v>
      </c>
      <c r="K343" s="44">
        <v>0.66</v>
      </c>
      <c r="L343" s="44">
        <v>2.19</v>
      </c>
      <c r="M343" s="44">
        <v>0.69</v>
      </c>
      <c r="N343" s="150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3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BM344" s="53"/>
    </row>
    <row r="345" spans="1:65" ht="15">
      <c r="B345" s="8" t="s">
        <v>634</v>
      </c>
      <c r="BM345" s="27" t="s">
        <v>67</v>
      </c>
    </row>
    <row r="346" spans="1:65" ht="15">
      <c r="A346" s="24" t="s">
        <v>5</v>
      </c>
      <c r="B346" s="18" t="s">
        <v>116</v>
      </c>
      <c r="C346" s="15" t="s">
        <v>117</v>
      </c>
      <c r="D346" s="16" t="s">
        <v>248</v>
      </c>
      <c r="E346" s="17" t="s">
        <v>248</v>
      </c>
      <c r="F346" s="17" t="s">
        <v>248</v>
      </c>
      <c r="G346" s="17" t="s">
        <v>248</v>
      </c>
      <c r="H346" s="17" t="s">
        <v>248</v>
      </c>
      <c r="I346" s="17" t="s">
        <v>248</v>
      </c>
      <c r="J346" s="17" t="s">
        <v>248</v>
      </c>
      <c r="K346" s="17" t="s">
        <v>248</v>
      </c>
      <c r="L346" s="150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1</v>
      </c>
    </row>
    <row r="347" spans="1:65">
      <c r="A347" s="29"/>
      <c r="B347" s="19" t="s">
        <v>249</v>
      </c>
      <c r="C347" s="9" t="s">
        <v>249</v>
      </c>
      <c r="D347" s="148" t="s">
        <v>251</v>
      </c>
      <c r="E347" s="149" t="s">
        <v>256</v>
      </c>
      <c r="F347" s="149" t="s">
        <v>262</v>
      </c>
      <c r="G347" s="149" t="s">
        <v>264</v>
      </c>
      <c r="H347" s="149" t="s">
        <v>269</v>
      </c>
      <c r="I347" s="149" t="s">
        <v>287</v>
      </c>
      <c r="J347" s="149" t="s">
        <v>289</v>
      </c>
      <c r="K347" s="149" t="s">
        <v>272</v>
      </c>
      <c r="L347" s="150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 t="s">
        <v>3</v>
      </c>
    </row>
    <row r="348" spans="1:65">
      <c r="A348" s="29"/>
      <c r="B348" s="19"/>
      <c r="C348" s="9"/>
      <c r="D348" s="10" t="s">
        <v>103</v>
      </c>
      <c r="E348" s="11" t="s">
        <v>103</v>
      </c>
      <c r="F348" s="11" t="s">
        <v>103</v>
      </c>
      <c r="G348" s="11" t="s">
        <v>103</v>
      </c>
      <c r="H348" s="11" t="s">
        <v>343</v>
      </c>
      <c r="I348" s="11" t="s">
        <v>104</v>
      </c>
      <c r="J348" s="11" t="s">
        <v>343</v>
      </c>
      <c r="K348" s="11" t="s">
        <v>103</v>
      </c>
      <c r="L348" s="150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2</v>
      </c>
    </row>
    <row r="349" spans="1:65">
      <c r="A349" s="29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150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3</v>
      </c>
    </row>
    <row r="350" spans="1:65">
      <c r="A350" s="29"/>
      <c r="B350" s="18">
        <v>1</v>
      </c>
      <c r="C350" s="14">
        <v>1</v>
      </c>
      <c r="D350" s="21">
        <v>5.9</v>
      </c>
      <c r="E350" s="21">
        <v>6.2</v>
      </c>
      <c r="F350" s="21">
        <v>6.17</v>
      </c>
      <c r="G350" s="21">
        <v>5.58</v>
      </c>
      <c r="H350" s="21">
        <v>5.15</v>
      </c>
      <c r="I350" s="21">
        <v>6.56</v>
      </c>
      <c r="J350" s="21">
        <v>7.4</v>
      </c>
      <c r="K350" s="144">
        <v>7</v>
      </c>
      <c r="L350" s="150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>
        <v>1</v>
      </c>
      <c r="C351" s="9">
        <v>2</v>
      </c>
      <c r="D351" s="11">
        <v>5.9</v>
      </c>
      <c r="E351" s="11">
        <v>6.2</v>
      </c>
      <c r="F351" s="11">
        <v>6.43</v>
      </c>
      <c r="G351" s="11">
        <v>6</v>
      </c>
      <c r="H351" s="11">
        <v>5.12</v>
      </c>
      <c r="I351" s="11">
        <v>6.44</v>
      </c>
      <c r="J351" s="11">
        <v>5.6</v>
      </c>
      <c r="K351" s="146">
        <v>7</v>
      </c>
      <c r="L351" s="150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19</v>
      </c>
    </row>
    <row r="352" spans="1:65">
      <c r="A352" s="29"/>
      <c r="B352" s="19">
        <v>1</v>
      </c>
      <c r="C352" s="9">
        <v>3</v>
      </c>
      <c r="D352" s="11">
        <v>5.8</v>
      </c>
      <c r="E352" s="145">
        <v>5.5</v>
      </c>
      <c r="F352" s="11">
        <v>6.47</v>
      </c>
      <c r="G352" s="11">
        <v>5.64</v>
      </c>
      <c r="H352" s="11">
        <v>5.12</v>
      </c>
      <c r="I352" s="11">
        <v>6.45</v>
      </c>
      <c r="J352" s="11">
        <v>7.5</v>
      </c>
      <c r="K352" s="146">
        <v>7</v>
      </c>
      <c r="L352" s="150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16</v>
      </c>
    </row>
    <row r="353" spans="1:65">
      <c r="A353" s="29"/>
      <c r="B353" s="19">
        <v>1</v>
      </c>
      <c r="C353" s="9">
        <v>4</v>
      </c>
      <c r="D353" s="11">
        <v>6.1</v>
      </c>
      <c r="E353" s="11">
        <v>6</v>
      </c>
      <c r="F353" s="11">
        <v>5.93</v>
      </c>
      <c r="G353" s="11">
        <v>5.85</v>
      </c>
      <c r="H353" s="11">
        <v>5.09</v>
      </c>
      <c r="I353" s="11">
        <v>6.24</v>
      </c>
      <c r="J353" s="11">
        <v>6.5</v>
      </c>
      <c r="K353" s="146">
        <v>7</v>
      </c>
      <c r="L353" s="150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6.0504761904761901</v>
      </c>
    </row>
    <row r="354" spans="1:65">
      <c r="A354" s="29"/>
      <c r="B354" s="19">
        <v>1</v>
      </c>
      <c r="C354" s="9">
        <v>5</v>
      </c>
      <c r="D354" s="11">
        <v>5.7</v>
      </c>
      <c r="E354" s="11">
        <v>6.4</v>
      </c>
      <c r="F354" s="11">
        <v>6.39</v>
      </c>
      <c r="G354" s="11">
        <v>5.65</v>
      </c>
      <c r="H354" s="11">
        <v>5.13</v>
      </c>
      <c r="I354" s="11">
        <v>6.79</v>
      </c>
      <c r="J354" s="11">
        <v>7.1</v>
      </c>
      <c r="K354" s="146">
        <v>6</v>
      </c>
      <c r="L354" s="150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93</v>
      </c>
    </row>
    <row r="355" spans="1:65">
      <c r="A355" s="29"/>
      <c r="B355" s="19">
        <v>1</v>
      </c>
      <c r="C355" s="9">
        <v>6</v>
      </c>
      <c r="D355" s="11">
        <v>5.8</v>
      </c>
      <c r="E355" s="11">
        <v>6.2</v>
      </c>
      <c r="F355" s="11">
        <v>6.19</v>
      </c>
      <c r="G355" s="11">
        <v>5.79</v>
      </c>
      <c r="H355" s="11">
        <v>5.08</v>
      </c>
      <c r="I355" s="11">
        <v>6.06</v>
      </c>
      <c r="J355" s="11">
        <v>6.3</v>
      </c>
      <c r="K355" s="146">
        <v>7</v>
      </c>
      <c r="L355" s="150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9"/>
      <c r="B356" s="20" t="s">
        <v>279</v>
      </c>
      <c r="C356" s="12"/>
      <c r="D356" s="22">
        <v>5.8666666666666671</v>
      </c>
      <c r="E356" s="22">
        <v>6.083333333333333</v>
      </c>
      <c r="F356" s="22">
        <v>6.2633333333333328</v>
      </c>
      <c r="G356" s="22">
        <v>5.751666666666666</v>
      </c>
      <c r="H356" s="22">
        <v>5.1149999999999993</v>
      </c>
      <c r="I356" s="22">
        <v>6.4233333333333329</v>
      </c>
      <c r="J356" s="22">
        <v>6.7333333333333334</v>
      </c>
      <c r="K356" s="22">
        <v>6.833333333333333</v>
      </c>
      <c r="L356" s="150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9"/>
      <c r="B357" s="3" t="s">
        <v>280</v>
      </c>
      <c r="C357" s="28"/>
      <c r="D357" s="11">
        <v>5.85</v>
      </c>
      <c r="E357" s="11">
        <v>6.2</v>
      </c>
      <c r="F357" s="11">
        <v>6.29</v>
      </c>
      <c r="G357" s="11">
        <v>5.7200000000000006</v>
      </c>
      <c r="H357" s="11">
        <v>5.12</v>
      </c>
      <c r="I357" s="11">
        <v>6.4450000000000003</v>
      </c>
      <c r="J357" s="11">
        <v>6.8</v>
      </c>
      <c r="K357" s="11">
        <v>7</v>
      </c>
      <c r="L357" s="150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3" t="s">
        <v>281</v>
      </c>
      <c r="C358" s="28"/>
      <c r="D358" s="23">
        <v>0.13662601021279455</v>
      </c>
      <c r="E358" s="23">
        <v>0.31251666622224605</v>
      </c>
      <c r="F358" s="23">
        <v>0.20578305728768498</v>
      </c>
      <c r="G358" s="23">
        <v>0.15816657885491059</v>
      </c>
      <c r="H358" s="23">
        <v>2.588435821108967E-2</v>
      </c>
      <c r="I358" s="23">
        <v>0.25287678158871507</v>
      </c>
      <c r="J358" s="23">
        <v>0.73393914370788738</v>
      </c>
      <c r="K358" s="23">
        <v>0.40824829046386302</v>
      </c>
      <c r="L358" s="220"/>
      <c r="M358" s="221"/>
      <c r="N358" s="221"/>
      <c r="O358" s="221"/>
      <c r="P358" s="221"/>
      <c r="Q358" s="221"/>
      <c r="R358" s="221"/>
      <c r="S358" s="221"/>
      <c r="T358" s="221"/>
      <c r="U358" s="221"/>
      <c r="V358" s="221"/>
      <c r="W358" s="221"/>
      <c r="X358" s="221"/>
      <c r="Y358" s="221"/>
      <c r="Z358" s="221"/>
      <c r="AA358" s="221"/>
      <c r="AB358" s="221"/>
      <c r="AC358" s="221"/>
      <c r="AD358" s="221"/>
      <c r="AE358" s="221"/>
      <c r="AF358" s="221"/>
      <c r="AG358" s="221"/>
      <c r="AH358" s="221"/>
      <c r="AI358" s="221"/>
      <c r="AJ358" s="221"/>
      <c r="AK358" s="221"/>
      <c r="AL358" s="221"/>
      <c r="AM358" s="221"/>
      <c r="AN358" s="221"/>
      <c r="AO358" s="221"/>
      <c r="AP358" s="221"/>
      <c r="AQ358" s="221"/>
      <c r="AR358" s="221"/>
      <c r="AS358" s="221"/>
      <c r="AT358" s="221"/>
      <c r="AU358" s="221"/>
      <c r="AV358" s="221"/>
      <c r="AW358" s="221"/>
      <c r="AX358" s="221"/>
      <c r="AY358" s="221"/>
      <c r="AZ358" s="221"/>
      <c r="BA358" s="221"/>
      <c r="BB358" s="221"/>
      <c r="BC358" s="221"/>
      <c r="BD358" s="221"/>
      <c r="BE358" s="221"/>
      <c r="BF358" s="221"/>
      <c r="BG358" s="221"/>
      <c r="BH358" s="221"/>
      <c r="BI358" s="221"/>
      <c r="BJ358" s="221"/>
      <c r="BK358" s="221"/>
      <c r="BL358" s="221"/>
      <c r="BM358" s="54"/>
    </row>
    <row r="359" spans="1:65">
      <c r="A359" s="29"/>
      <c r="B359" s="3" t="s">
        <v>87</v>
      </c>
      <c r="C359" s="28"/>
      <c r="D359" s="13">
        <v>2.3288524468089978E-2</v>
      </c>
      <c r="E359" s="13">
        <v>5.1372602666670583E-2</v>
      </c>
      <c r="F359" s="13">
        <v>3.2855198076799097E-2</v>
      </c>
      <c r="G359" s="13">
        <v>2.7499260305113404E-2</v>
      </c>
      <c r="H359" s="13">
        <v>5.0604805886783327E-3</v>
      </c>
      <c r="I359" s="13">
        <v>3.9368466256675935E-2</v>
      </c>
      <c r="J359" s="13">
        <v>0.10900086292691397</v>
      </c>
      <c r="K359" s="13">
        <v>5.9743652263004349E-2</v>
      </c>
      <c r="L359" s="150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282</v>
      </c>
      <c r="C360" s="28"/>
      <c r="D360" s="13">
        <v>-3.0379348339367063E-2</v>
      </c>
      <c r="E360" s="13">
        <v>5.4305052730994063E-3</v>
      </c>
      <c r="F360" s="13">
        <v>3.518022981268687E-2</v>
      </c>
      <c r="G360" s="13">
        <v>-4.9386116795214874E-2</v>
      </c>
      <c r="H360" s="13">
        <v>-0.1546119943333859</v>
      </c>
      <c r="I360" s="13">
        <v>6.162442940343138E-2</v>
      </c>
      <c r="J360" s="13">
        <v>0.11286006611049904</v>
      </c>
      <c r="K360" s="13">
        <v>0.12938769085471424</v>
      </c>
      <c r="L360" s="150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45" t="s">
        <v>283</v>
      </c>
      <c r="C361" s="46"/>
      <c r="D361" s="44">
        <v>0.44</v>
      </c>
      <c r="E361" s="44">
        <v>0</v>
      </c>
      <c r="F361" s="44">
        <v>0.37</v>
      </c>
      <c r="G361" s="44">
        <v>0.67</v>
      </c>
      <c r="H361" s="44">
        <v>1.97</v>
      </c>
      <c r="I361" s="44">
        <v>0.69</v>
      </c>
      <c r="J361" s="44">
        <v>1.32</v>
      </c>
      <c r="K361" s="44" t="s">
        <v>284</v>
      </c>
      <c r="L361" s="150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30"/>
      <c r="C362" s="20"/>
      <c r="D362" s="20"/>
      <c r="E362" s="20"/>
      <c r="F362" s="20"/>
      <c r="G362" s="20"/>
      <c r="H362" s="20"/>
      <c r="I362" s="20"/>
      <c r="J362" s="20"/>
      <c r="K362" s="20"/>
      <c r="BM362" s="53"/>
    </row>
    <row r="363" spans="1:65" ht="15">
      <c r="B363" s="8" t="s">
        <v>635</v>
      </c>
      <c r="BM363" s="27" t="s">
        <v>67</v>
      </c>
    </row>
    <row r="364" spans="1:65" ht="15">
      <c r="A364" s="24" t="s">
        <v>82</v>
      </c>
      <c r="B364" s="18" t="s">
        <v>116</v>
      </c>
      <c r="C364" s="15" t="s">
        <v>117</v>
      </c>
      <c r="D364" s="16" t="s">
        <v>248</v>
      </c>
      <c r="E364" s="17" t="s">
        <v>248</v>
      </c>
      <c r="F364" s="17" t="s">
        <v>248</v>
      </c>
      <c r="G364" s="17" t="s">
        <v>248</v>
      </c>
      <c r="H364" s="17" t="s">
        <v>248</v>
      </c>
      <c r="I364" s="17" t="s">
        <v>248</v>
      </c>
      <c r="J364" s="17" t="s">
        <v>248</v>
      </c>
      <c r="K364" s="15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1</v>
      </c>
    </row>
    <row r="365" spans="1:65">
      <c r="A365" s="29"/>
      <c r="B365" s="19" t="s">
        <v>249</v>
      </c>
      <c r="C365" s="9" t="s">
        <v>249</v>
      </c>
      <c r="D365" s="148" t="s">
        <v>252</v>
      </c>
      <c r="E365" s="149" t="s">
        <v>253</v>
      </c>
      <c r="F365" s="149" t="s">
        <v>262</v>
      </c>
      <c r="G365" s="149" t="s">
        <v>264</v>
      </c>
      <c r="H365" s="149" t="s">
        <v>269</v>
      </c>
      <c r="I365" s="149" t="s">
        <v>287</v>
      </c>
      <c r="J365" s="149" t="s">
        <v>289</v>
      </c>
      <c r="K365" s="15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 t="s">
        <v>3</v>
      </c>
    </row>
    <row r="366" spans="1:65">
      <c r="A366" s="29"/>
      <c r="B366" s="19"/>
      <c r="C366" s="9"/>
      <c r="D366" s="10" t="s">
        <v>343</v>
      </c>
      <c r="E366" s="11" t="s">
        <v>103</v>
      </c>
      <c r="F366" s="11" t="s">
        <v>103</v>
      </c>
      <c r="G366" s="11" t="s">
        <v>103</v>
      </c>
      <c r="H366" s="11" t="s">
        <v>343</v>
      </c>
      <c r="I366" s="11" t="s">
        <v>104</v>
      </c>
      <c r="J366" s="11" t="s">
        <v>343</v>
      </c>
      <c r="K366" s="15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2</v>
      </c>
    </row>
    <row r="367" spans="1:65">
      <c r="A367" s="29"/>
      <c r="B367" s="19"/>
      <c r="C367" s="9"/>
      <c r="D367" s="25"/>
      <c r="E367" s="25"/>
      <c r="F367" s="25"/>
      <c r="G367" s="25"/>
      <c r="H367" s="25"/>
      <c r="I367" s="25"/>
      <c r="J367" s="25"/>
      <c r="K367" s="15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2</v>
      </c>
    </row>
    <row r="368" spans="1:65">
      <c r="A368" s="29"/>
      <c r="B368" s="18">
        <v>1</v>
      </c>
      <c r="C368" s="14">
        <v>1</v>
      </c>
      <c r="D368" s="21">
        <v>2</v>
      </c>
      <c r="E368" s="21">
        <v>1.494302344473359</v>
      </c>
      <c r="F368" s="21">
        <v>2</v>
      </c>
      <c r="G368" s="21">
        <v>1</v>
      </c>
      <c r="H368" s="144">
        <v>11.66</v>
      </c>
      <c r="I368" s="144" t="s">
        <v>109</v>
      </c>
      <c r="J368" s="21">
        <v>1.8</v>
      </c>
      <c r="K368" s="150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>
        <v>1</v>
      </c>
      <c r="C369" s="9">
        <v>2</v>
      </c>
      <c r="D369" s="11">
        <v>2</v>
      </c>
      <c r="E369" s="11">
        <v>1.4664729768488689</v>
      </c>
      <c r="F369" s="11">
        <v>2</v>
      </c>
      <c r="G369" s="11">
        <v>2</v>
      </c>
      <c r="H369" s="146">
        <v>11.4</v>
      </c>
      <c r="I369" s="146" t="s">
        <v>109</v>
      </c>
      <c r="J369" s="11">
        <v>1.5</v>
      </c>
      <c r="K369" s="150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49</v>
      </c>
    </row>
    <row r="370" spans="1:65">
      <c r="A370" s="29"/>
      <c r="B370" s="19">
        <v>1</v>
      </c>
      <c r="C370" s="9">
        <v>3</v>
      </c>
      <c r="D370" s="11">
        <v>1</v>
      </c>
      <c r="E370" s="11">
        <v>1.0693935681571392</v>
      </c>
      <c r="F370" s="11">
        <v>2</v>
      </c>
      <c r="G370" s="11">
        <v>2</v>
      </c>
      <c r="H370" s="146">
        <v>10.59</v>
      </c>
      <c r="I370" s="146" t="s">
        <v>109</v>
      </c>
      <c r="J370" s="11">
        <v>1.8</v>
      </c>
      <c r="K370" s="150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16</v>
      </c>
    </row>
    <row r="371" spans="1:65">
      <c r="A371" s="29"/>
      <c r="B371" s="19">
        <v>1</v>
      </c>
      <c r="C371" s="9">
        <v>4</v>
      </c>
      <c r="D371" s="11">
        <v>2</v>
      </c>
      <c r="E371" s="11">
        <v>1.350516765415539</v>
      </c>
      <c r="F371" s="11">
        <v>2</v>
      </c>
      <c r="G371" s="11">
        <v>2</v>
      </c>
      <c r="H371" s="146">
        <v>10.06</v>
      </c>
      <c r="I371" s="146" t="s">
        <v>109</v>
      </c>
      <c r="J371" s="11">
        <v>1.7</v>
      </c>
      <c r="K371" s="150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1.7395576128737193</v>
      </c>
    </row>
    <row r="372" spans="1:65">
      <c r="A372" s="29"/>
      <c r="B372" s="19">
        <v>1</v>
      </c>
      <c r="C372" s="9">
        <v>5</v>
      </c>
      <c r="D372" s="11">
        <v>2</v>
      </c>
      <c r="E372" s="11">
        <v>1.6190176062037389</v>
      </c>
      <c r="F372" s="11">
        <v>2</v>
      </c>
      <c r="G372" s="11">
        <v>2</v>
      </c>
      <c r="H372" s="146">
        <v>10.75</v>
      </c>
      <c r="I372" s="146" t="s">
        <v>109</v>
      </c>
      <c r="J372" s="11">
        <v>1.6</v>
      </c>
      <c r="K372" s="150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94</v>
      </c>
    </row>
    <row r="373" spans="1:65">
      <c r="A373" s="29"/>
      <c r="B373" s="19">
        <v>1</v>
      </c>
      <c r="C373" s="9">
        <v>6</v>
      </c>
      <c r="D373" s="11">
        <v>2</v>
      </c>
      <c r="E373" s="11">
        <v>1.1870251251129391</v>
      </c>
      <c r="F373" s="11">
        <v>2</v>
      </c>
      <c r="G373" s="11">
        <v>2</v>
      </c>
      <c r="H373" s="146">
        <v>10.42</v>
      </c>
      <c r="I373" s="146" t="s">
        <v>109</v>
      </c>
      <c r="J373" s="11">
        <v>1.6</v>
      </c>
      <c r="K373" s="150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9"/>
      <c r="B374" s="20" t="s">
        <v>279</v>
      </c>
      <c r="C374" s="12"/>
      <c r="D374" s="22">
        <v>1.8333333333333333</v>
      </c>
      <c r="E374" s="22">
        <v>1.3644547310352639</v>
      </c>
      <c r="F374" s="22">
        <v>2</v>
      </c>
      <c r="G374" s="22">
        <v>1.8333333333333333</v>
      </c>
      <c r="H374" s="22">
        <v>10.813333333333334</v>
      </c>
      <c r="I374" s="22" t="s">
        <v>813</v>
      </c>
      <c r="J374" s="22">
        <v>1.6666666666666667</v>
      </c>
      <c r="K374" s="150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9"/>
      <c r="B375" s="3" t="s">
        <v>280</v>
      </c>
      <c r="C375" s="28"/>
      <c r="D375" s="11">
        <v>2</v>
      </c>
      <c r="E375" s="11">
        <v>1.4084948711322038</v>
      </c>
      <c r="F375" s="11">
        <v>2</v>
      </c>
      <c r="G375" s="11">
        <v>2</v>
      </c>
      <c r="H375" s="11">
        <v>10.67</v>
      </c>
      <c r="I375" s="11" t="s">
        <v>813</v>
      </c>
      <c r="J375" s="11">
        <v>1.65</v>
      </c>
      <c r="K375" s="150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281</v>
      </c>
      <c r="C376" s="28"/>
      <c r="D376" s="23">
        <v>0.40824829046386274</v>
      </c>
      <c r="E376" s="23">
        <v>0.20533241555626564</v>
      </c>
      <c r="F376" s="23">
        <v>0</v>
      </c>
      <c r="G376" s="23">
        <v>0.40824829046386274</v>
      </c>
      <c r="H376" s="23">
        <v>0.60615729531753282</v>
      </c>
      <c r="I376" s="23" t="s">
        <v>813</v>
      </c>
      <c r="J376" s="23">
        <v>0.12110601416389967</v>
      </c>
      <c r="K376" s="150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3" t="s">
        <v>87</v>
      </c>
      <c r="C377" s="28"/>
      <c r="D377" s="13">
        <v>0.2226808857075615</v>
      </c>
      <c r="E377" s="13">
        <v>0.15048679218582217</v>
      </c>
      <c r="F377" s="13">
        <v>0</v>
      </c>
      <c r="G377" s="13">
        <v>0.2226808857075615</v>
      </c>
      <c r="H377" s="13">
        <v>5.6056469973877879E-2</v>
      </c>
      <c r="I377" s="13" t="s">
        <v>813</v>
      </c>
      <c r="J377" s="13">
        <v>7.2663608498339805E-2</v>
      </c>
      <c r="K377" s="150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282</v>
      </c>
      <c r="C378" s="28"/>
      <c r="D378" s="13">
        <v>5.3907798031878951E-2</v>
      </c>
      <c r="E378" s="13">
        <v>-0.21563119212751558</v>
      </c>
      <c r="F378" s="13">
        <v>0.14971759785295879</v>
      </c>
      <c r="G378" s="13">
        <v>5.3907798031878951E-2</v>
      </c>
      <c r="H378" s="13">
        <v>5.2161398123916651</v>
      </c>
      <c r="I378" s="13" t="s">
        <v>813</v>
      </c>
      <c r="J378" s="13">
        <v>-4.1902001789200893E-2</v>
      </c>
      <c r="K378" s="150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45" t="s">
        <v>283</v>
      </c>
      <c r="C379" s="46"/>
      <c r="D379" s="44">
        <v>0</v>
      </c>
      <c r="E379" s="44">
        <v>1.9</v>
      </c>
      <c r="F379" s="44">
        <v>0.67</v>
      </c>
      <c r="G379" s="44">
        <v>0</v>
      </c>
      <c r="H379" s="44">
        <v>36.33</v>
      </c>
      <c r="I379" s="44">
        <v>2.7</v>
      </c>
      <c r="J379" s="44">
        <v>0.67</v>
      </c>
      <c r="K379" s="150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30"/>
      <c r="C380" s="20"/>
      <c r="D380" s="20"/>
      <c r="E380" s="20"/>
      <c r="F380" s="20"/>
      <c r="G380" s="20"/>
      <c r="H380" s="20"/>
      <c r="I380" s="20"/>
      <c r="J380" s="20"/>
      <c r="BM380" s="53"/>
    </row>
    <row r="381" spans="1:65" ht="15">
      <c r="B381" s="8" t="s">
        <v>636</v>
      </c>
      <c r="BM381" s="27" t="s">
        <v>67</v>
      </c>
    </row>
    <row r="382" spans="1:65" ht="15">
      <c r="A382" s="24" t="s">
        <v>8</v>
      </c>
      <c r="B382" s="18" t="s">
        <v>116</v>
      </c>
      <c r="C382" s="15" t="s">
        <v>117</v>
      </c>
      <c r="D382" s="16" t="s">
        <v>248</v>
      </c>
      <c r="E382" s="17" t="s">
        <v>248</v>
      </c>
      <c r="F382" s="17" t="s">
        <v>248</v>
      </c>
      <c r="G382" s="17" t="s">
        <v>248</v>
      </c>
      <c r="H382" s="17" t="s">
        <v>248</v>
      </c>
      <c r="I382" s="17" t="s">
        <v>248</v>
      </c>
      <c r="J382" s="17" t="s">
        <v>248</v>
      </c>
      <c r="K382" s="150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 t="s">
        <v>249</v>
      </c>
      <c r="C383" s="9" t="s">
        <v>249</v>
      </c>
      <c r="D383" s="148" t="s">
        <v>251</v>
      </c>
      <c r="E383" s="149" t="s">
        <v>256</v>
      </c>
      <c r="F383" s="149" t="s">
        <v>262</v>
      </c>
      <c r="G383" s="149" t="s">
        <v>264</v>
      </c>
      <c r="H383" s="149" t="s">
        <v>269</v>
      </c>
      <c r="I383" s="149" t="s">
        <v>287</v>
      </c>
      <c r="J383" s="149" t="s">
        <v>289</v>
      </c>
      <c r="K383" s="150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 t="s">
        <v>3</v>
      </c>
    </row>
    <row r="384" spans="1:65">
      <c r="A384" s="29"/>
      <c r="B384" s="19"/>
      <c r="C384" s="9"/>
      <c r="D384" s="10" t="s">
        <v>103</v>
      </c>
      <c r="E384" s="11" t="s">
        <v>103</v>
      </c>
      <c r="F384" s="11" t="s">
        <v>103</v>
      </c>
      <c r="G384" s="11" t="s">
        <v>103</v>
      </c>
      <c r="H384" s="11" t="s">
        <v>343</v>
      </c>
      <c r="I384" s="11" t="s">
        <v>104</v>
      </c>
      <c r="J384" s="11" t="s">
        <v>343</v>
      </c>
      <c r="K384" s="150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2</v>
      </c>
    </row>
    <row r="385" spans="1:65">
      <c r="A385" s="29"/>
      <c r="B385" s="19"/>
      <c r="C385" s="9"/>
      <c r="D385" s="25"/>
      <c r="E385" s="25"/>
      <c r="F385" s="25"/>
      <c r="G385" s="25"/>
      <c r="H385" s="25"/>
      <c r="I385" s="25"/>
      <c r="J385" s="25"/>
      <c r="K385" s="150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3</v>
      </c>
    </row>
    <row r="386" spans="1:65">
      <c r="A386" s="29"/>
      <c r="B386" s="18">
        <v>1</v>
      </c>
      <c r="C386" s="14">
        <v>1</v>
      </c>
      <c r="D386" s="21">
        <v>6.9</v>
      </c>
      <c r="E386" s="21">
        <v>7</v>
      </c>
      <c r="F386" s="21">
        <v>7</v>
      </c>
      <c r="G386" s="21">
        <v>6</v>
      </c>
      <c r="H386" s="21">
        <v>6.7</v>
      </c>
      <c r="I386" s="144" t="s">
        <v>107</v>
      </c>
      <c r="J386" s="144">
        <v>10</v>
      </c>
      <c r="K386" s="150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>
        <v>1</v>
      </c>
      <c r="C387" s="9">
        <v>2</v>
      </c>
      <c r="D387" s="11">
        <v>7</v>
      </c>
      <c r="E387" s="11">
        <v>7.5</v>
      </c>
      <c r="F387" s="11">
        <v>7</v>
      </c>
      <c r="G387" s="11">
        <v>7</v>
      </c>
      <c r="H387" s="11">
        <v>6.7</v>
      </c>
      <c r="I387" s="146" t="s">
        <v>107</v>
      </c>
      <c r="J387" s="146" t="s">
        <v>97</v>
      </c>
      <c r="K387" s="150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33</v>
      </c>
    </row>
    <row r="388" spans="1:65">
      <c r="A388" s="29"/>
      <c r="B388" s="19">
        <v>1</v>
      </c>
      <c r="C388" s="9">
        <v>3</v>
      </c>
      <c r="D388" s="11">
        <v>8</v>
      </c>
      <c r="E388" s="11">
        <v>7.3</v>
      </c>
      <c r="F388" s="11">
        <v>7</v>
      </c>
      <c r="G388" s="11">
        <v>7</v>
      </c>
      <c r="H388" s="11">
        <v>6.6</v>
      </c>
      <c r="I388" s="146" t="s">
        <v>107</v>
      </c>
      <c r="J388" s="146">
        <v>10</v>
      </c>
      <c r="K388" s="150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16</v>
      </c>
    </row>
    <row r="389" spans="1:65">
      <c r="A389" s="29"/>
      <c r="B389" s="19">
        <v>1</v>
      </c>
      <c r="C389" s="9">
        <v>4</v>
      </c>
      <c r="D389" s="11">
        <v>7.9</v>
      </c>
      <c r="E389" s="11">
        <v>7.1</v>
      </c>
      <c r="F389" s="11">
        <v>7</v>
      </c>
      <c r="G389" s="11">
        <v>6</v>
      </c>
      <c r="H389" s="11">
        <v>6.7</v>
      </c>
      <c r="I389" s="146" t="s">
        <v>107</v>
      </c>
      <c r="J389" s="146" t="s">
        <v>97</v>
      </c>
      <c r="K389" s="150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6.9066666666666681</v>
      </c>
    </row>
    <row r="390" spans="1:65">
      <c r="A390" s="29"/>
      <c r="B390" s="19">
        <v>1</v>
      </c>
      <c r="C390" s="9">
        <v>5</v>
      </c>
      <c r="D390" s="11">
        <v>7</v>
      </c>
      <c r="E390" s="11">
        <v>7.3</v>
      </c>
      <c r="F390" s="11">
        <v>7</v>
      </c>
      <c r="G390" s="11">
        <v>6</v>
      </c>
      <c r="H390" s="11">
        <v>6.5</v>
      </c>
      <c r="I390" s="146" t="s">
        <v>107</v>
      </c>
      <c r="J390" s="146">
        <v>20</v>
      </c>
      <c r="K390" s="150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95</v>
      </c>
    </row>
    <row r="391" spans="1:65">
      <c r="A391" s="29"/>
      <c r="B391" s="19">
        <v>1</v>
      </c>
      <c r="C391" s="9">
        <v>6</v>
      </c>
      <c r="D391" s="11">
        <v>7.1</v>
      </c>
      <c r="E391" s="11">
        <v>7.2</v>
      </c>
      <c r="F391" s="11">
        <v>7</v>
      </c>
      <c r="G391" s="11">
        <v>6</v>
      </c>
      <c r="H391" s="11">
        <v>6.7</v>
      </c>
      <c r="I391" s="146" t="s">
        <v>107</v>
      </c>
      <c r="J391" s="146" t="s">
        <v>97</v>
      </c>
      <c r="K391" s="150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9"/>
      <c r="B392" s="20" t="s">
        <v>279</v>
      </c>
      <c r="C392" s="12"/>
      <c r="D392" s="22">
        <v>7.3166666666666664</v>
      </c>
      <c r="E392" s="22">
        <v>7.2333333333333334</v>
      </c>
      <c r="F392" s="22">
        <v>7</v>
      </c>
      <c r="G392" s="22">
        <v>6.333333333333333</v>
      </c>
      <c r="H392" s="22">
        <v>6.6500000000000012</v>
      </c>
      <c r="I392" s="22" t="s">
        <v>813</v>
      </c>
      <c r="J392" s="22">
        <v>13.333333333333334</v>
      </c>
      <c r="K392" s="150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9"/>
      <c r="B393" s="3" t="s">
        <v>280</v>
      </c>
      <c r="C393" s="28"/>
      <c r="D393" s="11">
        <v>7.05</v>
      </c>
      <c r="E393" s="11">
        <v>7.25</v>
      </c>
      <c r="F393" s="11">
        <v>7</v>
      </c>
      <c r="G393" s="11">
        <v>6</v>
      </c>
      <c r="H393" s="11">
        <v>6.7</v>
      </c>
      <c r="I393" s="11" t="s">
        <v>813</v>
      </c>
      <c r="J393" s="11">
        <v>10</v>
      </c>
      <c r="K393" s="150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9"/>
      <c r="B394" s="3" t="s">
        <v>281</v>
      </c>
      <c r="C394" s="28"/>
      <c r="D394" s="23">
        <v>0.49564772436345017</v>
      </c>
      <c r="E394" s="23">
        <v>0.17511900715418266</v>
      </c>
      <c r="F394" s="23">
        <v>0</v>
      </c>
      <c r="G394" s="23">
        <v>0.51639777949432231</v>
      </c>
      <c r="H394" s="23">
        <v>8.3666002653407678E-2</v>
      </c>
      <c r="I394" s="23" t="s">
        <v>813</v>
      </c>
      <c r="J394" s="23">
        <v>5.7735026918962564</v>
      </c>
      <c r="K394" s="220"/>
      <c r="L394" s="221"/>
      <c r="M394" s="221"/>
      <c r="N394" s="221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  <c r="AA394" s="221"/>
      <c r="AB394" s="221"/>
      <c r="AC394" s="221"/>
      <c r="AD394" s="221"/>
      <c r="AE394" s="221"/>
      <c r="AF394" s="221"/>
      <c r="AG394" s="221"/>
      <c r="AH394" s="221"/>
      <c r="AI394" s="221"/>
      <c r="AJ394" s="221"/>
      <c r="AK394" s="221"/>
      <c r="AL394" s="221"/>
      <c r="AM394" s="221"/>
      <c r="AN394" s="221"/>
      <c r="AO394" s="221"/>
      <c r="AP394" s="221"/>
      <c r="AQ394" s="221"/>
      <c r="AR394" s="221"/>
      <c r="AS394" s="221"/>
      <c r="AT394" s="221"/>
      <c r="AU394" s="221"/>
      <c r="AV394" s="221"/>
      <c r="AW394" s="221"/>
      <c r="AX394" s="221"/>
      <c r="AY394" s="221"/>
      <c r="AZ394" s="221"/>
      <c r="BA394" s="221"/>
      <c r="BB394" s="221"/>
      <c r="BC394" s="221"/>
      <c r="BD394" s="221"/>
      <c r="BE394" s="221"/>
      <c r="BF394" s="221"/>
      <c r="BG394" s="221"/>
      <c r="BH394" s="221"/>
      <c r="BI394" s="221"/>
      <c r="BJ394" s="221"/>
      <c r="BK394" s="221"/>
      <c r="BL394" s="221"/>
      <c r="BM394" s="54"/>
    </row>
    <row r="395" spans="1:65">
      <c r="A395" s="29"/>
      <c r="B395" s="3" t="s">
        <v>87</v>
      </c>
      <c r="C395" s="28"/>
      <c r="D395" s="13">
        <v>6.7742285789993195E-2</v>
      </c>
      <c r="E395" s="13">
        <v>2.4210000989057512E-2</v>
      </c>
      <c r="F395" s="13">
        <v>0</v>
      </c>
      <c r="G395" s="13">
        <v>8.1536491499103525E-2</v>
      </c>
      <c r="H395" s="13">
        <v>1.2581353782467318E-2</v>
      </c>
      <c r="I395" s="13" t="s">
        <v>813</v>
      </c>
      <c r="J395" s="13">
        <v>0.43301270189221919</v>
      </c>
      <c r="K395" s="150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3" t="s">
        <v>282</v>
      </c>
      <c r="C396" s="28"/>
      <c r="D396" s="13">
        <v>5.936293436293405E-2</v>
      </c>
      <c r="E396" s="13">
        <v>4.7297297297297147E-2</v>
      </c>
      <c r="F396" s="13">
        <v>1.3513513513513375E-2</v>
      </c>
      <c r="G396" s="13">
        <v>-8.301158301158329E-2</v>
      </c>
      <c r="H396" s="13">
        <v>-3.7162162162162171E-2</v>
      </c>
      <c r="I396" s="13" t="s">
        <v>813</v>
      </c>
      <c r="J396" s="13">
        <v>0.9305019305019302</v>
      </c>
      <c r="K396" s="150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45" t="s">
        <v>283</v>
      </c>
      <c r="C397" s="46"/>
      <c r="D397" s="44">
        <v>0.61</v>
      </c>
      <c r="E397" s="44">
        <v>0.45</v>
      </c>
      <c r="F397" s="44">
        <v>0</v>
      </c>
      <c r="G397" s="44">
        <v>1.28</v>
      </c>
      <c r="H397" s="44">
        <v>0.67</v>
      </c>
      <c r="I397" s="44">
        <v>12.52</v>
      </c>
      <c r="J397" s="44">
        <v>4.17</v>
      </c>
      <c r="K397" s="150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B398" s="30"/>
      <c r="C398" s="20"/>
      <c r="D398" s="20"/>
      <c r="E398" s="20"/>
      <c r="F398" s="20"/>
      <c r="G398" s="20"/>
      <c r="H398" s="20"/>
      <c r="I398" s="20"/>
      <c r="J398" s="20"/>
      <c r="BM398" s="53"/>
    </row>
    <row r="399" spans="1:65" ht="15">
      <c r="B399" s="8" t="s">
        <v>637</v>
      </c>
      <c r="BM399" s="27" t="s">
        <v>286</v>
      </c>
    </row>
    <row r="400" spans="1:65" ht="15">
      <c r="A400" s="24" t="s">
        <v>53</v>
      </c>
      <c r="B400" s="18" t="s">
        <v>116</v>
      </c>
      <c r="C400" s="15" t="s">
        <v>117</v>
      </c>
      <c r="D400" s="16" t="s">
        <v>248</v>
      </c>
      <c r="E400" s="17" t="s">
        <v>248</v>
      </c>
      <c r="F400" s="150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 t="s">
        <v>249</v>
      </c>
      <c r="C401" s="9" t="s">
        <v>249</v>
      </c>
      <c r="D401" s="148" t="s">
        <v>256</v>
      </c>
      <c r="E401" s="149" t="s">
        <v>287</v>
      </c>
      <c r="F401" s="150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 t="s">
        <v>3</v>
      </c>
    </row>
    <row r="402" spans="1:65">
      <c r="A402" s="29"/>
      <c r="B402" s="19"/>
      <c r="C402" s="9"/>
      <c r="D402" s="10" t="s">
        <v>104</v>
      </c>
      <c r="E402" s="11" t="s">
        <v>104</v>
      </c>
      <c r="F402" s="150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2</v>
      </c>
    </row>
    <row r="403" spans="1:65">
      <c r="A403" s="29"/>
      <c r="B403" s="19"/>
      <c r="C403" s="9"/>
      <c r="D403" s="25"/>
      <c r="E403" s="25"/>
      <c r="F403" s="150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2</v>
      </c>
    </row>
    <row r="404" spans="1:65">
      <c r="A404" s="29"/>
      <c r="B404" s="18">
        <v>1</v>
      </c>
      <c r="C404" s="14">
        <v>1</v>
      </c>
      <c r="D404" s="144" t="s">
        <v>109</v>
      </c>
      <c r="E404" s="144" t="s">
        <v>110</v>
      </c>
      <c r="F404" s="150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>
        <v>1</v>
      </c>
      <c r="C405" s="9">
        <v>2</v>
      </c>
      <c r="D405" s="146" t="s">
        <v>109</v>
      </c>
      <c r="E405" s="146" t="s">
        <v>110</v>
      </c>
      <c r="F405" s="150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14</v>
      </c>
    </row>
    <row r="406" spans="1:65">
      <c r="A406" s="29"/>
      <c r="B406" s="19">
        <v>1</v>
      </c>
      <c r="C406" s="9">
        <v>3</v>
      </c>
      <c r="D406" s="146" t="s">
        <v>109</v>
      </c>
      <c r="E406" s="146" t="s">
        <v>110</v>
      </c>
      <c r="F406" s="150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16</v>
      </c>
    </row>
    <row r="407" spans="1:65">
      <c r="A407" s="29"/>
      <c r="B407" s="19">
        <v>1</v>
      </c>
      <c r="C407" s="9">
        <v>4</v>
      </c>
      <c r="D407" s="146" t="s">
        <v>109</v>
      </c>
      <c r="E407" s="146" t="s">
        <v>110</v>
      </c>
      <c r="F407" s="150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110</v>
      </c>
    </row>
    <row r="408" spans="1:65">
      <c r="A408" s="29"/>
      <c r="B408" s="19">
        <v>1</v>
      </c>
      <c r="C408" s="9">
        <v>5</v>
      </c>
      <c r="D408" s="146" t="s">
        <v>109</v>
      </c>
      <c r="E408" s="146" t="s">
        <v>110</v>
      </c>
      <c r="F408" s="150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20</v>
      </c>
    </row>
    <row r="409" spans="1:65">
      <c r="A409" s="29"/>
      <c r="B409" s="19">
        <v>1</v>
      </c>
      <c r="C409" s="9">
        <v>6</v>
      </c>
      <c r="D409" s="146" t="s">
        <v>109</v>
      </c>
      <c r="E409" s="146" t="s">
        <v>110</v>
      </c>
      <c r="F409" s="150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9"/>
      <c r="B410" s="20" t="s">
        <v>279</v>
      </c>
      <c r="C410" s="12"/>
      <c r="D410" s="22" t="s">
        <v>813</v>
      </c>
      <c r="E410" s="22" t="s">
        <v>813</v>
      </c>
      <c r="F410" s="150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9"/>
      <c r="B411" s="3" t="s">
        <v>280</v>
      </c>
      <c r="C411" s="28"/>
      <c r="D411" s="11" t="s">
        <v>813</v>
      </c>
      <c r="E411" s="11" t="s">
        <v>813</v>
      </c>
      <c r="F411" s="150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9"/>
      <c r="B412" s="3" t="s">
        <v>281</v>
      </c>
      <c r="C412" s="28"/>
      <c r="D412" s="23" t="s">
        <v>813</v>
      </c>
      <c r="E412" s="23" t="s">
        <v>813</v>
      </c>
      <c r="F412" s="150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3" t="s">
        <v>87</v>
      </c>
      <c r="C413" s="28"/>
      <c r="D413" s="13" t="s">
        <v>813</v>
      </c>
      <c r="E413" s="13" t="s">
        <v>813</v>
      </c>
      <c r="F413" s="150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3" t="s">
        <v>282</v>
      </c>
      <c r="C414" s="28"/>
      <c r="D414" s="13" t="s">
        <v>813</v>
      </c>
      <c r="E414" s="13" t="s">
        <v>813</v>
      </c>
      <c r="F414" s="150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9"/>
      <c r="B415" s="45" t="s">
        <v>283</v>
      </c>
      <c r="C415" s="46"/>
      <c r="D415" s="44" t="s">
        <v>284</v>
      </c>
      <c r="E415" s="44" t="s">
        <v>284</v>
      </c>
      <c r="F415" s="150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B416" s="30"/>
      <c r="C416" s="20"/>
      <c r="D416" s="20"/>
      <c r="E416" s="20"/>
      <c r="BM416" s="53"/>
    </row>
    <row r="417" spans="1:65" ht="15">
      <c r="B417" s="8" t="s">
        <v>638</v>
      </c>
      <c r="BM417" s="27" t="s">
        <v>67</v>
      </c>
    </row>
    <row r="418" spans="1:65" ht="15">
      <c r="A418" s="24" t="s">
        <v>11</v>
      </c>
      <c r="B418" s="18" t="s">
        <v>116</v>
      </c>
      <c r="C418" s="15" t="s">
        <v>117</v>
      </c>
      <c r="D418" s="16" t="s">
        <v>248</v>
      </c>
      <c r="E418" s="17" t="s">
        <v>248</v>
      </c>
      <c r="F418" s="17" t="s">
        <v>248</v>
      </c>
      <c r="G418" s="17" t="s">
        <v>248</v>
      </c>
      <c r="H418" s="17" t="s">
        <v>248</v>
      </c>
      <c r="I418" s="17" t="s">
        <v>248</v>
      </c>
      <c r="J418" s="17" t="s">
        <v>248</v>
      </c>
      <c r="K418" s="17" t="s">
        <v>248</v>
      </c>
      <c r="L418" s="150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1</v>
      </c>
    </row>
    <row r="419" spans="1:65">
      <c r="A419" s="29"/>
      <c r="B419" s="19" t="s">
        <v>249</v>
      </c>
      <c r="C419" s="9" t="s">
        <v>249</v>
      </c>
      <c r="D419" s="148" t="s">
        <v>251</v>
      </c>
      <c r="E419" s="149" t="s">
        <v>256</v>
      </c>
      <c r="F419" s="149" t="s">
        <v>262</v>
      </c>
      <c r="G419" s="149" t="s">
        <v>264</v>
      </c>
      <c r="H419" s="149" t="s">
        <v>269</v>
      </c>
      <c r="I419" s="149" t="s">
        <v>287</v>
      </c>
      <c r="J419" s="149" t="s">
        <v>289</v>
      </c>
      <c r="K419" s="149" t="s">
        <v>272</v>
      </c>
      <c r="L419" s="150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 t="s">
        <v>3</v>
      </c>
    </row>
    <row r="420" spans="1:65">
      <c r="A420" s="29"/>
      <c r="B420" s="19"/>
      <c r="C420" s="9"/>
      <c r="D420" s="10" t="s">
        <v>103</v>
      </c>
      <c r="E420" s="11" t="s">
        <v>103</v>
      </c>
      <c r="F420" s="11" t="s">
        <v>103</v>
      </c>
      <c r="G420" s="11" t="s">
        <v>103</v>
      </c>
      <c r="H420" s="11" t="s">
        <v>343</v>
      </c>
      <c r="I420" s="11" t="s">
        <v>104</v>
      </c>
      <c r="J420" s="11" t="s">
        <v>343</v>
      </c>
      <c r="K420" s="11" t="s">
        <v>103</v>
      </c>
      <c r="L420" s="150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2</v>
      </c>
    </row>
    <row r="421" spans="1:65">
      <c r="A421" s="29"/>
      <c r="B421" s="19"/>
      <c r="C421" s="9"/>
      <c r="D421" s="25"/>
      <c r="E421" s="25"/>
      <c r="F421" s="25"/>
      <c r="G421" s="25"/>
      <c r="H421" s="25"/>
      <c r="I421" s="25"/>
      <c r="J421" s="25"/>
      <c r="K421" s="25"/>
      <c r="L421" s="150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3</v>
      </c>
    </row>
    <row r="422" spans="1:65">
      <c r="A422" s="29"/>
      <c r="B422" s="18">
        <v>1</v>
      </c>
      <c r="C422" s="14">
        <v>1</v>
      </c>
      <c r="D422" s="21">
        <v>0.5</v>
      </c>
      <c r="E422" s="21">
        <v>0.5</v>
      </c>
      <c r="F422" s="21">
        <v>0.55000000000000004</v>
      </c>
      <c r="G422" s="21">
        <v>0.51</v>
      </c>
      <c r="H422" s="21">
        <v>0.48</v>
      </c>
      <c r="I422" s="21">
        <v>0.49</v>
      </c>
      <c r="J422" s="21">
        <v>0.5</v>
      </c>
      <c r="K422" s="144" t="s">
        <v>108</v>
      </c>
      <c r="L422" s="150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>
        <v>1</v>
      </c>
      <c r="C423" s="9">
        <v>2</v>
      </c>
      <c r="D423" s="11">
        <v>0.5</v>
      </c>
      <c r="E423" s="11">
        <v>0.5</v>
      </c>
      <c r="F423" s="11">
        <v>0.56999999999999995</v>
      </c>
      <c r="G423" s="11">
        <v>0.5</v>
      </c>
      <c r="H423" s="11">
        <v>0.49</v>
      </c>
      <c r="I423" s="11">
        <v>0.6</v>
      </c>
      <c r="J423" s="11">
        <v>0.4</v>
      </c>
      <c r="K423" s="146" t="s">
        <v>108</v>
      </c>
      <c r="L423" s="150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16</v>
      </c>
    </row>
    <row r="424" spans="1:65">
      <c r="A424" s="29"/>
      <c r="B424" s="19">
        <v>1</v>
      </c>
      <c r="C424" s="9">
        <v>3</v>
      </c>
      <c r="D424" s="11">
        <v>0.5</v>
      </c>
      <c r="E424" s="146" t="s">
        <v>319</v>
      </c>
      <c r="F424" s="11">
        <v>0.6</v>
      </c>
      <c r="G424" s="11">
        <v>0.51</v>
      </c>
      <c r="H424" s="11">
        <v>0.5</v>
      </c>
      <c r="I424" s="11">
        <v>0.52</v>
      </c>
      <c r="J424" s="11">
        <v>0.6</v>
      </c>
      <c r="K424" s="146" t="s">
        <v>108</v>
      </c>
      <c r="L424" s="150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16</v>
      </c>
    </row>
    <row r="425" spans="1:65">
      <c r="A425" s="29"/>
      <c r="B425" s="19">
        <v>1</v>
      </c>
      <c r="C425" s="9">
        <v>4</v>
      </c>
      <c r="D425" s="11">
        <v>0.5</v>
      </c>
      <c r="E425" s="11">
        <v>0.5</v>
      </c>
      <c r="F425" s="11">
        <v>0.53</v>
      </c>
      <c r="G425" s="11">
        <v>0.47</v>
      </c>
      <c r="H425" s="11">
        <v>0.48</v>
      </c>
      <c r="I425" s="11">
        <v>0.57999999999999996</v>
      </c>
      <c r="J425" s="11">
        <v>0.5</v>
      </c>
      <c r="K425" s="146" t="s">
        <v>108</v>
      </c>
      <c r="L425" s="150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0.52095238095238094</v>
      </c>
    </row>
    <row r="426" spans="1:65">
      <c r="A426" s="29"/>
      <c r="B426" s="19">
        <v>1</v>
      </c>
      <c r="C426" s="9">
        <v>5</v>
      </c>
      <c r="D426" s="11">
        <v>0.5</v>
      </c>
      <c r="E426" s="11">
        <v>0.5</v>
      </c>
      <c r="F426" s="11">
        <v>0.56000000000000005</v>
      </c>
      <c r="G426" s="11">
        <v>0.51</v>
      </c>
      <c r="H426" s="11">
        <v>0.48</v>
      </c>
      <c r="I426" s="11">
        <v>0.57999999999999996</v>
      </c>
      <c r="J426" s="11">
        <v>0.6</v>
      </c>
      <c r="K426" s="146" t="s">
        <v>108</v>
      </c>
      <c r="L426" s="150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96</v>
      </c>
    </row>
    <row r="427" spans="1:65">
      <c r="A427" s="29"/>
      <c r="B427" s="19">
        <v>1</v>
      </c>
      <c r="C427" s="9">
        <v>6</v>
      </c>
      <c r="D427" s="11">
        <v>0.6</v>
      </c>
      <c r="E427" s="11">
        <v>0.5</v>
      </c>
      <c r="F427" s="11">
        <v>0.54</v>
      </c>
      <c r="G427" s="11">
        <v>0.49</v>
      </c>
      <c r="H427" s="11">
        <v>0.5</v>
      </c>
      <c r="I427" s="11">
        <v>0.54</v>
      </c>
      <c r="J427" s="11">
        <v>0.6</v>
      </c>
      <c r="K427" s="146" t="s">
        <v>108</v>
      </c>
      <c r="L427" s="150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9"/>
      <c r="B428" s="20" t="s">
        <v>279</v>
      </c>
      <c r="C428" s="12"/>
      <c r="D428" s="22">
        <v>0.51666666666666672</v>
      </c>
      <c r="E428" s="22">
        <v>0.5</v>
      </c>
      <c r="F428" s="22">
        <v>0.55833333333333335</v>
      </c>
      <c r="G428" s="22">
        <v>0.49833333333333335</v>
      </c>
      <c r="H428" s="22">
        <v>0.48833333333333329</v>
      </c>
      <c r="I428" s="22">
        <v>0.55166666666666664</v>
      </c>
      <c r="J428" s="22">
        <v>0.53333333333333333</v>
      </c>
      <c r="K428" s="22" t="s">
        <v>813</v>
      </c>
      <c r="L428" s="150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9"/>
      <c r="B429" s="3" t="s">
        <v>280</v>
      </c>
      <c r="C429" s="28"/>
      <c r="D429" s="11">
        <v>0.5</v>
      </c>
      <c r="E429" s="11">
        <v>0.5</v>
      </c>
      <c r="F429" s="11">
        <v>0.55500000000000005</v>
      </c>
      <c r="G429" s="11">
        <v>0.505</v>
      </c>
      <c r="H429" s="11">
        <v>0.48499999999999999</v>
      </c>
      <c r="I429" s="11">
        <v>0.56000000000000005</v>
      </c>
      <c r="J429" s="11">
        <v>0.55000000000000004</v>
      </c>
      <c r="K429" s="11" t="s">
        <v>813</v>
      </c>
      <c r="L429" s="150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9"/>
      <c r="B430" s="3" t="s">
        <v>281</v>
      </c>
      <c r="C430" s="28"/>
      <c r="D430" s="23">
        <v>4.0824829046386291E-2</v>
      </c>
      <c r="E430" s="23">
        <v>0</v>
      </c>
      <c r="F430" s="23">
        <v>2.4832774042918872E-2</v>
      </c>
      <c r="G430" s="23">
        <v>1.6020819787597236E-2</v>
      </c>
      <c r="H430" s="23">
        <v>9.8319208025017587E-3</v>
      </c>
      <c r="I430" s="23">
        <v>4.2150523919242872E-2</v>
      </c>
      <c r="J430" s="23">
        <v>8.1649658092771915E-2</v>
      </c>
      <c r="K430" s="23" t="s">
        <v>813</v>
      </c>
      <c r="L430" s="220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  <c r="AA430" s="221"/>
      <c r="AB430" s="221"/>
      <c r="AC430" s="221"/>
      <c r="AD430" s="221"/>
      <c r="AE430" s="221"/>
      <c r="AF430" s="221"/>
      <c r="AG430" s="221"/>
      <c r="AH430" s="221"/>
      <c r="AI430" s="221"/>
      <c r="AJ430" s="221"/>
      <c r="AK430" s="221"/>
      <c r="AL430" s="221"/>
      <c r="AM430" s="221"/>
      <c r="AN430" s="221"/>
      <c r="AO430" s="221"/>
      <c r="AP430" s="221"/>
      <c r="AQ430" s="221"/>
      <c r="AR430" s="221"/>
      <c r="AS430" s="221"/>
      <c r="AT430" s="221"/>
      <c r="AU430" s="221"/>
      <c r="AV430" s="221"/>
      <c r="AW430" s="221"/>
      <c r="AX430" s="221"/>
      <c r="AY430" s="221"/>
      <c r="AZ430" s="221"/>
      <c r="BA430" s="221"/>
      <c r="BB430" s="221"/>
      <c r="BC430" s="221"/>
      <c r="BD430" s="221"/>
      <c r="BE430" s="221"/>
      <c r="BF430" s="221"/>
      <c r="BG430" s="221"/>
      <c r="BH430" s="221"/>
      <c r="BI430" s="221"/>
      <c r="BJ430" s="221"/>
      <c r="BK430" s="221"/>
      <c r="BL430" s="221"/>
      <c r="BM430" s="54"/>
    </row>
    <row r="431" spans="1:65">
      <c r="A431" s="29"/>
      <c r="B431" s="3" t="s">
        <v>87</v>
      </c>
      <c r="C431" s="28"/>
      <c r="D431" s="13">
        <v>7.9015798154296032E-2</v>
      </c>
      <c r="E431" s="13">
        <v>0</v>
      </c>
      <c r="F431" s="13">
        <v>4.4476610226123349E-2</v>
      </c>
      <c r="G431" s="13">
        <v>3.2148802249359003E-2</v>
      </c>
      <c r="H431" s="13">
        <v>2.0133626216727152E-2</v>
      </c>
      <c r="I431" s="13">
        <v>7.6405783539413061E-2</v>
      </c>
      <c r="J431" s="13">
        <v>0.15309310892394734</v>
      </c>
      <c r="K431" s="13" t="s">
        <v>813</v>
      </c>
      <c r="L431" s="150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282</v>
      </c>
      <c r="C432" s="28"/>
      <c r="D432" s="13">
        <v>-8.2266910420474293E-3</v>
      </c>
      <c r="E432" s="13">
        <v>-4.0219378427787889E-2</v>
      </c>
      <c r="F432" s="13">
        <v>7.1755027422303552E-2</v>
      </c>
      <c r="G432" s="13">
        <v>-4.3418647166361901E-2</v>
      </c>
      <c r="H432" s="13">
        <v>-6.261425959780631E-2</v>
      </c>
      <c r="I432" s="13">
        <v>5.895795246800728E-2</v>
      </c>
      <c r="J432" s="13">
        <v>2.3765996343692919E-2</v>
      </c>
      <c r="K432" s="13" t="s">
        <v>813</v>
      </c>
      <c r="L432" s="150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45" t="s">
        <v>283</v>
      </c>
      <c r="C433" s="46"/>
      <c r="D433" s="44">
        <v>0.19</v>
      </c>
      <c r="E433" s="44">
        <v>1.5</v>
      </c>
      <c r="F433" s="44">
        <v>0.75</v>
      </c>
      <c r="G433" s="44">
        <v>0.6</v>
      </c>
      <c r="H433" s="44">
        <v>0.82</v>
      </c>
      <c r="I433" s="44">
        <v>0.6</v>
      </c>
      <c r="J433" s="44">
        <v>0.19</v>
      </c>
      <c r="K433" s="44">
        <v>10.68</v>
      </c>
      <c r="L433" s="150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0"/>
      <c r="C434" s="20"/>
      <c r="D434" s="20"/>
      <c r="E434" s="20"/>
      <c r="F434" s="20"/>
      <c r="G434" s="20"/>
      <c r="H434" s="20"/>
      <c r="I434" s="20"/>
      <c r="J434" s="20"/>
      <c r="K434" s="20"/>
      <c r="BM434" s="53"/>
    </row>
    <row r="435" spans="1:65" ht="15">
      <c r="B435" s="8" t="s">
        <v>577</v>
      </c>
      <c r="BM435" s="27" t="s">
        <v>67</v>
      </c>
    </row>
    <row r="436" spans="1:65" ht="15">
      <c r="A436" s="24" t="s">
        <v>14</v>
      </c>
      <c r="B436" s="18" t="s">
        <v>116</v>
      </c>
      <c r="C436" s="15" t="s">
        <v>117</v>
      </c>
      <c r="D436" s="16" t="s">
        <v>248</v>
      </c>
      <c r="E436" s="17" t="s">
        <v>248</v>
      </c>
      <c r="F436" s="17" t="s">
        <v>248</v>
      </c>
      <c r="G436" s="17" t="s">
        <v>248</v>
      </c>
      <c r="H436" s="17" t="s">
        <v>248</v>
      </c>
      <c r="I436" s="17" t="s">
        <v>248</v>
      </c>
      <c r="J436" s="17" t="s">
        <v>248</v>
      </c>
      <c r="K436" s="17" t="s">
        <v>248</v>
      </c>
      <c r="L436" s="150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249</v>
      </c>
      <c r="C437" s="9" t="s">
        <v>249</v>
      </c>
      <c r="D437" s="148" t="s">
        <v>251</v>
      </c>
      <c r="E437" s="149" t="s">
        <v>252</v>
      </c>
      <c r="F437" s="149" t="s">
        <v>253</v>
      </c>
      <c r="G437" s="149" t="s">
        <v>262</v>
      </c>
      <c r="H437" s="149" t="s">
        <v>264</v>
      </c>
      <c r="I437" s="149" t="s">
        <v>269</v>
      </c>
      <c r="J437" s="149" t="s">
        <v>287</v>
      </c>
      <c r="K437" s="149" t="s">
        <v>289</v>
      </c>
      <c r="L437" s="150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103</v>
      </c>
      <c r="E438" s="11" t="s">
        <v>343</v>
      </c>
      <c r="F438" s="11" t="s">
        <v>103</v>
      </c>
      <c r="G438" s="11" t="s">
        <v>103</v>
      </c>
      <c r="H438" s="11" t="s">
        <v>103</v>
      </c>
      <c r="I438" s="11" t="s">
        <v>343</v>
      </c>
      <c r="J438" s="11" t="s">
        <v>104</v>
      </c>
      <c r="K438" s="11" t="s">
        <v>343</v>
      </c>
      <c r="L438" s="150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150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3</v>
      </c>
    </row>
    <row r="440" spans="1:65">
      <c r="A440" s="29"/>
      <c r="B440" s="18">
        <v>1</v>
      </c>
      <c r="C440" s="14">
        <v>1</v>
      </c>
      <c r="D440" s="21">
        <v>1.2</v>
      </c>
      <c r="E440" s="21">
        <v>1.2</v>
      </c>
      <c r="F440" s="21">
        <v>1.1337298710407899</v>
      </c>
      <c r="G440" s="21">
        <v>1.2</v>
      </c>
      <c r="H440" s="21">
        <v>1.1000000000000001</v>
      </c>
      <c r="I440" s="144">
        <v>0.79</v>
      </c>
      <c r="J440" s="21">
        <v>1.28</v>
      </c>
      <c r="K440" s="21">
        <v>1</v>
      </c>
      <c r="L440" s="150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1.1000000000000001</v>
      </c>
      <c r="E441" s="11">
        <v>1.2</v>
      </c>
      <c r="F441" s="11">
        <v>1.14791054324425</v>
      </c>
      <c r="G441" s="11">
        <v>1.2</v>
      </c>
      <c r="H441" s="11">
        <v>1.1000000000000001</v>
      </c>
      <c r="I441" s="146">
        <v>0.77400000000000002</v>
      </c>
      <c r="J441" s="11">
        <v>1.36</v>
      </c>
      <c r="K441" s="11">
        <v>1.2</v>
      </c>
      <c r="L441" s="150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35</v>
      </c>
    </row>
    <row r="442" spans="1:65">
      <c r="A442" s="29"/>
      <c r="B442" s="19">
        <v>1</v>
      </c>
      <c r="C442" s="9">
        <v>3</v>
      </c>
      <c r="D442" s="11">
        <v>1</v>
      </c>
      <c r="E442" s="11">
        <v>1.3</v>
      </c>
      <c r="F442" s="11">
        <v>1.0796828744428</v>
      </c>
      <c r="G442" s="11">
        <v>1.2</v>
      </c>
      <c r="H442" s="11">
        <v>1</v>
      </c>
      <c r="I442" s="146">
        <v>0.79400000000000004</v>
      </c>
      <c r="J442" s="11">
        <v>1.1499999999999999</v>
      </c>
      <c r="K442" s="11">
        <v>1.3</v>
      </c>
      <c r="L442" s="150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19">
        <v>1</v>
      </c>
      <c r="C443" s="9">
        <v>4</v>
      </c>
      <c r="D443" s="11">
        <v>1.1000000000000001</v>
      </c>
      <c r="E443" s="11">
        <v>1.3</v>
      </c>
      <c r="F443" s="11">
        <v>1.147211675155472</v>
      </c>
      <c r="G443" s="11">
        <v>1.2</v>
      </c>
      <c r="H443" s="11">
        <v>1.1000000000000001</v>
      </c>
      <c r="I443" s="146">
        <v>0.81</v>
      </c>
      <c r="J443" s="11">
        <v>1.18</v>
      </c>
      <c r="K443" s="11">
        <v>1.3</v>
      </c>
      <c r="L443" s="150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1.1642491389799492</v>
      </c>
    </row>
    <row r="444" spans="1:65">
      <c r="A444" s="29"/>
      <c r="B444" s="19">
        <v>1</v>
      </c>
      <c r="C444" s="9">
        <v>5</v>
      </c>
      <c r="D444" s="145">
        <v>1.4</v>
      </c>
      <c r="E444" s="11">
        <v>1.3</v>
      </c>
      <c r="F444" s="11">
        <v>1.0942974583545551</v>
      </c>
      <c r="G444" s="11">
        <v>1.2</v>
      </c>
      <c r="H444" s="11">
        <v>1</v>
      </c>
      <c r="I444" s="146">
        <v>0.79400000000000004</v>
      </c>
      <c r="J444" s="11">
        <v>1.1399999999999999</v>
      </c>
      <c r="K444" s="11">
        <v>1.2</v>
      </c>
      <c r="L444" s="150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97</v>
      </c>
    </row>
    <row r="445" spans="1:65">
      <c r="A445" s="29"/>
      <c r="B445" s="19">
        <v>1</v>
      </c>
      <c r="C445" s="9">
        <v>6</v>
      </c>
      <c r="D445" s="11">
        <v>1.1000000000000001</v>
      </c>
      <c r="E445" s="11">
        <v>1.3</v>
      </c>
      <c r="F445" s="11">
        <v>1.0856314149200021</v>
      </c>
      <c r="G445" s="11">
        <v>1.2</v>
      </c>
      <c r="H445" s="11">
        <v>1.1000000000000001</v>
      </c>
      <c r="I445" s="146">
        <v>0.81899999999999995</v>
      </c>
      <c r="J445" s="11">
        <v>1.1000000000000001</v>
      </c>
      <c r="K445" s="11">
        <v>1.2</v>
      </c>
      <c r="L445" s="150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9"/>
      <c r="B446" s="20" t="s">
        <v>279</v>
      </c>
      <c r="C446" s="12"/>
      <c r="D446" s="22">
        <v>1.1500000000000001</v>
      </c>
      <c r="E446" s="22">
        <v>1.2666666666666666</v>
      </c>
      <c r="F446" s="22">
        <v>1.1147439728596449</v>
      </c>
      <c r="G446" s="22">
        <v>1.2</v>
      </c>
      <c r="H446" s="22">
        <v>1.0666666666666667</v>
      </c>
      <c r="I446" s="22">
        <v>0.79683333333333339</v>
      </c>
      <c r="J446" s="22">
        <v>1.2016666666666664</v>
      </c>
      <c r="K446" s="22">
        <v>1.2</v>
      </c>
      <c r="L446" s="150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9"/>
      <c r="B447" s="3" t="s">
        <v>280</v>
      </c>
      <c r="C447" s="28"/>
      <c r="D447" s="11">
        <v>1.1000000000000001</v>
      </c>
      <c r="E447" s="11">
        <v>1.3</v>
      </c>
      <c r="F447" s="11">
        <v>1.1140136646976724</v>
      </c>
      <c r="G447" s="11">
        <v>1.2</v>
      </c>
      <c r="H447" s="11">
        <v>1.1000000000000001</v>
      </c>
      <c r="I447" s="11">
        <v>0.79400000000000004</v>
      </c>
      <c r="J447" s="11">
        <v>1.165</v>
      </c>
      <c r="K447" s="11">
        <v>1.2</v>
      </c>
      <c r="L447" s="150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9"/>
      <c r="B448" s="3" t="s">
        <v>281</v>
      </c>
      <c r="C448" s="28"/>
      <c r="D448" s="23">
        <v>0.13784048752090203</v>
      </c>
      <c r="E448" s="23">
        <v>5.1639777949432274E-2</v>
      </c>
      <c r="F448" s="23">
        <v>3.1652864074468254E-2</v>
      </c>
      <c r="G448" s="23">
        <v>0</v>
      </c>
      <c r="H448" s="23">
        <v>5.1639777949432274E-2</v>
      </c>
      <c r="I448" s="23">
        <v>1.5804007930479726E-2</v>
      </c>
      <c r="J448" s="23">
        <v>9.8471654127808145E-2</v>
      </c>
      <c r="K448" s="23">
        <v>0.10954451150103323</v>
      </c>
      <c r="L448" s="220"/>
      <c r="M448" s="221"/>
      <c r="N448" s="221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  <c r="AA448" s="221"/>
      <c r="AB448" s="221"/>
      <c r="AC448" s="221"/>
      <c r="AD448" s="221"/>
      <c r="AE448" s="221"/>
      <c r="AF448" s="221"/>
      <c r="AG448" s="221"/>
      <c r="AH448" s="221"/>
      <c r="AI448" s="221"/>
      <c r="AJ448" s="221"/>
      <c r="AK448" s="221"/>
      <c r="AL448" s="221"/>
      <c r="AM448" s="221"/>
      <c r="AN448" s="221"/>
      <c r="AO448" s="221"/>
      <c r="AP448" s="221"/>
      <c r="AQ448" s="221"/>
      <c r="AR448" s="221"/>
      <c r="AS448" s="221"/>
      <c r="AT448" s="221"/>
      <c r="AU448" s="221"/>
      <c r="AV448" s="221"/>
      <c r="AW448" s="221"/>
      <c r="AX448" s="221"/>
      <c r="AY448" s="221"/>
      <c r="AZ448" s="221"/>
      <c r="BA448" s="221"/>
      <c r="BB448" s="221"/>
      <c r="BC448" s="221"/>
      <c r="BD448" s="221"/>
      <c r="BE448" s="221"/>
      <c r="BF448" s="221"/>
      <c r="BG448" s="221"/>
      <c r="BH448" s="221"/>
      <c r="BI448" s="221"/>
      <c r="BJ448" s="221"/>
      <c r="BK448" s="221"/>
      <c r="BL448" s="221"/>
      <c r="BM448" s="54"/>
    </row>
    <row r="449" spans="1:65">
      <c r="A449" s="29"/>
      <c r="B449" s="3" t="s">
        <v>87</v>
      </c>
      <c r="C449" s="28"/>
      <c r="D449" s="13">
        <v>0.11986129349643654</v>
      </c>
      <c r="E449" s="13">
        <v>4.0768245749551797E-2</v>
      </c>
      <c r="F449" s="13">
        <v>2.8394738922220306E-2</v>
      </c>
      <c r="G449" s="13">
        <v>0</v>
      </c>
      <c r="H449" s="13">
        <v>4.8412291827592754E-2</v>
      </c>
      <c r="I449" s="13">
        <v>1.983351758688106E-2</v>
      </c>
      <c r="J449" s="13">
        <v>8.1945898025915259E-2</v>
      </c>
      <c r="K449" s="13">
        <v>9.1287092917527693E-2</v>
      </c>
      <c r="L449" s="150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3" t="s">
        <v>282</v>
      </c>
      <c r="C450" s="28"/>
      <c r="D450" s="13">
        <v>-1.2238908754902189E-2</v>
      </c>
      <c r="E450" s="13">
        <v>8.7968738183006101E-2</v>
      </c>
      <c r="F450" s="13">
        <v>-4.2521110355879688E-2</v>
      </c>
      <c r="G450" s="13">
        <v>3.0707225647058412E-2</v>
      </c>
      <c r="H450" s="13">
        <v>-8.3815799424836968E-2</v>
      </c>
      <c r="I450" s="13">
        <v>-0.31558177141408517</v>
      </c>
      <c r="J450" s="13">
        <v>3.2138763460456854E-2</v>
      </c>
      <c r="K450" s="13">
        <v>3.0707225647058412E-2</v>
      </c>
      <c r="L450" s="150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45" t="s">
        <v>283</v>
      </c>
      <c r="C451" s="46"/>
      <c r="D451" s="44">
        <v>0.39</v>
      </c>
      <c r="E451" s="44">
        <v>1.42</v>
      </c>
      <c r="F451" s="44">
        <v>0.93</v>
      </c>
      <c r="G451" s="44">
        <v>0.39</v>
      </c>
      <c r="H451" s="44">
        <v>1.68</v>
      </c>
      <c r="I451" s="44">
        <v>5.87</v>
      </c>
      <c r="J451" s="44">
        <v>0.41</v>
      </c>
      <c r="K451" s="44">
        <v>0.39</v>
      </c>
      <c r="L451" s="150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B452" s="30"/>
      <c r="C452" s="20"/>
      <c r="D452" s="20"/>
      <c r="E452" s="20"/>
      <c r="F452" s="20"/>
      <c r="G452" s="20"/>
      <c r="H452" s="20"/>
      <c r="I452" s="20"/>
      <c r="J452" s="20"/>
      <c r="K452" s="20"/>
      <c r="BM452" s="53"/>
    </row>
    <row r="453" spans="1:65" ht="15">
      <c r="B453" s="8" t="s">
        <v>639</v>
      </c>
      <c r="BM453" s="27" t="s">
        <v>67</v>
      </c>
    </row>
    <row r="454" spans="1:65" ht="15">
      <c r="A454" s="24" t="s">
        <v>54</v>
      </c>
      <c r="B454" s="18" t="s">
        <v>116</v>
      </c>
      <c r="C454" s="15" t="s">
        <v>117</v>
      </c>
      <c r="D454" s="16" t="s">
        <v>248</v>
      </c>
      <c r="E454" s="17" t="s">
        <v>248</v>
      </c>
      <c r="F454" s="17" t="s">
        <v>248</v>
      </c>
      <c r="G454" s="17" t="s">
        <v>248</v>
      </c>
      <c r="H454" s="17" t="s">
        <v>248</v>
      </c>
      <c r="I454" s="17" t="s">
        <v>248</v>
      </c>
      <c r="J454" s="17" t="s">
        <v>248</v>
      </c>
      <c r="K454" s="17" t="s">
        <v>248</v>
      </c>
      <c r="L454" s="17" t="s">
        <v>248</v>
      </c>
      <c r="M454" s="17" t="s">
        <v>248</v>
      </c>
      <c r="N454" s="17" t="s">
        <v>248</v>
      </c>
      <c r="O454" s="17" t="s">
        <v>248</v>
      </c>
      <c r="P454" s="17" t="s">
        <v>248</v>
      </c>
      <c r="Q454" s="17" t="s">
        <v>248</v>
      </c>
      <c r="R454" s="17" t="s">
        <v>248</v>
      </c>
      <c r="S454" s="17" t="s">
        <v>248</v>
      </c>
      <c r="T454" s="17" t="s">
        <v>248</v>
      </c>
      <c r="U454" s="17" t="s">
        <v>248</v>
      </c>
      <c r="V454" s="17" t="s">
        <v>248</v>
      </c>
      <c r="W454" s="17" t="s">
        <v>248</v>
      </c>
      <c r="X454" s="150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 t="s">
        <v>249</v>
      </c>
      <c r="C455" s="9" t="s">
        <v>249</v>
      </c>
      <c r="D455" s="148" t="s">
        <v>251</v>
      </c>
      <c r="E455" s="149" t="s">
        <v>252</v>
      </c>
      <c r="F455" s="149" t="s">
        <v>253</v>
      </c>
      <c r="G455" s="149" t="s">
        <v>254</v>
      </c>
      <c r="H455" s="149" t="s">
        <v>256</v>
      </c>
      <c r="I455" s="149" t="s">
        <v>257</v>
      </c>
      <c r="J455" s="149" t="s">
        <v>258</v>
      </c>
      <c r="K455" s="149" t="s">
        <v>259</v>
      </c>
      <c r="L455" s="149" t="s">
        <v>260</v>
      </c>
      <c r="M455" s="149" t="s">
        <v>261</v>
      </c>
      <c r="N455" s="149" t="s">
        <v>262</v>
      </c>
      <c r="O455" s="149" t="s">
        <v>264</v>
      </c>
      <c r="P455" s="149" t="s">
        <v>268</v>
      </c>
      <c r="Q455" s="149" t="s">
        <v>269</v>
      </c>
      <c r="R455" s="149" t="s">
        <v>287</v>
      </c>
      <c r="S455" s="149" t="s">
        <v>288</v>
      </c>
      <c r="T455" s="149" t="s">
        <v>271</v>
      </c>
      <c r="U455" s="149" t="s">
        <v>289</v>
      </c>
      <c r="V455" s="149" t="s">
        <v>272</v>
      </c>
      <c r="W455" s="149" t="s">
        <v>273</v>
      </c>
      <c r="X455" s="150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 t="s">
        <v>1</v>
      </c>
    </row>
    <row r="456" spans="1:65">
      <c r="A456" s="29"/>
      <c r="B456" s="19"/>
      <c r="C456" s="9"/>
      <c r="D456" s="10" t="s">
        <v>104</v>
      </c>
      <c r="E456" s="11" t="s">
        <v>343</v>
      </c>
      <c r="F456" s="11" t="s">
        <v>104</v>
      </c>
      <c r="G456" s="11" t="s">
        <v>343</v>
      </c>
      <c r="H456" s="11" t="s">
        <v>104</v>
      </c>
      <c r="I456" s="11" t="s">
        <v>104</v>
      </c>
      <c r="J456" s="11" t="s">
        <v>104</v>
      </c>
      <c r="K456" s="11" t="s">
        <v>104</v>
      </c>
      <c r="L456" s="11" t="s">
        <v>104</v>
      </c>
      <c r="M456" s="11" t="s">
        <v>104</v>
      </c>
      <c r="N456" s="11" t="s">
        <v>104</v>
      </c>
      <c r="O456" s="11" t="s">
        <v>103</v>
      </c>
      <c r="P456" s="11" t="s">
        <v>104</v>
      </c>
      <c r="Q456" s="11" t="s">
        <v>343</v>
      </c>
      <c r="R456" s="11" t="s">
        <v>104</v>
      </c>
      <c r="S456" s="11" t="s">
        <v>104</v>
      </c>
      <c r="T456" s="11" t="s">
        <v>104</v>
      </c>
      <c r="U456" s="11" t="s">
        <v>343</v>
      </c>
      <c r="V456" s="11" t="s">
        <v>103</v>
      </c>
      <c r="W456" s="11" t="s">
        <v>104</v>
      </c>
      <c r="X456" s="150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2</v>
      </c>
    </row>
    <row r="457" spans="1:65">
      <c r="A457" s="29"/>
      <c r="B457" s="19"/>
      <c r="C457" s="9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150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3</v>
      </c>
    </row>
    <row r="458" spans="1:65">
      <c r="A458" s="29"/>
      <c r="B458" s="18">
        <v>1</v>
      </c>
      <c r="C458" s="14">
        <v>1</v>
      </c>
      <c r="D458" s="21">
        <v>2.86</v>
      </c>
      <c r="E458" s="21">
        <v>3.06</v>
      </c>
      <c r="F458" s="144">
        <v>2.4374344902137213</v>
      </c>
      <c r="G458" s="21">
        <v>3.36</v>
      </c>
      <c r="H458" s="144">
        <v>1.34</v>
      </c>
      <c r="I458" s="21">
        <v>3.0219999999999998</v>
      </c>
      <c r="J458" s="21">
        <v>2.839</v>
      </c>
      <c r="K458" s="21">
        <v>2.8969999999999998</v>
      </c>
      <c r="L458" s="21">
        <v>2.59</v>
      </c>
      <c r="M458" s="21">
        <v>3.0129999999999999</v>
      </c>
      <c r="N458" s="21">
        <v>3</v>
      </c>
      <c r="O458" s="21">
        <v>3.36</v>
      </c>
      <c r="P458" s="21">
        <v>2.9241900000000003</v>
      </c>
      <c r="Q458" s="21">
        <v>3.1459999999999999</v>
      </c>
      <c r="R458" s="21">
        <v>2.95</v>
      </c>
      <c r="S458" s="21">
        <v>3.02</v>
      </c>
      <c r="T458" s="21">
        <v>2.649</v>
      </c>
      <c r="U458" s="21">
        <v>3</v>
      </c>
      <c r="V458" s="21">
        <v>3.1524999999999999</v>
      </c>
      <c r="W458" s="21">
        <v>2.9</v>
      </c>
      <c r="X458" s="150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>
        <v>1</v>
      </c>
      <c r="C459" s="9">
        <v>2</v>
      </c>
      <c r="D459" s="11">
        <v>2.88</v>
      </c>
      <c r="E459" s="11">
        <v>3.06</v>
      </c>
      <c r="F459" s="146">
        <v>2.4965988839077968</v>
      </c>
      <c r="G459" s="11">
        <v>3.26</v>
      </c>
      <c r="H459" s="146">
        <v>1.34</v>
      </c>
      <c r="I459" s="11">
        <v>2.9889999999999999</v>
      </c>
      <c r="J459" s="11">
        <v>2.839</v>
      </c>
      <c r="K459" s="11">
        <v>2.823</v>
      </c>
      <c r="L459" s="11">
        <v>2.7309999999999999</v>
      </c>
      <c r="M459" s="11">
        <v>3.03</v>
      </c>
      <c r="N459" s="11">
        <v>3.1</v>
      </c>
      <c r="O459" s="11">
        <v>3.4300000000000006</v>
      </c>
      <c r="P459" s="11">
        <v>2.9359799999999998</v>
      </c>
      <c r="Q459" s="11">
        <v>3.0720000000000001</v>
      </c>
      <c r="R459" s="11">
        <v>2.95</v>
      </c>
      <c r="S459" s="11">
        <v>3.01</v>
      </c>
      <c r="T459" s="11">
        <v>2.649</v>
      </c>
      <c r="U459" s="11">
        <v>2.9</v>
      </c>
      <c r="V459" s="11">
        <v>3.2160000000000002</v>
      </c>
      <c r="W459" s="11">
        <v>2.99</v>
      </c>
      <c r="X459" s="150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e">
        <v>#N/A</v>
      </c>
    </row>
    <row r="460" spans="1:65">
      <c r="A460" s="29"/>
      <c r="B460" s="19">
        <v>1</v>
      </c>
      <c r="C460" s="9">
        <v>3</v>
      </c>
      <c r="D460" s="11">
        <v>2.91</v>
      </c>
      <c r="E460" s="11">
        <v>3.02</v>
      </c>
      <c r="F460" s="146">
        <v>2.5313859294408694</v>
      </c>
      <c r="G460" s="11">
        <v>3.49</v>
      </c>
      <c r="H460" s="146">
        <v>1.34</v>
      </c>
      <c r="I460" s="11">
        <v>2.9470000000000001</v>
      </c>
      <c r="J460" s="11">
        <v>2.823</v>
      </c>
      <c r="K460" s="11">
        <v>2.823</v>
      </c>
      <c r="L460" s="11">
        <v>2.972</v>
      </c>
      <c r="M460" s="11">
        <v>3.121</v>
      </c>
      <c r="N460" s="11">
        <v>2.9</v>
      </c>
      <c r="O460" s="11">
        <v>3.18</v>
      </c>
      <c r="P460" s="11">
        <v>2.9339949999999999</v>
      </c>
      <c r="Q460" s="11">
        <v>3.0219999999999998</v>
      </c>
      <c r="R460" s="11">
        <v>2.93</v>
      </c>
      <c r="S460" s="11">
        <v>3.01</v>
      </c>
      <c r="T460" s="11">
        <v>2.694</v>
      </c>
      <c r="U460" s="11">
        <v>3</v>
      </c>
      <c r="V460" s="11">
        <v>3.1419999999999995</v>
      </c>
      <c r="W460" s="11">
        <v>2.92</v>
      </c>
      <c r="X460" s="150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16</v>
      </c>
    </row>
    <row r="461" spans="1:65">
      <c r="A461" s="29"/>
      <c r="B461" s="19">
        <v>1</v>
      </c>
      <c r="C461" s="9">
        <v>4</v>
      </c>
      <c r="D461" s="11">
        <v>2.94</v>
      </c>
      <c r="E461" s="11">
        <v>3.1</v>
      </c>
      <c r="F461" s="146">
        <v>2.412188293174816</v>
      </c>
      <c r="G461" s="11">
        <v>3.29</v>
      </c>
      <c r="H461" s="146">
        <v>1.34</v>
      </c>
      <c r="I461" s="11">
        <v>3.0049999999999999</v>
      </c>
      <c r="J461" s="11">
        <v>2.8809999999999998</v>
      </c>
      <c r="K461" s="11">
        <v>2.7890000000000001</v>
      </c>
      <c r="L461" s="11">
        <v>2.407</v>
      </c>
      <c r="M461" s="11">
        <v>2.9889999999999999</v>
      </c>
      <c r="N461" s="11">
        <v>3.3000000000000003</v>
      </c>
      <c r="O461" s="11">
        <v>3.2799999999999994</v>
      </c>
      <c r="P461" s="11">
        <v>2.9389449999999999</v>
      </c>
      <c r="Q461" s="11">
        <v>3.13</v>
      </c>
      <c r="R461" s="11">
        <v>2.86</v>
      </c>
      <c r="S461" s="11">
        <v>3.03</v>
      </c>
      <c r="T461" s="11">
        <v>2.6749999999999998</v>
      </c>
      <c r="U461" s="11">
        <v>3</v>
      </c>
      <c r="V461" s="11">
        <v>3.1036000000000001</v>
      </c>
      <c r="W461" s="11">
        <v>2.95</v>
      </c>
      <c r="X461" s="150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2.9834080579998901</v>
      </c>
    </row>
    <row r="462" spans="1:65">
      <c r="A462" s="29"/>
      <c r="B462" s="19">
        <v>1</v>
      </c>
      <c r="C462" s="9">
        <v>5</v>
      </c>
      <c r="D462" s="11">
        <v>2.92</v>
      </c>
      <c r="E462" s="11">
        <v>3.1199999999999997</v>
      </c>
      <c r="F462" s="146">
        <v>2.4580107071665758</v>
      </c>
      <c r="G462" s="11">
        <v>3.39</v>
      </c>
      <c r="H462" s="146">
        <v>1.34</v>
      </c>
      <c r="I462" s="11">
        <v>2.9969999999999999</v>
      </c>
      <c r="J462" s="11">
        <v>2.8559999999999999</v>
      </c>
      <c r="K462" s="11">
        <v>2.8889999999999998</v>
      </c>
      <c r="L462" s="11">
        <v>2.5070000000000001</v>
      </c>
      <c r="M462" s="11">
        <v>3.113</v>
      </c>
      <c r="N462" s="11">
        <v>3.1</v>
      </c>
      <c r="O462" s="11">
        <v>3.1</v>
      </c>
      <c r="P462" s="11">
        <v>2.969535</v>
      </c>
      <c r="Q462" s="11">
        <v>3.1379999999999999</v>
      </c>
      <c r="R462" s="11">
        <v>2.85</v>
      </c>
      <c r="S462" s="11">
        <v>3.02</v>
      </c>
      <c r="T462" s="11">
        <v>2.6190000000000002</v>
      </c>
      <c r="U462" s="11">
        <v>2.9</v>
      </c>
      <c r="V462" s="11">
        <v>3.1082999999999998</v>
      </c>
      <c r="W462" s="11">
        <v>2.89</v>
      </c>
      <c r="X462" s="150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98</v>
      </c>
    </row>
    <row r="463" spans="1:65">
      <c r="A463" s="29"/>
      <c r="B463" s="19">
        <v>1</v>
      </c>
      <c r="C463" s="9">
        <v>6</v>
      </c>
      <c r="D463" s="11">
        <v>2.86</v>
      </c>
      <c r="E463" s="11">
        <v>3.0700000000000003</v>
      </c>
      <c r="F463" s="146">
        <v>2.4939735439300499</v>
      </c>
      <c r="G463" s="11">
        <v>3.42</v>
      </c>
      <c r="H463" s="146">
        <v>1.33</v>
      </c>
      <c r="I463" s="11">
        <v>3.0219999999999998</v>
      </c>
      <c r="J463" s="11">
        <v>2.8719999999999999</v>
      </c>
      <c r="K463" s="11">
        <v>2.93</v>
      </c>
      <c r="L463" s="11">
        <v>2.524</v>
      </c>
      <c r="M463" s="11">
        <v>2.9969999999999999</v>
      </c>
      <c r="N463" s="11">
        <v>3.3000000000000003</v>
      </c>
      <c r="O463" s="11">
        <v>3.1400000000000006</v>
      </c>
      <c r="P463" s="11">
        <v>2.9339550000000001</v>
      </c>
      <c r="Q463" s="11">
        <v>3.0379999999999998</v>
      </c>
      <c r="R463" s="11">
        <v>2.86</v>
      </c>
      <c r="S463" s="11">
        <v>3.03</v>
      </c>
      <c r="T463" s="11">
        <v>2.6429999999999998</v>
      </c>
      <c r="U463" s="11">
        <v>2.8</v>
      </c>
      <c r="V463" s="11">
        <v>3.1884000000000001</v>
      </c>
      <c r="W463" s="11">
        <v>2.98</v>
      </c>
      <c r="X463" s="150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9"/>
      <c r="B464" s="20" t="s">
        <v>279</v>
      </c>
      <c r="C464" s="12"/>
      <c r="D464" s="22">
        <v>2.895</v>
      </c>
      <c r="E464" s="22">
        <v>3.0716666666666668</v>
      </c>
      <c r="F464" s="22">
        <v>2.4715986413056381</v>
      </c>
      <c r="G464" s="22">
        <v>3.3683333333333336</v>
      </c>
      <c r="H464" s="22">
        <v>1.3383333333333336</v>
      </c>
      <c r="I464" s="22">
        <v>2.9969999999999994</v>
      </c>
      <c r="J464" s="22">
        <v>2.8516666666666666</v>
      </c>
      <c r="K464" s="22">
        <v>2.8584999999999998</v>
      </c>
      <c r="L464" s="22">
        <v>2.621833333333333</v>
      </c>
      <c r="M464" s="22">
        <v>3.0438333333333332</v>
      </c>
      <c r="N464" s="22">
        <v>3.1166666666666667</v>
      </c>
      <c r="O464" s="22">
        <v>3.2483333333333335</v>
      </c>
      <c r="P464" s="22">
        <v>2.9394333333333336</v>
      </c>
      <c r="Q464" s="22">
        <v>3.0909999999999997</v>
      </c>
      <c r="R464" s="22">
        <v>2.9</v>
      </c>
      <c r="S464" s="22">
        <v>3.0199999999999996</v>
      </c>
      <c r="T464" s="22">
        <v>2.6548333333333329</v>
      </c>
      <c r="U464" s="22">
        <v>2.9333333333333336</v>
      </c>
      <c r="V464" s="22">
        <v>3.1518000000000002</v>
      </c>
      <c r="W464" s="22">
        <v>2.9383333333333339</v>
      </c>
      <c r="X464" s="150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9"/>
      <c r="B465" s="3" t="s">
        <v>280</v>
      </c>
      <c r="C465" s="28"/>
      <c r="D465" s="11">
        <v>2.895</v>
      </c>
      <c r="E465" s="11">
        <v>3.0650000000000004</v>
      </c>
      <c r="F465" s="11">
        <v>2.4759921255483128</v>
      </c>
      <c r="G465" s="11">
        <v>3.375</v>
      </c>
      <c r="H465" s="11">
        <v>1.34</v>
      </c>
      <c r="I465" s="11">
        <v>3.0009999999999999</v>
      </c>
      <c r="J465" s="11">
        <v>2.8475000000000001</v>
      </c>
      <c r="K465" s="11">
        <v>2.8559999999999999</v>
      </c>
      <c r="L465" s="11">
        <v>2.5569999999999999</v>
      </c>
      <c r="M465" s="11">
        <v>3.0214999999999996</v>
      </c>
      <c r="N465" s="11">
        <v>3.1</v>
      </c>
      <c r="O465" s="11">
        <v>3.2299999999999995</v>
      </c>
      <c r="P465" s="11">
        <v>2.9349875000000001</v>
      </c>
      <c r="Q465" s="11">
        <v>3.101</v>
      </c>
      <c r="R465" s="11">
        <v>2.895</v>
      </c>
      <c r="S465" s="11">
        <v>3.02</v>
      </c>
      <c r="T465" s="11">
        <v>2.649</v>
      </c>
      <c r="U465" s="11">
        <v>2.95</v>
      </c>
      <c r="V465" s="11">
        <v>3.1472499999999997</v>
      </c>
      <c r="W465" s="11">
        <v>2.9350000000000001</v>
      </c>
      <c r="X465" s="150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9"/>
      <c r="B466" s="3" t="s">
        <v>281</v>
      </c>
      <c r="C466" s="28"/>
      <c r="D466" s="23">
        <v>3.3316662497915414E-2</v>
      </c>
      <c r="E466" s="23">
        <v>3.4880749227427156E-2</v>
      </c>
      <c r="F466" s="23">
        <v>4.3775744103802881E-2</v>
      </c>
      <c r="G466" s="23">
        <v>8.4715209181508155E-2</v>
      </c>
      <c r="H466" s="23">
        <v>4.0824829046386332E-3</v>
      </c>
      <c r="I466" s="23">
        <v>2.7849596047339623E-2</v>
      </c>
      <c r="J466" s="23">
        <v>2.2069586916538871E-2</v>
      </c>
      <c r="K466" s="23">
        <v>5.4544477263972352E-2</v>
      </c>
      <c r="L466" s="23">
        <v>0.2022171275304509</v>
      </c>
      <c r="M466" s="23">
        <v>5.8447982571399965E-2</v>
      </c>
      <c r="N466" s="23">
        <v>0.16020819787597235</v>
      </c>
      <c r="O466" s="23">
        <v>0.1302945381306011</v>
      </c>
      <c r="P466" s="23">
        <v>1.5557770620068469E-2</v>
      </c>
      <c r="Q466" s="23">
        <v>5.4195940807407375E-2</v>
      </c>
      <c r="R466" s="23">
        <v>4.8166378315169296E-2</v>
      </c>
      <c r="S466" s="23">
        <v>8.9442719099991665E-3</v>
      </c>
      <c r="T466" s="23">
        <v>2.6202417191294819E-2</v>
      </c>
      <c r="U466" s="23">
        <v>8.1649658092772678E-2</v>
      </c>
      <c r="V466" s="23">
        <v>4.4211356007252352E-2</v>
      </c>
      <c r="W466" s="23">
        <v>4.1673332800085366E-2</v>
      </c>
      <c r="X466" s="220"/>
      <c r="Y466" s="221"/>
      <c r="Z466" s="221"/>
      <c r="AA466" s="221"/>
      <c r="AB466" s="221"/>
      <c r="AC466" s="221"/>
      <c r="AD466" s="221"/>
      <c r="AE466" s="221"/>
      <c r="AF466" s="221"/>
      <c r="AG466" s="221"/>
      <c r="AH466" s="221"/>
      <c r="AI466" s="221"/>
      <c r="AJ466" s="221"/>
      <c r="AK466" s="221"/>
      <c r="AL466" s="221"/>
      <c r="AM466" s="221"/>
      <c r="AN466" s="221"/>
      <c r="AO466" s="221"/>
      <c r="AP466" s="221"/>
      <c r="AQ466" s="221"/>
      <c r="AR466" s="221"/>
      <c r="AS466" s="221"/>
      <c r="AT466" s="221"/>
      <c r="AU466" s="221"/>
      <c r="AV466" s="221"/>
      <c r="AW466" s="221"/>
      <c r="AX466" s="221"/>
      <c r="AY466" s="221"/>
      <c r="AZ466" s="221"/>
      <c r="BA466" s="221"/>
      <c r="BB466" s="221"/>
      <c r="BC466" s="221"/>
      <c r="BD466" s="221"/>
      <c r="BE466" s="221"/>
      <c r="BF466" s="221"/>
      <c r="BG466" s="221"/>
      <c r="BH466" s="221"/>
      <c r="BI466" s="221"/>
      <c r="BJ466" s="221"/>
      <c r="BK466" s="221"/>
      <c r="BL466" s="221"/>
      <c r="BM466" s="54"/>
    </row>
    <row r="467" spans="1:65">
      <c r="A467" s="29"/>
      <c r="B467" s="3" t="s">
        <v>87</v>
      </c>
      <c r="C467" s="28"/>
      <c r="D467" s="13">
        <v>1.1508346285981144E-2</v>
      </c>
      <c r="E467" s="13">
        <v>1.1355642721897066E-2</v>
      </c>
      <c r="F467" s="13">
        <v>1.7711510021173202E-2</v>
      </c>
      <c r="G467" s="13">
        <v>2.5150482686246853E-2</v>
      </c>
      <c r="H467" s="13">
        <v>3.0504230918844077E-3</v>
      </c>
      <c r="I467" s="13">
        <v>9.2924911736201633E-3</v>
      </c>
      <c r="J467" s="13">
        <v>7.7391888661153263E-3</v>
      </c>
      <c r="K467" s="13">
        <v>1.9081503328309376E-2</v>
      </c>
      <c r="L467" s="13">
        <v>7.7128139672157245E-2</v>
      </c>
      <c r="M467" s="13">
        <v>1.9202096885966149E-2</v>
      </c>
      <c r="N467" s="13">
        <v>5.140369985325316E-2</v>
      </c>
      <c r="O467" s="13">
        <v>4.0111196961703774E-2</v>
      </c>
      <c r="P467" s="13">
        <v>5.2927788644302649E-3</v>
      </c>
      <c r="Q467" s="13">
        <v>1.7533465159303586E-2</v>
      </c>
      <c r="R467" s="13">
        <v>1.6609095970748035E-2</v>
      </c>
      <c r="S467" s="13">
        <v>2.9616794403970752E-3</v>
      </c>
      <c r="T467" s="13">
        <v>9.8697032549293073E-3</v>
      </c>
      <c r="U467" s="13">
        <v>2.783511071344523E-2</v>
      </c>
      <c r="V467" s="13">
        <v>1.4027335493131655E-2</v>
      </c>
      <c r="W467" s="13">
        <v>1.4182643040301313E-2</v>
      </c>
      <c r="X467" s="150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3" t="s">
        <v>282</v>
      </c>
      <c r="C468" s="28"/>
      <c r="D468" s="13">
        <v>-2.9633243686805533E-2</v>
      </c>
      <c r="E468" s="13">
        <v>2.9583150192986407E-2</v>
      </c>
      <c r="F468" s="13">
        <v>-0.17155193213407582</v>
      </c>
      <c r="G468" s="13">
        <v>0.12902200029301447</v>
      </c>
      <c r="H468" s="13">
        <v>-0.55140788409931185</v>
      </c>
      <c r="I468" s="13">
        <v>4.5558441003950012E-3</v>
      </c>
      <c r="J468" s="13">
        <v>-4.4158019544113025E-2</v>
      </c>
      <c r="K468" s="13">
        <v>-4.1867574120460715E-2</v>
      </c>
      <c r="L468" s="13">
        <v>-0.12119519611037077</v>
      </c>
      <c r="M468" s="13">
        <v>2.0253774930792723E-2</v>
      </c>
      <c r="N468" s="13">
        <v>4.466657127557494E-2</v>
      </c>
      <c r="O468" s="13">
        <v>8.8799544072778458E-2</v>
      </c>
      <c r="P468" s="13">
        <v>-1.4739761980812505E-2</v>
      </c>
      <c r="Q468" s="13">
        <v>3.6063434806246519E-2</v>
      </c>
      <c r="R468" s="13">
        <v>-2.7957308010962412E-2</v>
      </c>
      <c r="S468" s="13">
        <v>1.2265148209273491E-2</v>
      </c>
      <c r="T468" s="13">
        <v>-0.11013402064980582</v>
      </c>
      <c r="U468" s="13">
        <v>-1.6784403505341161E-2</v>
      </c>
      <c r="V468" s="13">
        <v>5.6442812624499572E-2</v>
      </c>
      <c r="W468" s="13">
        <v>-1.5108467829497929E-2</v>
      </c>
      <c r="X468" s="150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45" t="s">
        <v>283</v>
      </c>
      <c r="C469" s="46"/>
      <c r="D469" s="44">
        <v>0.25</v>
      </c>
      <c r="E469" s="44">
        <v>0.75</v>
      </c>
      <c r="F469" s="44">
        <v>2.65</v>
      </c>
      <c r="G469" s="44">
        <v>2.44</v>
      </c>
      <c r="H469" s="44">
        <v>9.08</v>
      </c>
      <c r="I469" s="44">
        <v>0.33</v>
      </c>
      <c r="J469" s="44">
        <v>0.5</v>
      </c>
      <c r="K469" s="44">
        <v>0.46</v>
      </c>
      <c r="L469" s="44">
        <v>1.8</v>
      </c>
      <c r="M469" s="44">
        <v>0.6</v>
      </c>
      <c r="N469" s="44">
        <v>1.01</v>
      </c>
      <c r="O469" s="44">
        <v>1.76</v>
      </c>
      <c r="P469" s="44">
        <v>0</v>
      </c>
      <c r="Q469" s="44">
        <v>0.86</v>
      </c>
      <c r="R469" s="44">
        <v>0.22</v>
      </c>
      <c r="S469" s="44">
        <v>0.46</v>
      </c>
      <c r="T469" s="44">
        <v>1.61</v>
      </c>
      <c r="U469" s="44">
        <v>0.03</v>
      </c>
      <c r="V469" s="44">
        <v>1.21</v>
      </c>
      <c r="W469" s="44">
        <v>0</v>
      </c>
      <c r="X469" s="150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B470" s="3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BM470" s="53"/>
    </row>
    <row r="471" spans="1:65" ht="15">
      <c r="B471" s="8" t="s">
        <v>640</v>
      </c>
      <c r="BM471" s="27" t="s">
        <v>67</v>
      </c>
    </row>
    <row r="472" spans="1:65" ht="15">
      <c r="A472" s="24" t="s">
        <v>17</v>
      </c>
      <c r="B472" s="18" t="s">
        <v>116</v>
      </c>
      <c r="C472" s="15" t="s">
        <v>117</v>
      </c>
      <c r="D472" s="16" t="s">
        <v>248</v>
      </c>
      <c r="E472" s="17" t="s">
        <v>248</v>
      </c>
      <c r="F472" s="17" t="s">
        <v>248</v>
      </c>
      <c r="G472" s="17" t="s">
        <v>248</v>
      </c>
      <c r="H472" s="17" t="s">
        <v>248</v>
      </c>
      <c r="I472" s="17" t="s">
        <v>248</v>
      </c>
      <c r="J472" s="17" t="s">
        <v>248</v>
      </c>
      <c r="K472" s="17" t="s">
        <v>248</v>
      </c>
      <c r="L472" s="17" t="s">
        <v>248</v>
      </c>
      <c r="M472" s="17" t="s">
        <v>248</v>
      </c>
      <c r="N472" s="17" t="s">
        <v>248</v>
      </c>
      <c r="O472" s="150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1</v>
      </c>
    </row>
    <row r="473" spans="1:65">
      <c r="A473" s="29"/>
      <c r="B473" s="19" t="s">
        <v>249</v>
      </c>
      <c r="C473" s="9" t="s">
        <v>249</v>
      </c>
      <c r="D473" s="148" t="s">
        <v>251</v>
      </c>
      <c r="E473" s="149" t="s">
        <v>254</v>
      </c>
      <c r="F473" s="149" t="s">
        <v>256</v>
      </c>
      <c r="G473" s="149" t="s">
        <v>262</v>
      </c>
      <c r="H473" s="149" t="s">
        <v>264</v>
      </c>
      <c r="I473" s="149" t="s">
        <v>269</v>
      </c>
      <c r="J473" s="149" t="s">
        <v>287</v>
      </c>
      <c r="K473" s="149" t="s">
        <v>288</v>
      </c>
      <c r="L473" s="149" t="s">
        <v>271</v>
      </c>
      <c r="M473" s="149" t="s">
        <v>289</v>
      </c>
      <c r="N473" s="149" t="s">
        <v>272</v>
      </c>
      <c r="O473" s="150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 t="s">
        <v>3</v>
      </c>
    </row>
    <row r="474" spans="1:65">
      <c r="A474" s="29"/>
      <c r="B474" s="19"/>
      <c r="C474" s="9"/>
      <c r="D474" s="10" t="s">
        <v>103</v>
      </c>
      <c r="E474" s="11" t="s">
        <v>343</v>
      </c>
      <c r="F474" s="11" t="s">
        <v>103</v>
      </c>
      <c r="G474" s="11" t="s">
        <v>103</v>
      </c>
      <c r="H474" s="11" t="s">
        <v>103</v>
      </c>
      <c r="I474" s="11" t="s">
        <v>343</v>
      </c>
      <c r="J474" s="11" t="s">
        <v>104</v>
      </c>
      <c r="K474" s="11" t="s">
        <v>104</v>
      </c>
      <c r="L474" s="11" t="s">
        <v>104</v>
      </c>
      <c r="M474" s="11" t="s">
        <v>343</v>
      </c>
      <c r="N474" s="11" t="s">
        <v>103</v>
      </c>
      <c r="O474" s="150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150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2</v>
      </c>
    </row>
    <row r="476" spans="1:65">
      <c r="A476" s="29"/>
      <c r="B476" s="18">
        <v>1</v>
      </c>
      <c r="C476" s="14">
        <v>1</v>
      </c>
      <c r="D476" s="207">
        <v>44.5</v>
      </c>
      <c r="E476" s="207">
        <v>43</v>
      </c>
      <c r="F476" s="207">
        <v>46</v>
      </c>
      <c r="G476" s="207">
        <v>46.4</v>
      </c>
      <c r="H476" s="207">
        <v>43.9</v>
      </c>
      <c r="I476" s="208">
        <v>33.5</v>
      </c>
      <c r="J476" s="238">
        <v>53.5</v>
      </c>
      <c r="K476" s="207">
        <v>44</v>
      </c>
      <c r="L476" s="208">
        <v>24</v>
      </c>
      <c r="M476" s="207">
        <v>46.2</v>
      </c>
      <c r="N476" s="208">
        <v>56</v>
      </c>
      <c r="O476" s="209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  <c r="AH476" s="210"/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F476" s="210"/>
      <c r="BG476" s="210"/>
      <c r="BH476" s="210"/>
      <c r="BI476" s="210"/>
      <c r="BJ476" s="210"/>
      <c r="BK476" s="210"/>
      <c r="BL476" s="210"/>
      <c r="BM476" s="211">
        <v>1</v>
      </c>
    </row>
    <row r="477" spans="1:65">
      <c r="A477" s="29"/>
      <c r="B477" s="19">
        <v>1</v>
      </c>
      <c r="C477" s="9">
        <v>2</v>
      </c>
      <c r="D477" s="213">
        <v>43.9</v>
      </c>
      <c r="E477" s="213">
        <v>42</v>
      </c>
      <c r="F477" s="213">
        <v>40.700000000000003</v>
      </c>
      <c r="G477" s="213">
        <v>48.8</v>
      </c>
      <c r="H477" s="213">
        <v>43</v>
      </c>
      <c r="I477" s="215">
        <v>35</v>
      </c>
      <c r="J477" s="213">
        <v>48.9</v>
      </c>
      <c r="K477" s="213">
        <v>43</v>
      </c>
      <c r="L477" s="215">
        <v>24</v>
      </c>
      <c r="M477" s="213">
        <v>44.2</v>
      </c>
      <c r="N477" s="215">
        <v>52</v>
      </c>
      <c r="O477" s="209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  <c r="AH477" s="210"/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F477" s="210"/>
      <c r="BG477" s="210"/>
      <c r="BH477" s="210"/>
      <c r="BI477" s="210"/>
      <c r="BJ477" s="210"/>
      <c r="BK477" s="210"/>
      <c r="BL477" s="210"/>
      <c r="BM477" s="211">
        <v>36</v>
      </c>
    </row>
    <row r="478" spans="1:65">
      <c r="A478" s="29"/>
      <c r="B478" s="19">
        <v>1</v>
      </c>
      <c r="C478" s="9">
        <v>3</v>
      </c>
      <c r="D478" s="213">
        <v>44</v>
      </c>
      <c r="E478" s="214">
        <v>37</v>
      </c>
      <c r="F478" s="214">
        <v>34.9</v>
      </c>
      <c r="G478" s="213">
        <v>47</v>
      </c>
      <c r="H478" s="213">
        <v>43.7</v>
      </c>
      <c r="I478" s="215">
        <v>34.1</v>
      </c>
      <c r="J478" s="213">
        <v>44.4</v>
      </c>
      <c r="K478" s="213">
        <v>43</v>
      </c>
      <c r="L478" s="215">
        <v>24</v>
      </c>
      <c r="M478" s="213">
        <v>45.8</v>
      </c>
      <c r="N478" s="215">
        <v>51</v>
      </c>
      <c r="O478" s="209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  <c r="AH478" s="210"/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  <c r="BH478" s="210"/>
      <c r="BI478" s="210"/>
      <c r="BJ478" s="210"/>
      <c r="BK478" s="210"/>
      <c r="BL478" s="210"/>
      <c r="BM478" s="211">
        <v>16</v>
      </c>
    </row>
    <row r="479" spans="1:65">
      <c r="A479" s="29"/>
      <c r="B479" s="19">
        <v>1</v>
      </c>
      <c r="C479" s="9">
        <v>4</v>
      </c>
      <c r="D479" s="213">
        <v>43.8</v>
      </c>
      <c r="E479" s="213">
        <v>43</v>
      </c>
      <c r="F479" s="213">
        <v>42.3</v>
      </c>
      <c r="G479" s="213">
        <v>45.8</v>
      </c>
      <c r="H479" s="213">
        <v>44</v>
      </c>
      <c r="I479" s="215">
        <v>34.4</v>
      </c>
      <c r="J479" s="213">
        <v>43.1</v>
      </c>
      <c r="K479" s="213">
        <v>44</v>
      </c>
      <c r="L479" s="215">
        <v>25</v>
      </c>
      <c r="M479" s="213">
        <v>46.3</v>
      </c>
      <c r="N479" s="215">
        <v>51</v>
      </c>
      <c r="O479" s="209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  <c r="AH479" s="210"/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  <c r="BH479" s="210"/>
      <c r="BI479" s="210"/>
      <c r="BJ479" s="210"/>
      <c r="BK479" s="210"/>
      <c r="BL479" s="210"/>
      <c r="BM479" s="211">
        <v>44.21875</v>
      </c>
    </row>
    <row r="480" spans="1:65">
      <c r="A480" s="29"/>
      <c r="B480" s="19">
        <v>1</v>
      </c>
      <c r="C480" s="9">
        <v>5</v>
      </c>
      <c r="D480" s="213">
        <v>43.5</v>
      </c>
      <c r="E480" s="213">
        <v>42</v>
      </c>
      <c r="F480" s="213">
        <v>44.5</v>
      </c>
      <c r="G480" s="213">
        <v>47</v>
      </c>
      <c r="H480" s="213">
        <v>43</v>
      </c>
      <c r="I480" s="215">
        <v>34.299999999999997</v>
      </c>
      <c r="J480" s="213">
        <v>42.9</v>
      </c>
      <c r="K480" s="213">
        <v>45</v>
      </c>
      <c r="L480" s="215">
        <v>24</v>
      </c>
      <c r="M480" s="213">
        <v>47.4</v>
      </c>
      <c r="N480" s="215">
        <v>52</v>
      </c>
      <c r="O480" s="209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  <c r="AH480" s="210"/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  <c r="BH480" s="210"/>
      <c r="BI480" s="210"/>
      <c r="BJ480" s="210"/>
      <c r="BK480" s="210"/>
      <c r="BL480" s="210"/>
      <c r="BM480" s="211">
        <v>99</v>
      </c>
    </row>
    <row r="481" spans="1:65">
      <c r="A481" s="29"/>
      <c r="B481" s="19">
        <v>1</v>
      </c>
      <c r="C481" s="9">
        <v>6</v>
      </c>
      <c r="D481" s="213">
        <v>44</v>
      </c>
      <c r="E481" s="213">
        <v>42</v>
      </c>
      <c r="F481" s="213">
        <v>41.9</v>
      </c>
      <c r="G481" s="213">
        <v>47.3</v>
      </c>
      <c r="H481" s="213">
        <v>42.7</v>
      </c>
      <c r="I481" s="215">
        <v>34.799999999999997</v>
      </c>
      <c r="J481" s="213">
        <v>40.799999999999997</v>
      </c>
      <c r="K481" s="213">
        <v>43</v>
      </c>
      <c r="L481" s="215">
        <v>23</v>
      </c>
      <c r="M481" s="213">
        <v>47.3</v>
      </c>
      <c r="N481" s="215">
        <v>54</v>
      </c>
      <c r="O481" s="209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  <c r="BI481" s="210"/>
      <c r="BJ481" s="210"/>
      <c r="BK481" s="210"/>
      <c r="BL481" s="210"/>
      <c r="BM481" s="216"/>
    </row>
    <row r="482" spans="1:65">
      <c r="A482" s="29"/>
      <c r="B482" s="20" t="s">
        <v>279</v>
      </c>
      <c r="C482" s="12"/>
      <c r="D482" s="217">
        <v>43.949999999999996</v>
      </c>
      <c r="E482" s="217">
        <v>41.5</v>
      </c>
      <c r="F482" s="217">
        <v>41.716666666666661</v>
      </c>
      <c r="G482" s="217">
        <v>47.050000000000004</v>
      </c>
      <c r="H482" s="217">
        <v>43.383333333333333</v>
      </c>
      <c r="I482" s="217">
        <v>34.35</v>
      </c>
      <c r="J482" s="217">
        <v>45.6</v>
      </c>
      <c r="K482" s="217">
        <v>43.666666666666664</v>
      </c>
      <c r="L482" s="217">
        <v>24</v>
      </c>
      <c r="M482" s="217">
        <v>46.199999999999996</v>
      </c>
      <c r="N482" s="217">
        <v>52.666666666666664</v>
      </c>
      <c r="O482" s="209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6"/>
    </row>
    <row r="483" spans="1:65">
      <c r="A483" s="29"/>
      <c r="B483" s="3" t="s">
        <v>280</v>
      </c>
      <c r="C483" s="28"/>
      <c r="D483" s="213">
        <v>43.95</v>
      </c>
      <c r="E483" s="213">
        <v>42</v>
      </c>
      <c r="F483" s="213">
        <v>42.099999999999994</v>
      </c>
      <c r="G483" s="213">
        <v>47</v>
      </c>
      <c r="H483" s="213">
        <v>43.35</v>
      </c>
      <c r="I483" s="213">
        <v>34.349999999999994</v>
      </c>
      <c r="J483" s="213">
        <v>43.75</v>
      </c>
      <c r="K483" s="213">
        <v>43.5</v>
      </c>
      <c r="L483" s="213">
        <v>24</v>
      </c>
      <c r="M483" s="213">
        <v>46.25</v>
      </c>
      <c r="N483" s="213">
        <v>52</v>
      </c>
      <c r="O483" s="209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6"/>
    </row>
    <row r="484" spans="1:65">
      <c r="A484" s="29"/>
      <c r="B484" s="3" t="s">
        <v>281</v>
      </c>
      <c r="C484" s="28"/>
      <c r="D484" s="23">
        <v>0.32710854467592282</v>
      </c>
      <c r="E484" s="23">
        <v>2.2583179581272428</v>
      </c>
      <c r="F484" s="23">
        <v>3.8462535884502818</v>
      </c>
      <c r="G484" s="23">
        <v>1.0114346246792223</v>
      </c>
      <c r="H484" s="23">
        <v>0.54924190177613541</v>
      </c>
      <c r="I484" s="23">
        <v>0.53197744313081485</v>
      </c>
      <c r="J484" s="23">
        <v>4.7184743296959883</v>
      </c>
      <c r="K484" s="23">
        <v>0.81649658092772603</v>
      </c>
      <c r="L484" s="23">
        <v>0.63245553203367588</v>
      </c>
      <c r="M484" s="23">
        <v>1.167904105652513</v>
      </c>
      <c r="N484" s="23">
        <v>1.9663841605003503</v>
      </c>
      <c r="O484" s="150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9"/>
      <c r="B485" s="3" t="s">
        <v>87</v>
      </c>
      <c r="C485" s="28"/>
      <c r="D485" s="13">
        <v>7.4427427685079149E-3</v>
      </c>
      <c r="E485" s="13">
        <v>5.4417300195837175E-2</v>
      </c>
      <c r="F485" s="13">
        <v>9.2199446786662781E-2</v>
      </c>
      <c r="G485" s="13">
        <v>2.1497016465020662E-2</v>
      </c>
      <c r="H485" s="13">
        <v>1.2660205188846764E-2</v>
      </c>
      <c r="I485" s="13">
        <v>1.5486970687942208E-2</v>
      </c>
      <c r="J485" s="13">
        <v>0.10347531424771904</v>
      </c>
      <c r="K485" s="13">
        <v>1.8698394983077696E-2</v>
      </c>
      <c r="L485" s="13">
        <v>2.6352313834736494E-2</v>
      </c>
      <c r="M485" s="13">
        <v>2.5279309646158293E-2</v>
      </c>
      <c r="N485" s="13">
        <v>3.7336408110766148E-2</v>
      </c>
      <c r="O485" s="150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9"/>
      <c r="B486" s="3" t="s">
        <v>282</v>
      </c>
      <c r="C486" s="28"/>
      <c r="D486" s="13">
        <v>-6.0777385159012098E-3</v>
      </c>
      <c r="E486" s="13">
        <v>-6.1484098939929344E-2</v>
      </c>
      <c r="F486" s="13">
        <v>-5.6584216725559577E-2</v>
      </c>
      <c r="G486" s="13">
        <v>6.4028268551236778E-2</v>
      </c>
      <c r="H486" s="13">
        <v>-1.8892815076560709E-2</v>
      </c>
      <c r="I486" s="13">
        <v>-0.22318021201413429</v>
      </c>
      <c r="J486" s="13">
        <v>3.1236749116607898E-2</v>
      </c>
      <c r="K486" s="13">
        <v>-1.2485276796230904E-2</v>
      </c>
      <c r="L486" s="13">
        <v>-0.45724381625441701</v>
      </c>
      <c r="M486" s="13">
        <v>4.4805653710247251E-2</v>
      </c>
      <c r="N486" s="13">
        <v>0.19104829210836272</v>
      </c>
      <c r="O486" s="150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9"/>
      <c r="B487" s="45" t="s">
        <v>283</v>
      </c>
      <c r="C487" s="46"/>
      <c r="D487" s="44">
        <v>0.09</v>
      </c>
      <c r="E487" s="44">
        <v>0.67</v>
      </c>
      <c r="F487" s="44">
        <v>0.61</v>
      </c>
      <c r="G487" s="44">
        <v>1.05</v>
      </c>
      <c r="H487" s="44">
        <v>0.09</v>
      </c>
      <c r="I487" s="44">
        <v>2.9</v>
      </c>
      <c r="J487" s="44">
        <v>0.6</v>
      </c>
      <c r="K487" s="44">
        <v>0</v>
      </c>
      <c r="L487" s="44">
        <v>6.12</v>
      </c>
      <c r="M487" s="44">
        <v>0.79</v>
      </c>
      <c r="N487" s="44">
        <v>2.8</v>
      </c>
      <c r="O487" s="150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B488" s="3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BM488" s="53"/>
    </row>
    <row r="489" spans="1:65" ht="15">
      <c r="B489" s="8" t="s">
        <v>641</v>
      </c>
      <c r="BM489" s="27" t="s">
        <v>67</v>
      </c>
    </row>
    <row r="490" spans="1:65" ht="15">
      <c r="A490" s="24" t="s">
        <v>20</v>
      </c>
      <c r="B490" s="18" t="s">
        <v>116</v>
      </c>
      <c r="C490" s="15" t="s">
        <v>117</v>
      </c>
      <c r="D490" s="16" t="s">
        <v>248</v>
      </c>
      <c r="E490" s="17" t="s">
        <v>248</v>
      </c>
      <c r="F490" s="17" t="s">
        <v>248</v>
      </c>
      <c r="G490" s="17" t="s">
        <v>248</v>
      </c>
      <c r="H490" s="17" t="s">
        <v>248</v>
      </c>
      <c r="I490" s="17" t="s">
        <v>248</v>
      </c>
      <c r="J490" s="17" t="s">
        <v>248</v>
      </c>
      <c r="K490" s="17" t="s">
        <v>248</v>
      </c>
      <c r="L490" s="17" t="s">
        <v>248</v>
      </c>
      <c r="M490" s="17" t="s">
        <v>248</v>
      </c>
      <c r="N490" s="17" t="s">
        <v>248</v>
      </c>
      <c r="O490" s="17" t="s">
        <v>248</v>
      </c>
      <c r="P490" s="150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1</v>
      </c>
    </row>
    <row r="491" spans="1:65">
      <c r="A491" s="29"/>
      <c r="B491" s="19" t="s">
        <v>249</v>
      </c>
      <c r="C491" s="9" t="s">
        <v>249</v>
      </c>
      <c r="D491" s="148" t="s">
        <v>251</v>
      </c>
      <c r="E491" s="149" t="s">
        <v>252</v>
      </c>
      <c r="F491" s="149" t="s">
        <v>253</v>
      </c>
      <c r="G491" s="149" t="s">
        <v>254</v>
      </c>
      <c r="H491" s="149" t="s">
        <v>262</v>
      </c>
      <c r="I491" s="149" t="s">
        <v>264</v>
      </c>
      <c r="J491" s="149" t="s">
        <v>287</v>
      </c>
      <c r="K491" s="149" t="s">
        <v>288</v>
      </c>
      <c r="L491" s="149" t="s">
        <v>271</v>
      </c>
      <c r="M491" s="149" t="s">
        <v>289</v>
      </c>
      <c r="N491" s="149" t="s">
        <v>272</v>
      </c>
      <c r="O491" s="149" t="s">
        <v>273</v>
      </c>
      <c r="P491" s="150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 t="s">
        <v>3</v>
      </c>
    </row>
    <row r="492" spans="1:65">
      <c r="A492" s="29"/>
      <c r="B492" s="19"/>
      <c r="C492" s="9"/>
      <c r="D492" s="10" t="s">
        <v>103</v>
      </c>
      <c r="E492" s="11" t="s">
        <v>343</v>
      </c>
      <c r="F492" s="11" t="s">
        <v>103</v>
      </c>
      <c r="G492" s="11" t="s">
        <v>343</v>
      </c>
      <c r="H492" s="11" t="s">
        <v>104</v>
      </c>
      <c r="I492" s="11" t="s">
        <v>103</v>
      </c>
      <c r="J492" s="11" t="s">
        <v>104</v>
      </c>
      <c r="K492" s="11" t="s">
        <v>104</v>
      </c>
      <c r="L492" s="11" t="s">
        <v>104</v>
      </c>
      <c r="M492" s="11" t="s">
        <v>343</v>
      </c>
      <c r="N492" s="11" t="s">
        <v>103</v>
      </c>
      <c r="O492" s="11" t="s">
        <v>104</v>
      </c>
      <c r="P492" s="150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/>
      <c r="C493" s="9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150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8">
        <v>1</v>
      </c>
      <c r="C494" s="14">
        <v>1</v>
      </c>
      <c r="D494" s="207">
        <v>20</v>
      </c>
      <c r="E494" s="207">
        <v>22</v>
      </c>
      <c r="F494" s="208">
        <v>29.869381367840173</v>
      </c>
      <c r="G494" s="207">
        <v>24</v>
      </c>
      <c r="H494" s="207">
        <v>15</v>
      </c>
      <c r="I494" s="207">
        <v>18</v>
      </c>
      <c r="J494" s="207">
        <v>18.8</v>
      </c>
      <c r="K494" s="207">
        <v>22</v>
      </c>
      <c r="L494" s="208" t="s">
        <v>97</v>
      </c>
      <c r="M494" s="207">
        <v>21</v>
      </c>
      <c r="N494" s="208">
        <v>32</v>
      </c>
      <c r="O494" s="208">
        <v>20</v>
      </c>
      <c r="P494" s="209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  <c r="AH494" s="210"/>
      <c r="AI494" s="210"/>
      <c r="AJ494" s="210"/>
      <c r="AK494" s="210"/>
      <c r="AL494" s="210"/>
      <c r="AM494" s="210"/>
      <c r="AN494" s="210"/>
      <c r="AO494" s="210"/>
      <c r="AP494" s="210"/>
      <c r="AQ494" s="210"/>
      <c r="AR494" s="210"/>
      <c r="AS494" s="210"/>
      <c r="AT494" s="210"/>
      <c r="AU494" s="210"/>
      <c r="AV494" s="210"/>
      <c r="AW494" s="210"/>
      <c r="AX494" s="210"/>
      <c r="AY494" s="210"/>
      <c r="AZ494" s="210"/>
      <c r="BA494" s="210"/>
      <c r="BB494" s="210"/>
      <c r="BC494" s="210"/>
      <c r="BD494" s="210"/>
      <c r="BE494" s="210"/>
      <c r="BF494" s="210"/>
      <c r="BG494" s="210"/>
      <c r="BH494" s="210"/>
      <c r="BI494" s="210"/>
      <c r="BJ494" s="210"/>
      <c r="BK494" s="210"/>
      <c r="BL494" s="210"/>
      <c r="BM494" s="211">
        <v>1</v>
      </c>
    </row>
    <row r="495" spans="1:65">
      <c r="A495" s="29"/>
      <c r="B495" s="19">
        <v>1</v>
      </c>
      <c r="C495" s="9">
        <v>2</v>
      </c>
      <c r="D495" s="213">
        <v>21</v>
      </c>
      <c r="E495" s="213">
        <v>21</v>
      </c>
      <c r="F495" s="215">
        <v>30.257971034386301</v>
      </c>
      <c r="G495" s="213">
        <v>23</v>
      </c>
      <c r="H495" s="213">
        <v>22</v>
      </c>
      <c r="I495" s="213">
        <v>17</v>
      </c>
      <c r="J495" s="213">
        <v>19.100000000000001</v>
      </c>
      <c r="K495" s="213">
        <v>23</v>
      </c>
      <c r="L495" s="215" t="s">
        <v>97</v>
      </c>
      <c r="M495" s="213">
        <v>20</v>
      </c>
      <c r="N495" s="215">
        <v>32</v>
      </c>
      <c r="O495" s="215">
        <v>20</v>
      </c>
      <c r="P495" s="209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  <c r="AH495" s="210"/>
      <c r="AI495" s="210"/>
      <c r="AJ495" s="210"/>
      <c r="AK495" s="210"/>
      <c r="AL495" s="210"/>
      <c r="AM495" s="210"/>
      <c r="AN495" s="210"/>
      <c r="AO495" s="210"/>
      <c r="AP495" s="210"/>
      <c r="AQ495" s="210"/>
      <c r="AR495" s="210"/>
      <c r="AS495" s="210"/>
      <c r="AT495" s="210"/>
      <c r="AU495" s="210"/>
      <c r="AV495" s="210"/>
      <c r="AW495" s="210"/>
      <c r="AX495" s="210"/>
      <c r="AY495" s="210"/>
      <c r="AZ495" s="210"/>
      <c r="BA495" s="210"/>
      <c r="BB495" s="210"/>
      <c r="BC495" s="210"/>
      <c r="BD495" s="210"/>
      <c r="BE495" s="210"/>
      <c r="BF495" s="210"/>
      <c r="BG495" s="210"/>
      <c r="BH495" s="210"/>
      <c r="BI495" s="210"/>
      <c r="BJ495" s="210"/>
      <c r="BK495" s="210"/>
      <c r="BL495" s="210"/>
      <c r="BM495" s="211" t="e">
        <v>#N/A</v>
      </c>
    </row>
    <row r="496" spans="1:65">
      <c r="A496" s="29"/>
      <c r="B496" s="19">
        <v>1</v>
      </c>
      <c r="C496" s="9">
        <v>3</v>
      </c>
      <c r="D496" s="213">
        <v>20</v>
      </c>
      <c r="E496" s="213">
        <v>21</v>
      </c>
      <c r="F496" s="215">
        <v>27.959503874081328</v>
      </c>
      <c r="G496" s="213">
        <v>22</v>
      </c>
      <c r="H496" s="213">
        <v>15</v>
      </c>
      <c r="I496" s="213">
        <v>17</v>
      </c>
      <c r="J496" s="213">
        <v>18.600000000000001</v>
      </c>
      <c r="K496" s="213">
        <v>23</v>
      </c>
      <c r="L496" s="215" t="s">
        <v>97</v>
      </c>
      <c r="M496" s="213">
        <v>21</v>
      </c>
      <c r="N496" s="215">
        <v>32</v>
      </c>
      <c r="O496" s="215">
        <v>20</v>
      </c>
      <c r="P496" s="209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0"/>
      <c r="AO496" s="210"/>
      <c r="AP496" s="210"/>
      <c r="AQ496" s="210"/>
      <c r="AR496" s="210"/>
      <c r="AS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F496" s="210"/>
      <c r="BG496" s="210"/>
      <c r="BH496" s="210"/>
      <c r="BI496" s="210"/>
      <c r="BJ496" s="210"/>
      <c r="BK496" s="210"/>
      <c r="BL496" s="210"/>
      <c r="BM496" s="211">
        <v>16</v>
      </c>
    </row>
    <row r="497" spans="1:65">
      <c r="A497" s="29"/>
      <c r="B497" s="19">
        <v>1</v>
      </c>
      <c r="C497" s="9">
        <v>4</v>
      </c>
      <c r="D497" s="213">
        <v>21</v>
      </c>
      <c r="E497" s="213">
        <v>21</v>
      </c>
      <c r="F497" s="215">
        <v>28.709557873723231</v>
      </c>
      <c r="G497" s="213">
        <v>26</v>
      </c>
      <c r="H497" s="213">
        <v>29</v>
      </c>
      <c r="I497" s="213">
        <v>18</v>
      </c>
      <c r="J497" s="214">
        <v>22.1</v>
      </c>
      <c r="K497" s="213">
        <v>23</v>
      </c>
      <c r="L497" s="215" t="s">
        <v>97</v>
      </c>
      <c r="M497" s="213">
        <v>20</v>
      </c>
      <c r="N497" s="215">
        <v>24</v>
      </c>
      <c r="O497" s="215">
        <v>20</v>
      </c>
      <c r="P497" s="209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1">
        <v>20.823333333333331</v>
      </c>
    </row>
    <row r="498" spans="1:65">
      <c r="A498" s="29"/>
      <c r="B498" s="19">
        <v>1</v>
      </c>
      <c r="C498" s="9">
        <v>5</v>
      </c>
      <c r="D498" s="213">
        <v>21</v>
      </c>
      <c r="E498" s="213">
        <v>21</v>
      </c>
      <c r="F498" s="215">
        <v>26.312854968211727</v>
      </c>
      <c r="G498" s="213">
        <v>22</v>
      </c>
      <c r="H498" s="213">
        <v>21</v>
      </c>
      <c r="I498" s="213">
        <v>17</v>
      </c>
      <c r="J498" s="213">
        <v>18.5</v>
      </c>
      <c r="K498" s="213">
        <v>23</v>
      </c>
      <c r="L498" s="215" t="s">
        <v>97</v>
      </c>
      <c r="M498" s="213">
        <v>22</v>
      </c>
      <c r="N498" s="215">
        <v>32</v>
      </c>
      <c r="O498" s="215">
        <v>20</v>
      </c>
      <c r="P498" s="209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  <c r="AH498" s="210"/>
      <c r="AI498" s="210"/>
      <c r="AJ498" s="210"/>
      <c r="AK498" s="210"/>
      <c r="AL498" s="210"/>
      <c r="AM498" s="210"/>
      <c r="AN498" s="210"/>
      <c r="AO498" s="210"/>
      <c r="AP498" s="210"/>
      <c r="AQ498" s="210"/>
      <c r="AR498" s="210"/>
      <c r="AS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F498" s="210"/>
      <c r="BG498" s="210"/>
      <c r="BH498" s="210"/>
      <c r="BI498" s="210"/>
      <c r="BJ498" s="210"/>
      <c r="BK498" s="210"/>
      <c r="BL498" s="210"/>
      <c r="BM498" s="211">
        <v>100</v>
      </c>
    </row>
    <row r="499" spans="1:65">
      <c r="A499" s="29"/>
      <c r="B499" s="19">
        <v>1</v>
      </c>
      <c r="C499" s="9">
        <v>6</v>
      </c>
      <c r="D499" s="213">
        <v>20</v>
      </c>
      <c r="E499" s="213">
        <v>22</v>
      </c>
      <c r="F499" s="215">
        <v>25.241141770914826</v>
      </c>
      <c r="G499" s="213">
        <v>23</v>
      </c>
      <c r="H499" s="213">
        <v>28</v>
      </c>
      <c r="I499" s="213">
        <v>17</v>
      </c>
      <c r="J499" s="213">
        <v>19.600000000000001</v>
      </c>
      <c r="K499" s="213">
        <v>23</v>
      </c>
      <c r="L499" s="215" t="s">
        <v>97</v>
      </c>
      <c r="M499" s="213">
        <v>20</v>
      </c>
      <c r="N499" s="214">
        <v>18</v>
      </c>
      <c r="O499" s="215">
        <v>20</v>
      </c>
      <c r="P499" s="209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  <c r="AH499" s="210"/>
      <c r="AI499" s="210"/>
      <c r="AJ499" s="210"/>
      <c r="AK499" s="210"/>
      <c r="AL499" s="210"/>
      <c r="AM499" s="210"/>
      <c r="AN499" s="210"/>
      <c r="AO499" s="210"/>
      <c r="AP499" s="210"/>
      <c r="AQ499" s="210"/>
      <c r="AR499" s="210"/>
      <c r="AS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F499" s="210"/>
      <c r="BG499" s="210"/>
      <c r="BH499" s="210"/>
      <c r="BI499" s="210"/>
      <c r="BJ499" s="210"/>
      <c r="BK499" s="210"/>
      <c r="BL499" s="210"/>
      <c r="BM499" s="216"/>
    </row>
    <row r="500" spans="1:65">
      <c r="A500" s="29"/>
      <c r="B500" s="20" t="s">
        <v>279</v>
      </c>
      <c r="C500" s="12"/>
      <c r="D500" s="217">
        <v>20.5</v>
      </c>
      <c r="E500" s="217">
        <v>21.333333333333332</v>
      </c>
      <c r="F500" s="217">
        <v>28.058401814859597</v>
      </c>
      <c r="G500" s="217">
        <v>23.333333333333332</v>
      </c>
      <c r="H500" s="217">
        <v>21.666666666666668</v>
      </c>
      <c r="I500" s="217">
        <v>17.333333333333332</v>
      </c>
      <c r="J500" s="217">
        <v>19.450000000000003</v>
      </c>
      <c r="K500" s="217">
        <v>22.833333333333332</v>
      </c>
      <c r="L500" s="217" t="s">
        <v>813</v>
      </c>
      <c r="M500" s="217">
        <v>20.666666666666668</v>
      </c>
      <c r="N500" s="217">
        <v>28.333333333333332</v>
      </c>
      <c r="O500" s="217">
        <v>20</v>
      </c>
      <c r="P500" s="209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  <c r="AH500" s="210"/>
      <c r="AI500" s="210"/>
      <c r="AJ500" s="210"/>
      <c r="AK500" s="210"/>
      <c r="AL500" s="210"/>
      <c r="AM500" s="210"/>
      <c r="AN500" s="210"/>
      <c r="AO500" s="210"/>
      <c r="AP500" s="210"/>
      <c r="AQ500" s="210"/>
      <c r="AR500" s="210"/>
      <c r="AS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F500" s="210"/>
      <c r="BG500" s="210"/>
      <c r="BH500" s="210"/>
      <c r="BI500" s="210"/>
      <c r="BJ500" s="210"/>
      <c r="BK500" s="210"/>
      <c r="BL500" s="210"/>
      <c r="BM500" s="216"/>
    </row>
    <row r="501" spans="1:65">
      <c r="A501" s="29"/>
      <c r="B501" s="3" t="s">
        <v>280</v>
      </c>
      <c r="C501" s="28"/>
      <c r="D501" s="213">
        <v>20.5</v>
      </c>
      <c r="E501" s="213">
        <v>21</v>
      </c>
      <c r="F501" s="213">
        <v>28.334530873902281</v>
      </c>
      <c r="G501" s="213">
        <v>23</v>
      </c>
      <c r="H501" s="213">
        <v>21.5</v>
      </c>
      <c r="I501" s="213">
        <v>17</v>
      </c>
      <c r="J501" s="213">
        <v>18.950000000000003</v>
      </c>
      <c r="K501" s="213">
        <v>23</v>
      </c>
      <c r="L501" s="213" t="s">
        <v>813</v>
      </c>
      <c r="M501" s="213">
        <v>20.5</v>
      </c>
      <c r="N501" s="213">
        <v>32</v>
      </c>
      <c r="O501" s="213">
        <v>20</v>
      </c>
      <c r="P501" s="209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  <c r="AH501" s="210"/>
      <c r="AI501" s="210"/>
      <c r="AJ501" s="210"/>
      <c r="AK501" s="210"/>
      <c r="AL501" s="210"/>
      <c r="AM501" s="210"/>
      <c r="AN501" s="210"/>
      <c r="AO501" s="210"/>
      <c r="AP501" s="210"/>
      <c r="AQ501" s="210"/>
      <c r="AR501" s="210"/>
      <c r="AS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F501" s="210"/>
      <c r="BG501" s="210"/>
      <c r="BH501" s="210"/>
      <c r="BI501" s="210"/>
      <c r="BJ501" s="210"/>
      <c r="BK501" s="210"/>
      <c r="BL501" s="210"/>
      <c r="BM501" s="216"/>
    </row>
    <row r="502" spans="1:65">
      <c r="A502" s="29"/>
      <c r="B502" s="3" t="s">
        <v>281</v>
      </c>
      <c r="C502" s="28"/>
      <c r="D502" s="213">
        <v>0.54772255750516607</v>
      </c>
      <c r="E502" s="213">
        <v>0.5163977794943222</v>
      </c>
      <c r="F502" s="213">
        <v>1.9766347491399647</v>
      </c>
      <c r="G502" s="213">
        <v>1.505545305418162</v>
      </c>
      <c r="H502" s="213">
        <v>6.0553007081949861</v>
      </c>
      <c r="I502" s="213">
        <v>0.5163977794943222</v>
      </c>
      <c r="J502" s="213">
        <v>1.3575713609236166</v>
      </c>
      <c r="K502" s="213">
        <v>0.40824829046386296</v>
      </c>
      <c r="L502" s="213" t="s">
        <v>813</v>
      </c>
      <c r="M502" s="213">
        <v>0.81649658092772603</v>
      </c>
      <c r="N502" s="213">
        <v>5.9888785817268495</v>
      </c>
      <c r="O502" s="213">
        <v>0</v>
      </c>
      <c r="P502" s="209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  <c r="AH502" s="210"/>
      <c r="AI502" s="210"/>
      <c r="AJ502" s="210"/>
      <c r="AK502" s="210"/>
      <c r="AL502" s="210"/>
      <c r="AM502" s="210"/>
      <c r="AN502" s="210"/>
      <c r="AO502" s="210"/>
      <c r="AP502" s="210"/>
      <c r="AQ502" s="210"/>
      <c r="AR502" s="210"/>
      <c r="AS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F502" s="210"/>
      <c r="BG502" s="210"/>
      <c r="BH502" s="210"/>
      <c r="BI502" s="210"/>
      <c r="BJ502" s="210"/>
      <c r="BK502" s="210"/>
      <c r="BL502" s="210"/>
      <c r="BM502" s="216"/>
    </row>
    <row r="503" spans="1:65">
      <c r="A503" s="29"/>
      <c r="B503" s="3" t="s">
        <v>87</v>
      </c>
      <c r="C503" s="28"/>
      <c r="D503" s="13">
        <v>2.6718173536837371E-2</v>
      </c>
      <c r="E503" s="13">
        <v>2.4206145913796353E-2</v>
      </c>
      <c r="F503" s="13">
        <v>7.0447160967420042E-2</v>
      </c>
      <c r="G503" s="13">
        <v>6.4523370232206945E-2</v>
      </c>
      <c r="H503" s="13">
        <v>0.27947541730130704</v>
      </c>
      <c r="I503" s="13">
        <v>2.9792179586210898E-2</v>
      </c>
      <c r="J503" s="13">
        <v>6.9798013415095964E-2</v>
      </c>
      <c r="K503" s="13">
        <v>1.7879487173599839E-2</v>
      </c>
      <c r="L503" s="13" t="s">
        <v>813</v>
      </c>
      <c r="M503" s="13">
        <v>3.950789907714803E-2</v>
      </c>
      <c r="N503" s="13">
        <v>0.21137218523741821</v>
      </c>
      <c r="O503" s="13">
        <v>0</v>
      </c>
      <c r="P503" s="150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9"/>
      <c r="B504" s="3" t="s">
        <v>282</v>
      </c>
      <c r="C504" s="28"/>
      <c r="D504" s="13">
        <v>-1.552745317752513E-2</v>
      </c>
      <c r="E504" s="13">
        <v>2.449175604290077E-2</v>
      </c>
      <c r="F504" s="13">
        <v>0.34745006314356974</v>
      </c>
      <c r="G504" s="13">
        <v>0.12053785817192253</v>
      </c>
      <c r="H504" s="13">
        <v>4.0499439731071174E-2</v>
      </c>
      <c r="I504" s="13">
        <v>-0.16760044821514319</v>
      </c>
      <c r="J504" s="13">
        <v>-6.5951656795261493E-2</v>
      </c>
      <c r="K504" s="13">
        <v>9.6526332639667034E-2</v>
      </c>
      <c r="L504" s="13" t="s">
        <v>813</v>
      </c>
      <c r="M504" s="13">
        <v>-7.5236113334398169E-3</v>
      </c>
      <c r="N504" s="13">
        <v>0.36065311349447748</v>
      </c>
      <c r="O504" s="13">
        <v>-3.9538978709780515E-2</v>
      </c>
      <c r="P504" s="150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9"/>
      <c r="B505" s="45" t="s">
        <v>283</v>
      </c>
      <c r="C505" s="46"/>
      <c r="D505" s="44">
        <v>0.3</v>
      </c>
      <c r="E505" s="44">
        <v>0</v>
      </c>
      <c r="F505" s="44">
        <v>2.41</v>
      </c>
      <c r="G505" s="44">
        <v>0.72</v>
      </c>
      <c r="H505" s="44">
        <v>0.12</v>
      </c>
      <c r="I505" s="44">
        <v>1.43</v>
      </c>
      <c r="J505" s="44">
        <v>0.67</v>
      </c>
      <c r="K505" s="44">
        <v>0.54</v>
      </c>
      <c r="L505" s="44">
        <v>5.85</v>
      </c>
      <c r="M505" s="44">
        <v>0.24</v>
      </c>
      <c r="N505" s="44">
        <v>2.5099999999999998</v>
      </c>
      <c r="O505" s="44" t="s">
        <v>284</v>
      </c>
      <c r="P505" s="150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B506" s="30" t="s">
        <v>347</v>
      </c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BM506" s="53"/>
    </row>
    <row r="507" spans="1:65">
      <c r="BM507" s="53"/>
    </row>
    <row r="508" spans="1:65" ht="15">
      <c r="B508" s="8" t="s">
        <v>642</v>
      </c>
      <c r="BM508" s="27" t="s">
        <v>286</v>
      </c>
    </row>
    <row r="509" spans="1:65" ht="15">
      <c r="A509" s="24" t="s">
        <v>23</v>
      </c>
      <c r="B509" s="18" t="s">
        <v>116</v>
      </c>
      <c r="C509" s="15" t="s">
        <v>117</v>
      </c>
      <c r="D509" s="16" t="s">
        <v>248</v>
      </c>
      <c r="E509" s="17" t="s">
        <v>248</v>
      </c>
      <c r="F509" s="17" t="s">
        <v>248</v>
      </c>
      <c r="G509" s="17" t="s">
        <v>248</v>
      </c>
      <c r="H509" s="17" t="s">
        <v>248</v>
      </c>
      <c r="I509" s="17" t="s">
        <v>248</v>
      </c>
      <c r="J509" s="150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1</v>
      </c>
    </row>
    <row r="510" spans="1:65">
      <c r="A510" s="29"/>
      <c r="B510" s="19" t="s">
        <v>249</v>
      </c>
      <c r="C510" s="9" t="s">
        <v>249</v>
      </c>
      <c r="D510" s="148" t="s">
        <v>256</v>
      </c>
      <c r="E510" s="149" t="s">
        <v>262</v>
      </c>
      <c r="F510" s="149" t="s">
        <v>264</v>
      </c>
      <c r="G510" s="149" t="s">
        <v>269</v>
      </c>
      <c r="H510" s="149" t="s">
        <v>287</v>
      </c>
      <c r="I510" s="149" t="s">
        <v>272</v>
      </c>
      <c r="J510" s="150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 t="s">
        <v>3</v>
      </c>
    </row>
    <row r="511" spans="1:65">
      <c r="A511" s="29"/>
      <c r="B511" s="19"/>
      <c r="C511" s="9"/>
      <c r="D511" s="10" t="s">
        <v>103</v>
      </c>
      <c r="E511" s="11" t="s">
        <v>103</v>
      </c>
      <c r="F511" s="11" t="s">
        <v>103</v>
      </c>
      <c r="G511" s="11" t="s">
        <v>343</v>
      </c>
      <c r="H511" s="11" t="s">
        <v>104</v>
      </c>
      <c r="I511" s="11" t="s">
        <v>103</v>
      </c>
      <c r="J511" s="150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3</v>
      </c>
    </row>
    <row r="512" spans="1:65">
      <c r="A512" s="29"/>
      <c r="B512" s="19"/>
      <c r="C512" s="9"/>
      <c r="D512" s="25"/>
      <c r="E512" s="25"/>
      <c r="F512" s="25"/>
      <c r="G512" s="25"/>
      <c r="H512" s="25"/>
      <c r="I512" s="25"/>
      <c r="J512" s="150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3</v>
      </c>
    </row>
    <row r="513" spans="1:65">
      <c r="A513" s="29"/>
      <c r="B513" s="18">
        <v>1</v>
      </c>
      <c r="C513" s="14">
        <v>1</v>
      </c>
      <c r="D513" s="219" t="s">
        <v>319</v>
      </c>
      <c r="E513" s="218">
        <v>0.08</v>
      </c>
      <c r="F513" s="218" t="s">
        <v>218</v>
      </c>
      <c r="G513" s="218">
        <v>7.0000000000000007E-2</v>
      </c>
      <c r="H513" s="218">
        <v>0.08</v>
      </c>
      <c r="I513" s="218" t="s">
        <v>284</v>
      </c>
      <c r="J513" s="220"/>
      <c r="K513" s="221"/>
      <c r="L513" s="221"/>
      <c r="M513" s="221"/>
      <c r="N513" s="221"/>
      <c r="O513" s="221"/>
      <c r="P513" s="221"/>
      <c r="Q513" s="221"/>
      <c r="R513" s="221"/>
      <c r="S513" s="221"/>
      <c r="T513" s="221"/>
      <c r="U513" s="221"/>
      <c r="V513" s="221"/>
      <c r="W513" s="221"/>
      <c r="X513" s="221"/>
      <c r="Y513" s="221"/>
      <c r="Z513" s="221"/>
      <c r="AA513" s="221"/>
      <c r="AB513" s="221"/>
      <c r="AC513" s="221"/>
      <c r="AD513" s="221"/>
      <c r="AE513" s="221"/>
      <c r="AF513" s="221"/>
      <c r="AG513" s="221"/>
      <c r="AH513" s="221"/>
      <c r="AI513" s="221"/>
      <c r="AJ513" s="221"/>
      <c r="AK513" s="221"/>
      <c r="AL513" s="221"/>
      <c r="AM513" s="221"/>
      <c r="AN513" s="221"/>
      <c r="AO513" s="221"/>
      <c r="AP513" s="221"/>
      <c r="AQ513" s="221"/>
      <c r="AR513" s="221"/>
      <c r="AS513" s="221"/>
      <c r="AT513" s="221"/>
      <c r="AU513" s="221"/>
      <c r="AV513" s="221"/>
      <c r="AW513" s="221"/>
      <c r="AX513" s="221"/>
      <c r="AY513" s="221"/>
      <c r="AZ513" s="221"/>
      <c r="BA513" s="221"/>
      <c r="BB513" s="221"/>
      <c r="BC513" s="221"/>
      <c r="BD513" s="221"/>
      <c r="BE513" s="221"/>
      <c r="BF513" s="221"/>
      <c r="BG513" s="221"/>
      <c r="BH513" s="221"/>
      <c r="BI513" s="221"/>
      <c r="BJ513" s="221"/>
      <c r="BK513" s="221"/>
      <c r="BL513" s="221"/>
      <c r="BM513" s="222">
        <v>1</v>
      </c>
    </row>
    <row r="514" spans="1:65">
      <c r="A514" s="29"/>
      <c r="B514" s="19">
        <v>1</v>
      </c>
      <c r="C514" s="9">
        <v>2</v>
      </c>
      <c r="D514" s="223" t="s">
        <v>319</v>
      </c>
      <c r="E514" s="23">
        <v>0.08</v>
      </c>
      <c r="F514" s="23">
        <v>0.05</v>
      </c>
      <c r="G514" s="23">
        <v>7.0000000000000007E-2</v>
      </c>
      <c r="H514" s="23">
        <v>0.08</v>
      </c>
      <c r="I514" s="23" t="s">
        <v>284</v>
      </c>
      <c r="J514" s="220"/>
      <c r="K514" s="221"/>
      <c r="L514" s="221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  <c r="AA514" s="221"/>
      <c r="AB514" s="221"/>
      <c r="AC514" s="221"/>
      <c r="AD514" s="221"/>
      <c r="AE514" s="221"/>
      <c r="AF514" s="221"/>
      <c r="AG514" s="221"/>
      <c r="AH514" s="221"/>
      <c r="AI514" s="221"/>
      <c r="AJ514" s="221"/>
      <c r="AK514" s="221"/>
      <c r="AL514" s="221"/>
      <c r="AM514" s="221"/>
      <c r="AN514" s="221"/>
      <c r="AO514" s="221"/>
      <c r="AP514" s="221"/>
      <c r="AQ514" s="221"/>
      <c r="AR514" s="221"/>
      <c r="AS514" s="221"/>
      <c r="AT514" s="221"/>
      <c r="AU514" s="221"/>
      <c r="AV514" s="221"/>
      <c r="AW514" s="221"/>
      <c r="AX514" s="221"/>
      <c r="AY514" s="221"/>
      <c r="AZ514" s="221"/>
      <c r="BA514" s="221"/>
      <c r="BB514" s="221"/>
      <c r="BC514" s="221"/>
      <c r="BD514" s="221"/>
      <c r="BE514" s="221"/>
      <c r="BF514" s="221"/>
      <c r="BG514" s="221"/>
      <c r="BH514" s="221"/>
      <c r="BI514" s="221"/>
      <c r="BJ514" s="221"/>
      <c r="BK514" s="221"/>
      <c r="BL514" s="221"/>
      <c r="BM514" s="222">
        <v>9</v>
      </c>
    </row>
    <row r="515" spans="1:65">
      <c r="A515" s="29"/>
      <c r="B515" s="19">
        <v>1</v>
      </c>
      <c r="C515" s="9">
        <v>3</v>
      </c>
      <c r="D515" s="223" t="s">
        <v>319</v>
      </c>
      <c r="E515" s="23">
        <v>0.1</v>
      </c>
      <c r="F515" s="23" t="s">
        <v>218</v>
      </c>
      <c r="G515" s="23">
        <v>0.08</v>
      </c>
      <c r="H515" s="23">
        <v>0.08</v>
      </c>
      <c r="I515" s="23" t="s">
        <v>284</v>
      </c>
      <c r="J515" s="220"/>
      <c r="K515" s="221"/>
      <c r="L515" s="221"/>
      <c r="M515" s="221"/>
      <c r="N515" s="221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  <c r="AA515" s="221"/>
      <c r="AB515" s="221"/>
      <c r="AC515" s="221"/>
      <c r="AD515" s="221"/>
      <c r="AE515" s="221"/>
      <c r="AF515" s="221"/>
      <c r="AG515" s="221"/>
      <c r="AH515" s="221"/>
      <c r="AI515" s="221"/>
      <c r="AJ515" s="221"/>
      <c r="AK515" s="221"/>
      <c r="AL515" s="221"/>
      <c r="AM515" s="221"/>
      <c r="AN515" s="221"/>
      <c r="AO515" s="221"/>
      <c r="AP515" s="221"/>
      <c r="AQ515" s="221"/>
      <c r="AR515" s="221"/>
      <c r="AS515" s="221"/>
      <c r="AT515" s="221"/>
      <c r="AU515" s="221"/>
      <c r="AV515" s="221"/>
      <c r="AW515" s="221"/>
      <c r="AX515" s="221"/>
      <c r="AY515" s="221"/>
      <c r="AZ515" s="221"/>
      <c r="BA515" s="221"/>
      <c r="BB515" s="221"/>
      <c r="BC515" s="221"/>
      <c r="BD515" s="221"/>
      <c r="BE515" s="221"/>
      <c r="BF515" s="221"/>
      <c r="BG515" s="221"/>
      <c r="BH515" s="221"/>
      <c r="BI515" s="221"/>
      <c r="BJ515" s="221"/>
      <c r="BK515" s="221"/>
      <c r="BL515" s="221"/>
      <c r="BM515" s="222">
        <v>16</v>
      </c>
    </row>
    <row r="516" spans="1:65">
      <c r="A516" s="29"/>
      <c r="B516" s="19">
        <v>1</v>
      </c>
      <c r="C516" s="9">
        <v>4</v>
      </c>
      <c r="D516" s="223" t="s">
        <v>319</v>
      </c>
      <c r="E516" s="23">
        <v>0.08</v>
      </c>
      <c r="F516" s="23">
        <v>0.05</v>
      </c>
      <c r="G516" s="23">
        <v>7.0000000000000007E-2</v>
      </c>
      <c r="H516" s="23">
        <v>0.08</v>
      </c>
      <c r="I516" s="23" t="s">
        <v>284</v>
      </c>
      <c r="J516" s="220"/>
      <c r="K516" s="221"/>
      <c r="L516" s="221"/>
      <c r="M516" s="221"/>
      <c r="N516" s="221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  <c r="AA516" s="221"/>
      <c r="AB516" s="221"/>
      <c r="AC516" s="221"/>
      <c r="AD516" s="221"/>
      <c r="AE516" s="221"/>
      <c r="AF516" s="221"/>
      <c r="AG516" s="221"/>
      <c r="AH516" s="221"/>
      <c r="AI516" s="221"/>
      <c r="AJ516" s="221"/>
      <c r="AK516" s="221"/>
      <c r="AL516" s="221"/>
      <c r="AM516" s="221"/>
      <c r="AN516" s="221"/>
      <c r="AO516" s="221"/>
      <c r="AP516" s="221"/>
      <c r="AQ516" s="221"/>
      <c r="AR516" s="221"/>
      <c r="AS516" s="221"/>
      <c r="AT516" s="221"/>
      <c r="AU516" s="221"/>
      <c r="AV516" s="221"/>
      <c r="AW516" s="221"/>
      <c r="AX516" s="221"/>
      <c r="AY516" s="221"/>
      <c r="AZ516" s="221"/>
      <c r="BA516" s="221"/>
      <c r="BB516" s="221"/>
      <c r="BC516" s="221"/>
      <c r="BD516" s="221"/>
      <c r="BE516" s="221"/>
      <c r="BF516" s="221"/>
      <c r="BG516" s="221"/>
      <c r="BH516" s="221"/>
      <c r="BI516" s="221"/>
      <c r="BJ516" s="221"/>
      <c r="BK516" s="221"/>
      <c r="BL516" s="221"/>
      <c r="BM516" s="222">
        <v>6.8541666666666695E-2</v>
      </c>
    </row>
    <row r="517" spans="1:65">
      <c r="A517" s="29"/>
      <c r="B517" s="19">
        <v>1</v>
      </c>
      <c r="C517" s="9">
        <v>5</v>
      </c>
      <c r="D517" s="223" t="s">
        <v>319</v>
      </c>
      <c r="E517" s="23">
        <v>0.08</v>
      </c>
      <c r="F517" s="23">
        <v>0.05</v>
      </c>
      <c r="G517" s="23">
        <v>7.0000000000000007E-2</v>
      </c>
      <c r="H517" s="23">
        <v>7.0000000000000007E-2</v>
      </c>
      <c r="I517" s="23" t="s">
        <v>284</v>
      </c>
      <c r="J517" s="220"/>
      <c r="K517" s="221"/>
      <c r="L517" s="221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  <c r="AA517" s="221"/>
      <c r="AB517" s="221"/>
      <c r="AC517" s="221"/>
      <c r="AD517" s="221"/>
      <c r="AE517" s="221"/>
      <c r="AF517" s="221"/>
      <c r="AG517" s="221"/>
      <c r="AH517" s="221"/>
      <c r="AI517" s="221"/>
      <c r="AJ517" s="221"/>
      <c r="AK517" s="221"/>
      <c r="AL517" s="221"/>
      <c r="AM517" s="221"/>
      <c r="AN517" s="221"/>
      <c r="AO517" s="221"/>
      <c r="AP517" s="221"/>
      <c r="AQ517" s="221"/>
      <c r="AR517" s="221"/>
      <c r="AS517" s="221"/>
      <c r="AT517" s="221"/>
      <c r="AU517" s="221"/>
      <c r="AV517" s="221"/>
      <c r="AW517" s="221"/>
      <c r="AX517" s="221"/>
      <c r="AY517" s="221"/>
      <c r="AZ517" s="221"/>
      <c r="BA517" s="221"/>
      <c r="BB517" s="221"/>
      <c r="BC517" s="221"/>
      <c r="BD517" s="221"/>
      <c r="BE517" s="221"/>
      <c r="BF517" s="221"/>
      <c r="BG517" s="221"/>
      <c r="BH517" s="221"/>
      <c r="BI517" s="221"/>
      <c r="BJ517" s="221"/>
      <c r="BK517" s="221"/>
      <c r="BL517" s="221"/>
      <c r="BM517" s="222">
        <v>15</v>
      </c>
    </row>
    <row r="518" spans="1:65">
      <c r="A518" s="29"/>
      <c r="B518" s="19">
        <v>1</v>
      </c>
      <c r="C518" s="9">
        <v>6</v>
      </c>
      <c r="D518" s="223" t="s">
        <v>319</v>
      </c>
      <c r="E518" s="23">
        <v>0.08</v>
      </c>
      <c r="F518" s="23" t="s">
        <v>218</v>
      </c>
      <c r="G518" s="23">
        <v>0.08</v>
      </c>
      <c r="H518" s="23">
        <v>0.09</v>
      </c>
      <c r="I518" s="23" t="s">
        <v>284</v>
      </c>
      <c r="J518" s="220"/>
      <c r="K518" s="221"/>
      <c r="L518" s="221"/>
      <c r="M518" s="221"/>
      <c r="N518" s="221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  <c r="AA518" s="221"/>
      <c r="AB518" s="221"/>
      <c r="AC518" s="221"/>
      <c r="AD518" s="221"/>
      <c r="AE518" s="221"/>
      <c r="AF518" s="221"/>
      <c r="AG518" s="221"/>
      <c r="AH518" s="221"/>
      <c r="AI518" s="221"/>
      <c r="AJ518" s="221"/>
      <c r="AK518" s="221"/>
      <c r="AL518" s="221"/>
      <c r="AM518" s="221"/>
      <c r="AN518" s="221"/>
      <c r="AO518" s="221"/>
      <c r="AP518" s="221"/>
      <c r="AQ518" s="221"/>
      <c r="AR518" s="221"/>
      <c r="AS518" s="221"/>
      <c r="AT518" s="221"/>
      <c r="AU518" s="221"/>
      <c r="AV518" s="221"/>
      <c r="AW518" s="221"/>
      <c r="AX518" s="221"/>
      <c r="AY518" s="221"/>
      <c r="AZ518" s="221"/>
      <c r="BA518" s="221"/>
      <c r="BB518" s="221"/>
      <c r="BC518" s="221"/>
      <c r="BD518" s="221"/>
      <c r="BE518" s="221"/>
      <c r="BF518" s="221"/>
      <c r="BG518" s="221"/>
      <c r="BH518" s="221"/>
      <c r="BI518" s="221"/>
      <c r="BJ518" s="221"/>
      <c r="BK518" s="221"/>
      <c r="BL518" s="221"/>
      <c r="BM518" s="54"/>
    </row>
    <row r="519" spans="1:65">
      <c r="A519" s="29"/>
      <c r="B519" s="20" t="s">
        <v>279</v>
      </c>
      <c r="C519" s="12"/>
      <c r="D519" s="225" t="s">
        <v>813</v>
      </c>
      <c r="E519" s="225">
        <v>8.3333333333333329E-2</v>
      </c>
      <c r="F519" s="225">
        <v>5.000000000000001E-2</v>
      </c>
      <c r="G519" s="225">
        <v>7.3333333333333348E-2</v>
      </c>
      <c r="H519" s="225">
        <v>0.08</v>
      </c>
      <c r="I519" s="225" t="s">
        <v>813</v>
      </c>
      <c r="J519" s="220"/>
      <c r="K519" s="221"/>
      <c r="L519" s="221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  <c r="AA519" s="221"/>
      <c r="AB519" s="221"/>
      <c r="AC519" s="221"/>
      <c r="AD519" s="221"/>
      <c r="AE519" s="221"/>
      <c r="AF519" s="221"/>
      <c r="AG519" s="221"/>
      <c r="AH519" s="221"/>
      <c r="AI519" s="221"/>
      <c r="AJ519" s="221"/>
      <c r="AK519" s="221"/>
      <c r="AL519" s="221"/>
      <c r="AM519" s="221"/>
      <c r="AN519" s="221"/>
      <c r="AO519" s="221"/>
      <c r="AP519" s="221"/>
      <c r="AQ519" s="221"/>
      <c r="AR519" s="221"/>
      <c r="AS519" s="221"/>
      <c r="AT519" s="221"/>
      <c r="AU519" s="221"/>
      <c r="AV519" s="221"/>
      <c r="AW519" s="221"/>
      <c r="AX519" s="221"/>
      <c r="AY519" s="221"/>
      <c r="AZ519" s="221"/>
      <c r="BA519" s="221"/>
      <c r="BB519" s="221"/>
      <c r="BC519" s="221"/>
      <c r="BD519" s="221"/>
      <c r="BE519" s="221"/>
      <c r="BF519" s="221"/>
      <c r="BG519" s="221"/>
      <c r="BH519" s="221"/>
      <c r="BI519" s="221"/>
      <c r="BJ519" s="221"/>
      <c r="BK519" s="221"/>
      <c r="BL519" s="221"/>
      <c r="BM519" s="54"/>
    </row>
    <row r="520" spans="1:65">
      <c r="A520" s="29"/>
      <c r="B520" s="3" t="s">
        <v>280</v>
      </c>
      <c r="C520" s="28"/>
      <c r="D520" s="23" t="s">
        <v>813</v>
      </c>
      <c r="E520" s="23">
        <v>0.08</v>
      </c>
      <c r="F520" s="23">
        <v>0.05</v>
      </c>
      <c r="G520" s="23">
        <v>7.0000000000000007E-2</v>
      </c>
      <c r="H520" s="23">
        <v>0.08</v>
      </c>
      <c r="I520" s="23" t="s">
        <v>813</v>
      </c>
      <c r="J520" s="220"/>
      <c r="K520" s="221"/>
      <c r="L520" s="221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  <c r="AA520" s="221"/>
      <c r="AB520" s="221"/>
      <c r="AC520" s="221"/>
      <c r="AD520" s="221"/>
      <c r="AE520" s="221"/>
      <c r="AF520" s="221"/>
      <c r="AG520" s="221"/>
      <c r="AH520" s="221"/>
      <c r="AI520" s="221"/>
      <c r="AJ520" s="221"/>
      <c r="AK520" s="221"/>
      <c r="AL520" s="221"/>
      <c r="AM520" s="221"/>
      <c r="AN520" s="221"/>
      <c r="AO520" s="221"/>
      <c r="AP520" s="221"/>
      <c r="AQ520" s="221"/>
      <c r="AR520" s="221"/>
      <c r="AS520" s="221"/>
      <c r="AT520" s="221"/>
      <c r="AU520" s="221"/>
      <c r="AV520" s="221"/>
      <c r="AW520" s="221"/>
      <c r="AX520" s="221"/>
      <c r="AY520" s="221"/>
      <c r="AZ520" s="221"/>
      <c r="BA520" s="221"/>
      <c r="BB520" s="221"/>
      <c r="BC520" s="221"/>
      <c r="BD520" s="221"/>
      <c r="BE520" s="221"/>
      <c r="BF520" s="221"/>
      <c r="BG520" s="221"/>
      <c r="BH520" s="221"/>
      <c r="BI520" s="221"/>
      <c r="BJ520" s="221"/>
      <c r="BK520" s="221"/>
      <c r="BL520" s="221"/>
      <c r="BM520" s="54"/>
    </row>
    <row r="521" spans="1:65">
      <c r="A521" s="29"/>
      <c r="B521" s="3" t="s">
        <v>281</v>
      </c>
      <c r="C521" s="28"/>
      <c r="D521" s="23" t="s">
        <v>813</v>
      </c>
      <c r="E521" s="23">
        <v>8.1649658092772612E-3</v>
      </c>
      <c r="F521" s="23">
        <v>8.4983747219407389E-18</v>
      </c>
      <c r="G521" s="23">
        <v>5.1639777949432199E-3</v>
      </c>
      <c r="H521" s="23">
        <v>6.3245553203367553E-3</v>
      </c>
      <c r="I521" s="23" t="s">
        <v>813</v>
      </c>
      <c r="J521" s="220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  <c r="AA521" s="221"/>
      <c r="AB521" s="221"/>
      <c r="AC521" s="221"/>
      <c r="AD521" s="221"/>
      <c r="AE521" s="221"/>
      <c r="AF521" s="221"/>
      <c r="AG521" s="221"/>
      <c r="AH521" s="221"/>
      <c r="AI521" s="221"/>
      <c r="AJ521" s="221"/>
      <c r="AK521" s="221"/>
      <c r="AL521" s="221"/>
      <c r="AM521" s="221"/>
      <c r="AN521" s="221"/>
      <c r="AO521" s="221"/>
      <c r="AP521" s="221"/>
      <c r="AQ521" s="221"/>
      <c r="AR521" s="221"/>
      <c r="AS521" s="221"/>
      <c r="AT521" s="221"/>
      <c r="AU521" s="221"/>
      <c r="AV521" s="221"/>
      <c r="AW521" s="221"/>
      <c r="AX521" s="221"/>
      <c r="AY521" s="221"/>
      <c r="AZ521" s="221"/>
      <c r="BA521" s="221"/>
      <c r="BB521" s="221"/>
      <c r="BC521" s="221"/>
      <c r="BD521" s="221"/>
      <c r="BE521" s="221"/>
      <c r="BF521" s="221"/>
      <c r="BG521" s="221"/>
      <c r="BH521" s="221"/>
      <c r="BI521" s="221"/>
      <c r="BJ521" s="221"/>
      <c r="BK521" s="221"/>
      <c r="BL521" s="221"/>
      <c r="BM521" s="54"/>
    </row>
    <row r="522" spans="1:65">
      <c r="A522" s="29"/>
      <c r="B522" s="3" t="s">
        <v>87</v>
      </c>
      <c r="C522" s="28"/>
      <c r="D522" s="13" t="s">
        <v>813</v>
      </c>
      <c r="E522" s="13">
        <v>9.7979589711327142E-2</v>
      </c>
      <c r="F522" s="13">
        <v>1.6996749443881474E-16</v>
      </c>
      <c r="G522" s="13">
        <v>7.0417879021952984E-2</v>
      </c>
      <c r="H522" s="13">
        <v>7.9056941504209444E-2</v>
      </c>
      <c r="I522" s="13" t="s">
        <v>813</v>
      </c>
      <c r="J522" s="150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3" t="s">
        <v>282</v>
      </c>
      <c r="C523" s="28"/>
      <c r="D523" s="13" t="s">
        <v>813</v>
      </c>
      <c r="E523" s="13">
        <v>0.21580547112461956</v>
      </c>
      <c r="F523" s="13">
        <v>-0.27051671732522808</v>
      </c>
      <c r="G523" s="13">
        <v>6.9908814589665358E-2</v>
      </c>
      <c r="H523" s="13">
        <v>0.16717325227963475</v>
      </c>
      <c r="I523" s="13" t="s">
        <v>813</v>
      </c>
      <c r="J523" s="150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45" t="s">
        <v>283</v>
      </c>
      <c r="C524" s="46"/>
      <c r="D524" s="44">
        <v>17.190000000000001</v>
      </c>
      <c r="E524" s="44">
        <v>0.34</v>
      </c>
      <c r="F524" s="44">
        <v>4.3</v>
      </c>
      <c r="G524" s="44">
        <v>0.67</v>
      </c>
      <c r="H524" s="44">
        <v>0</v>
      </c>
      <c r="I524" s="44" t="s">
        <v>284</v>
      </c>
      <c r="J524" s="150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B525" s="30"/>
      <c r="C525" s="20"/>
      <c r="D525" s="20"/>
      <c r="E525" s="20"/>
      <c r="F525" s="20"/>
      <c r="G525" s="20"/>
      <c r="H525" s="20"/>
      <c r="I525" s="20"/>
      <c r="BM525" s="53"/>
    </row>
    <row r="526" spans="1:65" ht="15">
      <c r="B526" s="8" t="s">
        <v>582</v>
      </c>
      <c r="BM526" s="27" t="s">
        <v>67</v>
      </c>
    </row>
    <row r="527" spans="1:65" ht="15">
      <c r="A527" s="24" t="s">
        <v>55</v>
      </c>
      <c r="B527" s="18" t="s">
        <v>116</v>
      </c>
      <c r="C527" s="15" t="s">
        <v>117</v>
      </c>
      <c r="D527" s="16" t="s">
        <v>248</v>
      </c>
      <c r="E527" s="17" t="s">
        <v>248</v>
      </c>
      <c r="F527" s="17" t="s">
        <v>248</v>
      </c>
      <c r="G527" s="17" t="s">
        <v>248</v>
      </c>
      <c r="H527" s="17" t="s">
        <v>248</v>
      </c>
      <c r="I527" s="17" t="s">
        <v>248</v>
      </c>
      <c r="J527" s="17" t="s">
        <v>248</v>
      </c>
      <c r="K527" s="17" t="s">
        <v>248</v>
      </c>
      <c r="L527" s="17" t="s">
        <v>248</v>
      </c>
      <c r="M527" s="17" t="s">
        <v>248</v>
      </c>
      <c r="N527" s="17" t="s">
        <v>248</v>
      </c>
      <c r="O527" s="17" t="s">
        <v>248</v>
      </c>
      <c r="P527" s="17" t="s">
        <v>248</v>
      </c>
      <c r="Q527" s="17" t="s">
        <v>248</v>
      </c>
      <c r="R527" s="17" t="s">
        <v>248</v>
      </c>
      <c r="S527" s="17" t="s">
        <v>248</v>
      </c>
      <c r="T527" s="17" t="s">
        <v>248</v>
      </c>
      <c r="U527" s="17" t="s">
        <v>248</v>
      </c>
      <c r="V527" s="17" t="s">
        <v>248</v>
      </c>
      <c r="W527" s="150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</v>
      </c>
    </row>
    <row r="528" spans="1:65">
      <c r="A528" s="29"/>
      <c r="B528" s="19" t="s">
        <v>249</v>
      </c>
      <c r="C528" s="9" t="s">
        <v>249</v>
      </c>
      <c r="D528" s="148" t="s">
        <v>251</v>
      </c>
      <c r="E528" s="149" t="s">
        <v>252</v>
      </c>
      <c r="F528" s="149" t="s">
        <v>253</v>
      </c>
      <c r="G528" s="149" t="s">
        <v>254</v>
      </c>
      <c r="H528" s="149" t="s">
        <v>256</v>
      </c>
      <c r="I528" s="149" t="s">
        <v>257</v>
      </c>
      <c r="J528" s="149" t="s">
        <v>258</v>
      </c>
      <c r="K528" s="149" t="s">
        <v>259</v>
      </c>
      <c r="L528" s="149" t="s">
        <v>260</v>
      </c>
      <c r="M528" s="149" t="s">
        <v>261</v>
      </c>
      <c r="N528" s="149" t="s">
        <v>262</v>
      </c>
      <c r="O528" s="149" t="s">
        <v>264</v>
      </c>
      <c r="P528" s="149" t="s">
        <v>268</v>
      </c>
      <c r="Q528" s="149" t="s">
        <v>269</v>
      </c>
      <c r="R528" s="149" t="s">
        <v>287</v>
      </c>
      <c r="S528" s="149" t="s">
        <v>288</v>
      </c>
      <c r="T528" s="149" t="s">
        <v>271</v>
      </c>
      <c r="U528" s="149" t="s">
        <v>289</v>
      </c>
      <c r="V528" s="149" t="s">
        <v>273</v>
      </c>
      <c r="W528" s="150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 t="s">
        <v>1</v>
      </c>
    </row>
    <row r="529" spans="1:65">
      <c r="A529" s="29"/>
      <c r="B529" s="19"/>
      <c r="C529" s="9"/>
      <c r="D529" s="10" t="s">
        <v>104</v>
      </c>
      <c r="E529" s="11" t="s">
        <v>343</v>
      </c>
      <c r="F529" s="11" t="s">
        <v>104</v>
      </c>
      <c r="G529" s="11" t="s">
        <v>343</v>
      </c>
      <c r="H529" s="11" t="s">
        <v>104</v>
      </c>
      <c r="I529" s="11" t="s">
        <v>104</v>
      </c>
      <c r="J529" s="11" t="s">
        <v>104</v>
      </c>
      <c r="K529" s="11" t="s">
        <v>104</v>
      </c>
      <c r="L529" s="11" t="s">
        <v>104</v>
      </c>
      <c r="M529" s="11" t="s">
        <v>104</v>
      </c>
      <c r="N529" s="11" t="s">
        <v>104</v>
      </c>
      <c r="O529" s="11" t="s">
        <v>103</v>
      </c>
      <c r="P529" s="11" t="s">
        <v>104</v>
      </c>
      <c r="Q529" s="11" t="s">
        <v>343</v>
      </c>
      <c r="R529" s="11" t="s">
        <v>104</v>
      </c>
      <c r="S529" s="11" t="s">
        <v>104</v>
      </c>
      <c r="T529" s="11" t="s">
        <v>104</v>
      </c>
      <c r="U529" s="11" t="s">
        <v>343</v>
      </c>
      <c r="V529" s="11" t="s">
        <v>104</v>
      </c>
      <c r="W529" s="150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3</v>
      </c>
    </row>
    <row r="530" spans="1:65">
      <c r="A530" s="29"/>
      <c r="B530" s="19"/>
      <c r="C530" s="9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150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3</v>
      </c>
    </row>
    <row r="531" spans="1:65">
      <c r="A531" s="29"/>
      <c r="B531" s="18">
        <v>1</v>
      </c>
      <c r="C531" s="14">
        <v>1</v>
      </c>
      <c r="D531" s="218">
        <v>0.24</v>
      </c>
      <c r="E531" s="218">
        <v>0.22999999999999998</v>
      </c>
      <c r="F531" s="218">
        <v>0.23998890496260902</v>
      </c>
      <c r="G531" s="218">
        <v>0.22999999999999998</v>
      </c>
      <c r="H531" s="218">
        <v>0.21</v>
      </c>
      <c r="I531" s="218">
        <v>0.24099999999999999</v>
      </c>
      <c r="J531" s="218">
        <v>0.22900000000000001</v>
      </c>
      <c r="K531" s="218">
        <v>0.21099999999999999</v>
      </c>
      <c r="L531" s="218">
        <v>0.22900000000000001</v>
      </c>
      <c r="M531" s="218">
        <v>0.24099999999999999</v>
      </c>
      <c r="N531" s="218">
        <v>0.24</v>
      </c>
      <c r="O531" s="218">
        <v>0.25</v>
      </c>
      <c r="P531" s="218">
        <v>0.23555499999999996</v>
      </c>
      <c r="Q531" s="218">
        <v>0.24099999999999999</v>
      </c>
      <c r="R531" s="218">
        <v>0.22999999999999998</v>
      </c>
      <c r="S531" s="219">
        <v>0.34</v>
      </c>
      <c r="T531" s="218">
        <v>0.23100000000000001</v>
      </c>
      <c r="U531" s="218">
        <v>0.24</v>
      </c>
      <c r="V531" s="218">
        <v>0.22999999999999998</v>
      </c>
      <c r="W531" s="220"/>
      <c r="X531" s="221"/>
      <c r="Y531" s="221"/>
      <c r="Z531" s="221"/>
      <c r="AA531" s="221"/>
      <c r="AB531" s="221"/>
      <c r="AC531" s="221"/>
      <c r="AD531" s="221"/>
      <c r="AE531" s="221"/>
      <c r="AF531" s="221"/>
      <c r="AG531" s="221"/>
      <c r="AH531" s="221"/>
      <c r="AI531" s="221"/>
      <c r="AJ531" s="221"/>
      <c r="AK531" s="221"/>
      <c r="AL531" s="221"/>
      <c r="AM531" s="221"/>
      <c r="AN531" s="221"/>
      <c r="AO531" s="221"/>
      <c r="AP531" s="221"/>
      <c r="AQ531" s="221"/>
      <c r="AR531" s="221"/>
      <c r="AS531" s="221"/>
      <c r="AT531" s="221"/>
      <c r="AU531" s="221"/>
      <c r="AV531" s="221"/>
      <c r="AW531" s="221"/>
      <c r="AX531" s="221"/>
      <c r="AY531" s="221"/>
      <c r="AZ531" s="221"/>
      <c r="BA531" s="221"/>
      <c r="BB531" s="221"/>
      <c r="BC531" s="221"/>
      <c r="BD531" s="221"/>
      <c r="BE531" s="221"/>
      <c r="BF531" s="221"/>
      <c r="BG531" s="221"/>
      <c r="BH531" s="221"/>
      <c r="BI531" s="221"/>
      <c r="BJ531" s="221"/>
      <c r="BK531" s="221"/>
      <c r="BL531" s="221"/>
      <c r="BM531" s="222">
        <v>1</v>
      </c>
    </row>
    <row r="532" spans="1:65">
      <c r="A532" s="29"/>
      <c r="B532" s="19">
        <v>1</v>
      </c>
      <c r="C532" s="9">
        <v>2</v>
      </c>
      <c r="D532" s="23">
        <v>0.24</v>
      </c>
      <c r="E532" s="23">
        <v>0.24</v>
      </c>
      <c r="F532" s="23">
        <v>0.23061755714450749</v>
      </c>
      <c r="G532" s="23">
        <v>0.22</v>
      </c>
      <c r="H532" s="23">
        <v>0.21</v>
      </c>
      <c r="I532" s="23">
        <v>0.23499999999999999</v>
      </c>
      <c r="J532" s="23">
        <v>0.22900000000000001</v>
      </c>
      <c r="K532" s="224">
        <v>0.27100000000000002</v>
      </c>
      <c r="L532" s="23">
        <v>0.24099999999999999</v>
      </c>
      <c r="M532" s="23">
        <v>0.24099999999999999</v>
      </c>
      <c r="N532" s="23">
        <v>0.26</v>
      </c>
      <c r="O532" s="23">
        <v>0.26</v>
      </c>
      <c r="P532" s="23">
        <v>0.23894200000000002</v>
      </c>
      <c r="Q532" s="23">
        <v>0.24099999999999999</v>
      </c>
      <c r="R532" s="23">
        <v>0.24</v>
      </c>
      <c r="S532" s="223">
        <v>0.33</v>
      </c>
      <c r="T532" s="224">
        <v>0.24</v>
      </c>
      <c r="U532" s="23">
        <v>0.22999999999999998</v>
      </c>
      <c r="V532" s="23">
        <v>0.24</v>
      </c>
      <c r="W532" s="220"/>
      <c r="X532" s="221"/>
      <c r="Y532" s="221"/>
      <c r="Z532" s="221"/>
      <c r="AA532" s="221"/>
      <c r="AB532" s="221"/>
      <c r="AC532" s="221"/>
      <c r="AD532" s="221"/>
      <c r="AE532" s="221"/>
      <c r="AF532" s="221"/>
      <c r="AG532" s="221"/>
      <c r="AH532" s="221"/>
      <c r="AI532" s="221"/>
      <c r="AJ532" s="221"/>
      <c r="AK532" s="221"/>
      <c r="AL532" s="221"/>
      <c r="AM532" s="221"/>
      <c r="AN532" s="221"/>
      <c r="AO532" s="221"/>
      <c r="AP532" s="221"/>
      <c r="AQ532" s="221"/>
      <c r="AR532" s="221"/>
      <c r="AS532" s="221"/>
      <c r="AT532" s="221"/>
      <c r="AU532" s="221"/>
      <c r="AV532" s="221"/>
      <c r="AW532" s="221"/>
      <c r="AX532" s="221"/>
      <c r="AY532" s="221"/>
      <c r="AZ532" s="221"/>
      <c r="BA532" s="221"/>
      <c r="BB532" s="221"/>
      <c r="BC532" s="221"/>
      <c r="BD532" s="221"/>
      <c r="BE532" s="221"/>
      <c r="BF532" s="221"/>
      <c r="BG532" s="221"/>
      <c r="BH532" s="221"/>
      <c r="BI532" s="221"/>
      <c r="BJ532" s="221"/>
      <c r="BK532" s="221"/>
      <c r="BL532" s="221"/>
      <c r="BM532" s="222" t="e">
        <v>#N/A</v>
      </c>
    </row>
    <row r="533" spans="1:65">
      <c r="A533" s="29"/>
      <c r="B533" s="19">
        <v>1</v>
      </c>
      <c r="C533" s="9">
        <v>3</v>
      </c>
      <c r="D533" s="23">
        <v>0.25</v>
      </c>
      <c r="E533" s="23">
        <v>0.25</v>
      </c>
      <c r="F533" s="23">
        <v>0.20936739279696134</v>
      </c>
      <c r="G533" s="23">
        <v>0.22999999999999998</v>
      </c>
      <c r="H533" s="23">
        <v>0.21</v>
      </c>
      <c r="I533" s="23">
        <v>0.24099999999999999</v>
      </c>
      <c r="J533" s="23">
        <v>0.22900000000000001</v>
      </c>
      <c r="K533" s="23">
        <v>0.21099999999999999</v>
      </c>
      <c r="L533" s="23">
        <v>0.22900000000000001</v>
      </c>
      <c r="M533" s="23">
        <v>0.24099999999999999</v>
      </c>
      <c r="N533" s="23">
        <v>0.24</v>
      </c>
      <c r="O533" s="23">
        <v>0.24</v>
      </c>
      <c r="P533" s="23">
        <v>0.23809050000000001</v>
      </c>
      <c r="Q533" s="23">
        <v>0.23499999999999999</v>
      </c>
      <c r="R533" s="23">
        <v>0.22999999999999998</v>
      </c>
      <c r="S533" s="223">
        <v>0.33</v>
      </c>
      <c r="T533" s="23">
        <v>0.23100000000000001</v>
      </c>
      <c r="U533" s="23">
        <v>0.22999999999999998</v>
      </c>
      <c r="V533" s="23">
        <v>0.22</v>
      </c>
      <c r="W533" s="220"/>
      <c r="X533" s="221"/>
      <c r="Y533" s="221"/>
      <c r="Z533" s="221"/>
      <c r="AA533" s="221"/>
      <c r="AB533" s="221"/>
      <c r="AC533" s="221"/>
      <c r="AD533" s="221"/>
      <c r="AE533" s="221"/>
      <c r="AF533" s="221"/>
      <c r="AG533" s="221"/>
      <c r="AH533" s="221"/>
      <c r="AI533" s="221"/>
      <c r="AJ533" s="221"/>
      <c r="AK533" s="221"/>
      <c r="AL533" s="221"/>
      <c r="AM533" s="221"/>
      <c r="AN533" s="221"/>
      <c r="AO533" s="221"/>
      <c r="AP533" s="221"/>
      <c r="AQ533" s="221"/>
      <c r="AR533" s="221"/>
      <c r="AS533" s="221"/>
      <c r="AT533" s="221"/>
      <c r="AU533" s="221"/>
      <c r="AV533" s="221"/>
      <c r="AW533" s="221"/>
      <c r="AX533" s="221"/>
      <c r="AY533" s="221"/>
      <c r="AZ533" s="221"/>
      <c r="BA533" s="221"/>
      <c r="BB533" s="221"/>
      <c r="BC533" s="221"/>
      <c r="BD533" s="221"/>
      <c r="BE533" s="221"/>
      <c r="BF533" s="221"/>
      <c r="BG533" s="221"/>
      <c r="BH533" s="221"/>
      <c r="BI533" s="221"/>
      <c r="BJ533" s="221"/>
      <c r="BK533" s="221"/>
      <c r="BL533" s="221"/>
      <c r="BM533" s="222">
        <v>16</v>
      </c>
    </row>
    <row r="534" spans="1:65">
      <c r="A534" s="29"/>
      <c r="B534" s="19">
        <v>1</v>
      </c>
      <c r="C534" s="9">
        <v>4</v>
      </c>
      <c r="D534" s="23">
        <v>0.25</v>
      </c>
      <c r="E534" s="23">
        <v>0.24</v>
      </c>
      <c r="F534" s="23">
        <v>0.22595811237806623</v>
      </c>
      <c r="G534" s="23">
        <v>0.22999999999999998</v>
      </c>
      <c r="H534" s="23">
        <v>0.22</v>
      </c>
      <c r="I534" s="23">
        <v>0.24099999999999999</v>
      </c>
      <c r="J534" s="23">
        <v>0.24099999999999999</v>
      </c>
      <c r="K534" s="23">
        <v>0.217</v>
      </c>
      <c r="L534" s="23">
        <v>0.217</v>
      </c>
      <c r="M534" s="23">
        <v>0.24099999999999999</v>
      </c>
      <c r="N534" s="23">
        <v>0.22</v>
      </c>
      <c r="O534" s="23">
        <v>0.25</v>
      </c>
      <c r="P534" s="23">
        <v>0.23251500000000003</v>
      </c>
      <c r="Q534" s="23">
        <v>0.24099999999999999</v>
      </c>
      <c r="R534" s="23">
        <v>0.24</v>
      </c>
      <c r="S534" s="223">
        <v>0.33</v>
      </c>
      <c r="T534" s="23">
        <v>0.22899999999999998</v>
      </c>
      <c r="U534" s="23">
        <v>0.22999999999999998</v>
      </c>
      <c r="V534" s="23">
        <v>0.22999999999999998</v>
      </c>
      <c r="W534" s="220"/>
      <c r="X534" s="221"/>
      <c r="Y534" s="221"/>
      <c r="Z534" s="221"/>
      <c r="AA534" s="221"/>
      <c r="AB534" s="221"/>
      <c r="AC534" s="221"/>
      <c r="AD534" s="221"/>
      <c r="AE534" s="221"/>
      <c r="AF534" s="221"/>
      <c r="AG534" s="221"/>
      <c r="AH534" s="221"/>
      <c r="AI534" s="221"/>
      <c r="AJ534" s="221"/>
      <c r="AK534" s="221"/>
      <c r="AL534" s="221"/>
      <c r="AM534" s="221"/>
      <c r="AN534" s="221"/>
      <c r="AO534" s="221"/>
      <c r="AP534" s="221"/>
      <c r="AQ534" s="221"/>
      <c r="AR534" s="221"/>
      <c r="AS534" s="221"/>
      <c r="AT534" s="221"/>
      <c r="AU534" s="221"/>
      <c r="AV534" s="221"/>
      <c r="AW534" s="221"/>
      <c r="AX534" s="221"/>
      <c r="AY534" s="221"/>
      <c r="AZ534" s="221"/>
      <c r="BA534" s="221"/>
      <c r="BB534" s="221"/>
      <c r="BC534" s="221"/>
      <c r="BD534" s="221"/>
      <c r="BE534" s="221"/>
      <c r="BF534" s="221"/>
      <c r="BG534" s="221"/>
      <c r="BH534" s="221"/>
      <c r="BI534" s="221"/>
      <c r="BJ534" s="221"/>
      <c r="BK534" s="221"/>
      <c r="BL534" s="221"/>
      <c r="BM534" s="222">
        <v>0.23284960244764591</v>
      </c>
    </row>
    <row r="535" spans="1:65">
      <c r="A535" s="29"/>
      <c r="B535" s="19">
        <v>1</v>
      </c>
      <c r="C535" s="9">
        <v>5</v>
      </c>
      <c r="D535" s="23">
        <v>0.24</v>
      </c>
      <c r="E535" s="23">
        <v>0.24</v>
      </c>
      <c r="F535" s="23">
        <v>0.2407338957028676</v>
      </c>
      <c r="G535" s="23">
        <v>0.22999999999999998</v>
      </c>
      <c r="H535" s="23">
        <v>0.21</v>
      </c>
      <c r="I535" s="23">
        <v>0.24099999999999999</v>
      </c>
      <c r="J535" s="23">
        <v>0.22900000000000001</v>
      </c>
      <c r="K535" s="23">
        <v>0.21099999999999999</v>
      </c>
      <c r="L535" s="23">
        <v>0.217</v>
      </c>
      <c r="M535" s="23">
        <v>0.23499999999999999</v>
      </c>
      <c r="N535" s="23">
        <v>0.22999999999999998</v>
      </c>
      <c r="O535" s="23">
        <v>0.26</v>
      </c>
      <c r="P535" s="23">
        <v>0.23150200000000001</v>
      </c>
      <c r="Q535" s="23">
        <v>0.24099999999999999</v>
      </c>
      <c r="R535" s="23">
        <v>0.22999999999999998</v>
      </c>
      <c r="S535" s="223">
        <v>0.33</v>
      </c>
      <c r="T535" s="23">
        <v>0.22500000000000003</v>
      </c>
      <c r="U535" s="23">
        <v>0.24</v>
      </c>
      <c r="V535" s="23">
        <v>0.22</v>
      </c>
      <c r="W535" s="220"/>
      <c r="X535" s="221"/>
      <c r="Y535" s="221"/>
      <c r="Z535" s="221"/>
      <c r="AA535" s="221"/>
      <c r="AB535" s="221"/>
      <c r="AC535" s="221"/>
      <c r="AD535" s="221"/>
      <c r="AE535" s="221"/>
      <c r="AF535" s="221"/>
      <c r="AG535" s="221"/>
      <c r="AH535" s="221"/>
      <c r="AI535" s="221"/>
      <c r="AJ535" s="221"/>
      <c r="AK535" s="221"/>
      <c r="AL535" s="221"/>
      <c r="AM535" s="221"/>
      <c r="AN535" s="221"/>
      <c r="AO535" s="221"/>
      <c r="AP535" s="221"/>
      <c r="AQ535" s="221"/>
      <c r="AR535" s="221"/>
      <c r="AS535" s="221"/>
      <c r="AT535" s="221"/>
      <c r="AU535" s="221"/>
      <c r="AV535" s="221"/>
      <c r="AW535" s="221"/>
      <c r="AX535" s="221"/>
      <c r="AY535" s="221"/>
      <c r="AZ535" s="221"/>
      <c r="BA535" s="221"/>
      <c r="BB535" s="221"/>
      <c r="BC535" s="221"/>
      <c r="BD535" s="221"/>
      <c r="BE535" s="221"/>
      <c r="BF535" s="221"/>
      <c r="BG535" s="221"/>
      <c r="BH535" s="221"/>
      <c r="BI535" s="221"/>
      <c r="BJ535" s="221"/>
      <c r="BK535" s="221"/>
      <c r="BL535" s="221"/>
      <c r="BM535" s="222">
        <v>101</v>
      </c>
    </row>
    <row r="536" spans="1:65">
      <c r="A536" s="29"/>
      <c r="B536" s="19">
        <v>1</v>
      </c>
      <c r="C536" s="9">
        <v>6</v>
      </c>
      <c r="D536" s="23">
        <v>0.24</v>
      </c>
      <c r="E536" s="23">
        <v>0.24</v>
      </c>
      <c r="F536" s="23">
        <v>0.21426060095066113</v>
      </c>
      <c r="G536" s="23">
        <v>0.22</v>
      </c>
      <c r="H536" s="23">
        <v>0.21</v>
      </c>
      <c r="I536" s="23">
        <v>0.24099999999999999</v>
      </c>
      <c r="J536" s="23">
        <v>0.22900000000000001</v>
      </c>
      <c r="K536" s="23">
        <v>0.217</v>
      </c>
      <c r="L536" s="23">
        <v>0.217</v>
      </c>
      <c r="M536" s="23">
        <v>0.24099999999999999</v>
      </c>
      <c r="N536" s="23">
        <v>0.22</v>
      </c>
      <c r="O536" s="23">
        <v>0.25</v>
      </c>
      <c r="P536" s="23">
        <v>0.23898349999999999</v>
      </c>
      <c r="Q536" s="23">
        <v>0.253</v>
      </c>
      <c r="R536" s="23">
        <v>0.24</v>
      </c>
      <c r="S536" s="223">
        <v>0.34</v>
      </c>
      <c r="T536" s="23">
        <v>0.23100000000000001</v>
      </c>
      <c r="U536" s="23">
        <v>0.24</v>
      </c>
      <c r="V536" s="23">
        <v>0.22999999999999998</v>
      </c>
      <c r="W536" s="220"/>
      <c r="X536" s="221"/>
      <c r="Y536" s="221"/>
      <c r="Z536" s="221"/>
      <c r="AA536" s="221"/>
      <c r="AB536" s="221"/>
      <c r="AC536" s="221"/>
      <c r="AD536" s="221"/>
      <c r="AE536" s="221"/>
      <c r="AF536" s="221"/>
      <c r="AG536" s="221"/>
      <c r="AH536" s="221"/>
      <c r="AI536" s="221"/>
      <c r="AJ536" s="221"/>
      <c r="AK536" s="221"/>
      <c r="AL536" s="221"/>
      <c r="AM536" s="221"/>
      <c r="AN536" s="221"/>
      <c r="AO536" s="221"/>
      <c r="AP536" s="221"/>
      <c r="AQ536" s="221"/>
      <c r="AR536" s="221"/>
      <c r="AS536" s="221"/>
      <c r="AT536" s="221"/>
      <c r="AU536" s="221"/>
      <c r="AV536" s="221"/>
      <c r="AW536" s="221"/>
      <c r="AX536" s="221"/>
      <c r="AY536" s="221"/>
      <c r="AZ536" s="221"/>
      <c r="BA536" s="221"/>
      <c r="BB536" s="221"/>
      <c r="BC536" s="221"/>
      <c r="BD536" s="221"/>
      <c r="BE536" s="221"/>
      <c r="BF536" s="221"/>
      <c r="BG536" s="221"/>
      <c r="BH536" s="221"/>
      <c r="BI536" s="221"/>
      <c r="BJ536" s="221"/>
      <c r="BK536" s="221"/>
      <c r="BL536" s="221"/>
      <c r="BM536" s="54"/>
    </row>
    <row r="537" spans="1:65">
      <c r="A537" s="29"/>
      <c r="B537" s="20" t="s">
        <v>279</v>
      </c>
      <c r="C537" s="12"/>
      <c r="D537" s="225">
        <v>0.24333333333333332</v>
      </c>
      <c r="E537" s="225">
        <v>0.24</v>
      </c>
      <c r="F537" s="225">
        <v>0.22682107732261214</v>
      </c>
      <c r="G537" s="225">
        <v>0.22666666666666666</v>
      </c>
      <c r="H537" s="225">
        <v>0.21166666666666667</v>
      </c>
      <c r="I537" s="225">
        <v>0.24</v>
      </c>
      <c r="J537" s="225">
        <v>0.23100000000000001</v>
      </c>
      <c r="K537" s="225">
        <v>0.223</v>
      </c>
      <c r="L537" s="225">
        <v>0.22500000000000001</v>
      </c>
      <c r="M537" s="225">
        <v>0.24</v>
      </c>
      <c r="N537" s="225">
        <v>0.23499999999999999</v>
      </c>
      <c r="O537" s="225">
        <v>0.25166666666666665</v>
      </c>
      <c r="P537" s="225">
        <v>0.23593133333333335</v>
      </c>
      <c r="Q537" s="225">
        <v>0.24199999999999999</v>
      </c>
      <c r="R537" s="225">
        <v>0.23499999999999999</v>
      </c>
      <c r="S537" s="225">
        <v>0.33333333333333331</v>
      </c>
      <c r="T537" s="225">
        <v>0.23116666666666666</v>
      </c>
      <c r="U537" s="225">
        <v>0.23499999999999999</v>
      </c>
      <c r="V537" s="225">
        <v>0.2283333333333333</v>
      </c>
      <c r="W537" s="220"/>
      <c r="X537" s="221"/>
      <c r="Y537" s="221"/>
      <c r="Z537" s="221"/>
      <c r="AA537" s="221"/>
      <c r="AB537" s="221"/>
      <c r="AC537" s="221"/>
      <c r="AD537" s="221"/>
      <c r="AE537" s="221"/>
      <c r="AF537" s="221"/>
      <c r="AG537" s="221"/>
      <c r="AH537" s="221"/>
      <c r="AI537" s="221"/>
      <c r="AJ537" s="221"/>
      <c r="AK537" s="221"/>
      <c r="AL537" s="221"/>
      <c r="AM537" s="221"/>
      <c r="AN537" s="221"/>
      <c r="AO537" s="221"/>
      <c r="AP537" s="221"/>
      <c r="AQ537" s="221"/>
      <c r="AR537" s="221"/>
      <c r="AS537" s="221"/>
      <c r="AT537" s="221"/>
      <c r="AU537" s="221"/>
      <c r="AV537" s="221"/>
      <c r="AW537" s="221"/>
      <c r="AX537" s="221"/>
      <c r="AY537" s="221"/>
      <c r="AZ537" s="221"/>
      <c r="BA537" s="221"/>
      <c r="BB537" s="221"/>
      <c r="BC537" s="221"/>
      <c r="BD537" s="221"/>
      <c r="BE537" s="221"/>
      <c r="BF537" s="221"/>
      <c r="BG537" s="221"/>
      <c r="BH537" s="221"/>
      <c r="BI537" s="221"/>
      <c r="BJ537" s="221"/>
      <c r="BK537" s="221"/>
      <c r="BL537" s="221"/>
      <c r="BM537" s="54"/>
    </row>
    <row r="538" spans="1:65">
      <c r="A538" s="29"/>
      <c r="B538" s="3" t="s">
        <v>280</v>
      </c>
      <c r="C538" s="28"/>
      <c r="D538" s="23">
        <v>0.24</v>
      </c>
      <c r="E538" s="23">
        <v>0.24</v>
      </c>
      <c r="F538" s="23">
        <v>0.22828783476128686</v>
      </c>
      <c r="G538" s="23">
        <v>0.22999999999999998</v>
      </c>
      <c r="H538" s="23">
        <v>0.21</v>
      </c>
      <c r="I538" s="23">
        <v>0.24099999999999999</v>
      </c>
      <c r="J538" s="23">
        <v>0.22900000000000001</v>
      </c>
      <c r="K538" s="23">
        <v>0.214</v>
      </c>
      <c r="L538" s="23">
        <v>0.223</v>
      </c>
      <c r="M538" s="23">
        <v>0.24099999999999999</v>
      </c>
      <c r="N538" s="23">
        <v>0.23499999999999999</v>
      </c>
      <c r="O538" s="23">
        <v>0.25</v>
      </c>
      <c r="P538" s="23">
        <v>0.23682274999999997</v>
      </c>
      <c r="Q538" s="23">
        <v>0.24099999999999999</v>
      </c>
      <c r="R538" s="23">
        <v>0.23499999999999999</v>
      </c>
      <c r="S538" s="23">
        <v>0.33</v>
      </c>
      <c r="T538" s="23">
        <v>0.23100000000000001</v>
      </c>
      <c r="U538" s="23">
        <v>0.23499999999999999</v>
      </c>
      <c r="V538" s="23">
        <v>0.22999999999999998</v>
      </c>
      <c r="W538" s="220"/>
      <c r="X538" s="221"/>
      <c r="Y538" s="221"/>
      <c r="Z538" s="221"/>
      <c r="AA538" s="221"/>
      <c r="AB538" s="221"/>
      <c r="AC538" s="221"/>
      <c r="AD538" s="221"/>
      <c r="AE538" s="221"/>
      <c r="AF538" s="221"/>
      <c r="AG538" s="221"/>
      <c r="AH538" s="221"/>
      <c r="AI538" s="221"/>
      <c r="AJ538" s="221"/>
      <c r="AK538" s="221"/>
      <c r="AL538" s="221"/>
      <c r="AM538" s="221"/>
      <c r="AN538" s="221"/>
      <c r="AO538" s="221"/>
      <c r="AP538" s="221"/>
      <c r="AQ538" s="221"/>
      <c r="AR538" s="221"/>
      <c r="AS538" s="221"/>
      <c r="AT538" s="221"/>
      <c r="AU538" s="221"/>
      <c r="AV538" s="221"/>
      <c r="AW538" s="221"/>
      <c r="AX538" s="221"/>
      <c r="AY538" s="221"/>
      <c r="AZ538" s="221"/>
      <c r="BA538" s="221"/>
      <c r="BB538" s="221"/>
      <c r="BC538" s="221"/>
      <c r="BD538" s="221"/>
      <c r="BE538" s="221"/>
      <c r="BF538" s="221"/>
      <c r="BG538" s="221"/>
      <c r="BH538" s="221"/>
      <c r="BI538" s="221"/>
      <c r="BJ538" s="221"/>
      <c r="BK538" s="221"/>
      <c r="BL538" s="221"/>
      <c r="BM538" s="54"/>
    </row>
    <row r="539" spans="1:65">
      <c r="A539" s="29"/>
      <c r="B539" s="3" t="s">
        <v>281</v>
      </c>
      <c r="C539" s="28"/>
      <c r="D539" s="23">
        <v>5.1639777949432277E-3</v>
      </c>
      <c r="E539" s="23">
        <v>6.324555320336764E-3</v>
      </c>
      <c r="F539" s="23">
        <v>1.2996252058062704E-2</v>
      </c>
      <c r="G539" s="23">
        <v>5.163977794943213E-3</v>
      </c>
      <c r="H539" s="23">
        <v>4.0824829046386341E-3</v>
      </c>
      <c r="I539" s="23">
        <v>2.44948974278318E-3</v>
      </c>
      <c r="J539" s="23">
        <v>4.8989794855663488E-3</v>
      </c>
      <c r="K539" s="23">
        <v>2.3698101189757809E-2</v>
      </c>
      <c r="L539" s="23">
        <v>9.7979589711327114E-3</v>
      </c>
      <c r="M539" s="23">
        <v>2.4494897427831805E-3</v>
      </c>
      <c r="N539" s="23">
        <v>1.5165750888103104E-2</v>
      </c>
      <c r="O539" s="23">
        <v>7.5277265270908165E-3</v>
      </c>
      <c r="P539" s="23">
        <v>3.300720825314771E-3</v>
      </c>
      <c r="Q539" s="23">
        <v>5.8991524815010556E-3</v>
      </c>
      <c r="R539" s="23">
        <v>5.4772255750516656E-3</v>
      </c>
      <c r="S539" s="23">
        <v>5.1639777949432268E-3</v>
      </c>
      <c r="T539" s="23">
        <v>4.9159604012508655E-3</v>
      </c>
      <c r="U539" s="23">
        <v>5.4772255750516656E-3</v>
      </c>
      <c r="V539" s="23">
        <v>7.5277265270908044E-3</v>
      </c>
      <c r="W539" s="220"/>
      <c r="X539" s="221"/>
      <c r="Y539" s="221"/>
      <c r="Z539" s="221"/>
      <c r="AA539" s="221"/>
      <c r="AB539" s="221"/>
      <c r="AC539" s="221"/>
      <c r="AD539" s="221"/>
      <c r="AE539" s="221"/>
      <c r="AF539" s="221"/>
      <c r="AG539" s="221"/>
      <c r="AH539" s="221"/>
      <c r="AI539" s="221"/>
      <c r="AJ539" s="221"/>
      <c r="AK539" s="221"/>
      <c r="AL539" s="221"/>
      <c r="AM539" s="221"/>
      <c r="AN539" s="221"/>
      <c r="AO539" s="221"/>
      <c r="AP539" s="221"/>
      <c r="AQ539" s="221"/>
      <c r="AR539" s="221"/>
      <c r="AS539" s="221"/>
      <c r="AT539" s="221"/>
      <c r="AU539" s="221"/>
      <c r="AV539" s="221"/>
      <c r="AW539" s="221"/>
      <c r="AX539" s="221"/>
      <c r="AY539" s="221"/>
      <c r="AZ539" s="221"/>
      <c r="BA539" s="221"/>
      <c r="BB539" s="221"/>
      <c r="BC539" s="221"/>
      <c r="BD539" s="221"/>
      <c r="BE539" s="221"/>
      <c r="BF539" s="221"/>
      <c r="BG539" s="221"/>
      <c r="BH539" s="221"/>
      <c r="BI539" s="221"/>
      <c r="BJ539" s="221"/>
      <c r="BK539" s="221"/>
      <c r="BL539" s="221"/>
      <c r="BM539" s="54"/>
    </row>
    <row r="540" spans="1:65">
      <c r="A540" s="29"/>
      <c r="B540" s="3" t="s">
        <v>87</v>
      </c>
      <c r="C540" s="28"/>
      <c r="D540" s="13">
        <v>2.1221826554561212E-2</v>
      </c>
      <c r="E540" s="13">
        <v>2.6352313834736518E-2</v>
      </c>
      <c r="F540" s="13">
        <v>5.7297373822001008E-2</v>
      </c>
      <c r="G540" s="13">
        <v>2.2782254977690646E-2</v>
      </c>
      <c r="H540" s="13">
        <v>1.9287320809316381E-2</v>
      </c>
      <c r="I540" s="13">
        <v>1.0206207261596583E-2</v>
      </c>
      <c r="J540" s="13">
        <v>2.1207703400720125E-2</v>
      </c>
      <c r="K540" s="13">
        <v>0.10626951206169422</v>
      </c>
      <c r="L540" s="13">
        <v>4.3546484316145384E-2</v>
      </c>
      <c r="M540" s="13">
        <v>1.0206207261596585E-2</v>
      </c>
      <c r="N540" s="13">
        <v>6.4535110162140877E-2</v>
      </c>
      <c r="O540" s="13">
        <v>2.9911496134135698E-2</v>
      </c>
      <c r="P540" s="13">
        <v>1.3990175779879897E-2</v>
      </c>
      <c r="Q540" s="13">
        <v>2.4376663146698577E-2</v>
      </c>
      <c r="R540" s="13">
        <v>2.3307342872560279E-2</v>
      </c>
      <c r="S540" s="13">
        <v>1.5491933384829681E-2</v>
      </c>
      <c r="T540" s="13">
        <v>2.1265870517307276E-2</v>
      </c>
      <c r="U540" s="13">
        <v>2.3307342872560279E-2</v>
      </c>
      <c r="V540" s="13">
        <v>3.2968145374120315E-2</v>
      </c>
      <c r="W540" s="150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9"/>
      <c r="B541" s="3" t="s">
        <v>282</v>
      </c>
      <c r="C541" s="28"/>
      <c r="D541" s="13">
        <v>4.5023615138207518E-2</v>
      </c>
      <c r="E541" s="13">
        <v>3.070822315001287E-2</v>
      </c>
      <c r="F541" s="13">
        <v>-2.5890210082661569E-2</v>
      </c>
      <c r="G541" s="13">
        <v>-2.6553344802765722E-2</v>
      </c>
      <c r="H541" s="13">
        <v>-9.0972608749641415E-2</v>
      </c>
      <c r="I541" s="13">
        <v>3.070822315001287E-2</v>
      </c>
      <c r="J541" s="13">
        <v>-7.9433352181125239E-3</v>
      </c>
      <c r="K541" s="13">
        <v>-4.2300275989779701E-2</v>
      </c>
      <c r="L541" s="13">
        <v>-3.3711040796862934E-2</v>
      </c>
      <c r="M541" s="13">
        <v>3.070822315001287E-2</v>
      </c>
      <c r="N541" s="13">
        <v>9.2351351677208982E-3</v>
      </c>
      <c r="O541" s="13">
        <v>8.0812095108693915E-2</v>
      </c>
      <c r="P541" s="13">
        <v>1.3234855689222558E-2</v>
      </c>
      <c r="Q541" s="13">
        <v>3.9297458342929525E-2</v>
      </c>
      <c r="R541" s="13">
        <v>9.2351351677208982E-3</v>
      </c>
      <c r="S541" s="13">
        <v>0.43153919881946212</v>
      </c>
      <c r="T541" s="13">
        <v>-7.2275656187029691E-3</v>
      </c>
      <c r="U541" s="13">
        <v>9.2351351677208982E-3</v>
      </c>
      <c r="V541" s="13">
        <v>-1.9395648808668398E-2</v>
      </c>
      <c r="W541" s="150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45" t="s">
        <v>283</v>
      </c>
      <c r="C542" s="46"/>
      <c r="D542" s="44">
        <v>0.84</v>
      </c>
      <c r="E542" s="44">
        <v>0.51</v>
      </c>
      <c r="F542" s="44">
        <v>0.83</v>
      </c>
      <c r="G542" s="44">
        <v>0.84</v>
      </c>
      <c r="H542" s="44">
        <v>2.36</v>
      </c>
      <c r="I542" s="44">
        <v>0.53</v>
      </c>
      <c r="J542" s="44">
        <v>0.39</v>
      </c>
      <c r="K542" s="44">
        <v>1.2</v>
      </c>
      <c r="L542" s="44">
        <v>1</v>
      </c>
      <c r="M542" s="44">
        <v>0.53</v>
      </c>
      <c r="N542" s="44">
        <v>0</v>
      </c>
      <c r="O542" s="44">
        <v>1.69</v>
      </c>
      <c r="P542" s="44">
        <v>0.09</v>
      </c>
      <c r="Q542" s="44">
        <v>0.73</v>
      </c>
      <c r="R542" s="44">
        <v>0</v>
      </c>
      <c r="S542" s="44">
        <v>9.9499999999999993</v>
      </c>
      <c r="T542" s="44">
        <v>0.39</v>
      </c>
      <c r="U542" s="44">
        <v>0</v>
      </c>
      <c r="V542" s="44">
        <v>0.67</v>
      </c>
      <c r="W542" s="150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B543" s="3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BM543" s="53"/>
    </row>
    <row r="544" spans="1:65" ht="15">
      <c r="B544" s="8" t="s">
        <v>583</v>
      </c>
      <c r="BM544" s="27" t="s">
        <v>67</v>
      </c>
    </row>
    <row r="545" spans="1:65" ht="15">
      <c r="A545" s="24" t="s">
        <v>56</v>
      </c>
      <c r="B545" s="18" t="s">
        <v>116</v>
      </c>
      <c r="C545" s="15" t="s">
        <v>117</v>
      </c>
      <c r="D545" s="16" t="s">
        <v>248</v>
      </c>
      <c r="E545" s="17" t="s">
        <v>248</v>
      </c>
      <c r="F545" s="17" t="s">
        <v>248</v>
      </c>
      <c r="G545" s="17" t="s">
        <v>248</v>
      </c>
      <c r="H545" s="17" t="s">
        <v>248</v>
      </c>
      <c r="I545" s="17" t="s">
        <v>248</v>
      </c>
      <c r="J545" s="17" t="s">
        <v>248</v>
      </c>
      <c r="K545" s="17" t="s">
        <v>248</v>
      </c>
      <c r="L545" s="17" t="s">
        <v>248</v>
      </c>
      <c r="M545" s="17" t="s">
        <v>248</v>
      </c>
      <c r="N545" s="17" t="s">
        <v>248</v>
      </c>
      <c r="O545" s="17" t="s">
        <v>248</v>
      </c>
      <c r="P545" s="17" t="s">
        <v>248</v>
      </c>
      <c r="Q545" s="17" t="s">
        <v>248</v>
      </c>
      <c r="R545" s="17" t="s">
        <v>248</v>
      </c>
      <c r="S545" s="17" t="s">
        <v>248</v>
      </c>
      <c r="T545" s="17" t="s">
        <v>248</v>
      </c>
      <c r="U545" s="17" t="s">
        <v>248</v>
      </c>
      <c r="V545" s="150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1</v>
      </c>
    </row>
    <row r="546" spans="1:65">
      <c r="A546" s="29"/>
      <c r="B546" s="19" t="s">
        <v>249</v>
      </c>
      <c r="C546" s="9" t="s">
        <v>249</v>
      </c>
      <c r="D546" s="148" t="s">
        <v>252</v>
      </c>
      <c r="E546" s="149" t="s">
        <v>253</v>
      </c>
      <c r="F546" s="149" t="s">
        <v>254</v>
      </c>
      <c r="G546" s="149" t="s">
        <v>256</v>
      </c>
      <c r="H546" s="149" t="s">
        <v>257</v>
      </c>
      <c r="I546" s="149" t="s">
        <v>258</v>
      </c>
      <c r="J546" s="149" t="s">
        <v>259</v>
      </c>
      <c r="K546" s="149" t="s">
        <v>260</v>
      </c>
      <c r="L546" s="149" t="s">
        <v>261</v>
      </c>
      <c r="M546" s="149" t="s">
        <v>262</v>
      </c>
      <c r="N546" s="149" t="s">
        <v>264</v>
      </c>
      <c r="O546" s="149" t="s">
        <v>268</v>
      </c>
      <c r="P546" s="149" t="s">
        <v>269</v>
      </c>
      <c r="Q546" s="149" t="s">
        <v>287</v>
      </c>
      <c r="R546" s="149" t="s">
        <v>288</v>
      </c>
      <c r="S546" s="149" t="s">
        <v>271</v>
      </c>
      <c r="T546" s="149" t="s">
        <v>289</v>
      </c>
      <c r="U546" s="149" t="s">
        <v>273</v>
      </c>
      <c r="V546" s="150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 t="s">
        <v>1</v>
      </c>
    </row>
    <row r="547" spans="1:65">
      <c r="A547" s="29"/>
      <c r="B547" s="19"/>
      <c r="C547" s="9"/>
      <c r="D547" s="10" t="s">
        <v>343</v>
      </c>
      <c r="E547" s="11" t="s">
        <v>104</v>
      </c>
      <c r="F547" s="11" t="s">
        <v>343</v>
      </c>
      <c r="G547" s="11" t="s">
        <v>104</v>
      </c>
      <c r="H547" s="11" t="s">
        <v>104</v>
      </c>
      <c r="I547" s="11" t="s">
        <v>104</v>
      </c>
      <c r="J547" s="11" t="s">
        <v>104</v>
      </c>
      <c r="K547" s="11" t="s">
        <v>104</v>
      </c>
      <c r="L547" s="11" t="s">
        <v>104</v>
      </c>
      <c r="M547" s="11" t="s">
        <v>104</v>
      </c>
      <c r="N547" s="11" t="s">
        <v>103</v>
      </c>
      <c r="O547" s="11" t="s">
        <v>104</v>
      </c>
      <c r="P547" s="11" t="s">
        <v>343</v>
      </c>
      <c r="Q547" s="11" t="s">
        <v>104</v>
      </c>
      <c r="R547" s="11" t="s">
        <v>104</v>
      </c>
      <c r="S547" s="11" t="s">
        <v>104</v>
      </c>
      <c r="T547" s="11" t="s">
        <v>343</v>
      </c>
      <c r="U547" s="11" t="s">
        <v>104</v>
      </c>
      <c r="V547" s="150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3</v>
      </c>
    </row>
    <row r="548" spans="1:65">
      <c r="A548" s="29"/>
      <c r="B548" s="19"/>
      <c r="C548" s="9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150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3</v>
      </c>
    </row>
    <row r="549" spans="1:65">
      <c r="A549" s="29"/>
      <c r="B549" s="18">
        <v>1</v>
      </c>
      <c r="C549" s="14">
        <v>1</v>
      </c>
      <c r="D549" s="218">
        <v>3.1E-2</v>
      </c>
      <c r="E549" s="218">
        <v>3.3484671582883395E-2</v>
      </c>
      <c r="F549" s="218">
        <v>0.03</v>
      </c>
      <c r="G549" s="218">
        <v>3.4949999999999995E-2</v>
      </c>
      <c r="H549" s="218">
        <v>3.1E-2</v>
      </c>
      <c r="I549" s="218">
        <v>3.1E-2</v>
      </c>
      <c r="J549" s="218">
        <v>3.1E-2</v>
      </c>
      <c r="K549" s="218">
        <v>3.1E-2</v>
      </c>
      <c r="L549" s="218">
        <v>3.1E-2</v>
      </c>
      <c r="M549" s="218">
        <v>3.3599999999999998E-2</v>
      </c>
      <c r="N549" s="218">
        <v>3.2399999999999998E-2</v>
      </c>
      <c r="O549" s="218">
        <v>3.5460640000000002E-2</v>
      </c>
      <c r="P549" s="218">
        <v>3.1E-2</v>
      </c>
      <c r="Q549" s="218">
        <v>3.1E-2</v>
      </c>
      <c r="R549" s="219">
        <v>3.7699999999999997E-2</v>
      </c>
      <c r="S549" s="218">
        <v>3.2800000000000003E-2</v>
      </c>
      <c r="T549" s="218">
        <v>3.5099999999999999E-2</v>
      </c>
      <c r="U549" s="218">
        <v>0.03</v>
      </c>
      <c r="V549" s="220"/>
      <c r="W549" s="221"/>
      <c r="X549" s="221"/>
      <c r="Y549" s="221"/>
      <c r="Z549" s="221"/>
      <c r="AA549" s="221"/>
      <c r="AB549" s="221"/>
      <c r="AC549" s="221"/>
      <c r="AD549" s="221"/>
      <c r="AE549" s="221"/>
      <c r="AF549" s="221"/>
      <c r="AG549" s="221"/>
      <c r="AH549" s="221"/>
      <c r="AI549" s="221"/>
      <c r="AJ549" s="221"/>
      <c r="AK549" s="221"/>
      <c r="AL549" s="221"/>
      <c r="AM549" s="221"/>
      <c r="AN549" s="221"/>
      <c r="AO549" s="221"/>
      <c r="AP549" s="221"/>
      <c r="AQ549" s="221"/>
      <c r="AR549" s="221"/>
      <c r="AS549" s="221"/>
      <c r="AT549" s="221"/>
      <c r="AU549" s="221"/>
      <c r="AV549" s="221"/>
      <c r="AW549" s="221"/>
      <c r="AX549" s="221"/>
      <c r="AY549" s="221"/>
      <c r="AZ549" s="221"/>
      <c r="BA549" s="221"/>
      <c r="BB549" s="221"/>
      <c r="BC549" s="221"/>
      <c r="BD549" s="221"/>
      <c r="BE549" s="221"/>
      <c r="BF549" s="221"/>
      <c r="BG549" s="221"/>
      <c r="BH549" s="221"/>
      <c r="BI549" s="221"/>
      <c r="BJ549" s="221"/>
      <c r="BK549" s="221"/>
      <c r="BL549" s="221"/>
      <c r="BM549" s="222">
        <v>1</v>
      </c>
    </row>
    <row r="550" spans="1:65">
      <c r="A550" s="29"/>
      <c r="B550" s="19">
        <v>1</v>
      </c>
      <c r="C550" s="9">
        <v>2</v>
      </c>
      <c r="D550" s="23">
        <v>3.1E-2</v>
      </c>
      <c r="E550" s="23">
        <v>3.1483565176785314E-2</v>
      </c>
      <c r="F550" s="23">
        <v>0.03</v>
      </c>
      <c r="G550" s="23">
        <v>3.3910000000000003E-2</v>
      </c>
      <c r="H550" s="23">
        <v>3.1E-2</v>
      </c>
      <c r="I550" s="23">
        <v>3.1E-2</v>
      </c>
      <c r="J550" s="23">
        <v>3.9E-2</v>
      </c>
      <c r="K550" s="23">
        <v>3.9E-2</v>
      </c>
      <c r="L550" s="23">
        <v>3.1E-2</v>
      </c>
      <c r="M550" s="23">
        <v>3.4200000000000001E-2</v>
      </c>
      <c r="N550" s="23">
        <v>3.2800000000000003E-2</v>
      </c>
      <c r="O550" s="23">
        <v>3.5956410000000001E-2</v>
      </c>
      <c r="P550" s="23">
        <v>3.1E-2</v>
      </c>
      <c r="Q550" s="23">
        <v>3.1800000000000002E-2</v>
      </c>
      <c r="R550" s="223">
        <v>3.78E-2</v>
      </c>
      <c r="S550" s="23">
        <v>3.2199999999999999E-2</v>
      </c>
      <c r="T550" s="23">
        <v>3.49E-2</v>
      </c>
      <c r="U550" s="23">
        <v>0.03</v>
      </c>
      <c r="V550" s="220"/>
      <c r="W550" s="221"/>
      <c r="X550" s="221"/>
      <c r="Y550" s="221"/>
      <c r="Z550" s="221"/>
      <c r="AA550" s="221"/>
      <c r="AB550" s="221"/>
      <c r="AC550" s="221"/>
      <c r="AD550" s="221"/>
      <c r="AE550" s="221"/>
      <c r="AF550" s="221"/>
      <c r="AG550" s="221"/>
      <c r="AH550" s="221"/>
      <c r="AI550" s="221"/>
      <c r="AJ550" s="221"/>
      <c r="AK550" s="221"/>
      <c r="AL550" s="221"/>
      <c r="AM550" s="221"/>
      <c r="AN550" s="221"/>
      <c r="AO550" s="221"/>
      <c r="AP550" s="221"/>
      <c r="AQ550" s="221"/>
      <c r="AR550" s="221"/>
      <c r="AS550" s="221"/>
      <c r="AT550" s="221"/>
      <c r="AU550" s="221"/>
      <c r="AV550" s="221"/>
      <c r="AW550" s="221"/>
      <c r="AX550" s="221"/>
      <c r="AY550" s="221"/>
      <c r="AZ550" s="221"/>
      <c r="BA550" s="221"/>
      <c r="BB550" s="221"/>
      <c r="BC550" s="221"/>
      <c r="BD550" s="221"/>
      <c r="BE550" s="221"/>
      <c r="BF550" s="221"/>
      <c r="BG550" s="221"/>
      <c r="BH550" s="221"/>
      <c r="BI550" s="221"/>
      <c r="BJ550" s="221"/>
      <c r="BK550" s="221"/>
      <c r="BL550" s="221"/>
      <c r="BM550" s="222">
        <v>38</v>
      </c>
    </row>
    <row r="551" spans="1:65">
      <c r="A551" s="29"/>
      <c r="B551" s="19">
        <v>1</v>
      </c>
      <c r="C551" s="9">
        <v>3</v>
      </c>
      <c r="D551" s="23">
        <v>0.03</v>
      </c>
      <c r="E551" s="23">
        <v>3.0380650870669022E-2</v>
      </c>
      <c r="F551" s="23">
        <v>0.03</v>
      </c>
      <c r="G551" s="23">
        <v>3.576E-2</v>
      </c>
      <c r="H551" s="23">
        <v>3.1E-2</v>
      </c>
      <c r="I551" s="23">
        <v>3.1E-2</v>
      </c>
      <c r="J551" s="23">
        <v>3.1E-2</v>
      </c>
      <c r="K551" s="224">
        <v>2.3E-2</v>
      </c>
      <c r="L551" s="23">
        <v>3.1E-2</v>
      </c>
      <c r="M551" s="23">
        <v>3.4200000000000001E-2</v>
      </c>
      <c r="N551" s="23">
        <v>3.32E-2</v>
      </c>
      <c r="O551" s="23">
        <v>3.5797179999999998E-2</v>
      </c>
      <c r="P551" s="23">
        <v>3.1E-2</v>
      </c>
      <c r="Q551" s="23">
        <v>3.0200000000000001E-2</v>
      </c>
      <c r="R551" s="223">
        <v>3.78E-2</v>
      </c>
      <c r="S551" s="23">
        <v>3.2399999999999998E-2</v>
      </c>
      <c r="T551" s="23">
        <v>3.5099999999999999E-2</v>
      </c>
      <c r="U551" s="23">
        <v>0.03</v>
      </c>
      <c r="V551" s="220"/>
      <c r="W551" s="221"/>
      <c r="X551" s="221"/>
      <c r="Y551" s="221"/>
      <c r="Z551" s="221"/>
      <c r="AA551" s="221"/>
      <c r="AB551" s="221"/>
      <c r="AC551" s="221"/>
      <c r="AD551" s="221"/>
      <c r="AE551" s="221"/>
      <c r="AF551" s="221"/>
      <c r="AG551" s="221"/>
      <c r="AH551" s="221"/>
      <c r="AI551" s="221"/>
      <c r="AJ551" s="221"/>
      <c r="AK551" s="221"/>
      <c r="AL551" s="221"/>
      <c r="AM551" s="221"/>
      <c r="AN551" s="221"/>
      <c r="AO551" s="221"/>
      <c r="AP551" s="221"/>
      <c r="AQ551" s="221"/>
      <c r="AR551" s="221"/>
      <c r="AS551" s="221"/>
      <c r="AT551" s="221"/>
      <c r="AU551" s="221"/>
      <c r="AV551" s="221"/>
      <c r="AW551" s="221"/>
      <c r="AX551" s="221"/>
      <c r="AY551" s="221"/>
      <c r="AZ551" s="221"/>
      <c r="BA551" s="221"/>
      <c r="BB551" s="221"/>
      <c r="BC551" s="221"/>
      <c r="BD551" s="221"/>
      <c r="BE551" s="221"/>
      <c r="BF551" s="221"/>
      <c r="BG551" s="221"/>
      <c r="BH551" s="221"/>
      <c r="BI551" s="221"/>
      <c r="BJ551" s="221"/>
      <c r="BK551" s="221"/>
      <c r="BL551" s="221"/>
      <c r="BM551" s="222">
        <v>16</v>
      </c>
    </row>
    <row r="552" spans="1:65">
      <c r="A552" s="29"/>
      <c r="B552" s="19">
        <v>1</v>
      </c>
      <c r="C552" s="9">
        <v>4</v>
      </c>
      <c r="D552" s="23">
        <v>3.1E-2</v>
      </c>
      <c r="E552" s="23">
        <v>3.172328397190155E-2</v>
      </c>
      <c r="F552" s="23">
        <v>0.03</v>
      </c>
      <c r="G552" s="23">
        <v>3.3830000000000006E-2</v>
      </c>
      <c r="H552" s="23">
        <v>3.1E-2</v>
      </c>
      <c r="I552" s="23">
        <v>3.1E-2</v>
      </c>
      <c r="J552" s="23">
        <v>3.1E-2</v>
      </c>
      <c r="K552" s="23">
        <v>3.1E-2</v>
      </c>
      <c r="L552" s="23">
        <v>3.1E-2</v>
      </c>
      <c r="M552" s="23">
        <v>3.2000000000000001E-2</v>
      </c>
      <c r="N552" s="23">
        <v>3.3300000000000003E-2</v>
      </c>
      <c r="O552" s="23">
        <v>3.5500189999999994E-2</v>
      </c>
      <c r="P552" s="23">
        <v>3.1E-2</v>
      </c>
      <c r="Q552" s="23">
        <v>3.1E-2</v>
      </c>
      <c r="R552" s="223">
        <v>3.7699999999999997E-2</v>
      </c>
      <c r="S552" s="23">
        <v>3.2199999999999999E-2</v>
      </c>
      <c r="T552" s="23">
        <v>3.3700000000000001E-2</v>
      </c>
      <c r="U552" s="23">
        <v>0.03</v>
      </c>
      <c r="V552" s="220"/>
      <c r="W552" s="221"/>
      <c r="X552" s="221"/>
      <c r="Y552" s="221"/>
      <c r="Z552" s="221"/>
      <c r="AA552" s="221"/>
      <c r="AB552" s="221"/>
      <c r="AC552" s="221"/>
      <c r="AD552" s="221"/>
      <c r="AE552" s="221"/>
      <c r="AF552" s="221"/>
      <c r="AG552" s="221"/>
      <c r="AH552" s="221"/>
      <c r="AI552" s="221"/>
      <c r="AJ552" s="221"/>
      <c r="AK552" s="221"/>
      <c r="AL552" s="221"/>
      <c r="AM552" s="221"/>
      <c r="AN552" s="221"/>
      <c r="AO552" s="221"/>
      <c r="AP552" s="221"/>
      <c r="AQ552" s="221"/>
      <c r="AR552" s="221"/>
      <c r="AS552" s="221"/>
      <c r="AT552" s="221"/>
      <c r="AU552" s="221"/>
      <c r="AV552" s="221"/>
      <c r="AW552" s="221"/>
      <c r="AX552" s="221"/>
      <c r="AY552" s="221"/>
      <c r="AZ552" s="221"/>
      <c r="BA552" s="221"/>
      <c r="BB552" s="221"/>
      <c r="BC552" s="221"/>
      <c r="BD552" s="221"/>
      <c r="BE552" s="221"/>
      <c r="BF552" s="221"/>
      <c r="BG552" s="221"/>
      <c r="BH552" s="221"/>
      <c r="BI552" s="221"/>
      <c r="BJ552" s="221"/>
      <c r="BK552" s="221"/>
      <c r="BL552" s="221"/>
      <c r="BM552" s="222">
        <v>3.2175831082624499E-2</v>
      </c>
    </row>
    <row r="553" spans="1:65">
      <c r="A553" s="29"/>
      <c r="B553" s="19">
        <v>1</v>
      </c>
      <c r="C553" s="9">
        <v>5</v>
      </c>
      <c r="D553" s="23">
        <v>3.2000000000000001E-2</v>
      </c>
      <c r="E553" s="23">
        <v>3.3177036539675402E-2</v>
      </c>
      <c r="F553" s="23">
        <v>0.03</v>
      </c>
      <c r="G553" s="23">
        <v>3.32E-2</v>
      </c>
      <c r="H553" s="23">
        <v>3.1E-2</v>
      </c>
      <c r="I553" s="23">
        <v>3.1E-2</v>
      </c>
      <c r="J553" s="23">
        <v>3.1E-2</v>
      </c>
      <c r="K553" s="23">
        <v>3.1E-2</v>
      </c>
      <c r="L553" s="23">
        <v>3.1E-2</v>
      </c>
      <c r="M553" s="23">
        <v>3.1899999999999998E-2</v>
      </c>
      <c r="N553" s="23">
        <v>3.27E-2</v>
      </c>
      <c r="O553" s="23">
        <v>3.5204079999999999E-2</v>
      </c>
      <c r="P553" s="23">
        <v>3.9E-2</v>
      </c>
      <c r="Q553" s="23">
        <v>3.1800000000000002E-2</v>
      </c>
      <c r="R553" s="223">
        <v>3.78E-2</v>
      </c>
      <c r="S553" s="23">
        <v>3.2800000000000003E-2</v>
      </c>
      <c r="T553" s="224">
        <v>3.3000000000000002E-2</v>
      </c>
      <c r="U553" s="23">
        <v>0.03</v>
      </c>
      <c r="V553" s="220"/>
      <c r="W553" s="221"/>
      <c r="X553" s="221"/>
      <c r="Y553" s="221"/>
      <c r="Z553" s="221"/>
      <c r="AA553" s="221"/>
      <c r="AB553" s="221"/>
      <c r="AC553" s="221"/>
      <c r="AD553" s="221"/>
      <c r="AE553" s="221"/>
      <c r="AF553" s="221"/>
      <c r="AG553" s="221"/>
      <c r="AH553" s="221"/>
      <c r="AI553" s="221"/>
      <c r="AJ553" s="221"/>
      <c r="AK553" s="221"/>
      <c r="AL553" s="221"/>
      <c r="AM553" s="221"/>
      <c r="AN553" s="221"/>
      <c r="AO553" s="221"/>
      <c r="AP553" s="221"/>
      <c r="AQ553" s="221"/>
      <c r="AR553" s="221"/>
      <c r="AS553" s="221"/>
      <c r="AT553" s="221"/>
      <c r="AU553" s="221"/>
      <c r="AV553" s="221"/>
      <c r="AW553" s="221"/>
      <c r="AX553" s="221"/>
      <c r="AY553" s="221"/>
      <c r="AZ553" s="221"/>
      <c r="BA553" s="221"/>
      <c r="BB553" s="221"/>
      <c r="BC553" s="221"/>
      <c r="BD553" s="221"/>
      <c r="BE553" s="221"/>
      <c r="BF553" s="221"/>
      <c r="BG553" s="221"/>
      <c r="BH553" s="221"/>
      <c r="BI553" s="221"/>
      <c r="BJ553" s="221"/>
      <c r="BK553" s="221"/>
      <c r="BL553" s="221"/>
      <c r="BM553" s="222">
        <v>102</v>
      </c>
    </row>
    <row r="554" spans="1:65">
      <c r="A554" s="29"/>
      <c r="B554" s="19">
        <v>1</v>
      </c>
      <c r="C554" s="9">
        <v>6</v>
      </c>
      <c r="D554" s="23">
        <v>3.1E-2</v>
      </c>
      <c r="E554" s="23">
        <v>3.1228439885783679E-2</v>
      </c>
      <c r="F554" s="23">
        <v>0.03</v>
      </c>
      <c r="G554" s="23">
        <v>3.5139999999999998E-2</v>
      </c>
      <c r="H554" s="23">
        <v>3.1E-2</v>
      </c>
      <c r="I554" s="23">
        <v>3.1E-2</v>
      </c>
      <c r="J554" s="23">
        <v>3.1E-2</v>
      </c>
      <c r="K554" s="23">
        <v>3.1E-2</v>
      </c>
      <c r="L554" s="23">
        <v>3.1E-2</v>
      </c>
      <c r="M554" s="23">
        <v>3.1699999999999999E-2</v>
      </c>
      <c r="N554" s="23">
        <v>3.2000000000000001E-2</v>
      </c>
      <c r="O554" s="23">
        <v>3.5228889999999999E-2</v>
      </c>
      <c r="P554" s="23">
        <v>3.1E-2</v>
      </c>
      <c r="Q554" s="224">
        <v>4.5699999999999998E-2</v>
      </c>
      <c r="R554" s="223">
        <v>3.78E-2</v>
      </c>
      <c r="S554" s="23">
        <v>3.3000000000000002E-2</v>
      </c>
      <c r="T554" s="23">
        <v>3.4799999999999998E-2</v>
      </c>
      <c r="U554" s="23">
        <v>0.03</v>
      </c>
      <c r="V554" s="220"/>
      <c r="W554" s="221"/>
      <c r="X554" s="221"/>
      <c r="Y554" s="221"/>
      <c r="Z554" s="221"/>
      <c r="AA554" s="221"/>
      <c r="AB554" s="221"/>
      <c r="AC554" s="221"/>
      <c r="AD554" s="221"/>
      <c r="AE554" s="221"/>
      <c r="AF554" s="221"/>
      <c r="AG554" s="221"/>
      <c r="AH554" s="221"/>
      <c r="AI554" s="221"/>
      <c r="AJ554" s="221"/>
      <c r="AK554" s="221"/>
      <c r="AL554" s="221"/>
      <c r="AM554" s="221"/>
      <c r="AN554" s="221"/>
      <c r="AO554" s="221"/>
      <c r="AP554" s="221"/>
      <c r="AQ554" s="221"/>
      <c r="AR554" s="221"/>
      <c r="AS554" s="221"/>
      <c r="AT554" s="221"/>
      <c r="AU554" s="221"/>
      <c r="AV554" s="221"/>
      <c r="AW554" s="221"/>
      <c r="AX554" s="221"/>
      <c r="AY554" s="221"/>
      <c r="AZ554" s="221"/>
      <c r="BA554" s="221"/>
      <c r="BB554" s="221"/>
      <c r="BC554" s="221"/>
      <c r="BD554" s="221"/>
      <c r="BE554" s="221"/>
      <c r="BF554" s="221"/>
      <c r="BG554" s="221"/>
      <c r="BH554" s="221"/>
      <c r="BI554" s="221"/>
      <c r="BJ554" s="221"/>
      <c r="BK554" s="221"/>
      <c r="BL554" s="221"/>
      <c r="BM554" s="54"/>
    </row>
    <row r="555" spans="1:65">
      <c r="A555" s="29"/>
      <c r="B555" s="20" t="s">
        <v>279</v>
      </c>
      <c r="C555" s="12"/>
      <c r="D555" s="225">
        <v>3.1E-2</v>
      </c>
      <c r="E555" s="225">
        <v>3.1912941337949724E-2</v>
      </c>
      <c r="F555" s="225">
        <v>0.03</v>
      </c>
      <c r="G555" s="225">
        <v>3.4465000000000003E-2</v>
      </c>
      <c r="H555" s="225">
        <v>3.1E-2</v>
      </c>
      <c r="I555" s="225">
        <v>3.1E-2</v>
      </c>
      <c r="J555" s="225">
        <v>3.2333333333333332E-2</v>
      </c>
      <c r="K555" s="225">
        <v>3.1E-2</v>
      </c>
      <c r="L555" s="225">
        <v>3.1E-2</v>
      </c>
      <c r="M555" s="225">
        <v>3.2933333333333335E-2</v>
      </c>
      <c r="N555" s="225">
        <v>3.2733333333333337E-2</v>
      </c>
      <c r="O555" s="225">
        <v>3.5524565000000001E-2</v>
      </c>
      <c r="P555" s="225">
        <v>3.2333333333333332E-2</v>
      </c>
      <c r="Q555" s="225">
        <v>3.3583333333333333E-2</v>
      </c>
      <c r="R555" s="225">
        <v>3.7766666666666664E-2</v>
      </c>
      <c r="S555" s="225">
        <v>3.2566666666666667E-2</v>
      </c>
      <c r="T555" s="225">
        <v>3.4433333333333337E-2</v>
      </c>
      <c r="U555" s="225">
        <v>0.03</v>
      </c>
      <c r="V555" s="220"/>
      <c r="W555" s="221"/>
      <c r="X555" s="221"/>
      <c r="Y555" s="221"/>
      <c r="Z555" s="221"/>
      <c r="AA555" s="221"/>
      <c r="AB555" s="221"/>
      <c r="AC555" s="221"/>
      <c r="AD555" s="221"/>
      <c r="AE555" s="221"/>
      <c r="AF555" s="221"/>
      <c r="AG555" s="221"/>
      <c r="AH555" s="221"/>
      <c r="AI555" s="221"/>
      <c r="AJ555" s="221"/>
      <c r="AK555" s="221"/>
      <c r="AL555" s="221"/>
      <c r="AM555" s="221"/>
      <c r="AN555" s="221"/>
      <c r="AO555" s="221"/>
      <c r="AP555" s="221"/>
      <c r="AQ555" s="221"/>
      <c r="AR555" s="221"/>
      <c r="AS555" s="221"/>
      <c r="AT555" s="221"/>
      <c r="AU555" s="221"/>
      <c r="AV555" s="221"/>
      <c r="AW555" s="221"/>
      <c r="AX555" s="221"/>
      <c r="AY555" s="221"/>
      <c r="AZ555" s="221"/>
      <c r="BA555" s="221"/>
      <c r="BB555" s="221"/>
      <c r="BC555" s="221"/>
      <c r="BD555" s="221"/>
      <c r="BE555" s="221"/>
      <c r="BF555" s="221"/>
      <c r="BG555" s="221"/>
      <c r="BH555" s="221"/>
      <c r="BI555" s="221"/>
      <c r="BJ555" s="221"/>
      <c r="BK555" s="221"/>
      <c r="BL555" s="221"/>
      <c r="BM555" s="54"/>
    </row>
    <row r="556" spans="1:65">
      <c r="A556" s="29"/>
      <c r="B556" s="3" t="s">
        <v>280</v>
      </c>
      <c r="C556" s="28"/>
      <c r="D556" s="23">
        <v>3.1E-2</v>
      </c>
      <c r="E556" s="23">
        <v>3.1603424574343432E-2</v>
      </c>
      <c r="F556" s="23">
        <v>0.03</v>
      </c>
      <c r="G556" s="23">
        <v>3.4430000000000002E-2</v>
      </c>
      <c r="H556" s="23">
        <v>3.1E-2</v>
      </c>
      <c r="I556" s="23">
        <v>3.1E-2</v>
      </c>
      <c r="J556" s="23">
        <v>3.1E-2</v>
      </c>
      <c r="K556" s="23">
        <v>3.1E-2</v>
      </c>
      <c r="L556" s="23">
        <v>3.1E-2</v>
      </c>
      <c r="M556" s="23">
        <v>3.2799999999999996E-2</v>
      </c>
      <c r="N556" s="23">
        <v>3.2750000000000001E-2</v>
      </c>
      <c r="O556" s="23">
        <v>3.5480415000000001E-2</v>
      </c>
      <c r="P556" s="23">
        <v>3.1E-2</v>
      </c>
      <c r="Q556" s="23">
        <v>3.1399999999999997E-2</v>
      </c>
      <c r="R556" s="23">
        <v>3.78E-2</v>
      </c>
      <c r="S556" s="23">
        <v>3.2600000000000004E-2</v>
      </c>
      <c r="T556" s="23">
        <v>3.4849999999999999E-2</v>
      </c>
      <c r="U556" s="23">
        <v>0.03</v>
      </c>
      <c r="V556" s="220"/>
      <c r="W556" s="221"/>
      <c r="X556" s="221"/>
      <c r="Y556" s="221"/>
      <c r="Z556" s="221"/>
      <c r="AA556" s="221"/>
      <c r="AB556" s="221"/>
      <c r="AC556" s="221"/>
      <c r="AD556" s="221"/>
      <c r="AE556" s="221"/>
      <c r="AF556" s="221"/>
      <c r="AG556" s="221"/>
      <c r="AH556" s="221"/>
      <c r="AI556" s="221"/>
      <c r="AJ556" s="221"/>
      <c r="AK556" s="221"/>
      <c r="AL556" s="221"/>
      <c r="AM556" s="221"/>
      <c r="AN556" s="221"/>
      <c r="AO556" s="221"/>
      <c r="AP556" s="221"/>
      <c r="AQ556" s="221"/>
      <c r="AR556" s="221"/>
      <c r="AS556" s="221"/>
      <c r="AT556" s="221"/>
      <c r="AU556" s="221"/>
      <c r="AV556" s="221"/>
      <c r="AW556" s="221"/>
      <c r="AX556" s="221"/>
      <c r="AY556" s="221"/>
      <c r="AZ556" s="221"/>
      <c r="BA556" s="221"/>
      <c r="BB556" s="221"/>
      <c r="BC556" s="221"/>
      <c r="BD556" s="221"/>
      <c r="BE556" s="221"/>
      <c r="BF556" s="221"/>
      <c r="BG556" s="221"/>
      <c r="BH556" s="221"/>
      <c r="BI556" s="221"/>
      <c r="BJ556" s="221"/>
      <c r="BK556" s="221"/>
      <c r="BL556" s="221"/>
      <c r="BM556" s="54"/>
    </row>
    <row r="557" spans="1:65">
      <c r="A557" s="29"/>
      <c r="B557" s="3" t="s">
        <v>281</v>
      </c>
      <c r="C557" s="28"/>
      <c r="D557" s="23">
        <v>6.3245553203367642E-4</v>
      </c>
      <c r="E557" s="23">
        <v>1.1920623104749594E-3</v>
      </c>
      <c r="F557" s="23">
        <v>0</v>
      </c>
      <c r="G557" s="23">
        <v>9.6740374198159697E-4</v>
      </c>
      <c r="H557" s="23">
        <v>0</v>
      </c>
      <c r="I557" s="23">
        <v>0</v>
      </c>
      <c r="J557" s="23">
        <v>3.2659863237109047E-3</v>
      </c>
      <c r="K557" s="23">
        <v>5.059644256269407E-3</v>
      </c>
      <c r="L557" s="23">
        <v>0</v>
      </c>
      <c r="M557" s="23">
        <v>1.1927559124425536E-3</v>
      </c>
      <c r="N557" s="23">
        <v>4.885352256149678E-4</v>
      </c>
      <c r="O557" s="23">
        <v>3.0186882228875559E-4</v>
      </c>
      <c r="P557" s="23">
        <v>3.2659863237109042E-3</v>
      </c>
      <c r="Q557" s="23">
        <v>5.9660427979245107E-3</v>
      </c>
      <c r="R557" s="23">
        <v>5.1639777949433705E-5</v>
      </c>
      <c r="S557" s="23">
        <v>3.4448028487370322E-4</v>
      </c>
      <c r="T557" s="23">
        <v>8.7559503577091212E-4</v>
      </c>
      <c r="U557" s="23">
        <v>0</v>
      </c>
      <c r="V557" s="220"/>
      <c r="W557" s="221"/>
      <c r="X557" s="221"/>
      <c r="Y557" s="221"/>
      <c r="Z557" s="221"/>
      <c r="AA557" s="221"/>
      <c r="AB557" s="221"/>
      <c r="AC557" s="221"/>
      <c r="AD557" s="221"/>
      <c r="AE557" s="221"/>
      <c r="AF557" s="221"/>
      <c r="AG557" s="221"/>
      <c r="AH557" s="221"/>
      <c r="AI557" s="221"/>
      <c r="AJ557" s="221"/>
      <c r="AK557" s="221"/>
      <c r="AL557" s="221"/>
      <c r="AM557" s="221"/>
      <c r="AN557" s="221"/>
      <c r="AO557" s="221"/>
      <c r="AP557" s="221"/>
      <c r="AQ557" s="221"/>
      <c r="AR557" s="221"/>
      <c r="AS557" s="221"/>
      <c r="AT557" s="221"/>
      <c r="AU557" s="221"/>
      <c r="AV557" s="221"/>
      <c r="AW557" s="221"/>
      <c r="AX557" s="221"/>
      <c r="AY557" s="221"/>
      <c r="AZ557" s="221"/>
      <c r="BA557" s="221"/>
      <c r="BB557" s="221"/>
      <c r="BC557" s="221"/>
      <c r="BD557" s="221"/>
      <c r="BE557" s="221"/>
      <c r="BF557" s="221"/>
      <c r="BG557" s="221"/>
      <c r="BH557" s="221"/>
      <c r="BI557" s="221"/>
      <c r="BJ557" s="221"/>
      <c r="BK557" s="221"/>
      <c r="BL557" s="221"/>
      <c r="BM557" s="54"/>
    </row>
    <row r="558" spans="1:65">
      <c r="A558" s="29"/>
      <c r="B558" s="3" t="s">
        <v>87</v>
      </c>
      <c r="C558" s="28"/>
      <c r="D558" s="13">
        <v>2.0401791355925045E-2</v>
      </c>
      <c r="E558" s="13">
        <v>3.7353570698837518E-2</v>
      </c>
      <c r="F558" s="13">
        <v>0</v>
      </c>
      <c r="G558" s="13">
        <v>2.8069164136996862E-2</v>
      </c>
      <c r="H558" s="13">
        <v>0</v>
      </c>
      <c r="I558" s="13">
        <v>0</v>
      </c>
      <c r="J558" s="13">
        <v>0.10100988630033726</v>
      </c>
      <c r="K558" s="13">
        <v>0.16321433084740022</v>
      </c>
      <c r="L558" s="13">
        <v>0</v>
      </c>
      <c r="M558" s="13">
        <v>3.6217284790765795E-2</v>
      </c>
      <c r="N558" s="13">
        <v>1.492470139353262E-2</v>
      </c>
      <c r="O558" s="13">
        <v>8.4974670988583693E-3</v>
      </c>
      <c r="P558" s="13">
        <v>0.10100988630033725</v>
      </c>
      <c r="Q558" s="13">
        <v>0.17764891705978691</v>
      </c>
      <c r="R558" s="13">
        <v>1.3673374567369915E-3</v>
      </c>
      <c r="S558" s="13">
        <v>1.0577695543716579E-2</v>
      </c>
      <c r="T558" s="13">
        <v>2.5428703846202674E-2</v>
      </c>
      <c r="U558" s="13">
        <v>0</v>
      </c>
      <c r="V558" s="150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3" t="s">
        <v>282</v>
      </c>
      <c r="C559" s="28"/>
      <c r="D559" s="13">
        <v>-3.654392266061679E-2</v>
      </c>
      <c r="E559" s="13">
        <v>-8.1704103928100791E-3</v>
      </c>
      <c r="F559" s="13">
        <v>-6.7623150961887202E-2</v>
      </c>
      <c r="G559" s="13">
        <v>7.1145603403285351E-2</v>
      </c>
      <c r="H559" s="13">
        <v>-3.654392266061679E-2</v>
      </c>
      <c r="I559" s="13">
        <v>-3.654392266061679E-2</v>
      </c>
      <c r="J559" s="13">
        <v>4.8950484077436851E-3</v>
      </c>
      <c r="K559" s="13">
        <v>-3.654392266061679E-2</v>
      </c>
      <c r="L559" s="13">
        <v>-3.654392266061679E-2</v>
      </c>
      <c r="M559" s="13">
        <v>2.3542585388506065E-2</v>
      </c>
      <c r="N559" s="13">
        <v>1.7326739728251939E-2</v>
      </c>
      <c r="O559" s="13">
        <v>0.10407606593832086</v>
      </c>
      <c r="P559" s="13">
        <v>4.8950484077436851E-3</v>
      </c>
      <c r="Q559" s="13">
        <v>4.37440837843317E-2</v>
      </c>
      <c r="R559" s="13">
        <v>0.17375885551131298</v>
      </c>
      <c r="S559" s="13">
        <v>1.2146868344706796E-2</v>
      </c>
      <c r="T559" s="13">
        <v>7.0161427840411683E-2</v>
      </c>
      <c r="U559" s="13">
        <v>-6.7623150961887202E-2</v>
      </c>
      <c r="V559" s="150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9"/>
      <c r="B560" s="45" t="s">
        <v>283</v>
      </c>
      <c r="C560" s="46"/>
      <c r="D560" s="44">
        <v>0.66</v>
      </c>
      <c r="E560" s="44">
        <v>0.19</v>
      </c>
      <c r="F560" s="44">
        <v>1.19</v>
      </c>
      <c r="G560" s="44">
        <v>1.1499999999999999</v>
      </c>
      <c r="H560" s="44">
        <v>0.67</v>
      </c>
      <c r="I560" s="44">
        <v>0.67</v>
      </c>
      <c r="J560" s="44">
        <v>0</v>
      </c>
      <c r="K560" s="44">
        <v>0.67</v>
      </c>
      <c r="L560" s="44">
        <v>0.67</v>
      </c>
      <c r="M560" s="44">
        <v>0.35</v>
      </c>
      <c r="N560" s="44">
        <v>0.24</v>
      </c>
      <c r="O560" s="44">
        <v>1.7</v>
      </c>
      <c r="P560" s="44">
        <v>0</v>
      </c>
      <c r="Q560" s="44">
        <v>0.67</v>
      </c>
      <c r="R560" s="44">
        <v>2.87</v>
      </c>
      <c r="S560" s="44">
        <v>0.16</v>
      </c>
      <c r="T560" s="44">
        <v>1.1299999999999999</v>
      </c>
      <c r="U560" s="44">
        <v>1.19</v>
      </c>
      <c r="V560" s="150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B561" s="3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BM561" s="53"/>
    </row>
    <row r="562" spans="1:65" ht="15">
      <c r="B562" s="8" t="s">
        <v>643</v>
      </c>
      <c r="BM562" s="27" t="s">
        <v>67</v>
      </c>
    </row>
    <row r="563" spans="1:65" ht="15">
      <c r="A563" s="24" t="s">
        <v>26</v>
      </c>
      <c r="B563" s="18" t="s">
        <v>116</v>
      </c>
      <c r="C563" s="15" t="s">
        <v>117</v>
      </c>
      <c r="D563" s="16" t="s">
        <v>248</v>
      </c>
      <c r="E563" s="17" t="s">
        <v>248</v>
      </c>
      <c r="F563" s="17" t="s">
        <v>248</v>
      </c>
      <c r="G563" s="17" t="s">
        <v>248</v>
      </c>
      <c r="H563" s="17" t="s">
        <v>248</v>
      </c>
      <c r="I563" s="17" t="s">
        <v>248</v>
      </c>
      <c r="J563" s="17" t="s">
        <v>248</v>
      </c>
      <c r="K563" s="17" t="s">
        <v>248</v>
      </c>
      <c r="L563" s="17" t="s">
        <v>248</v>
      </c>
      <c r="M563" s="17" t="s">
        <v>248</v>
      </c>
      <c r="N563" s="17" t="s">
        <v>248</v>
      </c>
      <c r="O563" s="150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1</v>
      </c>
    </row>
    <row r="564" spans="1:65">
      <c r="A564" s="29"/>
      <c r="B564" s="19" t="s">
        <v>249</v>
      </c>
      <c r="C564" s="9" t="s">
        <v>249</v>
      </c>
      <c r="D564" s="148" t="s">
        <v>251</v>
      </c>
      <c r="E564" s="149" t="s">
        <v>252</v>
      </c>
      <c r="F564" s="149" t="s">
        <v>253</v>
      </c>
      <c r="G564" s="149" t="s">
        <v>256</v>
      </c>
      <c r="H564" s="149" t="s">
        <v>262</v>
      </c>
      <c r="I564" s="149" t="s">
        <v>264</v>
      </c>
      <c r="J564" s="149" t="s">
        <v>269</v>
      </c>
      <c r="K564" s="149" t="s">
        <v>287</v>
      </c>
      <c r="L564" s="149" t="s">
        <v>288</v>
      </c>
      <c r="M564" s="149" t="s">
        <v>271</v>
      </c>
      <c r="N564" s="149" t="s">
        <v>289</v>
      </c>
      <c r="O564" s="150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 t="s">
        <v>3</v>
      </c>
    </row>
    <row r="565" spans="1:65">
      <c r="A565" s="29"/>
      <c r="B565" s="19"/>
      <c r="C565" s="9"/>
      <c r="D565" s="10" t="s">
        <v>103</v>
      </c>
      <c r="E565" s="11" t="s">
        <v>343</v>
      </c>
      <c r="F565" s="11" t="s">
        <v>103</v>
      </c>
      <c r="G565" s="11" t="s">
        <v>104</v>
      </c>
      <c r="H565" s="11" t="s">
        <v>103</v>
      </c>
      <c r="I565" s="11" t="s">
        <v>103</v>
      </c>
      <c r="J565" s="11" t="s">
        <v>343</v>
      </c>
      <c r="K565" s="11" t="s">
        <v>104</v>
      </c>
      <c r="L565" s="11" t="s">
        <v>104</v>
      </c>
      <c r="M565" s="11" t="s">
        <v>104</v>
      </c>
      <c r="N565" s="11" t="s">
        <v>343</v>
      </c>
      <c r="O565" s="150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2</v>
      </c>
    </row>
    <row r="566" spans="1:65">
      <c r="A566" s="29"/>
      <c r="B566" s="19"/>
      <c r="C566" s="9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150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>
        <v>2</v>
      </c>
    </row>
    <row r="567" spans="1:65">
      <c r="A567" s="29"/>
      <c r="B567" s="18">
        <v>1</v>
      </c>
      <c r="C567" s="14">
        <v>1</v>
      </c>
      <c r="D567" s="21">
        <v>5</v>
      </c>
      <c r="E567" s="21">
        <v>5</v>
      </c>
      <c r="F567" s="21">
        <v>4.7016672745037997</v>
      </c>
      <c r="G567" s="144">
        <v>3.2</v>
      </c>
      <c r="H567" s="21">
        <v>5</v>
      </c>
      <c r="I567" s="21">
        <v>5</v>
      </c>
      <c r="J567" s="21">
        <v>3.63</v>
      </c>
      <c r="K567" s="21">
        <v>4</v>
      </c>
      <c r="L567" s="21">
        <v>6</v>
      </c>
      <c r="M567" s="144" t="s">
        <v>97</v>
      </c>
      <c r="N567" s="21">
        <v>5</v>
      </c>
      <c r="O567" s="150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>
        <v>1</v>
      </c>
      <c r="C568" s="9">
        <v>2</v>
      </c>
      <c r="D568" s="11">
        <v>5</v>
      </c>
      <c r="E568" s="11">
        <v>5</v>
      </c>
      <c r="F568" s="11">
        <v>4.7120875630779855</v>
      </c>
      <c r="G568" s="146">
        <v>3</v>
      </c>
      <c r="H568" s="11">
        <v>6</v>
      </c>
      <c r="I568" s="11">
        <v>5</v>
      </c>
      <c r="J568" s="11">
        <v>3.59</v>
      </c>
      <c r="K568" s="11">
        <v>5</v>
      </c>
      <c r="L568" s="11">
        <v>6</v>
      </c>
      <c r="M568" s="146" t="s">
        <v>97</v>
      </c>
      <c r="N568" s="11">
        <v>6</v>
      </c>
      <c r="O568" s="150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39</v>
      </c>
    </row>
    <row r="569" spans="1:65">
      <c r="A569" s="29"/>
      <c r="B569" s="19">
        <v>1</v>
      </c>
      <c r="C569" s="9">
        <v>3</v>
      </c>
      <c r="D569" s="11">
        <v>5</v>
      </c>
      <c r="E569" s="11">
        <v>5</v>
      </c>
      <c r="F569" s="11">
        <v>3.919031758613253</v>
      </c>
      <c r="G569" s="146">
        <v>3.1</v>
      </c>
      <c r="H569" s="11">
        <v>5</v>
      </c>
      <c r="I569" s="11">
        <v>6</v>
      </c>
      <c r="J569" s="11">
        <v>3.55</v>
      </c>
      <c r="K569" s="11">
        <v>5</v>
      </c>
      <c r="L569" s="11">
        <v>6</v>
      </c>
      <c r="M569" s="146" t="s">
        <v>97</v>
      </c>
      <c r="N569" s="11">
        <v>5</v>
      </c>
      <c r="O569" s="150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16</v>
      </c>
    </row>
    <row r="570" spans="1:65">
      <c r="A570" s="29"/>
      <c r="B570" s="19">
        <v>1</v>
      </c>
      <c r="C570" s="9">
        <v>4</v>
      </c>
      <c r="D570" s="11">
        <v>5</v>
      </c>
      <c r="E570" s="145">
        <v>55</v>
      </c>
      <c r="F570" s="11">
        <v>4.8882631707441284</v>
      </c>
      <c r="G570" s="146">
        <v>3.1</v>
      </c>
      <c r="H570" s="11">
        <v>5</v>
      </c>
      <c r="I570" s="11">
        <v>5</v>
      </c>
      <c r="J570" s="11">
        <v>3.52</v>
      </c>
      <c r="K570" s="11">
        <v>4</v>
      </c>
      <c r="L570" s="11">
        <v>6</v>
      </c>
      <c r="M570" s="146" t="s">
        <v>97</v>
      </c>
      <c r="N570" s="11">
        <v>6</v>
      </c>
      <c r="O570" s="150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4.9994306217580844</v>
      </c>
    </row>
    <row r="571" spans="1:65">
      <c r="A571" s="29"/>
      <c r="B571" s="19">
        <v>1</v>
      </c>
      <c r="C571" s="9">
        <v>5</v>
      </c>
      <c r="D571" s="11">
        <v>5</v>
      </c>
      <c r="E571" s="11">
        <v>5</v>
      </c>
      <c r="F571" s="11">
        <v>4.3751559677094916</v>
      </c>
      <c r="G571" s="146">
        <v>3.1</v>
      </c>
      <c r="H571" s="11">
        <v>5</v>
      </c>
      <c r="I571" s="11">
        <v>6</v>
      </c>
      <c r="J571" s="11">
        <v>3.43</v>
      </c>
      <c r="K571" s="11">
        <v>4</v>
      </c>
      <c r="L571" s="11">
        <v>6</v>
      </c>
      <c r="M571" s="146" t="s">
        <v>97</v>
      </c>
      <c r="N571" s="11">
        <v>6</v>
      </c>
      <c r="O571" s="150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103</v>
      </c>
    </row>
    <row r="572" spans="1:65">
      <c r="A572" s="29"/>
      <c r="B572" s="19">
        <v>1</v>
      </c>
      <c r="C572" s="9">
        <v>6</v>
      </c>
      <c r="D572" s="11">
        <v>5</v>
      </c>
      <c r="E572" s="11">
        <v>5</v>
      </c>
      <c r="F572" s="11">
        <v>4.1530478402879076</v>
      </c>
      <c r="G572" s="146">
        <v>3</v>
      </c>
      <c r="H572" s="11">
        <v>5</v>
      </c>
      <c r="I572" s="11">
        <v>5</v>
      </c>
      <c r="J572" s="11">
        <v>3.5</v>
      </c>
      <c r="K572" s="11">
        <v>6</v>
      </c>
      <c r="L572" s="11">
        <v>6</v>
      </c>
      <c r="M572" s="146" t="s">
        <v>97</v>
      </c>
      <c r="N572" s="11">
        <v>7</v>
      </c>
      <c r="O572" s="150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9"/>
      <c r="B573" s="20" t="s">
        <v>279</v>
      </c>
      <c r="C573" s="12"/>
      <c r="D573" s="22">
        <v>5</v>
      </c>
      <c r="E573" s="22">
        <v>13.333333333333334</v>
      </c>
      <c r="F573" s="22">
        <v>4.4582089291560942</v>
      </c>
      <c r="G573" s="22">
        <v>3.0833333333333335</v>
      </c>
      <c r="H573" s="22">
        <v>5.166666666666667</v>
      </c>
      <c r="I573" s="22">
        <v>5.333333333333333</v>
      </c>
      <c r="J573" s="22">
        <v>3.5366666666666666</v>
      </c>
      <c r="K573" s="22">
        <v>4.666666666666667</v>
      </c>
      <c r="L573" s="22">
        <v>6</v>
      </c>
      <c r="M573" s="22" t="s">
        <v>813</v>
      </c>
      <c r="N573" s="22">
        <v>5.833333333333333</v>
      </c>
      <c r="O573" s="150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9"/>
      <c r="B574" s="3" t="s">
        <v>280</v>
      </c>
      <c r="C574" s="28"/>
      <c r="D574" s="11">
        <v>5</v>
      </c>
      <c r="E574" s="11">
        <v>5</v>
      </c>
      <c r="F574" s="11">
        <v>4.5384116211066452</v>
      </c>
      <c r="G574" s="11">
        <v>3.1</v>
      </c>
      <c r="H574" s="11">
        <v>5</v>
      </c>
      <c r="I574" s="11">
        <v>5</v>
      </c>
      <c r="J574" s="11">
        <v>3.5350000000000001</v>
      </c>
      <c r="K574" s="11">
        <v>4.5</v>
      </c>
      <c r="L574" s="11">
        <v>6</v>
      </c>
      <c r="M574" s="11" t="s">
        <v>813</v>
      </c>
      <c r="N574" s="11">
        <v>6</v>
      </c>
      <c r="O574" s="150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9"/>
      <c r="B575" s="3" t="s">
        <v>281</v>
      </c>
      <c r="C575" s="28"/>
      <c r="D575" s="23">
        <v>0</v>
      </c>
      <c r="E575" s="23">
        <v>20.412414523193149</v>
      </c>
      <c r="F575" s="23">
        <v>0.3740069740494687</v>
      </c>
      <c r="G575" s="23">
        <v>7.5277265270908167E-2</v>
      </c>
      <c r="H575" s="23">
        <v>0.40824829046386302</v>
      </c>
      <c r="I575" s="23">
        <v>0.51639777949432231</v>
      </c>
      <c r="J575" s="23">
        <v>7.0332543439482212E-2</v>
      </c>
      <c r="K575" s="23">
        <v>0.81649658092772714</v>
      </c>
      <c r="L575" s="23">
        <v>0</v>
      </c>
      <c r="M575" s="23" t="s">
        <v>813</v>
      </c>
      <c r="N575" s="23">
        <v>0.75277265270908222</v>
      </c>
      <c r="O575" s="150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9"/>
      <c r="B576" s="3" t="s">
        <v>87</v>
      </c>
      <c r="C576" s="28"/>
      <c r="D576" s="13">
        <v>0</v>
      </c>
      <c r="E576" s="13">
        <v>1.5309310892394861</v>
      </c>
      <c r="F576" s="13">
        <v>8.3891755633862905E-2</v>
      </c>
      <c r="G576" s="13">
        <v>2.4414248195970215E-2</v>
      </c>
      <c r="H576" s="13">
        <v>7.901579815429606E-2</v>
      </c>
      <c r="I576" s="13">
        <v>9.6824583655185439E-2</v>
      </c>
      <c r="J576" s="13">
        <v>1.9886675807582153E-2</v>
      </c>
      <c r="K576" s="13">
        <v>0.17496355305594152</v>
      </c>
      <c r="L576" s="13">
        <v>0</v>
      </c>
      <c r="M576" s="13" t="s">
        <v>813</v>
      </c>
      <c r="N576" s="13">
        <v>0.12904674046441411</v>
      </c>
      <c r="O576" s="150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9"/>
      <c r="B577" s="3" t="s">
        <v>282</v>
      </c>
      <c r="C577" s="28"/>
      <c r="D577" s="13">
        <v>1.138886175233722E-4</v>
      </c>
      <c r="E577" s="13">
        <v>1.6669703696467288</v>
      </c>
      <c r="F577" s="13">
        <v>-0.10825666631846687</v>
      </c>
      <c r="G577" s="13">
        <v>-0.38326310201919389</v>
      </c>
      <c r="H577" s="13">
        <v>3.3451018238107366E-2</v>
      </c>
      <c r="I577" s="13">
        <v>6.678814785869136E-2</v>
      </c>
      <c r="J577" s="13">
        <v>-0.29258610945120522</v>
      </c>
      <c r="K577" s="13">
        <v>-6.6560370623644838E-2</v>
      </c>
      <c r="L577" s="13">
        <v>0.200136666341028</v>
      </c>
      <c r="M577" s="13" t="s">
        <v>813</v>
      </c>
      <c r="N577" s="13">
        <v>0.16679953672044379</v>
      </c>
      <c r="O577" s="150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45" t="s">
        <v>283</v>
      </c>
      <c r="C578" s="46"/>
      <c r="D578" s="44">
        <v>0</v>
      </c>
      <c r="E578" s="44">
        <v>10.37</v>
      </c>
      <c r="F578" s="44">
        <v>0.67</v>
      </c>
      <c r="G578" s="44">
        <v>2.39</v>
      </c>
      <c r="H578" s="44">
        <v>0.21</v>
      </c>
      <c r="I578" s="44">
        <v>0.41</v>
      </c>
      <c r="J578" s="44">
        <v>1.82</v>
      </c>
      <c r="K578" s="44">
        <v>0.41</v>
      </c>
      <c r="L578" s="44">
        <v>1.24</v>
      </c>
      <c r="M578" s="44">
        <v>0</v>
      </c>
      <c r="N578" s="44">
        <v>1.04</v>
      </c>
      <c r="O578" s="150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3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BM579" s="53"/>
    </row>
    <row r="580" spans="1:65" ht="15">
      <c r="B580" s="8" t="s">
        <v>644</v>
      </c>
      <c r="BM580" s="27" t="s">
        <v>286</v>
      </c>
    </row>
    <row r="581" spans="1:65" ht="15">
      <c r="A581" s="24" t="s">
        <v>57</v>
      </c>
      <c r="B581" s="18" t="s">
        <v>116</v>
      </c>
      <c r="C581" s="15" t="s">
        <v>117</v>
      </c>
      <c r="D581" s="16" t="s">
        <v>248</v>
      </c>
      <c r="E581" s="17" t="s">
        <v>248</v>
      </c>
      <c r="F581" s="150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1</v>
      </c>
    </row>
    <row r="582" spans="1:65">
      <c r="A582" s="29"/>
      <c r="B582" s="19" t="s">
        <v>249</v>
      </c>
      <c r="C582" s="9" t="s">
        <v>249</v>
      </c>
      <c r="D582" s="148" t="s">
        <v>256</v>
      </c>
      <c r="E582" s="149" t="s">
        <v>269</v>
      </c>
      <c r="F582" s="150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 t="s">
        <v>1</v>
      </c>
    </row>
    <row r="583" spans="1:65">
      <c r="A583" s="29"/>
      <c r="B583" s="19"/>
      <c r="C583" s="9"/>
      <c r="D583" s="10" t="s">
        <v>104</v>
      </c>
      <c r="E583" s="11" t="s">
        <v>343</v>
      </c>
      <c r="F583" s="150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3</v>
      </c>
    </row>
    <row r="584" spans="1:65">
      <c r="A584" s="29"/>
      <c r="B584" s="19"/>
      <c r="C584" s="9"/>
      <c r="D584" s="25"/>
      <c r="E584" s="25"/>
      <c r="F584" s="150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>
        <v>3</v>
      </c>
    </row>
    <row r="585" spans="1:65">
      <c r="A585" s="29"/>
      <c r="B585" s="18">
        <v>1</v>
      </c>
      <c r="C585" s="14">
        <v>1</v>
      </c>
      <c r="D585" s="218">
        <v>0.08</v>
      </c>
      <c r="E585" s="218">
        <v>1.56</v>
      </c>
      <c r="F585" s="220"/>
      <c r="G585" s="221"/>
      <c r="H585" s="221"/>
      <c r="I585" s="221"/>
      <c r="J585" s="221"/>
      <c r="K585" s="221"/>
      <c r="L585" s="221"/>
      <c r="M585" s="221"/>
      <c r="N585" s="221"/>
      <c r="O585" s="221"/>
      <c r="P585" s="221"/>
      <c r="Q585" s="221"/>
      <c r="R585" s="221"/>
      <c r="S585" s="221"/>
      <c r="T585" s="221"/>
      <c r="U585" s="221"/>
      <c r="V585" s="221"/>
      <c r="W585" s="221"/>
      <c r="X585" s="221"/>
      <c r="Y585" s="221"/>
      <c r="Z585" s="221"/>
      <c r="AA585" s="221"/>
      <c r="AB585" s="221"/>
      <c r="AC585" s="221"/>
      <c r="AD585" s="221"/>
      <c r="AE585" s="221"/>
      <c r="AF585" s="221"/>
      <c r="AG585" s="221"/>
      <c r="AH585" s="221"/>
      <c r="AI585" s="221"/>
      <c r="AJ585" s="221"/>
      <c r="AK585" s="221"/>
      <c r="AL585" s="221"/>
      <c r="AM585" s="221"/>
      <c r="AN585" s="221"/>
      <c r="AO585" s="221"/>
      <c r="AP585" s="221"/>
      <c r="AQ585" s="221"/>
      <c r="AR585" s="221"/>
      <c r="AS585" s="221"/>
      <c r="AT585" s="221"/>
      <c r="AU585" s="221"/>
      <c r="AV585" s="221"/>
      <c r="AW585" s="221"/>
      <c r="AX585" s="221"/>
      <c r="AY585" s="221"/>
      <c r="AZ585" s="221"/>
      <c r="BA585" s="221"/>
      <c r="BB585" s="221"/>
      <c r="BC585" s="221"/>
      <c r="BD585" s="221"/>
      <c r="BE585" s="221"/>
      <c r="BF585" s="221"/>
      <c r="BG585" s="221"/>
      <c r="BH585" s="221"/>
      <c r="BI585" s="221"/>
      <c r="BJ585" s="221"/>
      <c r="BK585" s="221"/>
      <c r="BL585" s="221"/>
      <c r="BM585" s="222">
        <v>1</v>
      </c>
    </row>
    <row r="586" spans="1:65">
      <c r="A586" s="29"/>
      <c r="B586" s="19">
        <v>1</v>
      </c>
      <c r="C586" s="9">
        <v>2</v>
      </c>
      <c r="D586" s="23">
        <v>0.09</v>
      </c>
      <c r="E586" s="23">
        <v>1.6200000000000003</v>
      </c>
      <c r="F586" s="220"/>
      <c r="G586" s="221"/>
      <c r="H586" s="221"/>
      <c r="I586" s="221"/>
      <c r="J586" s="221"/>
      <c r="K586" s="221"/>
      <c r="L586" s="221"/>
      <c r="M586" s="221"/>
      <c r="N586" s="221"/>
      <c r="O586" s="221"/>
      <c r="P586" s="221"/>
      <c r="Q586" s="221"/>
      <c r="R586" s="221"/>
      <c r="S586" s="221"/>
      <c r="T586" s="221"/>
      <c r="U586" s="221"/>
      <c r="V586" s="221"/>
      <c r="W586" s="221"/>
      <c r="X586" s="221"/>
      <c r="Y586" s="221"/>
      <c r="Z586" s="221"/>
      <c r="AA586" s="221"/>
      <c r="AB586" s="221"/>
      <c r="AC586" s="221"/>
      <c r="AD586" s="221"/>
      <c r="AE586" s="221"/>
      <c r="AF586" s="221"/>
      <c r="AG586" s="221"/>
      <c r="AH586" s="221"/>
      <c r="AI586" s="221"/>
      <c r="AJ586" s="221"/>
      <c r="AK586" s="221"/>
      <c r="AL586" s="221"/>
      <c r="AM586" s="221"/>
      <c r="AN586" s="221"/>
      <c r="AO586" s="221"/>
      <c r="AP586" s="221"/>
      <c r="AQ586" s="221"/>
      <c r="AR586" s="221"/>
      <c r="AS586" s="221"/>
      <c r="AT586" s="221"/>
      <c r="AU586" s="221"/>
      <c r="AV586" s="221"/>
      <c r="AW586" s="221"/>
      <c r="AX586" s="221"/>
      <c r="AY586" s="221"/>
      <c r="AZ586" s="221"/>
      <c r="BA586" s="221"/>
      <c r="BB586" s="221"/>
      <c r="BC586" s="221"/>
      <c r="BD586" s="221"/>
      <c r="BE586" s="221"/>
      <c r="BF586" s="221"/>
      <c r="BG586" s="221"/>
      <c r="BH586" s="221"/>
      <c r="BI586" s="221"/>
      <c r="BJ586" s="221"/>
      <c r="BK586" s="221"/>
      <c r="BL586" s="221"/>
      <c r="BM586" s="222">
        <v>10</v>
      </c>
    </row>
    <row r="587" spans="1:65">
      <c r="A587" s="29"/>
      <c r="B587" s="19">
        <v>1</v>
      </c>
      <c r="C587" s="9">
        <v>3</v>
      </c>
      <c r="D587" s="23">
        <v>0.08</v>
      </c>
      <c r="E587" s="23">
        <v>1.5700000000000003</v>
      </c>
      <c r="F587" s="220"/>
      <c r="G587" s="221"/>
      <c r="H587" s="221"/>
      <c r="I587" s="221"/>
      <c r="J587" s="221"/>
      <c r="K587" s="221"/>
      <c r="L587" s="221"/>
      <c r="M587" s="221"/>
      <c r="N587" s="221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  <c r="AA587" s="221"/>
      <c r="AB587" s="221"/>
      <c r="AC587" s="221"/>
      <c r="AD587" s="221"/>
      <c r="AE587" s="221"/>
      <c r="AF587" s="221"/>
      <c r="AG587" s="221"/>
      <c r="AH587" s="221"/>
      <c r="AI587" s="221"/>
      <c r="AJ587" s="221"/>
      <c r="AK587" s="221"/>
      <c r="AL587" s="221"/>
      <c r="AM587" s="221"/>
      <c r="AN587" s="221"/>
      <c r="AO587" s="221"/>
      <c r="AP587" s="221"/>
      <c r="AQ587" s="221"/>
      <c r="AR587" s="221"/>
      <c r="AS587" s="221"/>
      <c r="AT587" s="221"/>
      <c r="AU587" s="221"/>
      <c r="AV587" s="221"/>
      <c r="AW587" s="221"/>
      <c r="AX587" s="221"/>
      <c r="AY587" s="221"/>
      <c r="AZ587" s="221"/>
      <c r="BA587" s="221"/>
      <c r="BB587" s="221"/>
      <c r="BC587" s="221"/>
      <c r="BD587" s="221"/>
      <c r="BE587" s="221"/>
      <c r="BF587" s="221"/>
      <c r="BG587" s="221"/>
      <c r="BH587" s="221"/>
      <c r="BI587" s="221"/>
      <c r="BJ587" s="221"/>
      <c r="BK587" s="221"/>
      <c r="BL587" s="221"/>
      <c r="BM587" s="222">
        <v>16</v>
      </c>
    </row>
    <row r="588" spans="1:65">
      <c r="A588" s="29"/>
      <c r="B588" s="19">
        <v>1</v>
      </c>
      <c r="C588" s="9">
        <v>4</v>
      </c>
      <c r="D588" s="23">
        <v>0.09</v>
      </c>
      <c r="E588" s="23">
        <v>1.6</v>
      </c>
      <c r="F588" s="220"/>
      <c r="G588" s="221"/>
      <c r="H588" s="221"/>
      <c r="I588" s="221"/>
      <c r="J588" s="221"/>
      <c r="K588" s="221"/>
      <c r="L588" s="221"/>
      <c r="M588" s="221"/>
      <c r="N588" s="221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  <c r="AA588" s="221"/>
      <c r="AB588" s="221"/>
      <c r="AC588" s="221"/>
      <c r="AD588" s="221"/>
      <c r="AE588" s="221"/>
      <c r="AF588" s="221"/>
      <c r="AG588" s="221"/>
      <c r="AH588" s="221"/>
      <c r="AI588" s="221"/>
      <c r="AJ588" s="221"/>
      <c r="AK588" s="221"/>
      <c r="AL588" s="221"/>
      <c r="AM588" s="221"/>
      <c r="AN588" s="221"/>
      <c r="AO588" s="221"/>
      <c r="AP588" s="221"/>
      <c r="AQ588" s="221"/>
      <c r="AR588" s="221"/>
      <c r="AS588" s="221"/>
      <c r="AT588" s="221"/>
      <c r="AU588" s="221"/>
      <c r="AV588" s="221"/>
      <c r="AW588" s="221"/>
      <c r="AX588" s="221"/>
      <c r="AY588" s="221"/>
      <c r="AZ588" s="221"/>
      <c r="BA588" s="221"/>
      <c r="BB588" s="221"/>
      <c r="BC588" s="221"/>
      <c r="BD588" s="221"/>
      <c r="BE588" s="221"/>
      <c r="BF588" s="221"/>
      <c r="BG588" s="221"/>
      <c r="BH588" s="221"/>
      <c r="BI588" s="221"/>
      <c r="BJ588" s="221"/>
      <c r="BK588" s="221"/>
      <c r="BL588" s="221"/>
      <c r="BM588" s="222">
        <v>0.83250000000000002</v>
      </c>
    </row>
    <row r="589" spans="1:65">
      <c r="A589" s="29"/>
      <c r="B589" s="19">
        <v>1</v>
      </c>
      <c r="C589" s="9">
        <v>5</v>
      </c>
      <c r="D589" s="23">
        <v>0.08</v>
      </c>
      <c r="E589" s="23">
        <v>1.5700000000000003</v>
      </c>
      <c r="F589" s="220"/>
      <c r="G589" s="221"/>
      <c r="H589" s="221"/>
      <c r="I589" s="221"/>
      <c r="J589" s="221"/>
      <c r="K589" s="221"/>
      <c r="L589" s="221"/>
      <c r="M589" s="221"/>
      <c r="N589" s="221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  <c r="AA589" s="221"/>
      <c r="AB589" s="221"/>
      <c r="AC589" s="221"/>
      <c r="AD589" s="221"/>
      <c r="AE589" s="221"/>
      <c r="AF589" s="221"/>
      <c r="AG589" s="221"/>
      <c r="AH589" s="221"/>
      <c r="AI589" s="221"/>
      <c r="AJ589" s="221"/>
      <c r="AK589" s="221"/>
      <c r="AL589" s="221"/>
      <c r="AM589" s="221"/>
      <c r="AN589" s="221"/>
      <c r="AO589" s="221"/>
      <c r="AP589" s="221"/>
      <c r="AQ589" s="221"/>
      <c r="AR589" s="221"/>
      <c r="AS589" s="221"/>
      <c r="AT589" s="221"/>
      <c r="AU589" s="221"/>
      <c r="AV589" s="221"/>
      <c r="AW589" s="221"/>
      <c r="AX589" s="221"/>
      <c r="AY589" s="221"/>
      <c r="AZ589" s="221"/>
      <c r="BA589" s="221"/>
      <c r="BB589" s="221"/>
      <c r="BC589" s="221"/>
      <c r="BD589" s="221"/>
      <c r="BE589" s="221"/>
      <c r="BF589" s="221"/>
      <c r="BG589" s="221"/>
      <c r="BH589" s="221"/>
      <c r="BI589" s="221"/>
      <c r="BJ589" s="221"/>
      <c r="BK589" s="221"/>
      <c r="BL589" s="221"/>
      <c r="BM589" s="222">
        <v>16</v>
      </c>
    </row>
    <row r="590" spans="1:65">
      <c r="A590" s="29"/>
      <c r="B590" s="19">
        <v>1</v>
      </c>
      <c r="C590" s="9">
        <v>6</v>
      </c>
      <c r="D590" s="23">
        <v>0.08</v>
      </c>
      <c r="E590" s="23">
        <v>1.5700000000000003</v>
      </c>
      <c r="F590" s="220"/>
      <c r="G590" s="221"/>
      <c r="H590" s="221"/>
      <c r="I590" s="221"/>
      <c r="J590" s="221"/>
      <c r="K590" s="221"/>
      <c r="L590" s="221"/>
      <c r="M590" s="221"/>
      <c r="N590" s="221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  <c r="AA590" s="221"/>
      <c r="AB590" s="221"/>
      <c r="AC590" s="221"/>
      <c r="AD590" s="221"/>
      <c r="AE590" s="221"/>
      <c r="AF590" s="221"/>
      <c r="AG590" s="221"/>
      <c r="AH590" s="221"/>
      <c r="AI590" s="221"/>
      <c r="AJ590" s="221"/>
      <c r="AK590" s="221"/>
      <c r="AL590" s="221"/>
      <c r="AM590" s="221"/>
      <c r="AN590" s="221"/>
      <c r="AO590" s="221"/>
      <c r="AP590" s="221"/>
      <c r="AQ590" s="221"/>
      <c r="AR590" s="221"/>
      <c r="AS590" s="221"/>
      <c r="AT590" s="221"/>
      <c r="AU590" s="221"/>
      <c r="AV590" s="221"/>
      <c r="AW590" s="221"/>
      <c r="AX590" s="221"/>
      <c r="AY590" s="221"/>
      <c r="AZ590" s="221"/>
      <c r="BA590" s="221"/>
      <c r="BB590" s="221"/>
      <c r="BC590" s="221"/>
      <c r="BD590" s="221"/>
      <c r="BE590" s="221"/>
      <c r="BF590" s="221"/>
      <c r="BG590" s="221"/>
      <c r="BH590" s="221"/>
      <c r="BI590" s="221"/>
      <c r="BJ590" s="221"/>
      <c r="BK590" s="221"/>
      <c r="BL590" s="221"/>
      <c r="BM590" s="54"/>
    </row>
    <row r="591" spans="1:65">
      <c r="A591" s="29"/>
      <c r="B591" s="20" t="s">
        <v>279</v>
      </c>
      <c r="C591" s="12"/>
      <c r="D591" s="225">
        <v>8.3333333333333329E-2</v>
      </c>
      <c r="E591" s="225">
        <v>1.581666666666667</v>
      </c>
      <c r="F591" s="220"/>
      <c r="G591" s="221"/>
      <c r="H591" s="221"/>
      <c r="I591" s="221"/>
      <c r="J591" s="221"/>
      <c r="K591" s="221"/>
      <c r="L591" s="221"/>
      <c r="M591" s="221"/>
      <c r="N591" s="221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  <c r="AA591" s="221"/>
      <c r="AB591" s="221"/>
      <c r="AC591" s="221"/>
      <c r="AD591" s="221"/>
      <c r="AE591" s="221"/>
      <c r="AF591" s="221"/>
      <c r="AG591" s="221"/>
      <c r="AH591" s="221"/>
      <c r="AI591" s="221"/>
      <c r="AJ591" s="221"/>
      <c r="AK591" s="221"/>
      <c r="AL591" s="221"/>
      <c r="AM591" s="221"/>
      <c r="AN591" s="221"/>
      <c r="AO591" s="221"/>
      <c r="AP591" s="221"/>
      <c r="AQ591" s="221"/>
      <c r="AR591" s="221"/>
      <c r="AS591" s="221"/>
      <c r="AT591" s="221"/>
      <c r="AU591" s="221"/>
      <c r="AV591" s="221"/>
      <c r="AW591" s="221"/>
      <c r="AX591" s="221"/>
      <c r="AY591" s="221"/>
      <c r="AZ591" s="221"/>
      <c r="BA591" s="221"/>
      <c r="BB591" s="221"/>
      <c r="BC591" s="221"/>
      <c r="BD591" s="221"/>
      <c r="BE591" s="221"/>
      <c r="BF591" s="221"/>
      <c r="BG591" s="221"/>
      <c r="BH591" s="221"/>
      <c r="BI591" s="221"/>
      <c r="BJ591" s="221"/>
      <c r="BK591" s="221"/>
      <c r="BL591" s="221"/>
      <c r="BM591" s="54"/>
    </row>
    <row r="592" spans="1:65">
      <c r="A592" s="29"/>
      <c r="B592" s="3" t="s">
        <v>280</v>
      </c>
      <c r="C592" s="28"/>
      <c r="D592" s="23">
        <v>0.08</v>
      </c>
      <c r="E592" s="23">
        <v>1.5700000000000003</v>
      </c>
      <c r="F592" s="220"/>
      <c r="G592" s="221"/>
      <c r="H592" s="221"/>
      <c r="I592" s="221"/>
      <c r="J592" s="221"/>
      <c r="K592" s="221"/>
      <c r="L592" s="221"/>
      <c r="M592" s="221"/>
      <c r="N592" s="221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  <c r="AA592" s="221"/>
      <c r="AB592" s="221"/>
      <c r="AC592" s="221"/>
      <c r="AD592" s="221"/>
      <c r="AE592" s="221"/>
      <c r="AF592" s="221"/>
      <c r="AG592" s="221"/>
      <c r="AH592" s="221"/>
      <c r="AI592" s="221"/>
      <c r="AJ592" s="221"/>
      <c r="AK592" s="221"/>
      <c r="AL592" s="221"/>
      <c r="AM592" s="221"/>
      <c r="AN592" s="221"/>
      <c r="AO592" s="221"/>
      <c r="AP592" s="221"/>
      <c r="AQ592" s="221"/>
      <c r="AR592" s="221"/>
      <c r="AS592" s="221"/>
      <c r="AT592" s="221"/>
      <c r="AU592" s="221"/>
      <c r="AV592" s="221"/>
      <c r="AW592" s="221"/>
      <c r="AX592" s="221"/>
      <c r="AY592" s="221"/>
      <c r="AZ592" s="221"/>
      <c r="BA592" s="221"/>
      <c r="BB592" s="221"/>
      <c r="BC592" s="221"/>
      <c r="BD592" s="221"/>
      <c r="BE592" s="221"/>
      <c r="BF592" s="221"/>
      <c r="BG592" s="221"/>
      <c r="BH592" s="221"/>
      <c r="BI592" s="221"/>
      <c r="BJ592" s="221"/>
      <c r="BK592" s="221"/>
      <c r="BL592" s="221"/>
      <c r="BM592" s="54"/>
    </row>
    <row r="593" spans="1:65">
      <c r="A593" s="29"/>
      <c r="B593" s="3" t="s">
        <v>281</v>
      </c>
      <c r="C593" s="28"/>
      <c r="D593" s="23">
        <v>5.1639777949432199E-3</v>
      </c>
      <c r="E593" s="23">
        <v>2.3166067138525429E-2</v>
      </c>
      <c r="F593" s="220"/>
      <c r="G593" s="221"/>
      <c r="H593" s="221"/>
      <c r="I593" s="221"/>
      <c r="J593" s="221"/>
      <c r="K593" s="221"/>
      <c r="L593" s="221"/>
      <c r="M593" s="221"/>
      <c r="N593" s="221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  <c r="AA593" s="221"/>
      <c r="AB593" s="221"/>
      <c r="AC593" s="221"/>
      <c r="AD593" s="221"/>
      <c r="AE593" s="221"/>
      <c r="AF593" s="221"/>
      <c r="AG593" s="221"/>
      <c r="AH593" s="221"/>
      <c r="AI593" s="221"/>
      <c r="AJ593" s="221"/>
      <c r="AK593" s="221"/>
      <c r="AL593" s="221"/>
      <c r="AM593" s="221"/>
      <c r="AN593" s="221"/>
      <c r="AO593" s="221"/>
      <c r="AP593" s="221"/>
      <c r="AQ593" s="221"/>
      <c r="AR593" s="221"/>
      <c r="AS593" s="221"/>
      <c r="AT593" s="221"/>
      <c r="AU593" s="221"/>
      <c r="AV593" s="221"/>
      <c r="AW593" s="221"/>
      <c r="AX593" s="221"/>
      <c r="AY593" s="221"/>
      <c r="AZ593" s="221"/>
      <c r="BA593" s="221"/>
      <c r="BB593" s="221"/>
      <c r="BC593" s="221"/>
      <c r="BD593" s="221"/>
      <c r="BE593" s="221"/>
      <c r="BF593" s="221"/>
      <c r="BG593" s="221"/>
      <c r="BH593" s="221"/>
      <c r="BI593" s="221"/>
      <c r="BJ593" s="221"/>
      <c r="BK593" s="221"/>
      <c r="BL593" s="221"/>
      <c r="BM593" s="54"/>
    </row>
    <row r="594" spans="1:65">
      <c r="A594" s="29"/>
      <c r="B594" s="3" t="s">
        <v>87</v>
      </c>
      <c r="C594" s="28"/>
      <c r="D594" s="13">
        <v>6.1967733539318642E-2</v>
      </c>
      <c r="E594" s="13">
        <v>1.4646617790427034E-2</v>
      </c>
      <c r="F594" s="150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9"/>
      <c r="B595" s="3" t="s">
        <v>282</v>
      </c>
      <c r="C595" s="28"/>
      <c r="D595" s="13">
        <v>-0.89989989989989994</v>
      </c>
      <c r="E595" s="13">
        <v>0.89989989989990016</v>
      </c>
      <c r="F595" s="150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45" t="s">
        <v>283</v>
      </c>
      <c r="C596" s="46"/>
      <c r="D596" s="44">
        <v>0.67</v>
      </c>
      <c r="E596" s="44">
        <v>0.67</v>
      </c>
      <c r="F596" s="150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B597" s="30"/>
      <c r="C597" s="20"/>
      <c r="D597" s="20"/>
      <c r="E597" s="20"/>
      <c r="BM597" s="53"/>
    </row>
    <row r="598" spans="1:65" ht="15">
      <c r="B598" s="8" t="s">
        <v>645</v>
      </c>
      <c r="BM598" s="27" t="s">
        <v>67</v>
      </c>
    </row>
    <row r="599" spans="1:65" ht="15">
      <c r="A599" s="24" t="s">
        <v>29</v>
      </c>
      <c r="B599" s="18" t="s">
        <v>116</v>
      </c>
      <c r="C599" s="15" t="s">
        <v>117</v>
      </c>
      <c r="D599" s="16" t="s">
        <v>248</v>
      </c>
      <c r="E599" s="17" t="s">
        <v>248</v>
      </c>
      <c r="F599" s="17" t="s">
        <v>248</v>
      </c>
      <c r="G599" s="17" t="s">
        <v>248</v>
      </c>
      <c r="H599" s="17" t="s">
        <v>248</v>
      </c>
      <c r="I599" s="17" t="s">
        <v>248</v>
      </c>
      <c r="J599" s="17" t="s">
        <v>248</v>
      </c>
      <c r="K599" s="17" t="s">
        <v>248</v>
      </c>
      <c r="L599" s="17" t="s">
        <v>248</v>
      </c>
      <c r="M599" s="150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1</v>
      </c>
    </row>
    <row r="600" spans="1:65">
      <c r="A600" s="29"/>
      <c r="B600" s="19" t="s">
        <v>249</v>
      </c>
      <c r="C600" s="9" t="s">
        <v>249</v>
      </c>
      <c r="D600" s="148" t="s">
        <v>251</v>
      </c>
      <c r="E600" s="149" t="s">
        <v>253</v>
      </c>
      <c r="F600" s="149" t="s">
        <v>254</v>
      </c>
      <c r="G600" s="149" t="s">
        <v>256</v>
      </c>
      <c r="H600" s="149" t="s">
        <v>262</v>
      </c>
      <c r="I600" s="149" t="s">
        <v>264</v>
      </c>
      <c r="J600" s="149" t="s">
        <v>269</v>
      </c>
      <c r="K600" s="149" t="s">
        <v>287</v>
      </c>
      <c r="L600" s="149" t="s">
        <v>289</v>
      </c>
      <c r="M600" s="150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 t="s">
        <v>3</v>
      </c>
    </row>
    <row r="601" spans="1:65">
      <c r="A601" s="29"/>
      <c r="B601" s="19"/>
      <c r="C601" s="9"/>
      <c r="D601" s="10" t="s">
        <v>103</v>
      </c>
      <c r="E601" s="11" t="s">
        <v>103</v>
      </c>
      <c r="F601" s="11" t="s">
        <v>343</v>
      </c>
      <c r="G601" s="11" t="s">
        <v>103</v>
      </c>
      <c r="H601" s="11" t="s">
        <v>103</v>
      </c>
      <c r="I601" s="11" t="s">
        <v>103</v>
      </c>
      <c r="J601" s="11" t="s">
        <v>343</v>
      </c>
      <c r="K601" s="11" t="s">
        <v>104</v>
      </c>
      <c r="L601" s="11" t="s">
        <v>343</v>
      </c>
      <c r="M601" s="150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25"/>
      <c r="M602" s="150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>
        <v>1</v>
      </c>
    </row>
    <row r="603" spans="1:65">
      <c r="A603" s="29"/>
      <c r="B603" s="18">
        <v>1</v>
      </c>
      <c r="C603" s="14">
        <v>1</v>
      </c>
      <c r="D603" s="208">
        <v>25</v>
      </c>
      <c r="E603" s="207">
        <v>15.638708150539061</v>
      </c>
      <c r="F603" s="207">
        <v>20</v>
      </c>
      <c r="G603" s="207">
        <v>18.8</v>
      </c>
      <c r="H603" s="207">
        <v>17</v>
      </c>
      <c r="I603" s="207">
        <v>18</v>
      </c>
      <c r="J603" s="207">
        <v>18.8</v>
      </c>
      <c r="K603" s="207">
        <v>23</v>
      </c>
      <c r="L603" s="207">
        <v>18.8</v>
      </c>
      <c r="M603" s="209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  <c r="AH603" s="210"/>
      <c r="AI603" s="210"/>
      <c r="AJ603" s="210"/>
      <c r="AK603" s="210"/>
      <c r="AL603" s="210"/>
      <c r="AM603" s="210"/>
      <c r="AN603" s="210"/>
      <c r="AO603" s="210"/>
      <c r="AP603" s="210"/>
      <c r="AQ603" s="210"/>
      <c r="AR603" s="210"/>
      <c r="AS603" s="210"/>
      <c r="AT603" s="210"/>
      <c r="AU603" s="210"/>
      <c r="AV603" s="210"/>
      <c r="AW603" s="210"/>
      <c r="AX603" s="210"/>
      <c r="AY603" s="210"/>
      <c r="AZ603" s="210"/>
      <c r="BA603" s="210"/>
      <c r="BB603" s="210"/>
      <c r="BC603" s="210"/>
      <c r="BD603" s="210"/>
      <c r="BE603" s="210"/>
      <c r="BF603" s="210"/>
      <c r="BG603" s="210"/>
      <c r="BH603" s="210"/>
      <c r="BI603" s="210"/>
      <c r="BJ603" s="210"/>
      <c r="BK603" s="210"/>
      <c r="BL603" s="210"/>
      <c r="BM603" s="211">
        <v>1</v>
      </c>
    </row>
    <row r="604" spans="1:65">
      <c r="A604" s="29"/>
      <c r="B604" s="19">
        <v>1</v>
      </c>
      <c r="C604" s="9">
        <v>2</v>
      </c>
      <c r="D604" s="214">
        <v>30</v>
      </c>
      <c r="E604" s="213">
        <v>16.444553286092987</v>
      </c>
      <c r="F604" s="213">
        <v>16</v>
      </c>
      <c r="G604" s="213">
        <v>20.100000000000001</v>
      </c>
      <c r="H604" s="213">
        <v>17</v>
      </c>
      <c r="I604" s="213">
        <v>17</v>
      </c>
      <c r="J604" s="213">
        <v>19.2</v>
      </c>
      <c r="K604" s="213">
        <v>20</v>
      </c>
      <c r="L604" s="213">
        <v>16.899999999999999</v>
      </c>
      <c r="M604" s="209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  <c r="AH604" s="210"/>
      <c r="AI604" s="210"/>
      <c r="AJ604" s="210"/>
      <c r="AK604" s="210"/>
      <c r="AL604" s="210"/>
      <c r="AM604" s="210"/>
      <c r="AN604" s="210"/>
      <c r="AO604" s="210"/>
      <c r="AP604" s="210"/>
      <c r="AQ604" s="210"/>
      <c r="AR604" s="210"/>
      <c r="AS604" s="210"/>
      <c r="AT604" s="210"/>
      <c r="AU604" s="210"/>
      <c r="AV604" s="210"/>
      <c r="AW604" s="210"/>
      <c r="AX604" s="210"/>
      <c r="AY604" s="210"/>
      <c r="AZ604" s="210"/>
      <c r="BA604" s="210"/>
      <c r="BB604" s="210"/>
      <c r="BC604" s="210"/>
      <c r="BD604" s="210"/>
      <c r="BE604" s="210"/>
      <c r="BF604" s="210"/>
      <c r="BG604" s="210"/>
      <c r="BH604" s="210"/>
      <c r="BI604" s="210"/>
      <c r="BJ604" s="210"/>
      <c r="BK604" s="210"/>
      <c r="BL604" s="210"/>
      <c r="BM604" s="211">
        <v>40</v>
      </c>
    </row>
    <row r="605" spans="1:65">
      <c r="A605" s="29"/>
      <c r="B605" s="19">
        <v>1</v>
      </c>
      <c r="C605" s="9">
        <v>3</v>
      </c>
      <c r="D605" s="215">
        <v>25</v>
      </c>
      <c r="E605" s="213">
        <v>12.654460514142137</v>
      </c>
      <c r="F605" s="213">
        <v>12</v>
      </c>
      <c r="G605" s="213">
        <v>19.8</v>
      </c>
      <c r="H605" s="213">
        <v>18</v>
      </c>
      <c r="I605" s="213">
        <v>16</v>
      </c>
      <c r="J605" s="213">
        <v>18.8</v>
      </c>
      <c r="K605" s="213">
        <v>22</v>
      </c>
      <c r="L605" s="213">
        <v>19</v>
      </c>
      <c r="M605" s="209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  <c r="AH605" s="210"/>
      <c r="AI605" s="210"/>
      <c r="AJ605" s="210"/>
      <c r="AK605" s="210"/>
      <c r="AL605" s="210"/>
      <c r="AM605" s="210"/>
      <c r="AN605" s="210"/>
      <c r="AO605" s="210"/>
      <c r="AP605" s="210"/>
      <c r="AQ605" s="210"/>
      <c r="AR605" s="210"/>
      <c r="AS605" s="210"/>
      <c r="AT605" s="210"/>
      <c r="AU605" s="210"/>
      <c r="AV605" s="210"/>
      <c r="AW605" s="210"/>
      <c r="AX605" s="210"/>
      <c r="AY605" s="210"/>
      <c r="AZ605" s="210"/>
      <c r="BA605" s="210"/>
      <c r="BB605" s="210"/>
      <c r="BC605" s="210"/>
      <c r="BD605" s="210"/>
      <c r="BE605" s="210"/>
      <c r="BF605" s="210"/>
      <c r="BG605" s="210"/>
      <c r="BH605" s="210"/>
      <c r="BI605" s="210"/>
      <c r="BJ605" s="210"/>
      <c r="BK605" s="210"/>
      <c r="BL605" s="210"/>
      <c r="BM605" s="211">
        <v>16</v>
      </c>
    </row>
    <row r="606" spans="1:65">
      <c r="A606" s="29"/>
      <c r="B606" s="19">
        <v>1</v>
      </c>
      <c r="C606" s="9">
        <v>4</v>
      </c>
      <c r="D606" s="215">
        <v>26</v>
      </c>
      <c r="E606" s="213">
        <v>16.629516965082644</v>
      </c>
      <c r="F606" s="213">
        <v>13</v>
      </c>
      <c r="G606" s="213">
        <v>19.7</v>
      </c>
      <c r="H606" s="213">
        <v>18</v>
      </c>
      <c r="I606" s="213">
        <v>15</v>
      </c>
      <c r="J606" s="213">
        <v>19.3</v>
      </c>
      <c r="K606" s="213">
        <v>21</v>
      </c>
      <c r="L606" s="213">
        <v>17.399999999999999</v>
      </c>
      <c r="M606" s="209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  <c r="AH606" s="210"/>
      <c r="AI606" s="210"/>
      <c r="AJ606" s="210"/>
      <c r="AK606" s="210"/>
      <c r="AL606" s="210"/>
      <c r="AM606" s="210"/>
      <c r="AN606" s="210"/>
      <c r="AO606" s="210"/>
      <c r="AP606" s="210"/>
      <c r="AQ606" s="210"/>
      <c r="AR606" s="210"/>
      <c r="AS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F606" s="210"/>
      <c r="BG606" s="210"/>
      <c r="BH606" s="210"/>
      <c r="BI606" s="210"/>
      <c r="BJ606" s="210"/>
      <c r="BK606" s="210"/>
      <c r="BL606" s="210"/>
      <c r="BM606" s="211">
        <v>17.668686366855926</v>
      </c>
    </row>
    <row r="607" spans="1:65">
      <c r="A607" s="29"/>
      <c r="B607" s="19">
        <v>1</v>
      </c>
      <c r="C607" s="9">
        <v>5</v>
      </c>
      <c r="D607" s="215">
        <v>27</v>
      </c>
      <c r="E607" s="213">
        <v>15.286120401393992</v>
      </c>
      <c r="F607" s="214">
        <v>28</v>
      </c>
      <c r="G607" s="213">
        <v>20.3</v>
      </c>
      <c r="H607" s="213">
        <v>17</v>
      </c>
      <c r="I607" s="213">
        <v>17</v>
      </c>
      <c r="J607" s="213">
        <v>19.100000000000001</v>
      </c>
      <c r="K607" s="213">
        <v>21</v>
      </c>
      <c r="L607" s="213">
        <v>17.899999999999999</v>
      </c>
      <c r="M607" s="209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  <c r="AH607" s="210"/>
      <c r="AI607" s="210"/>
      <c r="AJ607" s="210"/>
      <c r="AK607" s="210"/>
      <c r="AL607" s="210"/>
      <c r="AM607" s="210"/>
      <c r="AN607" s="210"/>
      <c r="AO607" s="210"/>
      <c r="AP607" s="210"/>
      <c r="AQ607" s="210"/>
      <c r="AR607" s="210"/>
      <c r="AS607" s="210"/>
      <c r="AT607" s="210"/>
      <c r="AU607" s="210"/>
      <c r="AV607" s="210"/>
      <c r="AW607" s="210"/>
      <c r="AX607" s="210"/>
      <c r="AY607" s="210"/>
      <c r="AZ607" s="210"/>
      <c r="BA607" s="210"/>
      <c r="BB607" s="210"/>
      <c r="BC607" s="210"/>
      <c r="BD607" s="210"/>
      <c r="BE607" s="210"/>
      <c r="BF607" s="210"/>
      <c r="BG607" s="210"/>
      <c r="BH607" s="210"/>
      <c r="BI607" s="210"/>
      <c r="BJ607" s="210"/>
      <c r="BK607" s="210"/>
      <c r="BL607" s="210"/>
      <c r="BM607" s="211">
        <v>104</v>
      </c>
    </row>
    <row r="608" spans="1:65">
      <c r="A608" s="29"/>
      <c r="B608" s="19">
        <v>1</v>
      </c>
      <c r="C608" s="9">
        <v>6</v>
      </c>
      <c r="D608" s="215">
        <v>26</v>
      </c>
      <c r="E608" s="213">
        <v>11.943586291833666</v>
      </c>
      <c r="F608" s="213">
        <v>10</v>
      </c>
      <c r="G608" s="213">
        <v>20.5</v>
      </c>
      <c r="H608" s="213">
        <v>17</v>
      </c>
      <c r="I608" s="213">
        <v>16</v>
      </c>
      <c r="J608" s="213">
        <v>19.2</v>
      </c>
      <c r="K608" s="213">
        <v>22</v>
      </c>
      <c r="L608" s="213">
        <v>18.7</v>
      </c>
      <c r="M608" s="209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  <c r="AH608" s="210"/>
      <c r="AI608" s="210"/>
      <c r="AJ608" s="210"/>
      <c r="AK608" s="210"/>
      <c r="AL608" s="210"/>
      <c r="AM608" s="210"/>
      <c r="AN608" s="210"/>
      <c r="AO608" s="210"/>
      <c r="AP608" s="210"/>
      <c r="AQ608" s="210"/>
      <c r="AR608" s="210"/>
      <c r="AS608" s="210"/>
      <c r="AT608" s="210"/>
      <c r="AU608" s="210"/>
      <c r="AV608" s="210"/>
      <c r="AW608" s="210"/>
      <c r="AX608" s="210"/>
      <c r="AY608" s="210"/>
      <c r="AZ608" s="210"/>
      <c r="BA608" s="210"/>
      <c r="BB608" s="210"/>
      <c r="BC608" s="210"/>
      <c r="BD608" s="210"/>
      <c r="BE608" s="210"/>
      <c r="BF608" s="210"/>
      <c r="BG608" s="210"/>
      <c r="BH608" s="210"/>
      <c r="BI608" s="210"/>
      <c r="BJ608" s="210"/>
      <c r="BK608" s="210"/>
      <c r="BL608" s="210"/>
      <c r="BM608" s="216"/>
    </row>
    <row r="609" spans="1:65">
      <c r="A609" s="29"/>
      <c r="B609" s="20" t="s">
        <v>279</v>
      </c>
      <c r="C609" s="12"/>
      <c r="D609" s="217">
        <v>26.5</v>
      </c>
      <c r="E609" s="217">
        <v>14.766157601514081</v>
      </c>
      <c r="F609" s="217">
        <v>16.5</v>
      </c>
      <c r="G609" s="217">
        <v>19.866666666666667</v>
      </c>
      <c r="H609" s="217">
        <v>17.333333333333332</v>
      </c>
      <c r="I609" s="217">
        <v>16.5</v>
      </c>
      <c r="J609" s="217">
        <v>19.066666666666666</v>
      </c>
      <c r="K609" s="217">
        <v>21.5</v>
      </c>
      <c r="L609" s="217">
        <v>18.116666666666667</v>
      </c>
      <c r="M609" s="209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  <c r="AH609" s="210"/>
      <c r="AI609" s="210"/>
      <c r="AJ609" s="210"/>
      <c r="AK609" s="210"/>
      <c r="AL609" s="210"/>
      <c r="AM609" s="210"/>
      <c r="AN609" s="210"/>
      <c r="AO609" s="210"/>
      <c r="AP609" s="210"/>
      <c r="AQ609" s="210"/>
      <c r="AR609" s="210"/>
      <c r="AS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F609" s="210"/>
      <c r="BG609" s="210"/>
      <c r="BH609" s="210"/>
      <c r="BI609" s="210"/>
      <c r="BJ609" s="210"/>
      <c r="BK609" s="210"/>
      <c r="BL609" s="210"/>
      <c r="BM609" s="216"/>
    </row>
    <row r="610" spans="1:65">
      <c r="A610" s="29"/>
      <c r="B610" s="3" t="s">
        <v>280</v>
      </c>
      <c r="C610" s="28"/>
      <c r="D610" s="213">
        <v>26</v>
      </c>
      <c r="E610" s="213">
        <v>15.462414275966527</v>
      </c>
      <c r="F610" s="213">
        <v>14.5</v>
      </c>
      <c r="G610" s="213">
        <v>19.950000000000003</v>
      </c>
      <c r="H610" s="213">
        <v>17</v>
      </c>
      <c r="I610" s="213">
        <v>16.5</v>
      </c>
      <c r="J610" s="213">
        <v>19.149999999999999</v>
      </c>
      <c r="K610" s="213">
        <v>21.5</v>
      </c>
      <c r="L610" s="213">
        <v>18.299999999999997</v>
      </c>
      <c r="M610" s="209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  <c r="BH610" s="210"/>
      <c r="BI610" s="210"/>
      <c r="BJ610" s="210"/>
      <c r="BK610" s="210"/>
      <c r="BL610" s="210"/>
      <c r="BM610" s="216"/>
    </row>
    <row r="611" spans="1:65">
      <c r="A611" s="29"/>
      <c r="B611" s="3" t="s">
        <v>281</v>
      </c>
      <c r="C611" s="28"/>
      <c r="D611" s="213">
        <v>1.8708286933869707</v>
      </c>
      <c r="E611" s="213">
        <v>1.9873097067503418</v>
      </c>
      <c r="F611" s="213">
        <v>6.6257075093909785</v>
      </c>
      <c r="G611" s="213">
        <v>0.60221812216726478</v>
      </c>
      <c r="H611" s="213">
        <v>0.5163977794943222</v>
      </c>
      <c r="I611" s="213">
        <v>1.0488088481701516</v>
      </c>
      <c r="J611" s="213">
        <v>0.21602468994692833</v>
      </c>
      <c r="K611" s="213">
        <v>1.0488088481701516</v>
      </c>
      <c r="L611" s="213">
        <v>0.85186070848858142</v>
      </c>
      <c r="M611" s="209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  <c r="BH611" s="210"/>
      <c r="BI611" s="210"/>
      <c r="BJ611" s="210"/>
      <c r="BK611" s="210"/>
      <c r="BL611" s="210"/>
      <c r="BM611" s="216"/>
    </row>
    <row r="612" spans="1:65">
      <c r="A612" s="29"/>
      <c r="B612" s="3" t="s">
        <v>87</v>
      </c>
      <c r="C612" s="28"/>
      <c r="D612" s="13">
        <v>7.0597309184413981E-2</v>
      </c>
      <c r="E612" s="13">
        <v>0.13458543247205818</v>
      </c>
      <c r="F612" s="13">
        <v>0.4015580308721805</v>
      </c>
      <c r="G612" s="13">
        <v>3.0312992726540172E-2</v>
      </c>
      <c r="H612" s="13">
        <v>2.9792179586210898E-2</v>
      </c>
      <c r="I612" s="13">
        <v>6.356417261637283E-2</v>
      </c>
      <c r="J612" s="13">
        <v>1.132996625595778E-2</v>
      </c>
      <c r="K612" s="13">
        <v>4.8781806891634957E-2</v>
      </c>
      <c r="L612" s="13">
        <v>4.702083027535868E-2</v>
      </c>
      <c r="M612" s="150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9"/>
      <c r="B613" s="3" t="s">
        <v>282</v>
      </c>
      <c r="C613" s="28"/>
      <c r="D613" s="13">
        <v>0.49982853562392893</v>
      </c>
      <c r="E613" s="13">
        <v>-0.16427530066901852</v>
      </c>
      <c r="F613" s="13">
        <v>-6.6144496686987631E-2</v>
      </c>
      <c r="G613" s="13">
        <v>0.12439975752435428</v>
      </c>
      <c r="H613" s="13">
        <v>-1.8980077327744649E-2</v>
      </c>
      <c r="I613" s="13">
        <v>-6.6144496686987631E-2</v>
      </c>
      <c r="J613" s="13">
        <v>7.9121914939480842E-2</v>
      </c>
      <c r="K613" s="13">
        <v>0.21684201946847059</v>
      </c>
      <c r="L613" s="13">
        <v>2.5354476869943854E-2</v>
      </c>
      <c r="M613" s="150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45" t="s">
        <v>283</v>
      </c>
      <c r="C614" s="46"/>
      <c r="D614" s="44">
        <v>3.5</v>
      </c>
      <c r="E614" s="44">
        <v>1.4</v>
      </c>
      <c r="F614" s="44">
        <v>0.67</v>
      </c>
      <c r="G614" s="44">
        <v>0.73</v>
      </c>
      <c r="H614" s="44">
        <v>0.33</v>
      </c>
      <c r="I614" s="44">
        <v>0.67</v>
      </c>
      <c r="J614" s="44">
        <v>0.4</v>
      </c>
      <c r="K614" s="44">
        <v>1.41</v>
      </c>
      <c r="L614" s="44">
        <v>0</v>
      </c>
      <c r="M614" s="150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3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BM615" s="53"/>
    </row>
    <row r="616" spans="1:65" ht="15">
      <c r="B616" s="8" t="s">
        <v>646</v>
      </c>
      <c r="BM616" s="27" t="s">
        <v>67</v>
      </c>
    </row>
    <row r="617" spans="1:65" ht="15">
      <c r="A617" s="24" t="s">
        <v>31</v>
      </c>
      <c r="B617" s="18" t="s">
        <v>116</v>
      </c>
      <c r="C617" s="15" t="s">
        <v>117</v>
      </c>
      <c r="D617" s="16" t="s">
        <v>248</v>
      </c>
      <c r="E617" s="17" t="s">
        <v>248</v>
      </c>
      <c r="F617" s="17" t="s">
        <v>248</v>
      </c>
      <c r="G617" s="17" t="s">
        <v>248</v>
      </c>
      <c r="H617" s="17" t="s">
        <v>248</v>
      </c>
      <c r="I617" s="17" t="s">
        <v>248</v>
      </c>
      <c r="J617" s="17" t="s">
        <v>248</v>
      </c>
      <c r="K617" s="17" t="s">
        <v>248</v>
      </c>
      <c r="L617" s="150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1</v>
      </c>
    </row>
    <row r="618" spans="1:65">
      <c r="A618" s="29"/>
      <c r="B618" s="19" t="s">
        <v>249</v>
      </c>
      <c r="C618" s="9" t="s">
        <v>249</v>
      </c>
      <c r="D618" s="148" t="s">
        <v>251</v>
      </c>
      <c r="E618" s="149" t="s">
        <v>256</v>
      </c>
      <c r="F618" s="149" t="s">
        <v>262</v>
      </c>
      <c r="G618" s="149" t="s">
        <v>264</v>
      </c>
      <c r="H618" s="149" t="s">
        <v>269</v>
      </c>
      <c r="I618" s="149" t="s">
        <v>287</v>
      </c>
      <c r="J618" s="149" t="s">
        <v>289</v>
      </c>
      <c r="K618" s="149" t="s">
        <v>272</v>
      </c>
      <c r="L618" s="150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 t="s">
        <v>3</v>
      </c>
    </row>
    <row r="619" spans="1:65">
      <c r="A619" s="29"/>
      <c r="B619" s="19"/>
      <c r="C619" s="9"/>
      <c r="D619" s="10" t="s">
        <v>103</v>
      </c>
      <c r="E619" s="11" t="s">
        <v>103</v>
      </c>
      <c r="F619" s="11" t="s">
        <v>103</v>
      </c>
      <c r="G619" s="11" t="s">
        <v>103</v>
      </c>
      <c r="H619" s="11" t="s">
        <v>343</v>
      </c>
      <c r="I619" s="11" t="s">
        <v>104</v>
      </c>
      <c r="J619" s="11" t="s">
        <v>343</v>
      </c>
      <c r="K619" s="11" t="s">
        <v>103</v>
      </c>
      <c r="L619" s="150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/>
      <c r="C620" s="9"/>
      <c r="D620" s="25"/>
      <c r="E620" s="25"/>
      <c r="F620" s="25"/>
      <c r="G620" s="25"/>
      <c r="H620" s="25"/>
      <c r="I620" s="25"/>
      <c r="J620" s="25"/>
      <c r="K620" s="25"/>
      <c r="L620" s="150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8">
        <v>1</v>
      </c>
      <c r="C621" s="14">
        <v>1</v>
      </c>
      <c r="D621" s="207">
        <v>38.200000000000003</v>
      </c>
      <c r="E621" s="207">
        <v>39.619999999999997</v>
      </c>
      <c r="F621" s="207">
        <v>39.799999999999997</v>
      </c>
      <c r="G621" s="207">
        <v>36.299999999999997</v>
      </c>
      <c r="H621" s="207">
        <v>31.7</v>
      </c>
      <c r="I621" s="207">
        <v>36.200000000000003</v>
      </c>
      <c r="J621" s="207">
        <v>41.9</v>
      </c>
      <c r="K621" s="207">
        <v>45</v>
      </c>
      <c r="L621" s="209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  <c r="AH621" s="210"/>
      <c r="AI621" s="210"/>
      <c r="AJ621" s="210"/>
      <c r="AK621" s="210"/>
      <c r="AL621" s="210"/>
      <c r="AM621" s="210"/>
      <c r="AN621" s="210"/>
      <c r="AO621" s="210"/>
      <c r="AP621" s="210"/>
      <c r="AQ621" s="210"/>
      <c r="AR621" s="210"/>
      <c r="AS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F621" s="210"/>
      <c r="BG621" s="210"/>
      <c r="BH621" s="210"/>
      <c r="BI621" s="210"/>
      <c r="BJ621" s="210"/>
      <c r="BK621" s="210"/>
      <c r="BL621" s="210"/>
      <c r="BM621" s="211">
        <v>1</v>
      </c>
    </row>
    <row r="622" spans="1:65">
      <c r="A622" s="29"/>
      <c r="B622" s="19">
        <v>1</v>
      </c>
      <c r="C622" s="9">
        <v>2</v>
      </c>
      <c r="D622" s="213">
        <v>37.5</v>
      </c>
      <c r="E622" s="213">
        <v>36.229999999999997</v>
      </c>
      <c r="F622" s="213">
        <v>41.6</v>
      </c>
      <c r="G622" s="213">
        <v>35.4</v>
      </c>
      <c r="H622" s="213">
        <v>33.1</v>
      </c>
      <c r="I622" s="213">
        <v>42.7</v>
      </c>
      <c r="J622" s="213">
        <v>36.9</v>
      </c>
      <c r="K622" s="213">
        <v>42</v>
      </c>
      <c r="L622" s="209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  <c r="BI622" s="210"/>
      <c r="BJ622" s="210"/>
      <c r="BK622" s="210"/>
      <c r="BL622" s="210"/>
      <c r="BM622" s="211">
        <v>18</v>
      </c>
    </row>
    <row r="623" spans="1:65">
      <c r="A623" s="29"/>
      <c r="B623" s="19">
        <v>1</v>
      </c>
      <c r="C623" s="9">
        <v>3</v>
      </c>
      <c r="D623" s="213">
        <v>38.1</v>
      </c>
      <c r="E623" s="213">
        <v>38.83</v>
      </c>
      <c r="F623" s="213">
        <v>40.4</v>
      </c>
      <c r="G623" s="213">
        <v>35.200000000000003</v>
      </c>
      <c r="H623" s="213">
        <v>32.5</v>
      </c>
      <c r="I623" s="213">
        <v>41</v>
      </c>
      <c r="J623" s="213">
        <v>42.5</v>
      </c>
      <c r="K623" s="213">
        <v>40</v>
      </c>
      <c r="L623" s="209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  <c r="BI623" s="210"/>
      <c r="BJ623" s="210"/>
      <c r="BK623" s="210"/>
      <c r="BL623" s="210"/>
      <c r="BM623" s="211">
        <v>16</v>
      </c>
    </row>
    <row r="624" spans="1:65">
      <c r="A624" s="29"/>
      <c r="B624" s="19">
        <v>1</v>
      </c>
      <c r="C624" s="9">
        <v>4</v>
      </c>
      <c r="D624" s="213">
        <v>38.200000000000003</v>
      </c>
      <c r="E624" s="213">
        <v>36.43</v>
      </c>
      <c r="F624" s="213">
        <v>39.1</v>
      </c>
      <c r="G624" s="213">
        <v>36.4</v>
      </c>
      <c r="H624" s="213">
        <v>32</v>
      </c>
      <c r="I624" s="213">
        <v>39.5</v>
      </c>
      <c r="J624" s="213">
        <v>38.200000000000003</v>
      </c>
      <c r="K624" s="213">
        <v>41</v>
      </c>
      <c r="L624" s="209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  <c r="AH624" s="210"/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  <c r="BI624" s="210"/>
      <c r="BJ624" s="210"/>
      <c r="BK624" s="210"/>
      <c r="BL624" s="210"/>
      <c r="BM624" s="211">
        <v>38.359791666666659</v>
      </c>
    </row>
    <row r="625" spans="1:65">
      <c r="A625" s="29"/>
      <c r="B625" s="19">
        <v>1</v>
      </c>
      <c r="C625" s="9">
        <v>5</v>
      </c>
      <c r="D625" s="213">
        <v>37.700000000000003</v>
      </c>
      <c r="E625" s="213">
        <v>38.51</v>
      </c>
      <c r="F625" s="213">
        <v>40.299999999999997</v>
      </c>
      <c r="G625" s="213">
        <v>35</v>
      </c>
      <c r="H625" s="213">
        <v>32.1</v>
      </c>
      <c r="I625" s="213">
        <v>38.6</v>
      </c>
      <c r="J625" s="213">
        <v>45.5</v>
      </c>
      <c r="K625" s="213">
        <v>41</v>
      </c>
      <c r="L625" s="209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  <c r="BI625" s="210"/>
      <c r="BJ625" s="210"/>
      <c r="BK625" s="210"/>
      <c r="BL625" s="210"/>
      <c r="BM625" s="211">
        <v>105</v>
      </c>
    </row>
    <row r="626" spans="1:65">
      <c r="A626" s="29"/>
      <c r="B626" s="19">
        <v>1</v>
      </c>
      <c r="C626" s="9">
        <v>6</v>
      </c>
      <c r="D626" s="213">
        <v>37.1</v>
      </c>
      <c r="E626" s="213">
        <v>36.35</v>
      </c>
      <c r="F626" s="213">
        <v>41</v>
      </c>
      <c r="G626" s="213">
        <v>34.6</v>
      </c>
      <c r="H626" s="213">
        <v>32.5</v>
      </c>
      <c r="I626" s="213">
        <v>35.299999999999997</v>
      </c>
      <c r="J626" s="213">
        <v>49.2</v>
      </c>
      <c r="K626" s="213">
        <v>43</v>
      </c>
      <c r="L626" s="209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  <c r="BI626" s="210"/>
      <c r="BJ626" s="210"/>
      <c r="BK626" s="210"/>
      <c r="BL626" s="210"/>
      <c r="BM626" s="216"/>
    </row>
    <row r="627" spans="1:65">
      <c r="A627" s="29"/>
      <c r="B627" s="20" t="s">
        <v>279</v>
      </c>
      <c r="C627" s="12"/>
      <c r="D627" s="217">
        <v>37.799999999999997</v>
      </c>
      <c r="E627" s="217">
        <v>37.661666666666662</v>
      </c>
      <c r="F627" s="217">
        <v>40.366666666666667</v>
      </c>
      <c r="G627" s="217">
        <v>35.483333333333327</v>
      </c>
      <c r="H627" s="217">
        <v>32.31666666666667</v>
      </c>
      <c r="I627" s="217">
        <v>38.883333333333333</v>
      </c>
      <c r="J627" s="217">
        <v>42.366666666666667</v>
      </c>
      <c r="K627" s="217">
        <v>42</v>
      </c>
      <c r="L627" s="209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  <c r="AH627" s="210"/>
      <c r="AI627" s="210"/>
      <c r="AJ627" s="210"/>
      <c r="AK627" s="210"/>
      <c r="AL627" s="210"/>
      <c r="AM627" s="210"/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  <c r="BH627" s="210"/>
      <c r="BI627" s="210"/>
      <c r="BJ627" s="210"/>
      <c r="BK627" s="210"/>
      <c r="BL627" s="210"/>
      <c r="BM627" s="216"/>
    </row>
    <row r="628" spans="1:65">
      <c r="A628" s="29"/>
      <c r="B628" s="3" t="s">
        <v>280</v>
      </c>
      <c r="C628" s="28"/>
      <c r="D628" s="213">
        <v>37.900000000000006</v>
      </c>
      <c r="E628" s="213">
        <v>37.47</v>
      </c>
      <c r="F628" s="213">
        <v>40.349999999999994</v>
      </c>
      <c r="G628" s="213">
        <v>35.299999999999997</v>
      </c>
      <c r="H628" s="213">
        <v>32.299999999999997</v>
      </c>
      <c r="I628" s="213">
        <v>39.049999999999997</v>
      </c>
      <c r="J628" s="213">
        <v>42.2</v>
      </c>
      <c r="K628" s="213">
        <v>41.5</v>
      </c>
      <c r="L628" s="209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  <c r="AH628" s="210"/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  <c r="BH628" s="210"/>
      <c r="BI628" s="210"/>
      <c r="BJ628" s="210"/>
      <c r="BK628" s="210"/>
      <c r="BL628" s="210"/>
      <c r="BM628" s="216"/>
    </row>
    <row r="629" spans="1:65">
      <c r="A629" s="29"/>
      <c r="B629" s="3" t="s">
        <v>281</v>
      </c>
      <c r="C629" s="28"/>
      <c r="D629" s="23">
        <v>0.44721359549995859</v>
      </c>
      <c r="E629" s="23">
        <v>1.4971227961215019</v>
      </c>
      <c r="F629" s="23">
        <v>0.87787622514034824</v>
      </c>
      <c r="G629" s="23">
        <v>0.72226495600068019</v>
      </c>
      <c r="H629" s="23">
        <v>0.49159604012508806</v>
      </c>
      <c r="I629" s="23">
        <v>2.8124129616161762</v>
      </c>
      <c r="J629" s="23">
        <v>4.5605555217173572</v>
      </c>
      <c r="K629" s="23">
        <v>1.7888543819998317</v>
      </c>
      <c r="L629" s="150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9"/>
      <c r="B630" s="3" t="s">
        <v>87</v>
      </c>
      <c r="C630" s="28"/>
      <c r="D630" s="13">
        <v>1.1831047499998906E-2</v>
      </c>
      <c r="E630" s="13">
        <v>3.9751899706726615E-2</v>
      </c>
      <c r="F630" s="13">
        <v>2.174755305880301E-2</v>
      </c>
      <c r="G630" s="13">
        <v>2.0355048078929461E-2</v>
      </c>
      <c r="H630" s="13">
        <v>1.5211842396856771E-2</v>
      </c>
      <c r="I630" s="13">
        <v>7.2329523230591761E-2</v>
      </c>
      <c r="J630" s="13">
        <v>0.10764489823093683</v>
      </c>
      <c r="K630" s="13">
        <v>4.259177099999599E-2</v>
      </c>
      <c r="L630" s="150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9"/>
      <c r="B631" s="3" t="s">
        <v>282</v>
      </c>
      <c r="C631" s="28"/>
      <c r="D631" s="13">
        <v>-1.4593188397138857E-2</v>
      </c>
      <c r="E631" s="13">
        <v>-1.8199394982810757E-2</v>
      </c>
      <c r="F631" s="13">
        <v>5.2317150662314793E-2</v>
      </c>
      <c r="G631" s="13">
        <v>-7.498628663911322E-2</v>
      </c>
      <c r="H631" s="13">
        <v>-0.15753800366051662</v>
      </c>
      <c r="I631" s="13">
        <v>1.3648188478604606E-2</v>
      </c>
      <c r="J631" s="13">
        <v>0.10445507720214864</v>
      </c>
      <c r="K631" s="13">
        <v>9.489645733651253E-2</v>
      </c>
      <c r="L631" s="150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9"/>
      <c r="B632" s="45" t="s">
        <v>283</v>
      </c>
      <c r="C632" s="46"/>
      <c r="D632" s="44">
        <v>0.15</v>
      </c>
      <c r="E632" s="44">
        <v>0.19</v>
      </c>
      <c r="F632" s="44">
        <v>0.56000000000000005</v>
      </c>
      <c r="G632" s="44">
        <v>0.79</v>
      </c>
      <c r="H632" s="44">
        <v>1.66</v>
      </c>
      <c r="I632" s="44">
        <v>0.15</v>
      </c>
      <c r="J632" s="44">
        <v>1.1100000000000001</v>
      </c>
      <c r="K632" s="44">
        <v>1.01</v>
      </c>
      <c r="L632" s="150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B633" s="30"/>
      <c r="C633" s="20"/>
      <c r="D633" s="20"/>
      <c r="E633" s="20"/>
      <c r="F633" s="20"/>
      <c r="G633" s="20"/>
      <c r="H633" s="20"/>
      <c r="I633" s="20"/>
      <c r="J633" s="20"/>
      <c r="K633" s="20"/>
      <c r="BM633" s="53"/>
    </row>
    <row r="634" spans="1:65" ht="15">
      <c r="B634" s="8" t="s">
        <v>647</v>
      </c>
      <c r="BM634" s="27" t="s">
        <v>286</v>
      </c>
    </row>
    <row r="635" spans="1:65" ht="15">
      <c r="A635" s="24" t="s">
        <v>34</v>
      </c>
      <c r="B635" s="18" t="s">
        <v>116</v>
      </c>
      <c r="C635" s="15" t="s">
        <v>117</v>
      </c>
      <c r="D635" s="16" t="s">
        <v>248</v>
      </c>
      <c r="E635" s="17" t="s">
        <v>248</v>
      </c>
      <c r="F635" s="17" t="s">
        <v>248</v>
      </c>
      <c r="G635" s="17" t="s">
        <v>248</v>
      </c>
      <c r="H635" s="17" t="s">
        <v>248</v>
      </c>
      <c r="I635" s="17" t="s">
        <v>248</v>
      </c>
      <c r="J635" s="17" t="s">
        <v>248</v>
      </c>
      <c r="K635" s="17" t="s">
        <v>248</v>
      </c>
      <c r="L635" s="17" t="s">
        <v>248</v>
      </c>
      <c r="M635" s="17" t="s">
        <v>248</v>
      </c>
      <c r="N635" s="17" t="s">
        <v>248</v>
      </c>
      <c r="O635" s="17" t="s">
        <v>248</v>
      </c>
      <c r="P635" s="17" t="s">
        <v>248</v>
      </c>
      <c r="Q635" s="17" t="s">
        <v>248</v>
      </c>
      <c r="R635" s="17" t="s">
        <v>248</v>
      </c>
      <c r="S635" s="17" t="s">
        <v>248</v>
      </c>
      <c r="T635" s="150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1</v>
      </c>
    </row>
    <row r="636" spans="1:65">
      <c r="A636" s="29"/>
      <c r="B636" s="19" t="s">
        <v>249</v>
      </c>
      <c r="C636" s="9" t="s">
        <v>249</v>
      </c>
      <c r="D636" s="148" t="s">
        <v>252</v>
      </c>
      <c r="E636" s="149" t="s">
        <v>253</v>
      </c>
      <c r="F636" s="149" t="s">
        <v>254</v>
      </c>
      <c r="G636" s="149" t="s">
        <v>256</v>
      </c>
      <c r="H636" s="149" t="s">
        <v>257</v>
      </c>
      <c r="I636" s="149" t="s">
        <v>258</v>
      </c>
      <c r="J636" s="149" t="s">
        <v>259</v>
      </c>
      <c r="K636" s="149" t="s">
        <v>260</v>
      </c>
      <c r="L636" s="149" t="s">
        <v>261</v>
      </c>
      <c r="M636" s="149" t="s">
        <v>262</v>
      </c>
      <c r="N636" s="149" t="s">
        <v>264</v>
      </c>
      <c r="O636" s="149" t="s">
        <v>269</v>
      </c>
      <c r="P636" s="149" t="s">
        <v>287</v>
      </c>
      <c r="Q636" s="149" t="s">
        <v>271</v>
      </c>
      <c r="R636" s="149" t="s">
        <v>289</v>
      </c>
      <c r="S636" s="149" t="s">
        <v>273</v>
      </c>
      <c r="T636" s="150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 t="s">
        <v>3</v>
      </c>
    </row>
    <row r="637" spans="1:65">
      <c r="A637" s="29"/>
      <c r="B637" s="19"/>
      <c r="C637" s="9"/>
      <c r="D637" s="10" t="s">
        <v>343</v>
      </c>
      <c r="E637" s="11" t="s">
        <v>104</v>
      </c>
      <c r="F637" s="11" t="s">
        <v>343</v>
      </c>
      <c r="G637" s="11" t="s">
        <v>104</v>
      </c>
      <c r="H637" s="11" t="s">
        <v>104</v>
      </c>
      <c r="I637" s="11" t="s">
        <v>104</v>
      </c>
      <c r="J637" s="11" t="s">
        <v>104</v>
      </c>
      <c r="K637" s="11" t="s">
        <v>104</v>
      </c>
      <c r="L637" s="11" t="s">
        <v>104</v>
      </c>
      <c r="M637" s="11" t="s">
        <v>104</v>
      </c>
      <c r="N637" s="11" t="s">
        <v>103</v>
      </c>
      <c r="O637" s="11" t="s">
        <v>343</v>
      </c>
      <c r="P637" s="11" t="s">
        <v>104</v>
      </c>
      <c r="Q637" s="11" t="s">
        <v>104</v>
      </c>
      <c r="R637" s="11" t="s">
        <v>343</v>
      </c>
      <c r="S637" s="11" t="s">
        <v>104</v>
      </c>
      <c r="T637" s="150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2</v>
      </c>
    </row>
    <row r="638" spans="1:65">
      <c r="A638" s="29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150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2</v>
      </c>
    </row>
    <row r="639" spans="1:65">
      <c r="A639" s="29"/>
      <c r="B639" s="18">
        <v>1</v>
      </c>
      <c r="C639" s="14">
        <v>1</v>
      </c>
      <c r="D639" s="144" t="s">
        <v>337</v>
      </c>
      <c r="E639" s="144" t="s">
        <v>337</v>
      </c>
      <c r="F639" s="151">
        <v>26</v>
      </c>
      <c r="G639" s="21">
        <v>1.85</v>
      </c>
      <c r="H639" s="21" t="s">
        <v>337</v>
      </c>
      <c r="I639" s="144" t="s">
        <v>337</v>
      </c>
      <c r="J639" s="144">
        <v>70.000000000000014</v>
      </c>
      <c r="K639" s="144" t="s">
        <v>337</v>
      </c>
      <c r="L639" s="144" t="s">
        <v>337</v>
      </c>
      <c r="M639" s="21" t="s">
        <v>109</v>
      </c>
      <c r="N639" s="21">
        <v>8</v>
      </c>
      <c r="O639" s="21">
        <v>12.9</v>
      </c>
      <c r="P639" s="151">
        <v>6</v>
      </c>
      <c r="Q639" s="144" t="s">
        <v>97</v>
      </c>
      <c r="R639" s="21">
        <v>10</v>
      </c>
      <c r="S639" s="144" t="s">
        <v>106</v>
      </c>
      <c r="T639" s="150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>
        <v>1</v>
      </c>
      <c r="C640" s="9">
        <v>2</v>
      </c>
      <c r="D640" s="146" t="s">
        <v>337</v>
      </c>
      <c r="E640" s="146" t="s">
        <v>337</v>
      </c>
      <c r="F640" s="11">
        <v>13</v>
      </c>
      <c r="G640" s="11">
        <v>2.12</v>
      </c>
      <c r="H640" s="11">
        <v>20</v>
      </c>
      <c r="I640" s="146" t="s">
        <v>337</v>
      </c>
      <c r="J640" s="146">
        <v>80</v>
      </c>
      <c r="K640" s="146" t="s">
        <v>337</v>
      </c>
      <c r="L640" s="146" t="s">
        <v>337</v>
      </c>
      <c r="M640" s="11">
        <v>6</v>
      </c>
      <c r="N640" s="11">
        <v>8</v>
      </c>
      <c r="O640" s="11">
        <v>13</v>
      </c>
      <c r="P640" s="11" t="s">
        <v>109</v>
      </c>
      <c r="Q640" s="146" t="s">
        <v>97</v>
      </c>
      <c r="R640" s="11">
        <v>20</v>
      </c>
      <c r="S640" s="146" t="s">
        <v>106</v>
      </c>
      <c r="T640" s="150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11</v>
      </c>
    </row>
    <row r="641" spans="1:65">
      <c r="A641" s="29"/>
      <c r="B641" s="19">
        <v>1</v>
      </c>
      <c r="C641" s="9">
        <v>3</v>
      </c>
      <c r="D641" s="146" t="s">
        <v>337</v>
      </c>
      <c r="E641" s="146" t="s">
        <v>337</v>
      </c>
      <c r="F641" s="11">
        <v>16</v>
      </c>
      <c r="G641" s="11">
        <v>2.0499999999999998</v>
      </c>
      <c r="H641" s="11" t="s">
        <v>337</v>
      </c>
      <c r="I641" s="146" t="s">
        <v>337</v>
      </c>
      <c r="J641" s="146">
        <v>70.000000000000014</v>
      </c>
      <c r="K641" s="146" t="s">
        <v>337</v>
      </c>
      <c r="L641" s="146" t="s">
        <v>337</v>
      </c>
      <c r="M641" s="11" t="s">
        <v>109</v>
      </c>
      <c r="N641" s="11">
        <v>7</v>
      </c>
      <c r="O641" s="11">
        <v>12.9</v>
      </c>
      <c r="P641" s="11" t="s">
        <v>109</v>
      </c>
      <c r="Q641" s="146" t="s">
        <v>97</v>
      </c>
      <c r="R641" s="11" t="s">
        <v>97</v>
      </c>
      <c r="S641" s="146" t="s">
        <v>106</v>
      </c>
      <c r="T641" s="150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16</v>
      </c>
    </row>
    <row r="642" spans="1:65">
      <c r="A642" s="29"/>
      <c r="B642" s="19">
        <v>1</v>
      </c>
      <c r="C642" s="9">
        <v>4</v>
      </c>
      <c r="D642" s="146" t="s">
        <v>337</v>
      </c>
      <c r="E642" s="146" t="s">
        <v>337</v>
      </c>
      <c r="F642" s="11">
        <v>10</v>
      </c>
      <c r="G642" s="11">
        <v>1.86</v>
      </c>
      <c r="H642" s="11" t="s">
        <v>337</v>
      </c>
      <c r="I642" s="146" t="s">
        <v>337</v>
      </c>
      <c r="J642" s="146">
        <v>80</v>
      </c>
      <c r="K642" s="146" t="s">
        <v>337</v>
      </c>
      <c r="L642" s="146" t="s">
        <v>337</v>
      </c>
      <c r="M642" s="11" t="s">
        <v>109</v>
      </c>
      <c r="N642" s="11">
        <v>6</v>
      </c>
      <c r="O642" s="11">
        <v>12.4</v>
      </c>
      <c r="P642" s="11" t="s">
        <v>109</v>
      </c>
      <c r="Q642" s="146" t="s">
        <v>97</v>
      </c>
      <c r="R642" s="11" t="s">
        <v>97</v>
      </c>
      <c r="S642" s="146" t="s">
        <v>106</v>
      </c>
      <c r="T642" s="150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8.0022916666666699</v>
      </c>
    </row>
    <row r="643" spans="1:65">
      <c r="A643" s="29"/>
      <c r="B643" s="19">
        <v>1</v>
      </c>
      <c r="C643" s="9">
        <v>5</v>
      </c>
      <c r="D643" s="146" t="s">
        <v>337</v>
      </c>
      <c r="E643" s="146" t="s">
        <v>337</v>
      </c>
      <c r="F643" s="11">
        <v>15</v>
      </c>
      <c r="G643" s="11">
        <v>1.84</v>
      </c>
      <c r="H643" s="11" t="s">
        <v>337</v>
      </c>
      <c r="I643" s="146" t="s">
        <v>337</v>
      </c>
      <c r="J643" s="145">
        <v>30</v>
      </c>
      <c r="K643" s="146" t="s">
        <v>337</v>
      </c>
      <c r="L643" s="146" t="s">
        <v>337</v>
      </c>
      <c r="M643" s="11" t="s">
        <v>109</v>
      </c>
      <c r="N643" s="11">
        <v>7</v>
      </c>
      <c r="O643" s="11">
        <v>13.6</v>
      </c>
      <c r="P643" s="11" t="s">
        <v>109</v>
      </c>
      <c r="Q643" s="146" t="s">
        <v>97</v>
      </c>
      <c r="R643" s="11" t="s">
        <v>97</v>
      </c>
      <c r="S643" s="146" t="s">
        <v>106</v>
      </c>
      <c r="T643" s="150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17</v>
      </c>
    </row>
    <row r="644" spans="1:65">
      <c r="A644" s="29"/>
      <c r="B644" s="19">
        <v>1</v>
      </c>
      <c r="C644" s="9">
        <v>6</v>
      </c>
      <c r="D644" s="146" t="s">
        <v>337</v>
      </c>
      <c r="E644" s="146" t="s">
        <v>337</v>
      </c>
      <c r="F644" s="11">
        <v>12</v>
      </c>
      <c r="G644" s="11">
        <v>2.09</v>
      </c>
      <c r="H644" s="11" t="s">
        <v>337</v>
      </c>
      <c r="I644" s="146" t="s">
        <v>337</v>
      </c>
      <c r="J644" s="146">
        <v>80</v>
      </c>
      <c r="K644" s="146" t="s">
        <v>337</v>
      </c>
      <c r="L644" s="146" t="s">
        <v>337</v>
      </c>
      <c r="M644" s="11">
        <v>6</v>
      </c>
      <c r="N644" s="11">
        <v>7</v>
      </c>
      <c r="O644" s="11">
        <v>13.3</v>
      </c>
      <c r="P644" s="11" t="s">
        <v>109</v>
      </c>
      <c r="Q644" s="146" t="s">
        <v>97</v>
      </c>
      <c r="R644" s="11">
        <v>20</v>
      </c>
      <c r="S644" s="146" t="s">
        <v>106</v>
      </c>
      <c r="T644" s="150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3"/>
    </row>
    <row r="645" spans="1:65">
      <c r="A645" s="29"/>
      <c r="B645" s="20" t="s">
        <v>279</v>
      </c>
      <c r="C645" s="12"/>
      <c r="D645" s="22" t="s">
        <v>813</v>
      </c>
      <c r="E645" s="22" t="s">
        <v>813</v>
      </c>
      <c r="F645" s="22">
        <v>15.333333333333334</v>
      </c>
      <c r="G645" s="22">
        <v>1.9683333333333335</v>
      </c>
      <c r="H645" s="22">
        <v>20</v>
      </c>
      <c r="I645" s="22" t="s">
        <v>813</v>
      </c>
      <c r="J645" s="22">
        <v>68.333333333333329</v>
      </c>
      <c r="K645" s="22" t="s">
        <v>813</v>
      </c>
      <c r="L645" s="22" t="s">
        <v>813</v>
      </c>
      <c r="M645" s="22">
        <v>6</v>
      </c>
      <c r="N645" s="22">
        <v>7.166666666666667</v>
      </c>
      <c r="O645" s="22">
        <v>13.016666666666666</v>
      </c>
      <c r="P645" s="22">
        <v>6</v>
      </c>
      <c r="Q645" s="22" t="s">
        <v>813</v>
      </c>
      <c r="R645" s="22">
        <v>16.666666666666668</v>
      </c>
      <c r="S645" s="22" t="s">
        <v>813</v>
      </c>
      <c r="T645" s="150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9"/>
      <c r="B646" s="3" t="s">
        <v>280</v>
      </c>
      <c r="C646" s="28"/>
      <c r="D646" s="11" t="s">
        <v>813</v>
      </c>
      <c r="E646" s="11" t="s">
        <v>813</v>
      </c>
      <c r="F646" s="11">
        <v>14</v>
      </c>
      <c r="G646" s="11">
        <v>1.9550000000000001</v>
      </c>
      <c r="H646" s="11">
        <v>20</v>
      </c>
      <c r="I646" s="11" t="s">
        <v>813</v>
      </c>
      <c r="J646" s="11">
        <v>75</v>
      </c>
      <c r="K646" s="11" t="s">
        <v>813</v>
      </c>
      <c r="L646" s="11" t="s">
        <v>813</v>
      </c>
      <c r="M646" s="11">
        <v>6</v>
      </c>
      <c r="N646" s="11">
        <v>7</v>
      </c>
      <c r="O646" s="11">
        <v>12.95</v>
      </c>
      <c r="P646" s="11">
        <v>6</v>
      </c>
      <c r="Q646" s="11" t="s">
        <v>813</v>
      </c>
      <c r="R646" s="11">
        <v>20</v>
      </c>
      <c r="S646" s="11" t="s">
        <v>813</v>
      </c>
      <c r="T646" s="150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9"/>
      <c r="B647" s="3" t="s">
        <v>281</v>
      </c>
      <c r="C647" s="28"/>
      <c r="D647" s="23" t="s">
        <v>813</v>
      </c>
      <c r="E647" s="23" t="s">
        <v>813</v>
      </c>
      <c r="F647" s="23">
        <v>5.6450568346710783</v>
      </c>
      <c r="G647" s="23">
        <v>0.13166877635440624</v>
      </c>
      <c r="H647" s="23" t="s">
        <v>813</v>
      </c>
      <c r="I647" s="23" t="s">
        <v>813</v>
      </c>
      <c r="J647" s="23">
        <v>19.407902170679527</v>
      </c>
      <c r="K647" s="23" t="s">
        <v>813</v>
      </c>
      <c r="L647" s="23" t="s">
        <v>813</v>
      </c>
      <c r="M647" s="23">
        <v>0</v>
      </c>
      <c r="N647" s="23">
        <v>0.752772652709081</v>
      </c>
      <c r="O647" s="23">
        <v>0.40702170294305745</v>
      </c>
      <c r="P647" s="23" t="s">
        <v>813</v>
      </c>
      <c r="Q647" s="23" t="s">
        <v>813</v>
      </c>
      <c r="R647" s="23">
        <v>5.7735026918962564</v>
      </c>
      <c r="S647" s="23" t="s">
        <v>813</v>
      </c>
      <c r="T647" s="150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9"/>
      <c r="B648" s="3" t="s">
        <v>87</v>
      </c>
      <c r="C648" s="28"/>
      <c r="D648" s="13" t="s">
        <v>813</v>
      </c>
      <c r="E648" s="13" t="s">
        <v>813</v>
      </c>
      <c r="F648" s="13">
        <v>0.36815588052202686</v>
      </c>
      <c r="G648" s="13">
        <v>6.6893535827810102E-2</v>
      </c>
      <c r="H648" s="13" t="s">
        <v>813</v>
      </c>
      <c r="I648" s="13" t="s">
        <v>813</v>
      </c>
      <c r="J648" s="13">
        <v>0.28401808054652972</v>
      </c>
      <c r="K648" s="13" t="s">
        <v>813</v>
      </c>
      <c r="L648" s="13" t="s">
        <v>813</v>
      </c>
      <c r="M648" s="13">
        <v>0</v>
      </c>
      <c r="N648" s="13">
        <v>0.10503804456405781</v>
      </c>
      <c r="O648" s="13">
        <v>3.1269272953371896E-2</v>
      </c>
      <c r="P648" s="13" t="s">
        <v>813</v>
      </c>
      <c r="Q648" s="13" t="s">
        <v>813</v>
      </c>
      <c r="R648" s="13">
        <v>0.34641016151377535</v>
      </c>
      <c r="S648" s="13" t="s">
        <v>813</v>
      </c>
      <c r="T648" s="150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9"/>
      <c r="B649" s="3" t="s">
        <v>282</v>
      </c>
      <c r="C649" s="28"/>
      <c r="D649" s="13" t="s">
        <v>813</v>
      </c>
      <c r="E649" s="13" t="s">
        <v>813</v>
      </c>
      <c r="F649" s="13">
        <v>0.91611777876129175</v>
      </c>
      <c r="G649" s="13">
        <v>-0.75402879383509935</v>
      </c>
      <c r="H649" s="13">
        <v>1.4992840592538585</v>
      </c>
      <c r="I649" s="13" t="s">
        <v>813</v>
      </c>
      <c r="J649" s="13">
        <v>7.5392205357840165</v>
      </c>
      <c r="K649" s="13" t="s">
        <v>813</v>
      </c>
      <c r="L649" s="13" t="s">
        <v>813</v>
      </c>
      <c r="M649" s="13">
        <v>-0.25021478222384241</v>
      </c>
      <c r="N649" s="13">
        <v>-0.1044232121007006</v>
      </c>
      <c r="O649" s="13">
        <v>0.62661737523105288</v>
      </c>
      <c r="P649" s="13">
        <v>-0.25021478222384241</v>
      </c>
      <c r="Q649" s="13" t="s">
        <v>813</v>
      </c>
      <c r="R649" s="13">
        <v>1.0827367160448822</v>
      </c>
      <c r="S649" s="13" t="s">
        <v>813</v>
      </c>
      <c r="T649" s="150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9"/>
      <c r="B650" s="45" t="s">
        <v>283</v>
      </c>
      <c r="C650" s="46"/>
      <c r="D650" s="44">
        <v>0</v>
      </c>
      <c r="E650" s="44">
        <v>0</v>
      </c>
      <c r="F650" s="44">
        <v>1.23</v>
      </c>
      <c r="G650" s="44">
        <v>1.85</v>
      </c>
      <c r="H650" s="44">
        <v>0.38</v>
      </c>
      <c r="I650" s="44">
        <v>0</v>
      </c>
      <c r="J650" s="44">
        <v>13.45</v>
      </c>
      <c r="K650" s="44">
        <v>0</v>
      </c>
      <c r="L650" s="44">
        <v>0</v>
      </c>
      <c r="M650" s="44">
        <v>1.46</v>
      </c>
      <c r="N650" s="44">
        <v>0.65</v>
      </c>
      <c r="O650" s="44">
        <v>0.7</v>
      </c>
      <c r="P650" s="44">
        <v>1.59</v>
      </c>
      <c r="Q650" s="44">
        <v>1.1499999999999999</v>
      </c>
      <c r="R650" s="44">
        <v>0.19</v>
      </c>
      <c r="S650" s="44">
        <v>3.46</v>
      </c>
      <c r="T650" s="150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B651" s="3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BM651" s="53"/>
    </row>
    <row r="652" spans="1:65" ht="15">
      <c r="B652" s="8" t="s">
        <v>648</v>
      </c>
      <c r="BM652" s="27" t="s">
        <v>67</v>
      </c>
    </row>
    <row r="653" spans="1:65" ht="15">
      <c r="A653" s="24" t="s">
        <v>58</v>
      </c>
      <c r="B653" s="18" t="s">
        <v>116</v>
      </c>
      <c r="C653" s="15" t="s">
        <v>117</v>
      </c>
      <c r="D653" s="16" t="s">
        <v>248</v>
      </c>
      <c r="E653" s="17" t="s">
        <v>248</v>
      </c>
      <c r="F653" s="17" t="s">
        <v>248</v>
      </c>
      <c r="G653" s="17" t="s">
        <v>248</v>
      </c>
      <c r="H653" s="17" t="s">
        <v>248</v>
      </c>
      <c r="I653" s="17" t="s">
        <v>248</v>
      </c>
      <c r="J653" s="17" t="s">
        <v>248</v>
      </c>
      <c r="K653" s="17" t="s">
        <v>248</v>
      </c>
      <c r="L653" s="17" t="s">
        <v>248</v>
      </c>
      <c r="M653" s="17" t="s">
        <v>248</v>
      </c>
      <c r="N653" s="150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1</v>
      </c>
    </row>
    <row r="654" spans="1:65">
      <c r="A654" s="29"/>
      <c r="B654" s="19" t="s">
        <v>249</v>
      </c>
      <c r="C654" s="9" t="s">
        <v>249</v>
      </c>
      <c r="D654" s="148" t="s">
        <v>251</v>
      </c>
      <c r="E654" s="149" t="s">
        <v>252</v>
      </c>
      <c r="F654" s="149" t="s">
        <v>254</v>
      </c>
      <c r="G654" s="149" t="s">
        <v>256</v>
      </c>
      <c r="H654" s="149" t="s">
        <v>262</v>
      </c>
      <c r="I654" s="149" t="s">
        <v>264</v>
      </c>
      <c r="J654" s="149" t="s">
        <v>269</v>
      </c>
      <c r="K654" s="149" t="s">
        <v>287</v>
      </c>
      <c r="L654" s="149" t="s">
        <v>288</v>
      </c>
      <c r="M654" s="149" t="s">
        <v>271</v>
      </c>
      <c r="N654" s="150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 t="s">
        <v>1</v>
      </c>
    </row>
    <row r="655" spans="1:65">
      <c r="A655" s="29"/>
      <c r="B655" s="19"/>
      <c r="C655" s="9"/>
      <c r="D655" s="10" t="s">
        <v>104</v>
      </c>
      <c r="E655" s="11" t="s">
        <v>343</v>
      </c>
      <c r="F655" s="11" t="s">
        <v>343</v>
      </c>
      <c r="G655" s="11" t="s">
        <v>104</v>
      </c>
      <c r="H655" s="11" t="s">
        <v>104</v>
      </c>
      <c r="I655" s="11" t="s">
        <v>103</v>
      </c>
      <c r="J655" s="11" t="s">
        <v>343</v>
      </c>
      <c r="K655" s="11" t="s">
        <v>104</v>
      </c>
      <c r="L655" s="11" t="s">
        <v>104</v>
      </c>
      <c r="M655" s="11" t="s">
        <v>104</v>
      </c>
      <c r="N655" s="150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3</v>
      </c>
    </row>
    <row r="656" spans="1:65">
      <c r="A656" s="29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150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3</v>
      </c>
    </row>
    <row r="657" spans="1:65">
      <c r="A657" s="29"/>
      <c r="B657" s="18">
        <v>1</v>
      </c>
      <c r="C657" s="14">
        <v>1</v>
      </c>
      <c r="D657" s="218">
        <v>0.03</v>
      </c>
      <c r="E657" s="218">
        <v>0.03</v>
      </c>
      <c r="F657" s="218">
        <v>0.03</v>
      </c>
      <c r="G657" s="218">
        <v>0.02</v>
      </c>
      <c r="H657" s="218">
        <v>0.03</v>
      </c>
      <c r="I657" s="219">
        <v>0.05</v>
      </c>
      <c r="J657" s="218">
        <v>3.5000000000000003E-2</v>
      </c>
      <c r="K657" s="218">
        <v>5.3199999999999997E-2</v>
      </c>
      <c r="L657" s="218">
        <v>3.7699999999999997E-2</v>
      </c>
      <c r="M657" s="218">
        <v>2.8000000000000004E-2</v>
      </c>
      <c r="N657" s="220"/>
      <c r="O657" s="221"/>
      <c r="P657" s="221"/>
      <c r="Q657" s="221"/>
      <c r="R657" s="221"/>
      <c r="S657" s="221"/>
      <c r="T657" s="221"/>
      <c r="U657" s="221"/>
      <c r="V657" s="221"/>
      <c r="W657" s="221"/>
      <c r="X657" s="221"/>
      <c r="Y657" s="221"/>
      <c r="Z657" s="221"/>
      <c r="AA657" s="221"/>
      <c r="AB657" s="221"/>
      <c r="AC657" s="221"/>
      <c r="AD657" s="221"/>
      <c r="AE657" s="221"/>
      <c r="AF657" s="221"/>
      <c r="AG657" s="221"/>
      <c r="AH657" s="221"/>
      <c r="AI657" s="221"/>
      <c r="AJ657" s="221"/>
      <c r="AK657" s="221"/>
      <c r="AL657" s="221"/>
      <c r="AM657" s="221"/>
      <c r="AN657" s="221"/>
      <c r="AO657" s="221"/>
      <c r="AP657" s="221"/>
      <c r="AQ657" s="221"/>
      <c r="AR657" s="221"/>
      <c r="AS657" s="221"/>
      <c r="AT657" s="221"/>
      <c r="AU657" s="221"/>
      <c r="AV657" s="221"/>
      <c r="AW657" s="221"/>
      <c r="AX657" s="221"/>
      <c r="AY657" s="221"/>
      <c r="AZ657" s="221"/>
      <c r="BA657" s="221"/>
      <c r="BB657" s="221"/>
      <c r="BC657" s="221"/>
      <c r="BD657" s="221"/>
      <c r="BE657" s="221"/>
      <c r="BF657" s="221"/>
      <c r="BG657" s="221"/>
      <c r="BH657" s="221"/>
      <c r="BI657" s="221"/>
      <c r="BJ657" s="221"/>
      <c r="BK657" s="221"/>
      <c r="BL657" s="221"/>
      <c r="BM657" s="222">
        <v>1</v>
      </c>
    </row>
    <row r="658" spans="1:65">
      <c r="A658" s="29"/>
      <c r="B658" s="19">
        <v>1</v>
      </c>
      <c r="C658" s="9">
        <v>2</v>
      </c>
      <c r="D658" s="23">
        <v>0.03</v>
      </c>
      <c r="E658" s="23">
        <v>0.03</v>
      </c>
      <c r="F658" s="23">
        <v>0.02</v>
      </c>
      <c r="G658" s="23">
        <v>0.02</v>
      </c>
      <c r="H658" s="23">
        <v>0.03</v>
      </c>
      <c r="I658" s="223">
        <v>0.05</v>
      </c>
      <c r="J658" s="23">
        <v>2.5999999999999999E-2</v>
      </c>
      <c r="K658" s="23">
        <v>2.75E-2</v>
      </c>
      <c r="L658" s="23">
        <v>3.7699999999999997E-2</v>
      </c>
      <c r="M658" s="23">
        <v>2.8000000000000004E-2</v>
      </c>
      <c r="N658" s="220"/>
      <c r="O658" s="221"/>
      <c r="P658" s="221"/>
      <c r="Q658" s="221"/>
      <c r="R658" s="221"/>
      <c r="S658" s="221"/>
      <c r="T658" s="221"/>
      <c r="U658" s="221"/>
      <c r="V658" s="221"/>
      <c r="W658" s="221"/>
      <c r="X658" s="221"/>
      <c r="Y658" s="221"/>
      <c r="Z658" s="221"/>
      <c r="AA658" s="221"/>
      <c r="AB658" s="221"/>
      <c r="AC658" s="221"/>
      <c r="AD658" s="221"/>
      <c r="AE658" s="221"/>
      <c r="AF658" s="221"/>
      <c r="AG658" s="221"/>
      <c r="AH658" s="221"/>
      <c r="AI658" s="221"/>
      <c r="AJ658" s="221"/>
      <c r="AK658" s="221"/>
      <c r="AL658" s="221"/>
      <c r="AM658" s="221"/>
      <c r="AN658" s="221"/>
      <c r="AO658" s="221"/>
      <c r="AP658" s="221"/>
      <c r="AQ658" s="221"/>
      <c r="AR658" s="221"/>
      <c r="AS658" s="221"/>
      <c r="AT658" s="221"/>
      <c r="AU658" s="221"/>
      <c r="AV658" s="221"/>
      <c r="AW658" s="221"/>
      <c r="AX658" s="221"/>
      <c r="AY658" s="221"/>
      <c r="AZ658" s="221"/>
      <c r="BA658" s="221"/>
      <c r="BB658" s="221"/>
      <c r="BC658" s="221"/>
      <c r="BD658" s="221"/>
      <c r="BE658" s="221"/>
      <c r="BF658" s="221"/>
      <c r="BG658" s="221"/>
      <c r="BH658" s="221"/>
      <c r="BI658" s="221"/>
      <c r="BJ658" s="221"/>
      <c r="BK658" s="221"/>
      <c r="BL658" s="221"/>
      <c r="BM658" s="222" t="e">
        <v>#N/A</v>
      </c>
    </row>
    <row r="659" spans="1:65">
      <c r="A659" s="29"/>
      <c r="B659" s="19">
        <v>1</v>
      </c>
      <c r="C659" s="9">
        <v>3</v>
      </c>
      <c r="D659" s="23">
        <v>0.03</v>
      </c>
      <c r="E659" s="23">
        <v>0.03</v>
      </c>
      <c r="F659" s="23">
        <v>0.03</v>
      </c>
      <c r="G659" s="23">
        <v>0.02</v>
      </c>
      <c r="H659" s="23">
        <v>0.03</v>
      </c>
      <c r="I659" s="223">
        <v>0.04</v>
      </c>
      <c r="J659" s="23">
        <v>3.1E-2</v>
      </c>
      <c r="K659" s="23">
        <v>1.5299999999999999E-2</v>
      </c>
      <c r="L659" s="23">
        <v>3.7699999999999997E-2</v>
      </c>
      <c r="M659" s="23">
        <v>2.1999999999999999E-2</v>
      </c>
      <c r="N659" s="220"/>
      <c r="O659" s="221"/>
      <c r="P659" s="221"/>
      <c r="Q659" s="221"/>
      <c r="R659" s="221"/>
      <c r="S659" s="221"/>
      <c r="T659" s="221"/>
      <c r="U659" s="221"/>
      <c r="V659" s="221"/>
      <c r="W659" s="221"/>
      <c r="X659" s="221"/>
      <c r="Y659" s="221"/>
      <c r="Z659" s="221"/>
      <c r="AA659" s="221"/>
      <c r="AB659" s="221"/>
      <c r="AC659" s="221"/>
      <c r="AD659" s="221"/>
      <c r="AE659" s="221"/>
      <c r="AF659" s="221"/>
      <c r="AG659" s="221"/>
      <c r="AH659" s="221"/>
      <c r="AI659" s="221"/>
      <c r="AJ659" s="221"/>
      <c r="AK659" s="221"/>
      <c r="AL659" s="221"/>
      <c r="AM659" s="221"/>
      <c r="AN659" s="221"/>
      <c r="AO659" s="221"/>
      <c r="AP659" s="221"/>
      <c r="AQ659" s="221"/>
      <c r="AR659" s="221"/>
      <c r="AS659" s="221"/>
      <c r="AT659" s="221"/>
      <c r="AU659" s="221"/>
      <c r="AV659" s="221"/>
      <c r="AW659" s="221"/>
      <c r="AX659" s="221"/>
      <c r="AY659" s="221"/>
      <c r="AZ659" s="221"/>
      <c r="BA659" s="221"/>
      <c r="BB659" s="221"/>
      <c r="BC659" s="221"/>
      <c r="BD659" s="221"/>
      <c r="BE659" s="221"/>
      <c r="BF659" s="221"/>
      <c r="BG659" s="221"/>
      <c r="BH659" s="221"/>
      <c r="BI659" s="221"/>
      <c r="BJ659" s="221"/>
      <c r="BK659" s="221"/>
      <c r="BL659" s="221"/>
      <c r="BM659" s="222">
        <v>16</v>
      </c>
    </row>
    <row r="660" spans="1:65">
      <c r="A660" s="29"/>
      <c r="B660" s="19">
        <v>1</v>
      </c>
      <c r="C660" s="9">
        <v>4</v>
      </c>
      <c r="D660" s="23">
        <v>0.03</v>
      </c>
      <c r="E660" s="23">
        <v>0.03</v>
      </c>
      <c r="F660" s="23">
        <v>0.03</v>
      </c>
      <c r="G660" s="23">
        <v>0.02</v>
      </c>
      <c r="H660" s="23">
        <v>0.03</v>
      </c>
      <c r="I660" s="223">
        <v>0.05</v>
      </c>
      <c r="J660" s="23">
        <v>3.1E-2</v>
      </c>
      <c r="K660" s="23">
        <v>1.35E-2</v>
      </c>
      <c r="L660" s="23">
        <v>3.7399999999999996E-2</v>
      </c>
      <c r="M660" s="23">
        <v>2.1999999999999999E-2</v>
      </c>
      <c r="N660" s="220"/>
      <c r="O660" s="221"/>
      <c r="P660" s="221"/>
      <c r="Q660" s="221"/>
      <c r="R660" s="221"/>
      <c r="S660" s="221"/>
      <c r="T660" s="221"/>
      <c r="U660" s="221"/>
      <c r="V660" s="221"/>
      <c r="W660" s="221"/>
      <c r="X660" s="221"/>
      <c r="Y660" s="221"/>
      <c r="Z660" s="221"/>
      <c r="AA660" s="221"/>
      <c r="AB660" s="221"/>
      <c r="AC660" s="221"/>
      <c r="AD660" s="221"/>
      <c r="AE660" s="221"/>
      <c r="AF660" s="221"/>
      <c r="AG660" s="221"/>
      <c r="AH660" s="221"/>
      <c r="AI660" s="221"/>
      <c r="AJ660" s="221"/>
      <c r="AK660" s="221"/>
      <c r="AL660" s="221"/>
      <c r="AM660" s="221"/>
      <c r="AN660" s="221"/>
      <c r="AO660" s="221"/>
      <c r="AP660" s="221"/>
      <c r="AQ660" s="221"/>
      <c r="AR660" s="221"/>
      <c r="AS660" s="221"/>
      <c r="AT660" s="221"/>
      <c r="AU660" s="221"/>
      <c r="AV660" s="221"/>
      <c r="AW660" s="221"/>
      <c r="AX660" s="221"/>
      <c r="AY660" s="221"/>
      <c r="AZ660" s="221"/>
      <c r="BA660" s="221"/>
      <c r="BB660" s="221"/>
      <c r="BC660" s="221"/>
      <c r="BD660" s="221"/>
      <c r="BE660" s="221"/>
      <c r="BF660" s="221"/>
      <c r="BG660" s="221"/>
      <c r="BH660" s="221"/>
      <c r="BI660" s="221"/>
      <c r="BJ660" s="221"/>
      <c r="BK660" s="221"/>
      <c r="BL660" s="221"/>
      <c r="BM660" s="222">
        <v>2.888558665140965E-2</v>
      </c>
    </row>
    <row r="661" spans="1:65">
      <c r="A661" s="29"/>
      <c r="B661" s="19">
        <v>1</v>
      </c>
      <c r="C661" s="9">
        <v>5</v>
      </c>
      <c r="D661" s="23">
        <v>0.03</v>
      </c>
      <c r="E661" s="23">
        <v>0.03</v>
      </c>
      <c r="F661" s="23">
        <v>0.03</v>
      </c>
      <c r="G661" s="23">
        <v>0.02</v>
      </c>
      <c r="H661" s="23">
        <v>0.03</v>
      </c>
      <c r="I661" s="223">
        <v>0.04</v>
      </c>
      <c r="J661" s="23">
        <v>3.9E-2</v>
      </c>
      <c r="K661" s="23">
        <v>3.5299999999999998E-2</v>
      </c>
      <c r="L661" s="23">
        <v>3.7399999999999996E-2</v>
      </c>
      <c r="M661" s="23">
        <v>2.1999999999999999E-2</v>
      </c>
      <c r="N661" s="220"/>
      <c r="O661" s="221"/>
      <c r="P661" s="221"/>
      <c r="Q661" s="221"/>
      <c r="R661" s="221"/>
      <c r="S661" s="221"/>
      <c r="T661" s="221"/>
      <c r="U661" s="221"/>
      <c r="V661" s="221"/>
      <c r="W661" s="221"/>
      <c r="X661" s="221"/>
      <c r="Y661" s="221"/>
      <c r="Z661" s="221"/>
      <c r="AA661" s="221"/>
      <c r="AB661" s="221"/>
      <c r="AC661" s="221"/>
      <c r="AD661" s="221"/>
      <c r="AE661" s="221"/>
      <c r="AF661" s="221"/>
      <c r="AG661" s="221"/>
      <c r="AH661" s="221"/>
      <c r="AI661" s="221"/>
      <c r="AJ661" s="221"/>
      <c r="AK661" s="221"/>
      <c r="AL661" s="221"/>
      <c r="AM661" s="221"/>
      <c r="AN661" s="221"/>
      <c r="AO661" s="221"/>
      <c r="AP661" s="221"/>
      <c r="AQ661" s="221"/>
      <c r="AR661" s="221"/>
      <c r="AS661" s="221"/>
      <c r="AT661" s="221"/>
      <c r="AU661" s="221"/>
      <c r="AV661" s="221"/>
      <c r="AW661" s="221"/>
      <c r="AX661" s="221"/>
      <c r="AY661" s="221"/>
      <c r="AZ661" s="221"/>
      <c r="BA661" s="221"/>
      <c r="BB661" s="221"/>
      <c r="BC661" s="221"/>
      <c r="BD661" s="221"/>
      <c r="BE661" s="221"/>
      <c r="BF661" s="221"/>
      <c r="BG661" s="221"/>
      <c r="BH661" s="221"/>
      <c r="BI661" s="221"/>
      <c r="BJ661" s="221"/>
      <c r="BK661" s="221"/>
      <c r="BL661" s="221"/>
      <c r="BM661" s="222">
        <v>106</v>
      </c>
    </row>
    <row r="662" spans="1:65">
      <c r="A662" s="29"/>
      <c r="B662" s="19">
        <v>1</v>
      </c>
      <c r="C662" s="9">
        <v>6</v>
      </c>
      <c r="D662" s="23">
        <v>0.03</v>
      </c>
      <c r="E662" s="23">
        <v>0.03</v>
      </c>
      <c r="F662" s="23">
        <v>0.02</v>
      </c>
      <c r="G662" s="23">
        <v>0.02</v>
      </c>
      <c r="H662" s="23">
        <v>0.03</v>
      </c>
      <c r="I662" s="223">
        <v>0.04</v>
      </c>
      <c r="J662" s="23">
        <v>3.5000000000000003E-2</v>
      </c>
      <c r="K662" s="224">
        <v>8.1199999999999994E-2</v>
      </c>
      <c r="L662" s="23">
        <v>3.7699999999999997E-2</v>
      </c>
      <c r="M662" s="23">
        <v>2.1999999999999999E-2</v>
      </c>
      <c r="N662" s="220"/>
      <c r="O662" s="221"/>
      <c r="P662" s="221"/>
      <c r="Q662" s="221"/>
      <c r="R662" s="221"/>
      <c r="S662" s="221"/>
      <c r="T662" s="221"/>
      <c r="U662" s="221"/>
      <c r="V662" s="221"/>
      <c r="W662" s="221"/>
      <c r="X662" s="221"/>
      <c r="Y662" s="221"/>
      <c r="Z662" s="221"/>
      <c r="AA662" s="221"/>
      <c r="AB662" s="221"/>
      <c r="AC662" s="221"/>
      <c r="AD662" s="221"/>
      <c r="AE662" s="221"/>
      <c r="AF662" s="221"/>
      <c r="AG662" s="221"/>
      <c r="AH662" s="221"/>
      <c r="AI662" s="221"/>
      <c r="AJ662" s="221"/>
      <c r="AK662" s="221"/>
      <c r="AL662" s="221"/>
      <c r="AM662" s="221"/>
      <c r="AN662" s="221"/>
      <c r="AO662" s="221"/>
      <c r="AP662" s="221"/>
      <c r="AQ662" s="221"/>
      <c r="AR662" s="221"/>
      <c r="AS662" s="221"/>
      <c r="AT662" s="221"/>
      <c r="AU662" s="221"/>
      <c r="AV662" s="221"/>
      <c r="AW662" s="221"/>
      <c r="AX662" s="221"/>
      <c r="AY662" s="221"/>
      <c r="AZ662" s="221"/>
      <c r="BA662" s="221"/>
      <c r="BB662" s="221"/>
      <c r="BC662" s="221"/>
      <c r="BD662" s="221"/>
      <c r="BE662" s="221"/>
      <c r="BF662" s="221"/>
      <c r="BG662" s="221"/>
      <c r="BH662" s="221"/>
      <c r="BI662" s="221"/>
      <c r="BJ662" s="221"/>
      <c r="BK662" s="221"/>
      <c r="BL662" s="221"/>
      <c r="BM662" s="54"/>
    </row>
    <row r="663" spans="1:65">
      <c r="A663" s="29"/>
      <c r="B663" s="20" t="s">
        <v>279</v>
      </c>
      <c r="C663" s="12"/>
      <c r="D663" s="225">
        <v>0.03</v>
      </c>
      <c r="E663" s="225">
        <v>0.03</v>
      </c>
      <c r="F663" s="225">
        <v>2.6666666666666668E-2</v>
      </c>
      <c r="G663" s="225">
        <v>0.02</v>
      </c>
      <c r="H663" s="225">
        <v>0.03</v>
      </c>
      <c r="I663" s="225">
        <v>4.5000000000000005E-2</v>
      </c>
      <c r="J663" s="225">
        <v>3.2833333333333332E-2</v>
      </c>
      <c r="K663" s="225">
        <v>3.7666666666666661E-2</v>
      </c>
      <c r="L663" s="225">
        <v>3.7599999999999995E-2</v>
      </c>
      <c r="M663" s="225">
        <v>2.3999999999999997E-2</v>
      </c>
      <c r="N663" s="220"/>
      <c r="O663" s="221"/>
      <c r="P663" s="221"/>
      <c r="Q663" s="221"/>
      <c r="R663" s="221"/>
      <c r="S663" s="221"/>
      <c r="T663" s="221"/>
      <c r="U663" s="221"/>
      <c r="V663" s="221"/>
      <c r="W663" s="221"/>
      <c r="X663" s="221"/>
      <c r="Y663" s="221"/>
      <c r="Z663" s="221"/>
      <c r="AA663" s="221"/>
      <c r="AB663" s="221"/>
      <c r="AC663" s="221"/>
      <c r="AD663" s="221"/>
      <c r="AE663" s="221"/>
      <c r="AF663" s="221"/>
      <c r="AG663" s="221"/>
      <c r="AH663" s="221"/>
      <c r="AI663" s="221"/>
      <c r="AJ663" s="221"/>
      <c r="AK663" s="221"/>
      <c r="AL663" s="221"/>
      <c r="AM663" s="221"/>
      <c r="AN663" s="221"/>
      <c r="AO663" s="221"/>
      <c r="AP663" s="221"/>
      <c r="AQ663" s="221"/>
      <c r="AR663" s="221"/>
      <c r="AS663" s="221"/>
      <c r="AT663" s="221"/>
      <c r="AU663" s="221"/>
      <c r="AV663" s="221"/>
      <c r="AW663" s="221"/>
      <c r="AX663" s="221"/>
      <c r="AY663" s="221"/>
      <c r="AZ663" s="221"/>
      <c r="BA663" s="221"/>
      <c r="BB663" s="221"/>
      <c r="BC663" s="221"/>
      <c r="BD663" s="221"/>
      <c r="BE663" s="221"/>
      <c r="BF663" s="221"/>
      <c r="BG663" s="221"/>
      <c r="BH663" s="221"/>
      <c r="BI663" s="221"/>
      <c r="BJ663" s="221"/>
      <c r="BK663" s="221"/>
      <c r="BL663" s="221"/>
      <c r="BM663" s="54"/>
    </row>
    <row r="664" spans="1:65">
      <c r="A664" s="29"/>
      <c r="B664" s="3" t="s">
        <v>280</v>
      </c>
      <c r="C664" s="28"/>
      <c r="D664" s="23">
        <v>0.03</v>
      </c>
      <c r="E664" s="23">
        <v>0.03</v>
      </c>
      <c r="F664" s="23">
        <v>0.03</v>
      </c>
      <c r="G664" s="23">
        <v>0.02</v>
      </c>
      <c r="H664" s="23">
        <v>0.03</v>
      </c>
      <c r="I664" s="23">
        <v>4.4999999999999998E-2</v>
      </c>
      <c r="J664" s="23">
        <v>3.3000000000000002E-2</v>
      </c>
      <c r="K664" s="23">
        <v>3.1399999999999997E-2</v>
      </c>
      <c r="L664" s="23">
        <v>3.7699999999999997E-2</v>
      </c>
      <c r="M664" s="23">
        <v>2.1999999999999999E-2</v>
      </c>
      <c r="N664" s="220"/>
      <c r="O664" s="221"/>
      <c r="P664" s="221"/>
      <c r="Q664" s="221"/>
      <c r="R664" s="221"/>
      <c r="S664" s="221"/>
      <c r="T664" s="221"/>
      <c r="U664" s="221"/>
      <c r="V664" s="221"/>
      <c r="W664" s="221"/>
      <c r="X664" s="221"/>
      <c r="Y664" s="221"/>
      <c r="Z664" s="221"/>
      <c r="AA664" s="221"/>
      <c r="AB664" s="221"/>
      <c r="AC664" s="221"/>
      <c r="AD664" s="221"/>
      <c r="AE664" s="221"/>
      <c r="AF664" s="221"/>
      <c r="AG664" s="221"/>
      <c r="AH664" s="221"/>
      <c r="AI664" s="221"/>
      <c r="AJ664" s="221"/>
      <c r="AK664" s="221"/>
      <c r="AL664" s="221"/>
      <c r="AM664" s="221"/>
      <c r="AN664" s="221"/>
      <c r="AO664" s="221"/>
      <c r="AP664" s="221"/>
      <c r="AQ664" s="221"/>
      <c r="AR664" s="221"/>
      <c r="AS664" s="221"/>
      <c r="AT664" s="221"/>
      <c r="AU664" s="221"/>
      <c r="AV664" s="221"/>
      <c r="AW664" s="221"/>
      <c r="AX664" s="221"/>
      <c r="AY664" s="221"/>
      <c r="AZ664" s="221"/>
      <c r="BA664" s="221"/>
      <c r="BB664" s="221"/>
      <c r="BC664" s="221"/>
      <c r="BD664" s="221"/>
      <c r="BE664" s="221"/>
      <c r="BF664" s="221"/>
      <c r="BG664" s="221"/>
      <c r="BH664" s="221"/>
      <c r="BI664" s="221"/>
      <c r="BJ664" s="221"/>
      <c r="BK664" s="221"/>
      <c r="BL664" s="221"/>
      <c r="BM664" s="54"/>
    </row>
    <row r="665" spans="1:65">
      <c r="A665" s="29"/>
      <c r="B665" s="3" t="s">
        <v>281</v>
      </c>
      <c r="C665" s="28"/>
      <c r="D665" s="23">
        <v>0</v>
      </c>
      <c r="E665" s="23">
        <v>0</v>
      </c>
      <c r="F665" s="23">
        <v>5.1639777949432216E-3</v>
      </c>
      <c r="G665" s="23">
        <v>0</v>
      </c>
      <c r="H665" s="23">
        <v>0</v>
      </c>
      <c r="I665" s="23">
        <v>5.4772255750516622E-3</v>
      </c>
      <c r="J665" s="23">
        <v>4.4907311951024936E-3</v>
      </c>
      <c r="K665" s="23">
        <v>2.580578746457211E-2</v>
      </c>
      <c r="L665" s="23">
        <v>1.5491933384829753E-4</v>
      </c>
      <c r="M665" s="23">
        <v>3.0983866769659367E-3</v>
      </c>
      <c r="N665" s="220"/>
      <c r="O665" s="221"/>
      <c r="P665" s="221"/>
      <c r="Q665" s="221"/>
      <c r="R665" s="221"/>
      <c r="S665" s="221"/>
      <c r="T665" s="221"/>
      <c r="U665" s="221"/>
      <c r="V665" s="221"/>
      <c r="W665" s="221"/>
      <c r="X665" s="221"/>
      <c r="Y665" s="221"/>
      <c r="Z665" s="221"/>
      <c r="AA665" s="221"/>
      <c r="AB665" s="221"/>
      <c r="AC665" s="221"/>
      <c r="AD665" s="221"/>
      <c r="AE665" s="221"/>
      <c r="AF665" s="221"/>
      <c r="AG665" s="221"/>
      <c r="AH665" s="221"/>
      <c r="AI665" s="221"/>
      <c r="AJ665" s="221"/>
      <c r="AK665" s="221"/>
      <c r="AL665" s="221"/>
      <c r="AM665" s="221"/>
      <c r="AN665" s="221"/>
      <c r="AO665" s="221"/>
      <c r="AP665" s="221"/>
      <c r="AQ665" s="221"/>
      <c r="AR665" s="221"/>
      <c r="AS665" s="221"/>
      <c r="AT665" s="221"/>
      <c r="AU665" s="221"/>
      <c r="AV665" s="221"/>
      <c r="AW665" s="221"/>
      <c r="AX665" s="221"/>
      <c r="AY665" s="221"/>
      <c r="AZ665" s="221"/>
      <c r="BA665" s="221"/>
      <c r="BB665" s="221"/>
      <c r="BC665" s="221"/>
      <c r="BD665" s="221"/>
      <c r="BE665" s="221"/>
      <c r="BF665" s="221"/>
      <c r="BG665" s="221"/>
      <c r="BH665" s="221"/>
      <c r="BI665" s="221"/>
      <c r="BJ665" s="221"/>
      <c r="BK665" s="221"/>
      <c r="BL665" s="221"/>
      <c r="BM665" s="54"/>
    </row>
    <row r="666" spans="1:65">
      <c r="A666" s="29"/>
      <c r="B666" s="3" t="s">
        <v>87</v>
      </c>
      <c r="C666" s="28"/>
      <c r="D666" s="13">
        <v>0</v>
      </c>
      <c r="E666" s="13">
        <v>0</v>
      </c>
      <c r="F666" s="13">
        <v>0.1936491673103708</v>
      </c>
      <c r="G666" s="13">
        <v>0</v>
      </c>
      <c r="H666" s="13">
        <v>0</v>
      </c>
      <c r="I666" s="13">
        <v>0.12171612389003693</v>
      </c>
      <c r="J666" s="13">
        <v>0.13677353893713179</v>
      </c>
      <c r="K666" s="13">
        <v>0.6851094017143039</v>
      </c>
      <c r="L666" s="13">
        <v>4.1201950491568497E-3</v>
      </c>
      <c r="M666" s="13">
        <v>0.12909944487358072</v>
      </c>
      <c r="N666" s="150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9"/>
      <c r="B667" s="3" t="s">
        <v>282</v>
      </c>
      <c r="C667" s="28"/>
      <c r="D667" s="13">
        <v>3.8580256722463568E-2</v>
      </c>
      <c r="E667" s="13">
        <v>3.8580256722463568E-2</v>
      </c>
      <c r="F667" s="13">
        <v>-7.6817549580032396E-2</v>
      </c>
      <c r="G667" s="13">
        <v>-0.30761316218502432</v>
      </c>
      <c r="H667" s="13">
        <v>3.8580256722463568E-2</v>
      </c>
      <c r="I667" s="13">
        <v>0.55787038508369546</v>
      </c>
      <c r="J667" s="13">
        <v>0.13666839207958503</v>
      </c>
      <c r="K667" s="13">
        <v>0.30399521121820405</v>
      </c>
      <c r="L667" s="13">
        <v>0.30168725509215411</v>
      </c>
      <c r="M667" s="13">
        <v>-0.16913579462202932</v>
      </c>
      <c r="N667" s="150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9"/>
      <c r="B668" s="45" t="s">
        <v>283</v>
      </c>
      <c r="C668" s="46"/>
      <c r="D668" s="44">
        <v>0</v>
      </c>
      <c r="E668" s="44">
        <v>0</v>
      </c>
      <c r="F668" s="44">
        <v>0.48</v>
      </c>
      <c r="G668" s="44">
        <v>1.44</v>
      </c>
      <c r="H668" s="44">
        <v>0</v>
      </c>
      <c r="I668" s="44">
        <v>2.17</v>
      </c>
      <c r="J668" s="44">
        <v>0.39</v>
      </c>
      <c r="K668" s="44">
        <v>1.1100000000000001</v>
      </c>
      <c r="L668" s="44">
        <v>1.1000000000000001</v>
      </c>
      <c r="M668" s="44">
        <v>0.87</v>
      </c>
      <c r="N668" s="150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B669" s="3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BM669" s="53"/>
    </row>
    <row r="670" spans="1:65" ht="15">
      <c r="B670" s="8" t="s">
        <v>649</v>
      </c>
      <c r="BM670" s="27" t="s">
        <v>67</v>
      </c>
    </row>
    <row r="671" spans="1:65" ht="15">
      <c r="A671" s="24" t="s">
        <v>37</v>
      </c>
      <c r="B671" s="18" t="s">
        <v>116</v>
      </c>
      <c r="C671" s="15" t="s">
        <v>117</v>
      </c>
      <c r="D671" s="16" t="s">
        <v>248</v>
      </c>
      <c r="E671" s="17" t="s">
        <v>248</v>
      </c>
      <c r="F671" s="17" t="s">
        <v>248</v>
      </c>
      <c r="G671" s="17" t="s">
        <v>248</v>
      </c>
      <c r="H671" s="17" t="s">
        <v>248</v>
      </c>
      <c r="I671" s="17" t="s">
        <v>248</v>
      </c>
      <c r="J671" s="17" t="s">
        <v>248</v>
      </c>
      <c r="K671" s="17" t="s">
        <v>248</v>
      </c>
      <c r="L671" s="17" t="s">
        <v>248</v>
      </c>
      <c r="M671" s="17" t="s">
        <v>248</v>
      </c>
      <c r="N671" s="17" t="s">
        <v>248</v>
      </c>
      <c r="O671" s="17" t="s">
        <v>248</v>
      </c>
      <c r="P671" s="17" t="s">
        <v>248</v>
      </c>
      <c r="Q671" s="17" t="s">
        <v>248</v>
      </c>
      <c r="R671" s="17" t="s">
        <v>248</v>
      </c>
      <c r="S671" s="17" t="s">
        <v>248</v>
      </c>
      <c r="T671" s="17" t="s">
        <v>248</v>
      </c>
      <c r="U671" s="150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1</v>
      </c>
    </row>
    <row r="672" spans="1:65">
      <c r="A672" s="29"/>
      <c r="B672" s="19" t="s">
        <v>249</v>
      </c>
      <c r="C672" s="9" t="s">
        <v>249</v>
      </c>
      <c r="D672" s="148" t="s">
        <v>251</v>
      </c>
      <c r="E672" s="149" t="s">
        <v>252</v>
      </c>
      <c r="F672" s="149" t="s">
        <v>253</v>
      </c>
      <c r="G672" s="149" t="s">
        <v>254</v>
      </c>
      <c r="H672" s="149" t="s">
        <v>256</v>
      </c>
      <c r="I672" s="149" t="s">
        <v>257</v>
      </c>
      <c r="J672" s="149" t="s">
        <v>258</v>
      </c>
      <c r="K672" s="149" t="s">
        <v>259</v>
      </c>
      <c r="L672" s="149" t="s">
        <v>260</v>
      </c>
      <c r="M672" s="149" t="s">
        <v>261</v>
      </c>
      <c r="N672" s="149" t="s">
        <v>262</v>
      </c>
      <c r="O672" s="149" t="s">
        <v>264</v>
      </c>
      <c r="P672" s="149" t="s">
        <v>269</v>
      </c>
      <c r="Q672" s="149" t="s">
        <v>287</v>
      </c>
      <c r="R672" s="149" t="s">
        <v>271</v>
      </c>
      <c r="S672" s="149" t="s">
        <v>289</v>
      </c>
      <c r="T672" s="149" t="s">
        <v>273</v>
      </c>
      <c r="U672" s="150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 t="s">
        <v>3</v>
      </c>
    </row>
    <row r="673" spans="1:65">
      <c r="A673" s="29"/>
      <c r="B673" s="19"/>
      <c r="C673" s="9"/>
      <c r="D673" s="10" t="s">
        <v>103</v>
      </c>
      <c r="E673" s="11" t="s">
        <v>343</v>
      </c>
      <c r="F673" s="11" t="s">
        <v>103</v>
      </c>
      <c r="G673" s="11" t="s">
        <v>343</v>
      </c>
      <c r="H673" s="11" t="s">
        <v>104</v>
      </c>
      <c r="I673" s="11" t="s">
        <v>104</v>
      </c>
      <c r="J673" s="11" t="s">
        <v>104</v>
      </c>
      <c r="K673" s="11" t="s">
        <v>104</v>
      </c>
      <c r="L673" s="11" t="s">
        <v>104</v>
      </c>
      <c r="M673" s="11" t="s">
        <v>104</v>
      </c>
      <c r="N673" s="11" t="s">
        <v>103</v>
      </c>
      <c r="O673" s="11" t="s">
        <v>103</v>
      </c>
      <c r="P673" s="11" t="s">
        <v>343</v>
      </c>
      <c r="Q673" s="11" t="s">
        <v>104</v>
      </c>
      <c r="R673" s="11" t="s">
        <v>104</v>
      </c>
      <c r="S673" s="11" t="s">
        <v>343</v>
      </c>
      <c r="T673" s="11" t="s">
        <v>104</v>
      </c>
      <c r="U673" s="150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1</v>
      </c>
    </row>
    <row r="674" spans="1:65">
      <c r="A674" s="29"/>
      <c r="B674" s="19"/>
      <c r="C674" s="9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150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8">
        <v>1</v>
      </c>
      <c r="C675" s="14">
        <v>1</v>
      </c>
      <c r="D675" s="207">
        <v>33</v>
      </c>
      <c r="E675" s="207">
        <v>30</v>
      </c>
      <c r="F675" s="207">
        <v>33.207347440359399</v>
      </c>
      <c r="G675" s="208" t="s">
        <v>96</v>
      </c>
      <c r="H675" s="207">
        <v>25</v>
      </c>
      <c r="I675" s="208" t="s">
        <v>96</v>
      </c>
      <c r="J675" s="208" t="s">
        <v>96</v>
      </c>
      <c r="K675" s="208">
        <v>100</v>
      </c>
      <c r="L675" s="208">
        <v>100</v>
      </c>
      <c r="M675" s="208">
        <v>100</v>
      </c>
      <c r="N675" s="207">
        <v>31</v>
      </c>
      <c r="O675" s="207">
        <v>30</v>
      </c>
      <c r="P675" s="208">
        <v>15.1</v>
      </c>
      <c r="Q675" s="207">
        <v>32</v>
      </c>
      <c r="R675" s="207">
        <v>35</v>
      </c>
      <c r="S675" s="207">
        <v>36</v>
      </c>
      <c r="T675" s="208" t="s">
        <v>348</v>
      </c>
      <c r="U675" s="209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  <c r="AH675" s="210"/>
      <c r="AI675" s="210"/>
      <c r="AJ675" s="210"/>
      <c r="AK675" s="210"/>
      <c r="AL675" s="210"/>
      <c r="AM675" s="210"/>
      <c r="AN675" s="210"/>
      <c r="AO675" s="210"/>
      <c r="AP675" s="210"/>
      <c r="AQ675" s="210"/>
      <c r="AR675" s="210"/>
      <c r="AS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F675" s="210"/>
      <c r="BG675" s="210"/>
      <c r="BH675" s="210"/>
      <c r="BI675" s="210"/>
      <c r="BJ675" s="210"/>
      <c r="BK675" s="210"/>
      <c r="BL675" s="210"/>
      <c r="BM675" s="211">
        <v>1</v>
      </c>
    </row>
    <row r="676" spans="1:65">
      <c r="A676" s="29"/>
      <c r="B676" s="19">
        <v>1</v>
      </c>
      <c r="C676" s="9">
        <v>2</v>
      </c>
      <c r="D676" s="213">
        <v>34</v>
      </c>
      <c r="E676" s="213">
        <v>30</v>
      </c>
      <c r="F676" s="213">
        <v>33.400465961754101</v>
      </c>
      <c r="G676" s="215" t="s">
        <v>96</v>
      </c>
      <c r="H676" s="213">
        <v>23.4</v>
      </c>
      <c r="I676" s="215" t="s">
        <v>96</v>
      </c>
      <c r="J676" s="215" t="s">
        <v>96</v>
      </c>
      <c r="K676" s="215">
        <v>100</v>
      </c>
      <c r="L676" s="215">
        <v>100</v>
      </c>
      <c r="M676" s="215">
        <v>100</v>
      </c>
      <c r="N676" s="213">
        <v>31</v>
      </c>
      <c r="O676" s="213">
        <v>29</v>
      </c>
      <c r="P676" s="215">
        <v>16.100000000000001</v>
      </c>
      <c r="Q676" s="213">
        <v>35</v>
      </c>
      <c r="R676" s="213">
        <v>39</v>
      </c>
      <c r="S676" s="213">
        <v>39.4</v>
      </c>
      <c r="T676" s="215" t="s">
        <v>348</v>
      </c>
      <c r="U676" s="209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  <c r="AH676" s="210"/>
      <c r="AI676" s="210"/>
      <c r="AJ676" s="210"/>
      <c r="AK676" s="210"/>
      <c r="AL676" s="210"/>
      <c r="AM676" s="210"/>
      <c r="AN676" s="210"/>
      <c r="AO676" s="210"/>
      <c r="AP676" s="210"/>
      <c r="AQ676" s="210"/>
      <c r="AR676" s="210"/>
      <c r="AS676" s="210"/>
      <c r="AT676" s="210"/>
      <c r="AU676" s="210"/>
      <c r="AV676" s="210"/>
      <c r="AW676" s="210"/>
      <c r="AX676" s="210"/>
      <c r="AY676" s="210"/>
      <c r="AZ676" s="210"/>
      <c r="BA676" s="210"/>
      <c r="BB676" s="210"/>
      <c r="BC676" s="210"/>
      <c r="BD676" s="210"/>
      <c r="BE676" s="210"/>
      <c r="BF676" s="210"/>
      <c r="BG676" s="210"/>
      <c r="BH676" s="210"/>
      <c r="BI676" s="210"/>
      <c r="BJ676" s="210"/>
      <c r="BK676" s="210"/>
      <c r="BL676" s="210"/>
      <c r="BM676" s="211">
        <v>29</v>
      </c>
    </row>
    <row r="677" spans="1:65">
      <c r="A677" s="29"/>
      <c r="B677" s="19">
        <v>1</v>
      </c>
      <c r="C677" s="9">
        <v>3</v>
      </c>
      <c r="D677" s="213">
        <v>34</v>
      </c>
      <c r="E677" s="213">
        <v>30</v>
      </c>
      <c r="F677" s="213">
        <v>24.537418746682899</v>
      </c>
      <c r="G677" s="215" t="s">
        <v>96</v>
      </c>
      <c r="H677" s="213">
        <v>23.7</v>
      </c>
      <c r="I677" s="215" t="s">
        <v>96</v>
      </c>
      <c r="J677" s="215" t="s">
        <v>96</v>
      </c>
      <c r="K677" s="215">
        <v>100</v>
      </c>
      <c r="L677" s="215">
        <v>100</v>
      </c>
      <c r="M677" s="215">
        <v>100</v>
      </c>
      <c r="N677" s="213">
        <v>30</v>
      </c>
      <c r="O677" s="213">
        <v>28</v>
      </c>
      <c r="P677" s="215">
        <v>16.2</v>
      </c>
      <c r="Q677" s="213">
        <v>35</v>
      </c>
      <c r="R677" s="213">
        <v>39</v>
      </c>
      <c r="S677" s="213">
        <v>37.5</v>
      </c>
      <c r="T677" s="215" t="s">
        <v>348</v>
      </c>
      <c r="U677" s="209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  <c r="AH677" s="210"/>
      <c r="AI677" s="210"/>
      <c r="AJ677" s="210"/>
      <c r="AK677" s="210"/>
      <c r="AL677" s="210"/>
      <c r="AM677" s="210"/>
      <c r="AN677" s="210"/>
      <c r="AO677" s="210"/>
      <c r="AP677" s="210"/>
      <c r="AQ677" s="210"/>
      <c r="AR677" s="210"/>
      <c r="AS677" s="210"/>
      <c r="AT677" s="210"/>
      <c r="AU677" s="210"/>
      <c r="AV677" s="210"/>
      <c r="AW677" s="210"/>
      <c r="AX677" s="210"/>
      <c r="AY677" s="210"/>
      <c r="AZ677" s="210"/>
      <c r="BA677" s="210"/>
      <c r="BB677" s="210"/>
      <c r="BC677" s="210"/>
      <c r="BD677" s="210"/>
      <c r="BE677" s="210"/>
      <c r="BF677" s="210"/>
      <c r="BG677" s="210"/>
      <c r="BH677" s="210"/>
      <c r="BI677" s="210"/>
      <c r="BJ677" s="210"/>
      <c r="BK677" s="210"/>
      <c r="BL677" s="210"/>
      <c r="BM677" s="211">
        <v>16</v>
      </c>
    </row>
    <row r="678" spans="1:65">
      <c r="A678" s="29"/>
      <c r="B678" s="19">
        <v>1</v>
      </c>
      <c r="C678" s="9">
        <v>4</v>
      </c>
      <c r="D678" s="213">
        <v>34</v>
      </c>
      <c r="E678" s="213">
        <v>30</v>
      </c>
      <c r="F678" s="213">
        <v>26.121835519192601</v>
      </c>
      <c r="G678" s="215" t="s">
        <v>96</v>
      </c>
      <c r="H678" s="213">
        <v>24.7</v>
      </c>
      <c r="I678" s="215" t="s">
        <v>96</v>
      </c>
      <c r="J678" s="215" t="s">
        <v>96</v>
      </c>
      <c r="K678" s="215">
        <v>100</v>
      </c>
      <c r="L678" s="215">
        <v>100</v>
      </c>
      <c r="M678" s="215">
        <v>100</v>
      </c>
      <c r="N678" s="213">
        <v>30</v>
      </c>
      <c r="O678" s="213">
        <v>29</v>
      </c>
      <c r="P678" s="215">
        <v>15</v>
      </c>
      <c r="Q678" s="213">
        <v>33</v>
      </c>
      <c r="R678" s="213">
        <v>34</v>
      </c>
      <c r="S678" s="213">
        <v>35.200000000000003</v>
      </c>
      <c r="T678" s="215" t="s">
        <v>348</v>
      </c>
      <c r="U678" s="209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  <c r="AH678" s="210"/>
      <c r="AI678" s="210"/>
      <c r="AJ678" s="210"/>
      <c r="AK678" s="210"/>
      <c r="AL678" s="210"/>
      <c r="AM678" s="210"/>
      <c r="AN678" s="210"/>
      <c r="AO678" s="210"/>
      <c r="AP678" s="210"/>
      <c r="AQ678" s="210"/>
      <c r="AR678" s="210"/>
      <c r="AS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F678" s="210"/>
      <c r="BG678" s="210"/>
      <c r="BH678" s="210"/>
      <c r="BI678" s="210"/>
      <c r="BJ678" s="210"/>
      <c r="BK678" s="210"/>
      <c r="BL678" s="210"/>
      <c r="BM678" s="211">
        <v>31.370897256313995</v>
      </c>
    </row>
    <row r="679" spans="1:65">
      <c r="A679" s="29"/>
      <c r="B679" s="19">
        <v>1</v>
      </c>
      <c r="C679" s="9">
        <v>5</v>
      </c>
      <c r="D679" s="213">
        <v>33</v>
      </c>
      <c r="E679" s="213">
        <v>30</v>
      </c>
      <c r="F679" s="213">
        <v>29.108720027840683</v>
      </c>
      <c r="G679" s="215" t="s">
        <v>96</v>
      </c>
      <c r="H679" s="213">
        <v>24.7</v>
      </c>
      <c r="I679" s="215" t="s">
        <v>96</v>
      </c>
      <c r="J679" s="215" t="s">
        <v>96</v>
      </c>
      <c r="K679" s="215" t="s">
        <v>96</v>
      </c>
      <c r="L679" s="215">
        <v>100</v>
      </c>
      <c r="M679" s="215">
        <v>100</v>
      </c>
      <c r="N679" s="213">
        <v>30</v>
      </c>
      <c r="O679" s="213">
        <v>30</v>
      </c>
      <c r="P679" s="215">
        <v>15.400000000000002</v>
      </c>
      <c r="Q679" s="213">
        <v>33</v>
      </c>
      <c r="R679" s="213">
        <v>33</v>
      </c>
      <c r="S679" s="213">
        <v>36.299999999999997</v>
      </c>
      <c r="T679" s="215" t="s">
        <v>348</v>
      </c>
      <c r="U679" s="209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  <c r="AH679" s="210"/>
      <c r="AI679" s="210"/>
      <c r="AJ679" s="210"/>
      <c r="AK679" s="210"/>
      <c r="AL679" s="210"/>
      <c r="AM679" s="210"/>
      <c r="AN679" s="210"/>
      <c r="AO679" s="210"/>
      <c r="AP679" s="210"/>
      <c r="AQ679" s="210"/>
      <c r="AR679" s="210"/>
      <c r="AS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F679" s="210"/>
      <c r="BG679" s="210"/>
      <c r="BH679" s="210"/>
      <c r="BI679" s="210"/>
      <c r="BJ679" s="210"/>
      <c r="BK679" s="210"/>
      <c r="BL679" s="210"/>
      <c r="BM679" s="211">
        <v>107</v>
      </c>
    </row>
    <row r="680" spans="1:65">
      <c r="A680" s="29"/>
      <c r="B680" s="19">
        <v>1</v>
      </c>
      <c r="C680" s="9">
        <v>6</v>
      </c>
      <c r="D680" s="213">
        <v>34</v>
      </c>
      <c r="E680" s="213">
        <v>30</v>
      </c>
      <c r="F680" s="213">
        <v>26.852664145125999</v>
      </c>
      <c r="G680" s="215" t="s">
        <v>96</v>
      </c>
      <c r="H680" s="213">
        <v>24.7</v>
      </c>
      <c r="I680" s="215" t="s">
        <v>96</v>
      </c>
      <c r="J680" s="215" t="s">
        <v>96</v>
      </c>
      <c r="K680" s="215">
        <v>100</v>
      </c>
      <c r="L680" s="215">
        <v>100</v>
      </c>
      <c r="M680" s="215">
        <v>100</v>
      </c>
      <c r="N680" s="213">
        <v>29</v>
      </c>
      <c r="O680" s="213">
        <v>31</v>
      </c>
      <c r="P680" s="215">
        <v>15.299999999999999</v>
      </c>
      <c r="Q680" s="213">
        <v>30</v>
      </c>
      <c r="R680" s="213">
        <v>37</v>
      </c>
      <c r="S680" s="213">
        <v>35.200000000000003</v>
      </c>
      <c r="T680" s="215" t="s">
        <v>348</v>
      </c>
      <c r="U680" s="209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  <c r="AH680" s="210"/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F680" s="210"/>
      <c r="BG680" s="210"/>
      <c r="BH680" s="210"/>
      <c r="BI680" s="210"/>
      <c r="BJ680" s="210"/>
      <c r="BK680" s="210"/>
      <c r="BL680" s="210"/>
      <c r="BM680" s="216"/>
    </row>
    <row r="681" spans="1:65">
      <c r="A681" s="29"/>
      <c r="B681" s="20" t="s">
        <v>279</v>
      </c>
      <c r="C681" s="12"/>
      <c r="D681" s="217">
        <v>33.666666666666664</v>
      </c>
      <c r="E681" s="217">
        <v>30</v>
      </c>
      <c r="F681" s="217">
        <v>28.871408640159277</v>
      </c>
      <c r="G681" s="217" t="s">
        <v>813</v>
      </c>
      <c r="H681" s="217">
        <v>24.366666666666664</v>
      </c>
      <c r="I681" s="217" t="s">
        <v>813</v>
      </c>
      <c r="J681" s="217" t="s">
        <v>813</v>
      </c>
      <c r="K681" s="217">
        <v>100</v>
      </c>
      <c r="L681" s="217">
        <v>100</v>
      </c>
      <c r="M681" s="217">
        <v>100</v>
      </c>
      <c r="N681" s="217">
        <v>30.166666666666668</v>
      </c>
      <c r="O681" s="217">
        <v>29.5</v>
      </c>
      <c r="P681" s="217">
        <v>15.516666666666667</v>
      </c>
      <c r="Q681" s="217">
        <v>33</v>
      </c>
      <c r="R681" s="217">
        <v>36.166666666666664</v>
      </c>
      <c r="S681" s="217">
        <v>36.6</v>
      </c>
      <c r="T681" s="217" t="s">
        <v>813</v>
      </c>
      <c r="U681" s="209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6"/>
    </row>
    <row r="682" spans="1:65">
      <c r="A682" s="29"/>
      <c r="B682" s="3" t="s">
        <v>280</v>
      </c>
      <c r="C682" s="28"/>
      <c r="D682" s="213">
        <v>34</v>
      </c>
      <c r="E682" s="213">
        <v>30</v>
      </c>
      <c r="F682" s="213">
        <v>27.980692086483341</v>
      </c>
      <c r="G682" s="213" t="s">
        <v>813</v>
      </c>
      <c r="H682" s="213">
        <v>24.7</v>
      </c>
      <c r="I682" s="213" t="s">
        <v>813</v>
      </c>
      <c r="J682" s="213" t="s">
        <v>813</v>
      </c>
      <c r="K682" s="213">
        <v>100</v>
      </c>
      <c r="L682" s="213">
        <v>100</v>
      </c>
      <c r="M682" s="213">
        <v>100</v>
      </c>
      <c r="N682" s="213">
        <v>30</v>
      </c>
      <c r="O682" s="213">
        <v>29.5</v>
      </c>
      <c r="P682" s="213">
        <v>15.350000000000001</v>
      </c>
      <c r="Q682" s="213">
        <v>33</v>
      </c>
      <c r="R682" s="213">
        <v>36</v>
      </c>
      <c r="S682" s="213">
        <v>36.15</v>
      </c>
      <c r="T682" s="213" t="s">
        <v>813</v>
      </c>
      <c r="U682" s="209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6"/>
    </row>
    <row r="683" spans="1:65">
      <c r="A683" s="29"/>
      <c r="B683" s="3" t="s">
        <v>281</v>
      </c>
      <c r="C683" s="28"/>
      <c r="D683" s="213">
        <v>0.51639777949432231</v>
      </c>
      <c r="E683" s="213">
        <v>0</v>
      </c>
      <c r="F683" s="213">
        <v>3.7359869452829058</v>
      </c>
      <c r="G683" s="213" t="s">
        <v>813</v>
      </c>
      <c r="H683" s="213">
        <v>0.65012819248719489</v>
      </c>
      <c r="I683" s="213" t="s">
        <v>813</v>
      </c>
      <c r="J683" s="213" t="s">
        <v>813</v>
      </c>
      <c r="K683" s="213">
        <v>0</v>
      </c>
      <c r="L683" s="213">
        <v>0</v>
      </c>
      <c r="M683" s="213">
        <v>0</v>
      </c>
      <c r="N683" s="213">
        <v>0.752772652709081</v>
      </c>
      <c r="O683" s="213">
        <v>1.0488088481701516</v>
      </c>
      <c r="P683" s="213">
        <v>0.51153364177409377</v>
      </c>
      <c r="Q683" s="213">
        <v>1.8973665961010275</v>
      </c>
      <c r="R683" s="213">
        <v>2.5625508125043428</v>
      </c>
      <c r="S683" s="213">
        <v>1.6136914203155432</v>
      </c>
      <c r="T683" s="213" t="s">
        <v>813</v>
      </c>
      <c r="U683" s="209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  <c r="BI683" s="210"/>
      <c r="BJ683" s="210"/>
      <c r="BK683" s="210"/>
      <c r="BL683" s="210"/>
      <c r="BM683" s="216"/>
    </row>
    <row r="684" spans="1:65">
      <c r="A684" s="29"/>
      <c r="B684" s="3" t="s">
        <v>87</v>
      </c>
      <c r="C684" s="28"/>
      <c r="D684" s="13">
        <v>1.5338547905771951E-2</v>
      </c>
      <c r="E684" s="13">
        <v>0</v>
      </c>
      <c r="F684" s="13">
        <v>0.12940092365587796</v>
      </c>
      <c r="G684" s="13" t="s">
        <v>813</v>
      </c>
      <c r="H684" s="13">
        <v>2.6681047571293911E-2</v>
      </c>
      <c r="I684" s="13" t="s">
        <v>813</v>
      </c>
      <c r="J684" s="13" t="s">
        <v>813</v>
      </c>
      <c r="K684" s="13">
        <v>0</v>
      </c>
      <c r="L684" s="13">
        <v>0</v>
      </c>
      <c r="M684" s="13">
        <v>0</v>
      </c>
      <c r="N684" s="13">
        <v>2.4953789592566219E-2</v>
      </c>
      <c r="O684" s="13">
        <v>3.5552842310852595E-2</v>
      </c>
      <c r="P684" s="13">
        <v>3.2966722348491538E-2</v>
      </c>
      <c r="Q684" s="13">
        <v>5.7495957457606897E-2</v>
      </c>
      <c r="R684" s="13">
        <v>7.0853939516249118E-2</v>
      </c>
      <c r="S684" s="13">
        <v>4.4089929516818123E-2</v>
      </c>
      <c r="T684" s="13" t="s">
        <v>813</v>
      </c>
      <c r="U684" s="150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9"/>
      <c r="B685" s="3" t="s">
        <v>282</v>
      </c>
      <c r="C685" s="28"/>
      <c r="D685" s="13">
        <v>7.3181502957828215E-2</v>
      </c>
      <c r="E685" s="13">
        <v>-4.3699650829657877E-2</v>
      </c>
      <c r="F685" s="13">
        <v>-7.9675394545868361E-2</v>
      </c>
      <c r="G685" s="13" t="s">
        <v>813</v>
      </c>
      <c r="H685" s="13">
        <v>-0.2232716052849778</v>
      </c>
      <c r="I685" s="13" t="s">
        <v>813</v>
      </c>
      <c r="J685" s="13" t="s">
        <v>813</v>
      </c>
      <c r="K685" s="13">
        <v>2.1876678305678068</v>
      </c>
      <c r="L685" s="13">
        <v>2.1876678305678068</v>
      </c>
      <c r="M685" s="13">
        <v>2.1876678305678068</v>
      </c>
      <c r="N685" s="13">
        <v>-3.8386871112044862E-2</v>
      </c>
      <c r="O685" s="13">
        <v>-5.963798998249692E-2</v>
      </c>
      <c r="P685" s="13">
        <v>-0.50538020829022856</v>
      </c>
      <c r="Q685" s="13">
        <v>5.193038408737638E-2</v>
      </c>
      <c r="R685" s="13">
        <v>0.15287319872202354</v>
      </c>
      <c r="S685" s="13">
        <v>0.16668642598781735</v>
      </c>
      <c r="T685" s="13" t="s">
        <v>813</v>
      </c>
      <c r="U685" s="150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9"/>
      <c r="B686" s="45" t="s">
        <v>283</v>
      </c>
      <c r="C686" s="46"/>
      <c r="D686" s="44">
        <v>0.14000000000000001</v>
      </c>
      <c r="E686" s="44">
        <v>0.35</v>
      </c>
      <c r="F686" s="44">
        <v>0.42</v>
      </c>
      <c r="G686" s="44">
        <v>0.79</v>
      </c>
      <c r="H686" s="44">
        <v>0.67</v>
      </c>
      <c r="I686" s="44">
        <v>0.79</v>
      </c>
      <c r="J686" s="44">
        <v>0.79</v>
      </c>
      <c r="K686" s="44">
        <v>3.17</v>
      </c>
      <c r="L686" s="44">
        <v>3.65</v>
      </c>
      <c r="M686" s="44">
        <v>3.65</v>
      </c>
      <c r="N686" s="44">
        <v>0.34</v>
      </c>
      <c r="O686" s="44">
        <v>0.38</v>
      </c>
      <c r="P686" s="44">
        <v>1.18</v>
      </c>
      <c r="Q686" s="44">
        <v>0.18</v>
      </c>
      <c r="R686" s="44">
        <v>0</v>
      </c>
      <c r="S686" s="44">
        <v>0.02</v>
      </c>
      <c r="T686" s="44">
        <v>6.5</v>
      </c>
      <c r="U686" s="150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B687" s="3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BM687" s="53"/>
    </row>
    <row r="688" spans="1:65" ht="15">
      <c r="B688" s="8" t="s">
        <v>591</v>
      </c>
      <c r="BM688" s="27" t="s">
        <v>67</v>
      </c>
    </row>
    <row r="689" spans="1:65" ht="15">
      <c r="A689" s="24" t="s">
        <v>40</v>
      </c>
      <c r="B689" s="18" t="s">
        <v>116</v>
      </c>
      <c r="C689" s="15" t="s">
        <v>117</v>
      </c>
      <c r="D689" s="16" t="s">
        <v>248</v>
      </c>
      <c r="E689" s="17" t="s">
        <v>248</v>
      </c>
      <c r="F689" s="17" t="s">
        <v>248</v>
      </c>
      <c r="G689" s="17" t="s">
        <v>248</v>
      </c>
      <c r="H689" s="17" t="s">
        <v>248</v>
      </c>
      <c r="I689" s="17" t="s">
        <v>248</v>
      </c>
      <c r="J689" s="17" t="s">
        <v>248</v>
      </c>
      <c r="K689" s="17" t="s">
        <v>248</v>
      </c>
      <c r="L689" s="150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1</v>
      </c>
    </row>
    <row r="690" spans="1:65">
      <c r="A690" s="29"/>
      <c r="B690" s="19" t="s">
        <v>249</v>
      </c>
      <c r="C690" s="9" t="s">
        <v>249</v>
      </c>
      <c r="D690" s="148" t="s">
        <v>251</v>
      </c>
      <c r="E690" s="149" t="s">
        <v>256</v>
      </c>
      <c r="F690" s="149" t="s">
        <v>262</v>
      </c>
      <c r="G690" s="149" t="s">
        <v>264</v>
      </c>
      <c r="H690" s="149" t="s">
        <v>269</v>
      </c>
      <c r="I690" s="149" t="s">
        <v>287</v>
      </c>
      <c r="J690" s="149" t="s">
        <v>289</v>
      </c>
      <c r="K690" s="149" t="s">
        <v>272</v>
      </c>
      <c r="L690" s="150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 t="s">
        <v>3</v>
      </c>
    </row>
    <row r="691" spans="1:65">
      <c r="A691" s="29"/>
      <c r="B691" s="19"/>
      <c r="C691" s="9"/>
      <c r="D691" s="10" t="s">
        <v>103</v>
      </c>
      <c r="E691" s="11" t="s">
        <v>103</v>
      </c>
      <c r="F691" s="11" t="s">
        <v>103</v>
      </c>
      <c r="G691" s="11" t="s">
        <v>103</v>
      </c>
      <c r="H691" s="11" t="s">
        <v>343</v>
      </c>
      <c r="I691" s="11" t="s">
        <v>104</v>
      </c>
      <c r="J691" s="11" t="s">
        <v>343</v>
      </c>
      <c r="K691" s="11" t="s">
        <v>103</v>
      </c>
      <c r="L691" s="150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</v>
      </c>
    </row>
    <row r="692" spans="1:65">
      <c r="A692" s="29"/>
      <c r="B692" s="19"/>
      <c r="C692" s="9"/>
      <c r="D692" s="25"/>
      <c r="E692" s="25"/>
      <c r="F692" s="25"/>
      <c r="G692" s="25"/>
      <c r="H692" s="25"/>
      <c r="I692" s="25"/>
      <c r="J692" s="25"/>
      <c r="K692" s="25"/>
      <c r="L692" s="150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2</v>
      </c>
    </row>
    <row r="693" spans="1:65">
      <c r="A693" s="29"/>
      <c r="B693" s="18">
        <v>1</v>
      </c>
      <c r="C693" s="14">
        <v>1</v>
      </c>
      <c r="D693" s="207">
        <v>10.1</v>
      </c>
      <c r="E693" s="207">
        <v>10.5</v>
      </c>
      <c r="F693" s="207">
        <v>10.38</v>
      </c>
      <c r="G693" s="208">
        <v>9.0500000000000007</v>
      </c>
      <c r="H693" s="208">
        <v>8.6999999999999993</v>
      </c>
      <c r="I693" s="207">
        <v>11.2</v>
      </c>
      <c r="J693" s="207">
        <v>10.7</v>
      </c>
      <c r="K693" s="208">
        <v>12</v>
      </c>
      <c r="L693" s="209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  <c r="AH693" s="210"/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  <c r="BI693" s="210"/>
      <c r="BJ693" s="210"/>
      <c r="BK693" s="210"/>
      <c r="BL693" s="210"/>
      <c r="BM693" s="211">
        <v>1</v>
      </c>
    </row>
    <row r="694" spans="1:65">
      <c r="A694" s="29"/>
      <c r="B694" s="19">
        <v>1</v>
      </c>
      <c r="C694" s="9">
        <v>2</v>
      </c>
      <c r="D694" s="213">
        <v>10</v>
      </c>
      <c r="E694" s="213">
        <v>9.6999999999999993</v>
      </c>
      <c r="F694" s="213">
        <v>10.78</v>
      </c>
      <c r="G694" s="215">
        <v>8.92</v>
      </c>
      <c r="H694" s="215">
        <v>8.92</v>
      </c>
      <c r="I694" s="213">
        <v>10.9</v>
      </c>
      <c r="J694" s="213">
        <v>9.5</v>
      </c>
      <c r="K694" s="215">
        <v>11</v>
      </c>
      <c r="L694" s="209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  <c r="BI694" s="210"/>
      <c r="BJ694" s="210"/>
      <c r="BK694" s="210"/>
      <c r="BL694" s="210"/>
      <c r="BM694" s="211">
        <v>20</v>
      </c>
    </row>
    <row r="695" spans="1:65">
      <c r="A695" s="29"/>
      <c r="B695" s="19">
        <v>1</v>
      </c>
      <c r="C695" s="9">
        <v>3</v>
      </c>
      <c r="D695" s="213">
        <v>9.9</v>
      </c>
      <c r="E695" s="213">
        <v>8.5</v>
      </c>
      <c r="F695" s="213">
        <v>10.39</v>
      </c>
      <c r="G695" s="215">
        <v>8.7899999999999991</v>
      </c>
      <c r="H695" s="215">
        <v>8.81</v>
      </c>
      <c r="I695" s="213">
        <v>10.4</v>
      </c>
      <c r="J695" s="213">
        <v>10.5</v>
      </c>
      <c r="K695" s="215">
        <v>11</v>
      </c>
      <c r="L695" s="209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F695" s="210"/>
      <c r="BG695" s="210"/>
      <c r="BH695" s="210"/>
      <c r="BI695" s="210"/>
      <c r="BJ695" s="210"/>
      <c r="BK695" s="210"/>
      <c r="BL695" s="210"/>
      <c r="BM695" s="211">
        <v>16</v>
      </c>
    </row>
    <row r="696" spans="1:65">
      <c r="A696" s="29"/>
      <c r="B696" s="19">
        <v>1</v>
      </c>
      <c r="C696" s="9">
        <v>4</v>
      </c>
      <c r="D696" s="213">
        <v>10.1</v>
      </c>
      <c r="E696" s="213">
        <v>9.9</v>
      </c>
      <c r="F696" s="213">
        <v>10.09</v>
      </c>
      <c r="G696" s="215">
        <v>8.85</v>
      </c>
      <c r="H696" s="215">
        <v>8.84</v>
      </c>
      <c r="I696" s="213">
        <v>10.199999999999999</v>
      </c>
      <c r="J696" s="213">
        <v>9.1999999999999993</v>
      </c>
      <c r="K696" s="215">
        <v>11</v>
      </c>
      <c r="L696" s="209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  <c r="AH696" s="210"/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  <c r="BH696" s="210"/>
      <c r="BI696" s="210"/>
      <c r="BJ696" s="210"/>
      <c r="BK696" s="210"/>
      <c r="BL696" s="210"/>
      <c r="BM696" s="211">
        <v>10.153666666666668</v>
      </c>
    </row>
    <row r="697" spans="1:65">
      <c r="A697" s="29"/>
      <c r="B697" s="19">
        <v>1</v>
      </c>
      <c r="C697" s="9">
        <v>5</v>
      </c>
      <c r="D697" s="213">
        <v>10</v>
      </c>
      <c r="E697" s="213">
        <v>10.3</v>
      </c>
      <c r="F697" s="213">
        <v>10.5</v>
      </c>
      <c r="G697" s="215">
        <v>8.91</v>
      </c>
      <c r="H697" s="215">
        <v>8.7899999999999991</v>
      </c>
      <c r="I697" s="213">
        <v>8.73</v>
      </c>
      <c r="J697" s="213">
        <v>11</v>
      </c>
      <c r="K697" s="215">
        <v>11</v>
      </c>
      <c r="L697" s="209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  <c r="AH697" s="210"/>
      <c r="AI697" s="210"/>
      <c r="AJ697" s="210"/>
      <c r="AK697" s="210"/>
      <c r="AL697" s="210"/>
      <c r="AM697" s="210"/>
      <c r="AN697" s="210"/>
      <c r="AO697" s="210"/>
      <c r="AP697" s="210"/>
      <c r="AQ697" s="210"/>
      <c r="AR697" s="210"/>
      <c r="AS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F697" s="210"/>
      <c r="BG697" s="210"/>
      <c r="BH697" s="210"/>
      <c r="BI697" s="210"/>
      <c r="BJ697" s="210"/>
      <c r="BK697" s="210"/>
      <c r="BL697" s="210"/>
      <c r="BM697" s="211">
        <v>108</v>
      </c>
    </row>
    <row r="698" spans="1:65">
      <c r="A698" s="29"/>
      <c r="B698" s="19">
        <v>1</v>
      </c>
      <c r="C698" s="9">
        <v>6</v>
      </c>
      <c r="D698" s="213">
        <v>10.1</v>
      </c>
      <c r="E698" s="213">
        <v>9.8000000000000007</v>
      </c>
      <c r="F698" s="213">
        <v>10.53</v>
      </c>
      <c r="G698" s="215">
        <v>8.7100000000000009</v>
      </c>
      <c r="H698" s="215">
        <v>8.84</v>
      </c>
      <c r="I698" s="213">
        <v>9.61</v>
      </c>
      <c r="J698" s="213">
        <v>11.1</v>
      </c>
      <c r="K698" s="215">
        <v>12</v>
      </c>
      <c r="L698" s="209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  <c r="AH698" s="210"/>
      <c r="AI698" s="210"/>
      <c r="AJ698" s="210"/>
      <c r="AK698" s="210"/>
      <c r="AL698" s="210"/>
      <c r="AM698" s="210"/>
      <c r="AN698" s="210"/>
      <c r="AO698" s="210"/>
      <c r="AP698" s="210"/>
      <c r="AQ698" s="210"/>
      <c r="AR698" s="210"/>
      <c r="AS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F698" s="210"/>
      <c r="BG698" s="210"/>
      <c r="BH698" s="210"/>
      <c r="BI698" s="210"/>
      <c r="BJ698" s="210"/>
      <c r="BK698" s="210"/>
      <c r="BL698" s="210"/>
      <c r="BM698" s="216"/>
    </row>
    <row r="699" spans="1:65">
      <c r="A699" s="29"/>
      <c r="B699" s="20" t="s">
        <v>279</v>
      </c>
      <c r="C699" s="12"/>
      <c r="D699" s="217">
        <v>10.033333333333333</v>
      </c>
      <c r="E699" s="217">
        <v>9.7833333333333332</v>
      </c>
      <c r="F699" s="217">
        <v>10.445</v>
      </c>
      <c r="G699" s="217">
        <v>8.8716666666666661</v>
      </c>
      <c r="H699" s="217">
        <v>8.8166666666666647</v>
      </c>
      <c r="I699" s="217">
        <v>10.173333333333334</v>
      </c>
      <c r="J699" s="217">
        <v>10.333333333333334</v>
      </c>
      <c r="K699" s="217">
        <v>11.333333333333334</v>
      </c>
      <c r="L699" s="209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  <c r="AH699" s="210"/>
      <c r="AI699" s="210"/>
      <c r="AJ699" s="210"/>
      <c r="AK699" s="210"/>
      <c r="AL699" s="210"/>
      <c r="AM699" s="210"/>
      <c r="AN699" s="210"/>
      <c r="AO699" s="210"/>
      <c r="AP699" s="210"/>
      <c r="AQ699" s="210"/>
      <c r="AR699" s="210"/>
      <c r="AS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F699" s="210"/>
      <c r="BG699" s="210"/>
      <c r="BH699" s="210"/>
      <c r="BI699" s="210"/>
      <c r="BJ699" s="210"/>
      <c r="BK699" s="210"/>
      <c r="BL699" s="210"/>
      <c r="BM699" s="216"/>
    </row>
    <row r="700" spans="1:65">
      <c r="A700" s="29"/>
      <c r="B700" s="3" t="s">
        <v>280</v>
      </c>
      <c r="C700" s="28"/>
      <c r="D700" s="213">
        <v>10.050000000000001</v>
      </c>
      <c r="E700" s="213">
        <v>9.8500000000000014</v>
      </c>
      <c r="F700" s="213">
        <v>10.445</v>
      </c>
      <c r="G700" s="213">
        <v>8.879999999999999</v>
      </c>
      <c r="H700" s="213">
        <v>8.8249999999999993</v>
      </c>
      <c r="I700" s="213">
        <v>10.3</v>
      </c>
      <c r="J700" s="213">
        <v>10.6</v>
      </c>
      <c r="K700" s="213">
        <v>11</v>
      </c>
      <c r="L700" s="209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  <c r="AH700" s="210"/>
      <c r="AI700" s="210"/>
      <c r="AJ700" s="210"/>
      <c r="AK700" s="210"/>
      <c r="AL700" s="210"/>
      <c r="AM700" s="210"/>
      <c r="AN700" s="210"/>
      <c r="AO700" s="210"/>
      <c r="AP700" s="210"/>
      <c r="AQ700" s="210"/>
      <c r="AR700" s="210"/>
      <c r="AS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F700" s="210"/>
      <c r="BG700" s="210"/>
      <c r="BH700" s="210"/>
      <c r="BI700" s="210"/>
      <c r="BJ700" s="210"/>
      <c r="BK700" s="210"/>
      <c r="BL700" s="210"/>
      <c r="BM700" s="216"/>
    </row>
    <row r="701" spans="1:65">
      <c r="A701" s="29"/>
      <c r="B701" s="3" t="s">
        <v>281</v>
      </c>
      <c r="C701" s="28"/>
      <c r="D701" s="23">
        <v>8.1649658092772318E-2</v>
      </c>
      <c r="E701" s="23">
        <v>0.69976186425573861</v>
      </c>
      <c r="F701" s="23">
        <v>0.22616365755797257</v>
      </c>
      <c r="G701" s="23">
        <v>0.1173740459670139</v>
      </c>
      <c r="H701" s="23">
        <v>7.2295689129205351E-2</v>
      </c>
      <c r="I701" s="23">
        <v>0.8983021021163573</v>
      </c>
      <c r="J701" s="23">
        <v>0.79665969313544838</v>
      </c>
      <c r="K701" s="23">
        <v>0.5163977794943222</v>
      </c>
      <c r="L701" s="150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9"/>
      <c r="B702" s="3" t="s">
        <v>87</v>
      </c>
      <c r="C702" s="28"/>
      <c r="D702" s="13">
        <v>8.1378396770204961E-3</v>
      </c>
      <c r="E702" s="13">
        <v>7.1525914574692193E-2</v>
      </c>
      <c r="F702" s="13">
        <v>2.1652815467493782E-2</v>
      </c>
      <c r="G702" s="13">
        <v>1.3230213710352873E-2</v>
      </c>
      <c r="H702" s="13">
        <v>8.199889126185864E-3</v>
      </c>
      <c r="I702" s="13">
        <v>8.829968238365242E-2</v>
      </c>
      <c r="J702" s="13">
        <v>7.7096099335688548E-2</v>
      </c>
      <c r="K702" s="13">
        <v>4.5564509955381367E-2</v>
      </c>
      <c r="L702" s="150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9"/>
      <c r="B703" s="3" t="s">
        <v>282</v>
      </c>
      <c r="C703" s="28"/>
      <c r="D703" s="13">
        <v>-1.1851219592265649E-2</v>
      </c>
      <c r="E703" s="13">
        <v>-3.6472866944617821E-2</v>
      </c>
      <c r="F703" s="13">
        <v>2.8692426381274228E-2</v>
      </c>
      <c r="G703" s="13">
        <v>-0.12625980762286215</v>
      </c>
      <c r="H703" s="13">
        <v>-0.1316765700403798</v>
      </c>
      <c r="I703" s="13">
        <v>1.9369029250515535E-3</v>
      </c>
      <c r="J703" s="13">
        <v>1.7694757230557023E-2</v>
      </c>
      <c r="K703" s="13">
        <v>0.11618134663996571</v>
      </c>
      <c r="L703" s="150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9"/>
      <c r="B704" s="45" t="s">
        <v>283</v>
      </c>
      <c r="C704" s="46"/>
      <c r="D704" s="44">
        <v>0</v>
      </c>
      <c r="E704" s="44">
        <v>0.56000000000000005</v>
      </c>
      <c r="F704" s="44">
        <v>0.93</v>
      </c>
      <c r="G704" s="44">
        <v>2.61</v>
      </c>
      <c r="H704" s="44">
        <v>2.73</v>
      </c>
      <c r="I704" s="44">
        <v>0.31</v>
      </c>
      <c r="J704" s="44">
        <v>0.67</v>
      </c>
      <c r="K704" s="44" t="s">
        <v>284</v>
      </c>
      <c r="L704" s="150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B705" s="30" t="s">
        <v>349</v>
      </c>
      <c r="C705" s="20"/>
      <c r="D705" s="20"/>
      <c r="E705" s="20"/>
      <c r="F705" s="20"/>
      <c r="G705" s="20"/>
      <c r="H705" s="20"/>
      <c r="I705" s="20"/>
      <c r="J705" s="20"/>
      <c r="K705" s="20"/>
      <c r="BM705" s="53"/>
    </row>
    <row r="706" spans="1:65">
      <c r="BM706" s="53"/>
    </row>
    <row r="707" spans="1:65" ht="15">
      <c r="B707" s="8" t="s">
        <v>650</v>
      </c>
      <c r="BM707" s="27" t="s">
        <v>67</v>
      </c>
    </row>
    <row r="708" spans="1:65" ht="15">
      <c r="A708" s="24" t="s">
        <v>43</v>
      </c>
      <c r="B708" s="18" t="s">
        <v>116</v>
      </c>
      <c r="C708" s="15" t="s">
        <v>117</v>
      </c>
      <c r="D708" s="16" t="s">
        <v>248</v>
      </c>
      <c r="E708" s="17" t="s">
        <v>248</v>
      </c>
      <c r="F708" s="17" t="s">
        <v>248</v>
      </c>
      <c r="G708" s="17" t="s">
        <v>248</v>
      </c>
      <c r="H708" s="17" t="s">
        <v>248</v>
      </c>
      <c r="I708" s="17" t="s">
        <v>248</v>
      </c>
      <c r="J708" s="17" t="s">
        <v>248</v>
      </c>
      <c r="K708" s="17" t="s">
        <v>248</v>
      </c>
      <c r="L708" s="17" t="s">
        <v>248</v>
      </c>
      <c r="M708" s="150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 t="s">
        <v>249</v>
      </c>
      <c r="C709" s="9" t="s">
        <v>249</v>
      </c>
      <c r="D709" s="148" t="s">
        <v>251</v>
      </c>
      <c r="E709" s="149" t="s">
        <v>252</v>
      </c>
      <c r="F709" s="149" t="s">
        <v>253</v>
      </c>
      <c r="G709" s="149" t="s">
        <v>262</v>
      </c>
      <c r="H709" s="149" t="s">
        <v>264</v>
      </c>
      <c r="I709" s="149" t="s">
        <v>269</v>
      </c>
      <c r="J709" s="149" t="s">
        <v>287</v>
      </c>
      <c r="K709" s="149" t="s">
        <v>289</v>
      </c>
      <c r="L709" s="149" t="s">
        <v>272</v>
      </c>
      <c r="M709" s="150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 t="s">
        <v>3</v>
      </c>
    </row>
    <row r="710" spans="1:65">
      <c r="A710" s="29"/>
      <c r="B710" s="19"/>
      <c r="C710" s="9"/>
      <c r="D710" s="10" t="s">
        <v>103</v>
      </c>
      <c r="E710" s="11" t="s">
        <v>343</v>
      </c>
      <c r="F710" s="11" t="s">
        <v>103</v>
      </c>
      <c r="G710" s="11" t="s">
        <v>103</v>
      </c>
      <c r="H710" s="11" t="s">
        <v>103</v>
      </c>
      <c r="I710" s="11" t="s">
        <v>343</v>
      </c>
      <c r="J710" s="11" t="s">
        <v>104</v>
      </c>
      <c r="K710" s="11" t="s">
        <v>343</v>
      </c>
      <c r="L710" s="11" t="s">
        <v>103</v>
      </c>
      <c r="M710" s="150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0</v>
      </c>
    </row>
    <row r="711" spans="1:65">
      <c r="A711" s="29"/>
      <c r="B711" s="19"/>
      <c r="C711" s="9"/>
      <c r="D711" s="25"/>
      <c r="E711" s="25"/>
      <c r="F711" s="25"/>
      <c r="G711" s="25"/>
      <c r="H711" s="25"/>
      <c r="I711" s="25"/>
      <c r="J711" s="25"/>
      <c r="K711" s="25"/>
      <c r="L711" s="25"/>
      <c r="M711" s="150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0</v>
      </c>
    </row>
    <row r="712" spans="1:65">
      <c r="A712" s="29"/>
      <c r="B712" s="18">
        <v>1</v>
      </c>
      <c r="C712" s="14">
        <v>1</v>
      </c>
      <c r="D712" s="227">
        <v>136.19999999999999</v>
      </c>
      <c r="E712" s="227">
        <v>138</v>
      </c>
      <c r="F712" s="227">
        <v>136.8796417794245</v>
      </c>
      <c r="G712" s="227">
        <v>141</v>
      </c>
      <c r="H712" s="227">
        <v>134.4</v>
      </c>
      <c r="I712" s="227">
        <v>137</v>
      </c>
      <c r="J712" s="227">
        <v>135</v>
      </c>
      <c r="K712" s="227">
        <v>139</v>
      </c>
      <c r="L712" s="228">
        <v>95</v>
      </c>
      <c r="M712" s="230"/>
      <c r="N712" s="231"/>
      <c r="O712" s="231"/>
      <c r="P712" s="231"/>
      <c r="Q712" s="231"/>
      <c r="R712" s="231"/>
      <c r="S712" s="231"/>
      <c r="T712" s="231"/>
      <c r="U712" s="231"/>
      <c r="V712" s="231"/>
      <c r="W712" s="231"/>
      <c r="X712" s="231"/>
      <c r="Y712" s="231"/>
      <c r="Z712" s="231"/>
      <c r="AA712" s="231"/>
      <c r="AB712" s="231"/>
      <c r="AC712" s="231"/>
      <c r="AD712" s="231"/>
      <c r="AE712" s="231"/>
      <c r="AF712" s="231"/>
      <c r="AG712" s="231"/>
      <c r="AH712" s="231"/>
      <c r="AI712" s="231"/>
      <c r="AJ712" s="231"/>
      <c r="AK712" s="231"/>
      <c r="AL712" s="231"/>
      <c r="AM712" s="231"/>
      <c r="AN712" s="231"/>
      <c r="AO712" s="231"/>
      <c r="AP712" s="231"/>
      <c r="AQ712" s="231"/>
      <c r="AR712" s="231"/>
      <c r="AS712" s="231"/>
      <c r="AT712" s="231"/>
      <c r="AU712" s="231"/>
      <c r="AV712" s="231"/>
      <c r="AW712" s="231"/>
      <c r="AX712" s="231"/>
      <c r="AY712" s="231"/>
      <c r="AZ712" s="231"/>
      <c r="BA712" s="231"/>
      <c r="BB712" s="231"/>
      <c r="BC712" s="231"/>
      <c r="BD712" s="231"/>
      <c r="BE712" s="231"/>
      <c r="BF712" s="231"/>
      <c r="BG712" s="231"/>
      <c r="BH712" s="231"/>
      <c r="BI712" s="231"/>
      <c r="BJ712" s="231"/>
      <c r="BK712" s="231"/>
      <c r="BL712" s="231"/>
      <c r="BM712" s="232">
        <v>1</v>
      </c>
    </row>
    <row r="713" spans="1:65">
      <c r="A713" s="29"/>
      <c r="B713" s="19">
        <v>1</v>
      </c>
      <c r="C713" s="9">
        <v>2</v>
      </c>
      <c r="D713" s="233">
        <v>135.80000000000001</v>
      </c>
      <c r="E713" s="233">
        <v>140</v>
      </c>
      <c r="F713" s="233">
        <v>130.03211635051824</v>
      </c>
      <c r="G713" s="233">
        <v>144</v>
      </c>
      <c r="H713" s="235">
        <v>139.19999999999999</v>
      </c>
      <c r="I713" s="233">
        <v>141.1</v>
      </c>
      <c r="J713" s="233">
        <v>137</v>
      </c>
      <c r="K713" s="233">
        <v>139</v>
      </c>
      <c r="L713" s="234">
        <v>81</v>
      </c>
      <c r="M713" s="230"/>
      <c r="N713" s="231"/>
      <c r="O713" s="231"/>
      <c r="P713" s="231"/>
      <c r="Q713" s="231"/>
      <c r="R713" s="231"/>
      <c r="S713" s="231"/>
      <c r="T713" s="231"/>
      <c r="U713" s="231"/>
      <c r="V713" s="231"/>
      <c r="W713" s="231"/>
      <c r="X713" s="231"/>
      <c r="Y713" s="231"/>
      <c r="Z713" s="231"/>
      <c r="AA713" s="231"/>
      <c r="AB713" s="231"/>
      <c r="AC713" s="231"/>
      <c r="AD713" s="231"/>
      <c r="AE713" s="231"/>
      <c r="AF713" s="231"/>
      <c r="AG713" s="231"/>
      <c r="AH713" s="231"/>
      <c r="AI713" s="231"/>
      <c r="AJ713" s="231"/>
      <c r="AK713" s="231"/>
      <c r="AL713" s="231"/>
      <c r="AM713" s="231"/>
      <c r="AN713" s="231"/>
      <c r="AO713" s="231"/>
      <c r="AP713" s="231"/>
      <c r="AQ713" s="231"/>
      <c r="AR713" s="231"/>
      <c r="AS713" s="231"/>
      <c r="AT713" s="231"/>
      <c r="AU713" s="231"/>
      <c r="AV713" s="231"/>
      <c r="AW713" s="231"/>
      <c r="AX713" s="231"/>
      <c r="AY713" s="231"/>
      <c r="AZ713" s="231"/>
      <c r="BA713" s="231"/>
      <c r="BB713" s="231"/>
      <c r="BC713" s="231"/>
      <c r="BD713" s="231"/>
      <c r="BE713" s="231"/>
      <c r="BF713" s="231"/>
      <c r="BG713" s="231"/>
      <c r="BH713" s="231"/>
      <c r="BI713" s="231"/>
      <c r="BJ713" s="231"/>
      <c r="BK713" s="231"/>
      <c r="BL713" s="231"/>
      <c r="BM713" s="232">
        <v>45</v>
      </c>
    </row>
    <row r="714" spans="1:65">
      <c r="A714" s="29"/>
      <c r="B714" s="19">
        <v>1</v>
      </c>
      <c r="C714" s="9">
        <v>3</v>
      </c>
      <c r="D714" s="233">
        <v>137</v>
      </c>
      <c r="E714" s="233">
        <v>141</v>
      </c>
      <c r="F714" s="233">
        <v>129.2195504108432</v>
      </c>
      <c r="G714" s="233">
        <v>140</v>
      </c>
      <c r="H714" s="233">
        <v>132</v>
      </c>
      <c r="I714" s="233">
        <v>139.69999999999999</v>
      </c>
      <c r="J714" s="233">
        <v>135</v>
      </c>
      <c r="K714" s="233">
        <v>141</v>
      </c>
      <c r="L714" s="234">
        <v>134</v>
      </c>
      <c r="M714" s="230"/>
      <c r="N714" s="231"/>
      <c r="O714" s="231"/>
      <c r="P714" s="231"/>
      <c r="Q714" s="231"/>
      <c r="R714" s="231"/>
      <c r="S714" s="231"/>
      <c r="T714" s="231"/>
      <c r="U714" s="231"/>
      <c r="V714" s="231"/>
      <c r="W714" s="231"/>
      <c r="X714" s="231"/>
      <c r="Y714" s="231"/>
      <c r="Z714" s="231"/>
      <c r="AA714" s="231"/>
      <c r="AB714" s="231"/>
      <c r="AC714" s="231"/>
      <c r="AD714" s="231"/>
      <c r="AE714" s="231"/>
      <c r="AF714" s="231"/>
      <c r="AG714" s="231"/>
      <c r="AH714" s="231"/>
      <c r="AI714" s="231"/>
      <c r="AJ714" s="231"/>
      <c r="AK714" s="231"/>
      <c r="AL714" s="231"/>
      <c r="AM714" s="231"/>
      <c r="AN714" s="231"/>
      <c r="AO714" s="231"/>
      <c r="AP714" s="231"/>
      <c r="AQ714" s="231"/>
      <c r="AR714" s="231"/>
      <c r="AS714" s="231"/>
      <c r="AT714" s="231"/>
      <c r="AU714" s="231"/>
      <c r="AV714" s="231"/>
      <c r="AW714" s="231"/>
      <c r="AX714" s="231"/>
      <c r="AY714" s="231"/>
      <c r="AZ714" s="231"/>
      <c r="BA714" s="231"/>
      <c r="BB714" s="231"/>
      <c r="BC714" s="231"/>
      <c r="BD714" s="231"/>
      <c r="BE714" s="231"/>
      <c r="BF714" s="231"/>
      <c r="BG714" s="231"/>
      <c r="BH714" s="231"/>
      <c r="BI714" s="231"/>
      <c r="BJ714" s="231"/>
      <c r="BK714" s="231"/>
      <c r="BL714" s="231"/>
      <c r="BM714" s="232">
        <v>16</v>
      </c>
    </row>
    <row r="715" spans="1:65">
      <c r="A715" s="29"/>
      <c r="B715" s="19">
        <v>1</v>
      </c>
      <c r="C715" s="9">
        <v>4</v>
      </c>
      <c r="D715" s="233">
        <v>136.6</v>
      </c>
      <c r="E715" s="233">
        <v>140</v>
      </c>
      <c r="F715" s="233">
        <v>134.62062930092111</v>
      </c>
      <c r="G715" s="233">
        <v>139</v>
      </c>
      <c r="H715" s="233">
        <v>131.30000000000001</v>
      </c>
      <c r="I715" s="233">
        <v>141.30000000000001</v>
      </c>
      <c r="J715" s="233">
        <v>138</v>
      </c>
      <c r="K715" s="235">
        <v>145</v>
      </c>
      <c r="L715" s="234">
        <v>103</v>
      </c>
      <c r="M715" s="230"/>
      <c r="N715" s="231"/>
      <c r="O715" s="231"/>
      <c r="P715" s="231"/>
      <c r="Q715" s="231"/>
      <c r="R715" s="231"/>
      <c r="S715" s="231"/>
      <c r="T715" s="231"/>
      <c r="U715" s="231"/>
      <c r="V715" s="231"/>
      <c r="W715" s="231"/>
      <c r="X715" s="231"/>
      <c r="Y715" s="231"/>
      <c r="Z715" s="231"/>
      <c r="AA715" s="231"/>
      <c r="AB715" s="231"/>
      <c r="AC715" s="231"/>
      <c r="AD715" s="231"/>
      <c r="AE715" s="231"/>
      <c r="AF715" s="231"/>
      <c r="AG715" s="231"/>
      <c r="AH715" s="231"/>
      <c r="AI715" s="231"/>
      <c r="AJ715" s="231"/>
      <c r="AK715" s="231"/>
      <c r="AL715" s="231"/>
      <c r="AM715" s="231"/>
      <c r="AN715" s="231"/>
      <c r="AO715" s="231"/>
      <c r="AP715" s="231"/>
      <c r="AQ715" s="231"/>
      <c r="AR715" s="231"/>
      <c r="AS715" s="231"/>
      <c r="AT715" s="231"/>
      <c r="AU715" s="231"/>
      <c r="AV715" s="231"/>
      <c r="AW715" s="231"/>
      <c r="AX715" s="231"/>
      <c r="AY715" s="231"/>
      <c r="AZ715" s="231"/>
      <c r="BA715" s="231"/>
      <c r="BB715" s="231"/>
      <c r="BC715" s="231"/>
      <c r="BD715" s="231"/>
      <c r="BE715" s="231"/>
      <c r="BF715" s="231"/>
      <c r="BG715" s="231"/>
      <c r="BH715" s="231"/>
      <c r="BI715" s="231"/>
      <c r="BJ715" s="231"/>
      <c r="BK715" s="231"/>
      <c r="BL715" s="231"/>
      <c r="BM715" s="232">
        <v>137.14978892601641</v>
      </c>
    </row>
    <row r="716" spans="1:65">
      <c r="A716" s="29"/>
      <c r="B716" s="19">
        <v>1</v>
      </c>
      <c r="C716" s="9">
        <v>5</v>
      </c>
      <c r="D716" s="233">
        <v>137.5</v>
      </c>
      <c r="E716" s="233">
        <v>142</v>
      </c>
      <c r="F716" s="233">
        <v>136.65432738223728</v>
      </c>
      <c r="G716" s="233">
        <v>141</v>
      </c>
      <c r="H716" s="233">
        <v>131.80000000000001</v>
      </c>
      <c r="I716" s="233">
        <v>139.4</v>
      </c>
      <c r="J716" s="233">
        <v>131</v>
      </c>
      <c r="K716" s="233">
        <v>138</v>
      </c>
      <c r="L716" s="234">
        <v>68</v>
      </c>
      <c r="M716" s="230"/>
      <c r="N716" s="231"/>
      <c r="O716" s="231"/>
      <c r="P716" s="231"/>
      <c r="Q716" s="231"/>
      <c r="R716" s="231"/>
      <c r="S716" s="231"/>
      <c r="T716" s="231"/>
      <c r="U716" s="231"/>
      <c r="V716" s="231"/>
      <c r="W716" s="231"/>
      <c r="X716" s="231"/>
      <c r="Y716" s="231"/>
      <c r="Z716" s="231"/>
      <c r="AA716" s="231"/>
      <c r="AB716" s="231"/>
      <c r="AC716" s="231"/>
      <c r="AD716" s="231"/>
      <c r="AE716" s="231"/>
      <c r="AF716" s="231"/>
      <c r="AG716" s="231"/>
      <c r="AH716" s="231"/>
      <c r="AI716" s="231"/>
      <c r="AJ716" s="231"/>
      <c r="AK716" s="231"/>
      <c r="AL716" s="231"/>
      <c r="AM716" s="231"/>
      <c r="AN716" s="231"/>
      <c r="AO716" s="231"/>
      <c r="AP716" s="231"/>
      <c r="AQ716" s="231"/>
      <c r="AR716" s="231"/>
      <c r="AS716" s="231"/>
      <c r="AT716" s="231"/>
      <c r="AU716" s="231"/>
      <c r="AV716" s="231"/>
      <c r="AW716" s="231"/>
      <c r="AX716" s="231"/>
      <c r="AY716" s="231"/>
      <c r="AZ716" s="231"/>
      <c r="BA716" s="231"/>
      <c r="BB716" s="231"/>
      <c r="BC716" s="231"/>
      <c r="BD716" s="231"/>
      <c r="BE716" s="231"/>
      <c r="BF716" s="231"/>
      <c r="BG716" s="231"/>
      <c r="BH716" s="231"/>
      <c r="BI716" s="231"/>
      <c r="BJ716" s="231"/>
      <c r="BK716" s="231"/>
      <c r="BL716" s="231"/>
      <c r="BM716" s="232">
        <v>109</v>
      </c>
    </row>
    <row r="717" spans="1:65">
      <c r="A717" s="29"/>
      <c r="B717" s="19">
        <v>1</v>
      </c>
      <c r="C717" s="9">
        <v>6</v>
      </c>
      <c r="D717" s="233">
        <v>136.6</v>
      </c>
      <c r="E717" s="233">
        <v>139</v>
      </c>
      <c r="F717" s="233">
        <v>132.383603224843</v>
      </c>
      <c r="G717" s="233">
        <v>141</v>
      </c>
      <c r="H717" s="233">
        <v>132</v>
      </c>
      <c r="I717" s="233">
        <v>140.4</v>
      </c>
      <c r="J717" s="233">
        <v>135</v>
      </c>
      <c r="K717" s="233">
        <v>138</v>
      </c>
      <c r="L717" s="234">
        <v>57</v>
      </c>
      <c r="M717" s="230"/>
      <c r="N717" s="231"/>
      <c r="O717" s="231"/>
      <c r="P717" s="231"/>
      <c r="Q717" s="231"/>
      <c r="R717" s="231"/>
      <c r="S717" s="231"/>
      <c r="T717" s="231"/>
      <c r="U717" s="231"/>
      <c r="V717" s="231"/>
      <c r="W717" s="231"/>
      <c r="X717" s="231"/>
      <c r="Y717" s="231"/>
      <c r="Z717" s="231"/>
      <c r="AA717" s="231"/>
      <c r="AB717" s="231"/>
      <c r="AC717" s="231"/>
      <c r="AD717" s="231"/>
      <c r="AE717" s="231"/>
      <c r="AF717" s="231"/>
      <c r="AG717" s="231"/>
      <c r="AH717" s="231"/>
      <c r="AI717" s="231"/>
      <c r="AJ717" s="231"/>
      <c r="AK717" s="231"/>
      <c r="AL717" s="231"/>
      <c r="AM717" s="231"/>
      <c r="AN717" s="231"/>
      <c r="AO717" s="231"/>
      <c r="AP717" s="231"/>
      <c r="AQ717" s="231"/>
      <c r="AR717" s="231"/>
      <c r="AS717" s="231"/>
      <c r="AT717" s="231"/>
      <c r="AU717" s="231"/>
      <c r="AV717" s="231"/>
      <c r="AW717" s="231"/>
      <c r="AX717" s="231"/>
      <c r="AY717" s="231"/>
      <c r="AZ717" s="231"/>
      <c r="BA717" s="231"/>
      <c r="BB717" s="231"/>
      <c r="BC717" s="231"/>
      <c r="BD717" s="231"/>
      <c r="BE717" s="231"/>
      <c r="BF717" s="231"/>
      <c r="BG717" s="231"/>
      <c r="BH717" s="231"/>
      <c r="BI717" s="231"/>
      <c r="BJ717" s="231"/>
      <c r="BK717" s="231"/>
      <c r="BL717" s="231"/>
      <c r="BM717" s="236"/>
    </row>
    <row r="718" spans="1:65">
      <c r="A718" s="29"/>
      <c r="B718" s="20" t="s">
        <v>279</v>
      </c>
      <c r="C718" s="12"/>
      <c r="D718" s="237">
        <v>136.61666666666667</v>
      </c>
      <c r="E718" s="237">
        <v>140</v>
      </c>
      <c r="F718" s="237">
        <v>133.29831140813124</v>
      </c>
      <c r="G718" s="237">
        <v>141</v>
      </c>
      <c r="H718" s="237">
        <v>133.45000000000002</v>
      </c>
      <c r="I718" s="237">
        <v>139.81666666666666</v>
      </c>
      <c r="J718" s="237">
        <v>135.16666666666666</v>
      </c>
      <c r="K718" s="237">
        <v>140</v>
      </c>
      <c r="L718" s="237">
        <v>89.666666666666671</v>
      </c>
      <c r="M718" s="230"/>
      <c r="N718" s="231"/>
      <c r="O718" s="231"/>
      <c r="P718" s="231"/>
      <c r="Q718" s="231"/>
      <c r="R718" s="231"/>
      <c r="S718" s="231"/>
      <c r="T718" s="231"/>
      <c r="U718" s="231"/>
      <c r="V718" s="231"/>
      <c r="W718" s="231"/>
      <c r="X718" s="231"/>
      <c r="Y718" s="231"/>
      <c r="Z718" s="231"/>
      <c r="AA718" s="231"/>
      <c r="AB718" s="231"/>
      <c r="AC718" s="231"/>
      <c r="AD718" s="231"/>
      <c r="AE718" s="231"/>
      <c r="AF718" s="231"/>
      <c r="AG718" s="231"/>
      <c r="AH718" s="231"/>
      <c r="AI718" s="231"/>
      <c r="AJ718" s="231"/>
      <c r="AK718" s="231"/>
      <c r="AL718" s="231"/>
      <c r="AM718" s="231"/>
      <c r="AN718" s="231"/>
      <c r="AO718" s="231"/>
      <c r="AP718" s="231"/>
      <c r="AQ718" s="231"/>
      <c r="AR718" s="231"/>
      <c r="AS718" s="231"/>
      <c r="AT718" s="231"/>
      <c r="AU718" s="231"/>
      <c r="AV718" s="231"/>
      <c r="AW718" s="231"/>
      <c r="AX718" s="231"/>
      <c r="AY718" s="231"/>
      <c r="AZ718" s="231"/>
      <c r="BA718" s="231"/>
      <c r="BB718" s="231"/>
      <c r="BC718" s="231"/>
      <c r="BD718" s="231"/>
      <c r="BE718" s="231"/>
      <c r="BF718" s="231"/>
      <c r="BG718" s="231"/>
      <c r="BH718" s="231"/>
      <c r="BI718" s="231"/>
      <c r="BJ718" s="231"/>
      <c r="BK718" s="231"/>
      <c r="BL718" s="231"/>
      <c r="BM718" s="236"/>
    </row>
    <row r="719" spans="1:65">
      <c r="A719" s="29"/>
      <c r="B719" s="3" t="s">
        <v>280</v>
      </c>
      <c r="C719" s="28"/>
      <c r="D719" s="233">
        <v>136.6</v>
      </c>
      <c r="E719" s="233">
        <v>140</v>
      </c>
      <c r="F719" s="233">
        <v>133.50211626288205</v>
      </c>
      <c r="G719" s="233">
        <v>141</v>
      </c>
      <c r="H719" s="233">
        <v>132</v>
      </c>
      <c r="I719" s="233">
        <v>140.05000000000001</v>
      </c>
      <c r="J719" s="233">
        <v>135</v>
      </c>
      <c r="K719" s="233">
        <v>139</v>
      </c>
      <c r="L719" s="233">
        <v>88</v>
      </c>
      <c r="M719" s="230"/>
      <c r="N719" s="231"/>
      <c r="O719" s="231"/>
      <c r="P719" s="231"/>
      <c r="Q719" s="231"/>
      <c r="R719" s="231"/>
      <c r="S719" s="231"/>
      <c r="T719" s="231"/>
      <c r="U719" s="231"/>
      <c r="V719" s="231"/>
      <c r="W719" s="231"/>
      <c r="X719" s="231"/>
      <c r="Y719" s="231"/>
      <c r="Z719" s="231"/>
      <c r="AA719" s="231"/>
      <c r="AB719" s="231"/>
      <c r="AC719" s="231"/>
      <c r="AD719" s="231"/>
      <c r="AE719" s="231"/>
      <c r="AF719" s="231"/>
      <c r="AG719" s="231"/>
      <c r="AH719" s="231"/>
      <c r="AI719" s="231"/>
      <c r="AJ719" s="231"/>
      <c r="AK719" s="231"/>
      <c r="AL719" s="231"/>
      <c r="AM719" s="231"/>
      <c r="AN719" s="231"/>
      <c r="AO719" s="231"/>
      <c r="AP719" s="231"/>
      <c r="AQ719" s="231"/>
      <c r="AR719" s="231"/>
      <c r="AS719" s="231"/>
      <c r="AT719" s="231"/>
      <c r="AU719" s="231"/>
      <c r="AV719" s="231"/>
      <c r="AW719" s="231"/>
      <c r="AX719" s="231"/>
      <c r="AY719" s="231"/>
      <c r="AZ719" s="231"/>
      <c r="BA719" s="231"/>
      <c r="BB719" s="231"/>
      <c r="BC719" s="231"/>
      <c r="BD719" s="231"/>
      <c r="BE719" s="231"/>
      <c r="BF719" s="231"/>
      <c r="BG719" s="231"/>
      <c r="BH719" s="231"/>
      <c r="BI719" s="231"/>
      <c r="BJ719" s="231"/>
      <c r="BK719" s="231"/>
      <c r="BL719" s="231"/>
      <c r="BM719" s="236"/>
    </row>
    <row r="720" spans="1:65">
      <c r="A720" s="29"/>
      <c r="B720" s="3" t="s">
        <v>281</v>
      </c>
      <c r="C720" s="28"/>
      <c r="D720" s="233">
        <v>0.59469880331699421</v>
      </c>
      <c r="E720" s="233">
        <v>1.4142135623730951</v>
      </c>
      <c r="F720" s="233">
        <v>3.2856751983220418</v>
      </c>
      <c r="G720" s="233">
        <v>1.6733200530681511</v>
      </c>
      <c r="H720" s="233">
        <v>3.017117829982773</v>
      </c>
      <c r="I720" s="233">
        <v>1.5689699381016424</v>
      </c>
      <c r="J720" s="233">
        <v>2.4013884872437168</v>
      </c>
      <c r="K720" s="233">
        <v>2.6832815729997477</v>
      </c>
      <c r="L720" s="233">
        <v>27.507574714370353</v>
      </c>
      <c r="M720" s="230"/>
      <c r="N720" s="231"/>
      <c r="O720" s="231"/>
      <c r="P720" s="231"/>
      <c r="Q720" s="231"/>
      <c r="R720" s="231"/>
      <c r="S720" s="231"/>
      <c r="T720" s="231"/>
      <c r="U720" s="231"/>
      <c r="V720" s="231"/>
      <c r="W720" s="231"/>
      <c r="X720" s="231"/>
      <c r="Y720" s="231"/>
      <c r="Z720" s="231"/>
      <c r="AA720" s="231"/>
      <c r="AB720" s="231"/>
      <c r="AC720" s="231"/>
      <c r="AD720" s="231"/>
      <c r="AE720" s="231"/>
      <c r="AF720" s="231"/>
      <c r="AG720" s="231"/>
      <c r="AH720" s="231"/>
      <c r="AI720" s="231"/>
      <c r="AJ720" s="231"/>
      <c r="AK720" s="231"/>
      <c r="AL720" s="231"/>
      <c r="AM720" s="231"/>
      <c r="AN720" s="231"/>
      <c r="AO720" s="231"/>
      <c r="AP720" s="231"/>
      <c r="AQ720" s="231"/>
      <c r="AR720" s="231"/>
      <c r="AS720" s="231"/>
      <c r="AT720" s="231"/>
      <c r="AU720" s="231"/>
      <c r="AV720" s="231"/>
      <c r="AW720" s="231"/>
      <c r="AX720" s="231"/>
      <c r="AY720" s="231"/>
      <c r="AZ720" s="231"/>
      <c r="BA720" s="231"/>
      <c r="BB720" s="231"/>
      <c r="BC720" s="231"/>
      <c r="BD720" s="231"/>
      <c r="BE720" s="231"/>
      <c r="BF720" s="231"/>
      <c r="BG720" s="231"/>
      <c r="BH720" s="231"/>
      <c r="BI720" s="231"/>
      <c r="BJ720" s="231"/>
      <c r="BK720" s="231"/>
      <c r="BL720" s="231"/>
      <c r="BM720" s="236"/>
    </row>
    <row r="721" spans="1:65">
      <c r="A721" s="29"/>
      <c r="B721" s="3" t="s">
        <v>87</v>
      </c>
      <c r="C721" s="28"/>
      <c r="D721" s="13">
        <v>4.3530472366743508E-3</v>
      </c>
      <c r="E721" s="13">
        <v>1.0101525445522109E-2</v>
      </c>
      <c r="F721" s="13">
        <v>2.4649038413262409E-2</v>
      </c>
      <c r="G721" s="13">
        <v>1.186751810686632E-2</v>
      </c>
      <c r="H721" s="13">
        <v>2.2608601198821826E-2</v>
      </c>
      <c r="I721" s="13">
        <v>1.1221623111944039E-2</v>
      </c>
      <c r="J721" s="13">
        <v>1.7766129375415909E-2</v>
      </c>
      <c r="K721" s="13">
        <v>1.9166296949998197E-2</v>
      </c>
      <c r="L721" s="13">
        <v>0.30677592618256899</v>
      </c>
      <c r="M721" s="150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9"/>
      <c r="B722" s="3" t="s">
        <v>282</v>
      </c>
      <c r="C722" s="28"/>
      <c r="D722" s="13">
        <v>-3.8871533345000708E-3</v>
      </c>
      <c r="E722" s="13">
        <v>2.0781738683689044E-2</v>
      </c>
      <c r="F722" s="13">
        <v>-2.8082270837199719E-2</v>
      </c>
      <c r="G722" s="13">
        <v>2.8073036817144015E-2</v>
      </c>
      <c r="H722" s="13">
        <v>-2.6976264090440516E-2</v>
      </c>
      <c r="I722" s="13">
        <v>1.9445000692555725E-2</v>
      </c>
      <c r="J722" s="13">
        <v>-1.4459535628009834E-2</v>
      </c>
      <c r="K722" s="13">
        <v>2.0781738683689044E-2</v>
      </c>
      <c r="L722" s="13">
        <v>-0.34621360070020868</v>
      </c>
      <c r="M722" s="150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9"/>
      <c r="B723" s="45" t="s">
        <v>283</v>
      </c>
      <c r="C723" s="46"/>
      <c r="D723" s="44">
        <v>0</v>
      </c>
      <c r="E723" s="44">
        <v>0.69</v>
      </c>
      <c r="F723" s="44">
        <v>0.67</v>
      </c>
      <c r="G723" s="44">
        <v>0.89</v>
      </c>
      <c r="H723" s="44">
        <v>0.64</v>
      </c>
      <c r="I723" s="44">
        <v>0.65</v>
      </c>
      <c r="J723" s="44">
        <v>0.28999999999999998</v>
      </c>
      <c r="K723" s="44">
        <v>0.69</v>
      </c>
      <c r="L723" s="44">
        <v>9.5399999999999991</v>
      </c>
      <c r="M723" s="150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B724" s="3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BM724" s="53"/>
    </row>
    <row r="725" spans="1:65" ht="15">
      <c r="B725" s="8" t="s">
        <v>651</v>
      </c>
      <c r="BM725" s="27" t="s">
        <v>286</v>
      </c>
    </row>
    <row r="726" spans="1:65" ht="15">
      <c r="A726" s="24" t="s">
        <v>59</v>
      </c>
      <c r="B726" s="18" t="s">
        <v>116</v>
      </c>
      <c r="C726" s="15" t="s">
        <v>117</v>
      </c>
      <c r="D726" s="16" t="s">
        <v>248</v>
      </c>
      <c r="E726" s="17" t="s">
        <v>248</v>
      </c>
      <c r="F726" s="17" t="s">
        <v>248</v>
      </c>
      <c r="G726" s="17" t="s">
        <v>248</v>
      </c>
      <c r="H726" s="17" t="s">
        <v>248</v>
      </c>
      <c r="I726" s="150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 t="s">
        <v>249</v>
      </c>
      <c r="C727" s="9" t="s">
        <v>249</v>
      </c>
      <c r="D727" s="148" t="s">
        <v>252</v>
      </c>
      <c r="E727" s="149" t="s">
        <v>253</v>
      </c>
      <c r="F727" s="149" t="s">
        <v>264</v>
      </c>
      <c r="G727" s="149" t="s">
        <v>269</v>
      </c>
      <c r="H727" s="149" t="s">
        <v>287</v>
      </c>
      <c r="I727" s="150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 t="s">
        <v>3</v>
      </c>
    </row>
    <row r="728" spans="1:65">
      <c r="A728" s="29"/>
      <c r="B728" s="19"/>
      <c r="C728" s="9"/>
      <c r="D728" s="10" t="s">
        <v>343</v>
      </c>
      <c r="E728" s="11" t="s">
        <v>103</v>
      </c>
      <c r="F728" s="11" t="s">
        <v>103</v>
      </c>
      <c r="G728" s="11" t="s">
        <v>343</v>
      </c>
      <c r="H728" s="11" t="s">
        <v>104</v>
      </c>
      <c r="I728" s="150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3</v>
      </c>
    </row>
    <row r="729" spans="1:65">
      <c r="A729" s="29"/>
      <c r="B729" s="19"/>
      <c r="C729" s="9"/>
      <c r="D729" s="25"/>
      <c r="E729" s="25"/>
      <c r="F729" s="25"/>
      <c r="G729" s="25"/>
      <c r="H729" s="25"/>
      <c r="I729" s="150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3</v>
      </c>
    </row>
    <row r="730" spans="1:65">
      <c r="A730" s="29"/>
      <c r="B730" s="18">
        <v>1</v>
      </c>
      <c r="C730" s="14">
        <v>1</v>
      </c>
      <c r="D730" s="219" t="s">
        <v>110</v>
      </c>
      <c r="E730" s="219" t="s">
        <v>110</v>
      </c>
      <c r="F730" s="218">
        <v>0.01</v>
      </c>
      <c r="G730" s="218">
        <v>7.0000000000000001E-3</v>
      </c>
      <c r="H730" s="219" t="s">
        <v>110</v>
      </c>
      <c r="I730" s="220"/>
      <c r="J730" s="221"/>
      <c r="K730" s="221"/>
      <c r="L730" s="221"/>
      <c r="M730" s="221"/>
      <c r="N730" s="221"/>
      <c r="O730" s="221"/>
      <c r="P730" s="221"/>
      <c r="Q730" s="221"/>
      <c r="R730" s="221"/>
      <c r="S730" s="221"/>
      <c r="T730" s="221"/>
      <c r="U730" s="221"/>
      <c r="V730" s="221"/>
      <c r="W730" s="221"/>
      <c r="X730" s="221"/>
      <c r="Y730" s="221"/>
      <c r="Z730" s="221"/>
      <c r="AA730" s="221"/>
      <c r="AB730" s="221"/>
      <c r="AC730" s="221"/>
      <c r="AD730" s="221"/>
      <c r="AE730" s="221"/>
      <c r="AF730" s="221"/>
      <c r="AG730" s="221"/>
      <c r="AH730" s="221"/>
      <c r="AI730" s="221"/>
      <c r="AJ730" s="221"/>
      <c r="AK730" s="221"/>
      <c r="AL730" s="221"/>
      <c r="AM730" s="221"/>
      <c r="AN730" s="221"/>
      <c r="AO730" s="221"/>
      <c r="AP730" s="221"/>
      <c r="AQ730" s="221"/>
      <c r="AR730" s="221"/>
      <c r="AS730" s="221"/>
      <c r="AT730" s="221"/>
      <c r="AU730" s="221"/>
      <c r="AV730" s="221"/>
      <c r="AW730" s="221"/>
      <c r="AX730" s="221"/>
      <c r="AY730" s="221"/>
      <c r="AZ730" s="221"/>
      <c r="BA730" s="221"/>
      <c r="BB730" s="221"/>
      <c r="BC730" s="221"/>
      <c r="BD730" s="221"/>
      <c r="BE730" s="221"/>
      <c r="BF730" s="221"/>
      <c r="BG730" s="221"/>
      <c r="BH730" s="221"/>
      <c r="BI730" s="221"/>
      <c r="BJ730" s="221"/>
      <c r="BK730" s="221"/>
      <c r="BL730" s="221"/>
      <c r="BM730" s="222">
        <v>1</v>
      </c>
    </row>
    <row r="731" spans="1:65">
      <c r="A731" s="29"/>
      <c r="B731" s="19">
        <v>1</v>
      </c>
      <c r="C731" s="9">
        <v>2</v>
      </c>
      <c r="D731" s="223" t="s">
        <v>110</v>
      </c>
      <c r="E731" s="223" t="s">
        <v>110</v>
      </c>
      <c r="F731" s="23">
        <v>0.02</v>
      </c>
      <c r="G731" s="23">
        <v>7.0000000000000001E-3</v>
      </c>
      <c r="H731" s="223" t="s">
        <v>110</v>
      </c>
      <c r="I731" s="220"/>
      <c r="J731" s="221"/>
      <c r="K731" s="221"/>
      <c r="L731" s="221"/>
      <c r="M731" s="221"/>
      <c r="N731" s="221"/>
      <c r="O731" s="221"/>
      <c r="P731" s="221"/>
      <c r="Q731" s="221"/>
      <c r="R731" s="221"/>
      <c r="S731" s="221"/>
      <c r="T731" s="221"/>
      <c r="U731" s="221"/>
      <c r="V731" s="221"/>
      <c r="W731" s="221"/>
      <c r="X731" s="221"/>
      <c r="Y731" s="221"/>
      <c r="Z731" s="221"/>
      <c r="AA731" s="221"/>
      <c r="AB731" s="221"/>
      <c r="AC731" s="221"/>
      <c r="AD731" s="221"/>
      <c r="AE731" s="221"/>
      <c r="AF731" s="221"/>
      <c r="AG731" s="221"/>
      <c r="AH731" s="221"/>
      <c r="AI731" s="221"/>
      <c r="AJ731" s="221"/>
      <c r="AK731" s="221"/>
      <c r="AL731" s="221"/>
      <c r="AM731" s="221"/>
      <c r="AN731" s="221"/>
      <c r="AO731" s="221"/>
      <c r="AP731" s="221"/>
      <c r="AQ731" s="221"/>
      <c r="AR731" s="221"/>
      <c r="AS731" s="221"/>
      <c r="AT731" s="221"/>
      <c r="AU731" s="221"/>
      <c r="AV731" s="221"/>
      <c r="AW731" s="221"/>
      <c r="AX731" s="221"/>
      <c r="AY731" s="221"/>
      <c r="AZ731" s="221"/>
      <c r="BA731" s="221"/>
      <c r="BB731" s="221"/>
      <c r="BC731" s="221"/>
      <c r="BD731" s="221"/>
      <c r="BE731" s="221"/>
      <c r="BF731" s="221"/>
      <c r="BG731" s="221"/>
      <c r="BH731" s="221"/>
      <c r="BI731" s="221"/>
      <c r="BJ731" s="221"/>
      <c r="BK731" s="221"/>
      <c r="BL731" s="221"/>
      <c r="BM731" s="222">
        <v>12</v>
      </c>
    </row>
    <row r="732" spans="1:65">
      <c r="A732" s="29"/>
      <c r="B732" s="19">
        <v>1</v>
      </c>
      <c r="C732" s="9">
        <v>3</v>
      </c>
      <c r="D732" s="223" t="s">
        <v>110</v>
      </c>
      <c r="E732" s="223" t="s">
        <v>110</v>
      </c>
      <c r="F732" s="23">
        <v>0.01</v>
      </c>
      <c r="G732" s="23">
        <v>7.0000000000000001E-3</v>
      </c>
      <c r="H732" s="223" t="s">
        <v>110</v>
      </c>
      <c r="I732" s="220"/>
      <c r="J732" s="221"/>
      <c r="K732" s="221"/>
      <c r="L732" s="221"/>
      <c r="M732" s="221"/>
      <c r="N732" s="221"/>
      <c r="O732" s="221"/>
      <c r="P732" s="221"/>
      <c r="Q732" s="221"/>
      <c r="R732" s="221"/>
      <c r="S732" s="221"/>
      <c r="T732" s="221"/>
      <c r="U732" s="221"/>
      <c r="V732" s="221"/>
      <c r="W732" s="221"/>
      <c r="X732" s="221"/>
      <c r="Y732" s="221"/>
      <c r="Z732" s="221"/>
      <c r="AA732" s="221"/>
      <c r="AB732" s="221"/>
      <c r="AC732" s="221"/>
      <c r="AD732" s="221"/>
      <c r="AE732" s="221"/>
      <c r="AF732" s="221"/>
      <c r="AG732" s="221"/>
      <c r="AH732" s="221"/>
      <c r="AI732" s="221"/>
      <c r="AJ732" s="221"/>
      <c r="AK732" s="221"/>
      <c r="AL732" s="221"/>
      <c r="AM732" s="221"/>
      <c r="AN732" s="221"/>
      <c r="AO732" s="221"/>
      <c r="AP732" s="221"/>
      <c r="AQ732" s="221"/>
      <c r="AR732" s="221"/>
      <c r="AS732" s="221"/>
      <c r="AT732" s="221"/>
      <c r="AU732" s="221"/>
      <c r="AV732" s="221"/>
      <c r="AW732" s="221"/>
      <c r="AX732" s="221"/>
      <c r="AY732" s="221"/>
      <c r="AZ732" s="221"/>
      <c r="BA732" s="221"/>
      <c r="BB732" s="221"/>
      <c r="BC732" s="221"/>
      <c r="BD732" s="221"/>
      <c r="BE732" s="221"/>
      <c r="BF732" s="221"/>
      <c r="BG732" s="221"/>
      <c r="BH732" s="221"/>
      <c r="BI732" s="221"/>
      <c r="BJ732" s="221"/>
      <c r="BK732" s="221"/>
      <c r="BL732" s="221"/>
      <c r="BM732" s="222">
        <v>16</v>
      </c>
    </row>
    <row r="733" spans="1:65">
      <c r="A733" s="29"/>
      <c r="B733" s="19">
        <v>1</v>
      </c>
      <c r="C733" s="9">
        <v>4</v>
      </c>
      <c r="D733" s="223" t="s">
        <v>110</v>
      </c>
      <c r="E733" s="223" t="s">
        <v>110</v>
      </c>
      <c r="F733" s="23">
        <v>0.01</v>
      </c>
      <c r="G733" s="23">
        <v>6.0000000000000001E-3</v>
      </c>
      <c r="H733" s="223" t="s">
        <v>110</v>
      </c>
      <c r="I733" s="220"/>
      <c r="J733" s="221"/>
      <c r="K733" s="221"/>
      <c r="L733" s="221"/>
      <c r="M733" s="221"/>
      <c r="N733" s="221"/>
      <c r="O733" s="221"/>
      <c r="P733" s="221"/>
      <c r="Q733" s="221"/>
      <c r="R733" s="221"/>
      <c r="S733" s="221"/>
      <c r="T733" s="221"/>
      <c r="U733" s="221"/>
      <c r="V733" s="221"/>
      <c r="W733" s="221"/>
      <c r="X733" s="221"/>
      <c r="Y733" s="221"/>
      <c r="Z733" s="221"/>
      <c r="AA733" s="221"/>
      <c r="AB733" s="221"/>
      <c r="AC733" s="221"/>
      <c r="AD733" s="221"/>
      <c r="AE733" s="221"/>
      <c r="AF733" s="221"/>
      <c r="AG733" s="221"/>
      <c r="AH733" s="221"/>
      <c r="AI733" s="221"/>
      <c r="AJ733" s="221"/>
      <c r="AK733" s="221"/>
      <c r="AL733" s="221"/>
      <c r="AM733" s="221"/>
      <c r="AN733" s="221"/>
      <c r="AO733" s="221"/>
      <c r="AP733" s="221"/>
      <c r="AQ733" s="221"/>
      <c r="AR733" s="221"/>
      <c r="AS733" s="221"/>
      <c r="AT733" s="221"/>
      <c r="AU733" s="221"/>
      <c r="AV733" s="221"/>
      <c r="AW733" s="221"/>
      <c r="AX733" s="221"/>
      <c r="AY733" s="221"/>
      <c r="AZ733" s="221"/>
      <c r="BA733" s="221"/>
      <c r="BB733" s="221"/>
      <c r="BC733" s="221"/>
      <c r="BD733" s="221"/>
      <c r="BE733" s="221"/>
      <c r="BF733" s="221"/>
      <c r="BG733" s="221"/>
      <c r="BH733" s="221"/>
      <c r="BI733" s="221"/>
      <c r="BJ733" s="221"/>
      <c r="BK733" s="221"/>
      <c r="BL733" s="221"/>
      <c r="BM733" s="222">
        <v>9.9166666666666708E-3</v>
      </c>
    </row>
    <row r="734" spans="1:65">
      <c r="A734" s="29"/>
      <c r="B734" s="19">
        <v>1</v>
      </c>
      <c r="C734" s="9">
        <v>5</v>
      </c>
      <c r="D734" s="223" t="s">
        <v>110</v>
      </c>
      <c r="E734" s="223" t="s">
        <v>110</v>
      </c>
      <c r="F734" s="23">
        <v>0.01</v>
      </c>
      <c r="G734" s="23">
        <v>6.0000000000000001E-3</v>
      </c>
      <c r="H734" s="223" t="s">
        <v>110</v>
      </c>
      <c r="I734" s="220"/>
      <c r="J734" s="221"/>
      <c r="K734" s="221"/>
      <c r="L734" s="221"/>
      <c r="M734" s="221"/>
      <c r="N734" s="221"/>
      <c r="O734" s="221"/>
      <c r="P734" s="221"/>
      <c r="Q734" s="221"/>
      <c r="R734" s="221"/>
      <c r="S734" s="221"/>
      <c r="T734" s="221"/>
      <c r="U734" s="221"/>
      <c r="V734" s="221"/>
      <c r="W734" s="221"/>
      <c r="X734" s="221"/>
      <c r="Y734" s="221"/>
      <c r="Z734" s="221"/>
      <c r="AA734" s="221"/>
      <c r="AB734" s="221"/>
      <c r="AC734" s="221"/>
      <c r="AD734" s="221"/>
      <c r="AE734" s="221"/>
      <c r="AF734" s="221"/>
      <c r="AG734" s="221"/>
      <c r="AH734" s="221"/>
      <c r="AI734" s="221"/>
      <c r="AJ734" s="221"/>
      <c r="AK734" s="221"/>
      <c r="AL734" s="221"/>
      <c r="AM734" s="221"/>
      <c r="AN734" s="221"/>
      <c r="AO734" s="221"/>
      <c r="AP734" s="221"/>
      <c r="AQ734" s="221"/>
      <c r="AR734" s="221"/>
      <c r="AS734" s="221"/>
      <c r="AT734" s="221"/>
      <c r="AU734" s="221"/>
      <c r="AV734" s="221"/>
      <c r="AW734" s="221"/>
      <c r="AX734" s="221"/>
      <c r="AY734" s="221"/>
      <c r="AZ734" s="221"/>
      <c r="BA734" s="221"/>
      <c r="BB734" s="221"/>
      <c r="BC734" s="221"/>
      <c r="BD734" s="221"/>
      <c r="BE734" s="221"/>
      <c r="BF734" s="221"/>
      <c r="BG734" s="221"/>
      <c r="BH734" s="221"/>
      <c r="BI734" s="221"/>
      <c r="BJ734" s="221"/>
      <c r="BK734" s="221"/>
      <c r="BL734" s="221"/>
      <c r="BM734" s="222">
        <v>18</v>
      </c>
    </row>
    <row r="735" spans="1:65">
      <c r="A735" s="29"/>
      <c r="B735" s="19">
        <v>1</v>
      </c>
      <c r="C735" s="9">
        <v>6</v>
      </c>
      <c r="D735" s="223" t="s">
        <v>110</v>
      </c>
      <c r="E735" s="223" t="s">
        <v>110</v>
      </c>
      <c r="F735" s="23">
        <v>0.02</v>
      </c>
      <c r="G735" s="23">
        <v>6.0000000000000001E-3</v>
      </c>
      <c r="H735" s="223" t="s">
        <v>110</v>
      </c>
      <c r="I735" s="220"/>
      <c r="J735" s="221"/>
      <c r="K735" s="221"/>
      <c r="L735" s="221"/>
      <c r="M735" s="221"/>
      <c r="N735" s="221"/>
      <c r="O735" s="221"/>
      <c r="P735" s="221"/>
      <c r="Q735" s="221"/>
      <c r="R735" s="221"/>
      <c r="S735" s="221"/>
      <c r="T735" s="221"/>
      <c r="U735" s="221"/>
      <c r="V735" s="221"/>
      <c r="W735" s="221"/>
      <c r="X735" s="221"/>
      <c r="Y735" s="221"/>
      <c r="Z735" s="221"/>
      <c r="AA735" s="221"/>
      <c r="AB735" s="221"/>
      <c r="AC735" s="221"/>
      <c r="AD735" s="221"/>
      <c r="AE735" s="221"/>
      <c r="AF735" s="221"/>
      <c r="AG735" s="221"/>
      <c r="AH735" s="221"/>
      <c r="AI735" s="221"/>
      <c r="AJ735" s="221"/>
      <c r="AK735" s="221"/>
      <c r="AL735" s="221"/>
      <c r="AM735" s="221"/>
      <c r="AN735" s="221"/>
      <c r="AO735" s="221"/>
      <c r="AP735" s="221"/>
      <c r="AQ735" s="221"/>
      <c r="AR735" s="221"/>
      <c r="AS735" s="221"/>
      <c r="AT735" s="221"/>
      <c r="AU735" s="221"/>
      <c r="AV735" s="221"/>
      <c r="AW735" s="221"/>
      <c r="AX735" s="221"/>
      <c r="AY735" s="221"/>
      <c r="AZ735" s="221"/>
      <c r="BA735" s="221"/>
      <c r="BB735" s="221"/>
      <c r="BC735" s="221"/>
      <c r="BD735" s="221"/>
      <c r="BE735" s="221"/>
      <c r="BF735" s="221"/>
      <c r="BG735" s="221"/>
      <c r="BH735" s="221"/>
      <c r="BI735" s="221"/>
      <c r="BJ735" s="221"/>
      <c r="BK735" s="221"/>
      <c r="BL735" s="221"/>
      <c r="BM735" s="54"/>
    </row>
    <row r="736" spans="1:65">
      <c r="A736" s="29"/>
      <c r="B736" s="20" t="s">
        <v>279</v>
      </c>
      <c r="C736" s="12"/>
      <c r="D736" s="225" t="s">
        <v>813</v>
      </c>
      <c r="E736" s="225" t="s">
        <v>813</v>
      </c>
      <c r="F736" s="225">
        <v>1.3333333333333334E-2</v>
      </c>
      <c r="G736" s="225">
        <v>6.4999999999999997E-3</v>
      </c>
      <c r="H736" s="225" t="s">
        <v>813</v>
      </c>
      <c r="I736" s="220"/>
      <c r="J736" s="221"/>
      <c r="K736" s="221"/>
      <c r="L736" s="221"/>
      <c r="M736" s="221"/>
      <c r="N736" s="221"/>
      <c r="O736" s="221"/>
      <c r="P736" s="221"/>
      <c r="Q736" s="221"/>
      <c r="R736" s="221"/>
      <c r="S736" s="221"/>
      <c r="T736" s="221"/>
      <c r="U736" s="221"/>
      <c r="V736" s="221"/>
      <c r="W736" s="221"/>
      <c r="X736" s="221"/>
      <c r="Y736" s="221"/>
      <c r="Z736" s="221"/>
      <c r="AA736" s="221"/>
      <c r="AB736" s="221"/>
      <c r="AC736" s="221"/>
      <c r="AD736" s="221"/>
      <c r="AE736" s="221"/>
      <c r="AF736" s="221"/>
      <c r="AG736" s="221"/>
      <c r="AH736" s="221"/>
      <c r="AI736" s="221"/>
      <c r="AJ736" s="221"/>
      <c r="AK736" s="221"/>
      <c r="AL736" s="221"/>
      <c r="AM736" s="221"/>
      <c r="AN736" s="221"/>
      <c r="AO736" s="221"/>
      <c r="AP736" s="221"/>
      <c r="AQ736" s="221"/>
      <c r="AR736" s="221"/>
      <c r="AS736" s="221"/>
      <c r="AT736" s="221"/>
      <c r="AU736" s="221"/>
      <c r="AV736" s="221"/>
      <c r="AW736" s="221"/>
      <c r="AX736" s="221"/>
      <c r="AY736" s="221"/>
      <c r="AZ736" s="221"/>
      <c r="BA736" s="221"/>
      <c r="BB736" s="221"/>
      <c r="BC736" s="221"/>
      <c r="BD736" s="221"/>
      <c r="BE736" s="221"/>
      <c r="BF736" s="221"/>
      <c r="BG736" s="221"/>
      <c r="BH736" s="221"/>
      <c r="BI736" s="221"/>
      <c r="BJ736" s="221"/>
      <c r="BK736" s="221"/>
      <c r="BL736" s="221"/>
      <c r="BM736" s="54"/>
    </row>
    <row r="737" spans="1:65">
      <c r="A737" s="29"/>
      <c r="B737" s="3" t="s">
        <v>280</v>
      </c>
      <c r="C737" s="28"/>
      <c r="D737" s="23" t="s">
        <v>813</v>
      </c>
      <c r="E737" s="23" t="s">
        <v>813</v>
      </c>
      <c r="F737" s="23">
        <v>0.01</v>
      </c>
      <c r="G737" s="23">
        <v>6.5000000000000006E-3</v>
      </c>
      <c r="H737" s="23" t="s">
        <v>813</v>
      </c>
      <c r="I737" s="220"/>
      <c r="J737" s="221"/>
      <c r="K737" s="221"/>
      <c r="L737" s="221"/>
      <c r="M737" s="221"/>
      <c r="N737" s="221"/>
      <c r="O737" s="221"/>
      <c r="P737" s="221"/>
      <c r="Q737" s="221"/>
      <c r="R737" s="221"/>
      <c r="S737" s="221"/>
      <c r="T737" s="221"/>
      <c r="U737" s="221"/>
      <c r="V737" s="221"/>
      <c r="W737" s="221"/>
      <c r="X737" s="221"/>
      <c r="Y737" s="221"/>
      <c r="Z737" s="221"/>
      <c r="AA737" s="221"/>
      <c r="AB737" s="221"/>
      <c r="AC737" s="221"/>
      <c r="AD737" s="221"/>
      <c r="AE737" s="221"/>
      <c r="AF737" s="221"/>
      <c r="AG737" s="221"/>
      <c r="AH737" s="221"/>
      <c r="AI737" s="221"/>
      <c r="AJ737" s="221"/>
      <c r="AK737" s="221"/>
      <c r="AL737" s="221"/>
      <c r="AM737" s="221"/>
      <c r="AN737" s="221"/>
      <c r="AO737" s="221"/>
      <c r="AP737" s="221"/>
      <c r="AQ737" s="221"/>
      <c r="AR737" s="221"/>
      <c r="AS737" s="221"/>
      <c r="AT737" s="221"/>
      <c r="AU737" s="221"/>
      <c r="AV737" s="221"/>
      <c r="AW737" s="221"/>
      <c r="AX737" s="221"/>
      <c r="AY737" s="221"/>
      <c r="AZ737" s="221"/>
      <c r="BA737" s="221"/>
      <c r="BB737" s="221"/>
      <c r="BC737" s="221"/>
      <c r="BD737" s="221"/>
      <c r="BE737" s="221"/>
      <c r="BF737" s="221"/>
      <c r="BG737" s="221"/>
      <c r="BH737" s="221"/>
      <c r="BI737" s="221"/>
      <c r="BJ737" s="221"/>
      <c r="BK737" s="221"/>
      <c r="BL737" s="221"/>
      <c r="BM737" s="54"/>
    </row>
    <row r="738" spans="1:65">
      <c r="A738" s="29"/>
      <c r="B738" s="3" t="s">
        <v>281</v>
      </c>
      <c r="C738" s="28"/>
      <c r="D738" s="23" t="s">
        <v>813</v>
      </c>
      <c r="E738" s="23" t="s">
        <v>813</v>
      </c>
      <c r="F738" s="23">
        <v>5.1639777949432242E-3</v>
      </c>
      <c r="G738" s="23">
        <v>5.4772255750516611E-4</v>
      </c>
      <c r="H738" s="23" t="s">
        <v>813</v>
      </c>
      <c r="I738" s="220"/>
      <c r="J738" s="221"/>
      <c r="K738" s="221"/>
      <c r="L738" s="221"/>
      <c r="M738" s="221"/>
      <c r="N738" s="221"/>
      <c r="O738" s="221"/>
      <c r="P738" s="221"/>
      <c r="Q738" s="221"/>
      <c r="R738" s="221"/>
      <c r="S738" s="221"/>
      <c r="T738" s="221"/>
      <c r="U738" s="221"/>
      <c r="V738" s="221"/>
      <c r="W738" s="221"/>
      <c r="X738" s="221"/>
      <c r="Y738" s="221"/>
      <c r="Z738" s="221"/>
      <c r="AA738" s="221"/>
      <c r="AB738" s="221"/>
      <c r="AC738" s="221"/>
      <c r="AD738" s="221"/>
      <c r="AE738" s="221"/>
      <c r="AF738" s="221"/>
      <c r="AG738" s="221"/>
      <c r="AH738" s="221"/>
      <c r="AI738" s="221"/>
      <c r="AJ738" s="221"/>
      <c r="AK738" s="221"/>
      <c r="AL738" s="221"/>
      <c r="AM738" s="221"/>
      <c r="AN738" s="221"/>
      <c r="AO738" s="221"/>
      <c r="AP738" s="221"/>
      <c r="AQ738" s="221"/>
      <c r="AR738" s="221"/>
      <c r="AS738" s="221"/>
      <c r="AT738" s="221"/>
      <c r="AU738" s="221"/>
      <c r="AV738" s="221"/>
      <c r="AW738" s="221"/>
      <c r="AX738" s="221"/>
      <c r="AY738" s="221"/>
      <c r="AZ738" s="221"/>
      <c r="BA738" s="221"/>
      <c r="BB738" s="221"/>
      <c r="BC738" s="221"/>
      <c r="BD738" s="221"/>
      <c r="BE738" s="221"/>
      <c r="BF738" s="221"/>
      <c r="BG738" s="221"/>
      <c r="BH738" s="221"/>
      <c r="BI738" s="221"/>
      <c r="BJ738" s="221"/>
      <c r="BK738" s="221"/>
      <c r="BL738" s="221"/>
      <c r="BM738" s="54"/>
    </row>
    <row r="739" spans="1:65">
      <c r="A739" s="29"/>
      <c r="B739" s="3" t="s">
        <v>87</v>
      </c>
      <c r="C739" s="28"/>
      <c r="D739" s="13" t="s">
        <v>813</v>
      </c>
      <c r="E739" s="13" t="s">
        <v>813</v>
      </c>
      <c r="F739" s="13">
        <v>0.38729833462074181</v>
      </c>
      <c r="G739" s="13">
        <v>8.4265008846948639E-2</v>
      </c>
      <c r="H739" s="13" t="s">
        <v>813</v>
      </c>
      <c r="I739" s="150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9"/>
      <c r="B740" s="3" t="s">
        <v>282</v>
      </c>
      <c r="C740" s="28"/>
      <c r="D740" s="13" t="s">
        <v>813</v>
      </c>
      <c r="E740" s="13" t="s">
        <v>813</v>
      </c>
      <c r="F740" s="13">
        <v>0.34453781512604986</v>
      </c>
      <c r="G740" s="13">
        <v>-0.34453781512605075</v>
      </c>
      <c r="H740" s="13" t="s">
        <v>813</v>
      </c>
      <c r="I740" s="150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9"/>
      <c r="B741" s="45" t="s">
        <v>283</v>
      </c>
      <c r="C741" s="46"/>
      <c r="D741" s="44" t="s">
        <v>284</v>
      </c>
      <c r="E741" s="44" t="s">
        <v>284</v>
      </c>
      <c r="F741" s="44" t="s">
        <v>284</v>
      </c>
      <c r="G741" s="44" t="s">
        <v>284</v>
      </c>
      <c r="H741" s="44" t="s">
        <v>284</v>
      </c>
      <c r="I741" s="150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B742" s="30"/>
      <c r="C742" s="20"/>
      <c r="D742" s="20"/>
      <c r="E742" s="20"/>
      <c r="F742" s="20"/>
      <c r="G742" s="20"/>
      <c r="H742" s="20"/>
      <c r="BM742" s="53"/>
    </row>
    <row r="743" spans="1:65" ht="15">
      <c r="B743" s="8" t="s">
        <v>652</v>
      </c>
      <c r="BM743" s="27" t="s">
        <v>286</v>
      </c>
    </row>
    <row r="744" spans="1:65" ht="15">
      <c r="A744" s="24" t="s">
        <v>60</v>
      </c>
      <c r="B744" s="18" t="s">
        <v>116</v>
      </c>
      <c r="C744" s="15" t="s">
        <v>117</v>
      </c>
      <c r="D744" s="16" t="s">
        <v>248</v>
      </c>
      <c r="E744" s="17" t="s">
        <v>248</v>
      </c>
      <c r="F744" s="17" t="s">
        <v>248</v>
      </c>
      <c r="G744" s="17" t="s">
        <v>248</v>
      </c>
      <c r="H744" s="17" t="s">
        <v>248</v>
      </c>
      <c r="I744" s="17" t="s">
        <v>248</v>
      </c>
      <c r="J744" s="17" t="s">
        <v>248</v>
      </c>
      <c r="K744" s="17" t="s">
        <v>248</v>
      </c>
      <c r="L744" s="17" t="s">
        <v>248</v>
      </c>
      <c r="M744" s="17" t="s">
        <v>248</v>
      </c>
      <c r="N744" s="17" t="s">
        <v>248</v>
      </c>
      <c r="O744" s="17" t="s">
        <v>248</v>
      </c>
      <c r="P744" s="17" t="s">
        <v>248</v>
      </c>
      <c r="Q744" s="150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</v>
      </c>
    </row>
    <row r="745" spans="1:65">
      <c r="A745" s="29"/>
      <c r="B745" s="19" t="s">
        <v>249</v>
      </c>
      <c r="C745" s="9" t="s">
        <v>249</v>
      </c>
      <c r="D745" s="148" t="s">
        <v>252</v>
      </c>
      <c r="E745" s="149" t="s">
        <v>253</v>
      </c>
      <c r="F745" s="149" t="s">
        <v>254</v>
      </c>
      <c r="G745" s="149" t="s">
        <v>256</v>
      </c>
      <c r="H745" s="149" t="s">
        <v>257</v>
      </c>
      <c r="I745" s="149" t="s">
        <v>258</v>
      </c>
      <c r="J745" s="149" t="s">
        <v>259</v>
      </c>
      <c r="K745" s="149" t="s">
        <v>260</v>
      </c>
      <c r="L745" s="149" t="s">
        <v>261</v>
      </c>
      <c r="M745" s="149" t="s">
        <v>287</v>
      </c>
      <c r="N745" s="149" t="s">
        <v>288</v>
      </c>
      <c r="O745" s="149" t="s">
        <v>289</v>
      </c>
      <c r="P745" s="149" t="s">
        <v>273</v>
      </c>
      <c r="Q745" s="150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 t="s">
        <v>1</v>
      </c>
    </row>
    <row r="746" spans="1:65">
      <c r="A746" s="29"/>
      <c r="B746" s="19"/>
      <c r="C746" s="9"/>
      <c r="D746" s="10" t="s">
        <v>343</v>
      </c>
      <c r="E746" s="11" t="s">
        <v>104</v>
      </c>
      <c r="F746" s="11" t="s">
        <v>343</v>
      </c>
      <c r="G746" s="11" t="s">
        <v>104</v>
      </c>
      <c r="H746" s="11" t="s">
        <v>104</v>
      </c>
      <c r="I746" s="11" t="s">
        <v>104</v>
      </c>
      <c r="J746" s="11" t="s">
        <v>104</v>
      </c>
      <c r="K746" s="11" t="s">
        <v>104</v>
      </c>
      <c r="L746" s="11" t="s">
        <v>104</v>
      </c>
      <c r="M746" s="11" t="s">
        <v>104</v>
      </c>
      <c r="N746" s="11" t="s">
        <v>104</v>
      </c>
      <c r="O746" s="11" t="s">
        <v>343</v>
      </c>
      <c r="P746" s="11" t="s">
        <v>104</v>
      </c>
      <c r="Q746" s="150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3</v>
      </c>
    </row>
    <row r="747" spans="1:65">
      <c r="A747" s="29"/>
      <c r="B747" s="19"/>
      <c r="C747" s="9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150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3</v>
      </c>
    </row>
    <row r="748" spans="1:65">
      <c r="A748" s="29"/>
      <c r="B748" s="18">
        <v>1</v>
      </c>
      <c r="C748" s="14">
        <v>1</v>
      </c>
      <c r="D748" s="219" t="s">
        <v>218</v>
      </c>
      <c r="E748" s="218">
        <v>7.6115581473707006E-2</v>
      </c>
      <c r="F748" s="218">
        <v>0.04</v>
      </c>
      <c r="G748" s="218">
        <v>0.04</v>
      </c>
      <c r="H748" s="218">
        <v>0.05</v>
      </c>
      <c r="I748" s="218">
        <v>0.05</v>
      </c>
      <c r="J748" s="219">
        <v>0.2</v>
      </c>
      <c r="K748" s="218">
        <v>0.06</v>
      </c>
      <c r="L748" s="218">
        <v>0.04</v>
      </c>
      <c r="M748" s="218">
        <v>0.03</v>
      </c>
      <c r="N748" s="218">
        <v>0.05</v>
      </c>
      <c r="O748" s="219" t="s">
        <v>111</v>
      </c>
      <c r="P748" s="218">
        <v>0.04</v>
      </c>
      <c r="Q748" s="220"/>
      <c r="R748" s="221"/>
      <c r="S748" s="221"/>
      <c r="T748" s="221"/>
      <c r="U748" s="221"/>
      <c r="V748" s="221"/>
      <c r="W748" s="221"/>
      <c r="X748" s="221"/>
      <c r="Y748" s="221"/>
      <c r="Z748" s="221"/>
      <c r="AA748" s="221"/>
      <c r="AB748" s="221"/>
      <c r="AC748" s="221"/>
      <c r="AD748" s="221"/>
      <c r="AE748" s="221"/>
      <c r="AF748" s="221"/>
      <c r="AG748" s="221"/>
      <c r="AH748" s="221"/>
      <c r="AI748" s="221"/>
      <c r="AJ748" s="221"/>
      <c r="AK748" s="221"/>
      <c r="AL748" s="221"/>
      <c r="AM748" s="221"/>
      <c r="AN748" s="221"/>
      <c r="AO748" s="221"/>
      <c r="AP748" s="221"/>
      <c r="AQ748" s="221"/>
      <c r="AR748" s="221"/>
      <c r="AS748" s="221"/>
      <c r="AT748" s="221"/>
      <c r="AU748" s="221"/>
      <c r="AV748" s="221"/>
      <c r="AW748" s="221"/>
      <c r="AX748" s="221"/>
      <c r="AY748" s="221"/>
      <c r="AZ748" s="221"/>
      <c r="BA748" s="221"/>
      <c r="BB748" s="221"/>
      <c r="BC748" s="221"/>
      <c r="BD748" s="221"/>
      <c r="BE748" s="221"/>
      <c r="BF748" s="221"/>
      <c r="BG748" s="221"/>
      <c r="BH748" s="221"/>
      <c r="BI748" s="221"/>
      <c r="BJ748" s="221"/>
      <c r="BK748" s="221"/>
      <c r="BL748" s="221"/>
      <c r="BM748" s="222">
        <v>1</v>
      </c>
    </row>
    <row r="749" spans="1:65">
      <c r="A749" s="29"/>
      <c r="B749" s="19">
        <v>1</v>
      </c>
      <c r="C749" s="9">
        <v>2</v>
      </c>
      <c r="D749" s="223" t="s">
        <v>218</v>
      </c>
      <c r="E749" s="23">
        <v>6.5736737961862302E-2</v>
      </c>
      <c r="F749" s="23">
        <v>0.05</v>
      </c>
      <c r="G749" s="23">
        <v>0.05</v>
      </c>
      <c r="H749" s="23">
        <v>0.05</v>
      </c>
      <c r="I749" s="23">
        <v>0.05</v>
      </c>
      <c r="J749" s="224">
        <v>0.56999999999999995</v>
      </c>
      <c r="K749" s="23">
        <v>7.0000000000000007E-2</v>
      </c>
      <c r="L749" s="23">
        <v>0.04</v>
      </c>
      <c r="M749" s="23">
        <v>0.04</v>
      </c>
      <c r="N749" s="23">
        <v>0.05</v>
      </c>
      <c r="O749" s="23">
        <v>0.03</v>
      </c>
      <c r="P749" s="23">
        <v>0.04</v>
      </c>
      <c r="Q749" s="220"/>
      <c r="R749" s="221"/>
      <c r="S749" s="221"/>
      <c r="T749" s="221"/>
      <c r="U749" s="221"/>
      <c r="V749" s="221"/>
      <c r="W749" s="221"/>
      <c r="X749" s="221"/>
      <c r="Y749" s="221"/>
      <c r="Z749" s="221"/>
      <c r="AA749" s="221"/>
      <c r="AB749" s="221"/>
      <c r="AC749" s="221"/>
      <c r="AD749" s="221"/>
      <c r="AE749" s="221"/>
      <c r="AF749" s="221"/>
      <c r="AG749" s="221"/>
      <c r="AH749" s="221"/>
      <c r="AI749" s="221"/>
      <c r="AJ749" s="221"/>
      <c r="AK749" s="221"/>
      <c r="AL749" s="221"/>
      <c r="AM749" s="221"/>
      <c r="AN749" s="221"/>
      <c r="AO749" s="221"/>
      <c r="AP749" s="221"/>
      <c r="AQ749" s="221"/>
      <c r="AR749" s="221"/>
      <c r="AS749" s="221"/>
      <c r="AT749" s="221"/>
      <c r="AU749" s="221"/>
      <c r="AV749" s="221"/>
      <c r="AW749" s="221"/>
      <c r="AX749" s="221"/>
      <c r="AY749" s="221"/>
      <c r="AZ749" s="221"/>
      <c r="BA749" s="221"/>
      <c r="BB749" s="221"/>
      <c r="BC749" s="221"/>
      <c r="BD749" s="221"/>
      <c r="BE749" s="221"/>
      <c r="BF749" s="221"/>
      <c r="BG749" s="221"/>
      <c r="BH749" s="221"/>
      <c r="BI749" s="221"/>
      <c r="BJ749" s="221"/>
      <c r="BK749" s="221"/>
      <c r="BL749" s="221"/>
      <c r="BM749" s="222">
        <v>3</v>
      </c>
    </row>
    <row r="750" spans="1:65">
      <c r="A750" s="29"/>
      <c r="B750" s="19">
        <v>1</v>
      </c>
      <c r="C750" s="9">
        <v>3</v>
      </c>
      <c r="D750" s="223" t="s">
        <v>218</v>
      </c>
      <c r="E750" s="23">
        <v>7.3376182948956203E-2</v>
      </c>
      <c r="F750" s="23">
        <v>0.04</v>
      </c>
      <c r="G750" s="23">
        <v>0.04</v>
      </c>
      <c r="H750" s="23">
        <v>0.06</v>
      </c>
      <c r="I750" s="23">
        <v>0.05</v>
      </c>
      <c r="J750" s="223">
        <v>0.1</v>
      </c>
      <c r="K750" s="23">
        <v>0.06</v>
      </c>
      <c r="L750" s="23">
        <v>0.04</v>
      </c>
      <c r="M750" s="23">
        <v>0.04</v>
      </c>
      <c r="N750" s="23">
        <v>0.05</v>
      </c>
      <c r="O750" s="23">
        <v>0.03</v>
      </c>
      <c r="P750" s="23">
        <v>0.04</v>
      </c>
      <c r="Q750" s="220"/>
      <c r="R750" s="221"/>
      <c r="S750" s="221"/>
      <c r="T750" s="221"/>
      <c r="U750" s="221"/>
      <c r="V750" s="221"/>
      <c r="W750" s="221"/>
      <c r="X750" s="221"/>
      <c r="Y750" s="221"/>
      <c r="Z750" s="221"/>
      <c r="AA750" s="221"/>
      <c r="AB750" s="221"/>
      <c r="AC750" s="221"/>
      <c r="AD750" s="221"/>
      <c r="AE750" s="221"/>
      <c r="AF750" s="221"/>
      <c r="AG750" s="221"/>
      <c r="AH750" s="221"/>
      <c r="AI750" s="221"/>
      <c r="AJ750" s="221"/>
      <c r="AK750" s="221"/>
      <c r="AL750" s="221"/>
      <c r="AM750" s="221"/>
      <c r="AN750" s="221"/>
      <c r="AO750" s="221"/>
      <c r="AP750" s="221"/>
      <c r="AQ750" s="221"/>
      <c r="AR750" s="221"/>
      <c r="AS750" s="221"/>
      <c r="AT750" s="221"/>
      <c r="AU750" s="221"/>
      <c r="AV750" s="221"/>
      <c r="AW750" s="221"/>
      <c r="AX750" s="221"/>
      <c r="AY750" s="221"/>
      <c r="AZ750" s="221"/>
      <c r="BA750" s="221"/>
      <c r="BB750" s="221"/>
      <c r="BC750" s="221"/>
      <c r="BD750" s="221"/>
      <c r="BE750" s="221"/>
      <c r="BF750" s="221"/>
      <c r="BG750" s="221"/>
      <c r="BH750" s="221"/>
      <c r="BI750" s="221"/>
      <c r="BJ750" s="221"/>
      <c r="BK750" s="221"/>
      <c r="BL750" s="221"/>
      <c r="BM750" s="222">
        <v>16</v>
      </c>
    </row>
    <row r="751" spans="1:65">
      <c r="A751" s="29"/>
      <c r="B751" s="19">
        <v>1</v>
      </c>
      <c r="C751" s="9">
        <v>4</v>
      </c>
      <c r="D751" s="223" t="s">
        <v>218</v>
      </c>
      <c r="E751" s="23">
        <v>6.7212661502482188E-2</v>
      </c>
      <c r="F751" s="23">
        <v>0.03</v>
      </c>
      <c r="G751" s="23">
        <v>0.04</v>
      </c>
      <c r="H751" s="23">
        <v>0.06</v>
      </c>
      <c r="I751" s="23">
        <v>0.05</v>
      </c>
      <c r="J751" s="223">
        <v>0.17</v>
      </c>
      <c r="K751" s="23">
        <v>0.06</v>
      </c>
      <c r="L751" s="23">
        <v>0.04</v>
      </c>
      <c r="M751" s="23">
        <v>0.04</v>
      </c>
      <c r="N751" s="23">
        <v>0.05</v>
      </c>
      <c r="O751" s="23">
        <v>0.01</v>
      </c>
      <c r="P751" s="23">
        <v>0.05</v>
      </c>
      <c r="Q751" s="220"/>
      <c r="R751" s="221"/>
      <c r="S751" s="221"/>
      <c r="T751" s="221"/>
      <c r="U751" s="221"/>
      <c r="V751" s="221"/>
      <c r="W751" s="221"/>
      <c r="X751" s="221"/>
      <c r="Y751" s="221"/>
      <c r="Z751" s="221"/>
      <c r="AA751" s="221"/>
      <c r="AB751" s="221"/>
      <c r="AC751" s="221"/>
      <c r="AD751" s="221"/>
      <c r="AE751" s="221"/>
      <c r="AF751" s="221"/>
      <c r="AG751" s="221"/>
      <c r="AH751" s="221"/>
      <c r="AI751" s="221"/>
      <c r="AJ751" s="221"/>
      <c r="AK751" s="221"/>
      <c r="AL751" s="221"/>
      <c r="AM751" s="221"/>
      <c r="AN751" s="221"/>
      <c r="AO751" s="221"/>
      <c r="AP751" s="221"/>
      <c r="AQ751" s="221"/>
      <c r="AR751" s="221"/>
      <c r="AS751" s="221"/>
      <c r="AT751" s="221"/>
      <c r="AU751" s="221"/>
      <c r="AV751" s="221"/>
      <c r="AW751" s="221"/>
      <c r="AX751" s="221"/>
      <c r="AY751" s="221"/>
      <c r="AZ751" s="221"/>
      <c r="BA751" s="221"/>
      <c r="BB751" s="221"/>
      <c r="BC751" s="221"/>
      <c r="BD751" s="221"/>
      <c r="BE751" s="221"/>
      <c r="BF751" s="221"/>
      <c r="BG751" s="221"/>
      <c r="BH751" s="221"/>
      <c r="BI751" s="221"/>
      <c r="BJ751" s="221"/>
      <c r="BK751" s="221"/>
      <c r="BL751" s="221"/>
      <c r="BM751" s="222">
        <v>4.6926326081406997E-2</v>
      </c>
    </row>
    <row r="752" spans="1:65">
      <c r="A752" s="29"/>
      <c r="B752" s="19">
        <v>1</v>
      </c>
      <c r="C752" s="9">
        <v>5</v>
      </c>
      <c r="D752" s="223" t="s">
        <v>218</v>
      </c>
      <c r="E752" s="23">
        <v>7.4422698236460305E-2</v>
      </c>
      <c r="F752" s="23">
        <v>0.04</v>
      </c>
      <c r="G752" s="23">
        <v>0.04</v>
      </c>
      <c r="H752" s="23">
        <v>0.06</v>
      </c>
      <c r="I752" s="23">
        <v>0.05</v>
      </c>
      <c r="J752" s="223">
        <v>0.25</v>
      </c>
      <c r="K752" s="23">
        <v>0.08</v>
      </c>
      <c r="L752" s="23">
        <v>0.04</v>
      </c>
      <c r="M752" s="23">
        <v>0.04</v>
      </c>
      <c r="N752" s="23">
        <v>0.05</v>
      </c>
      <c r="O752" s="223" t="s">
        <v>111</v>
      </c>
      <c r="P752" s="23">
        <v>0.04</v>
      </c>
      <c r="Q752" s="220"/>
      <c r="R752" s="221"/>
      <c r="S752" s="221"/>
      <c r="T752" s="221"/>
      <c r="U752" s="221"/>
      <c r="V752" s="221"/>
      <c r="W752" s="221"/>
      <c r="X752" s="221"/>
      <c r="Y752" s="221"/>
      <c r="Z752" s="221"/>
      <c r="AA752" s="221"/>
      <c r="AB752" s="221"/>
      <c r="AC752" s="221"/>
      <c r="AD752" s="221"/>
      <c r="AE752" s="221"/>
      <c r="AF752" s="221"/>
      <c r="AG752" s="221"/>
      <c r="AH752" s="221"/>
      <c r="AI752" s="221"/>
      <c r="AJ752" s="221"/>
      <c r="AK752" s="221"/>
      <c r="AL752" s="221"/>
      <c r="AM752" s="221"/>
      <c r="AN752" s="221"/>
      <c r="AO752" s="221"/>
      <c r="AP752" s="221"/>
      <c r="AQ752" s="221"/>
      <c r="AR752" s="221"/>
      <c r="AS752" s="221"/>
      <c r="AT752" s="221"/>
      <c r="AU752" s="221"/>
      <c r="AV752" s="221"/>
      <c r="AW752" s="221"/>
      <c r="AX752" s="221"/>
      <c r="AY752" s="221"/>
      <c r="AZ752" s="221"/>
      <c r="BA752" s="221"/>
      <c r="BB752" s="221"/>
      <c r="BC752" s="221"/>
      <c r="BD752" s="221"/>
      <c r="BE752" s="221"/>
      <c r="BF752" s="221"/>
      <c r="BG752" s="221"/>
      <c r="BH752" s="221"/>
      <c r="BI752" s="221"/>
      <c r="BJ752" s="221"/>
      <c r="BK752" s="221"/>
      <c r="BL752" s="221"/>
      <c r="BM752" s="222">
        <v>19</v>
      </c>
    </row>
    <row r="753" spans="1:65">
      <c r="A753" s="29"/>
      <c r="B753" s="19">
        <v>1</v>
      </c>
      <c r="C753" s="9">
        <v>6</v>
      </c>
      <c r="D753" s="223" t="s">
        <v>218</v>
      </c>
      <c r="E753" s="23">
        <v>6.5273659249395308E-2</v>
      </c>
      <c r="F753" s="23">
        <v>0.04</v>
      </c>
      <c r="G753" s="23">
        <v>0.04</v>
      </c>
      <c r="H753" s="23">
        <v>0.06</v>
      </c>
      <c r="I753" s="23">
        <v>0.05</v>
      </c>
      <c r="J753" s="223">
        <v>7.0000000000000007E-2</v>
      </c>
      <c r="K753" s="23">
        <v>7.0000000000000007E-2</v>
      </c>
      <c r="L753" s="23">
        <v>0.03</v>
      </c>
      <c r="M753" s="23">
        <v>0.04</v>
      </c>
      <c r="N753" s="23">
        <v>0.05</v>
      </c>
      <c r="O753" s="23">
        <v>0.02</v>
      </c>
      <c r="P753" s="23">
        <v>0.04</v>
      </c>
      <c r="Q753" s="220"/>
      <c r="R753" s="221"/>
      <c r="S753" s="221"/>
      <c r="T753" s="221"/>
      <c r="U753" s="221"/>
      <c r="V753" s="221"/>
      <c r="W753" s="221"/>
      <c r="X753" s="221"/>
      <c r="Y753" s="221"/>
      <c r="Z753" s="221"/>
      <c r="AA753" s="221"/>
      <c r="AB753" s="221"/>
      <c r="AC753" s="221"/>
      <c r="AD753" s="221"/>
      <c r="AE753" s="221"/>
      <c r="AF753" s="221"/>
      <c r="AG753" s="221"/>
      <c r="AH753" s="221"/>
      <c r="AI753" s="221"/>
      <c r="AJ753" s="221"/>
      <c r="AK753" s="221"/>
      <c r="AL753" s="221"/>
      <c r="AM753" s="221"/>
      <c r="AN753" s="221"/>
      <c r="AO753" s="221"/>
      <c r="AP753" s="221"/>
      <c r="AQ753" s="221"/>
      <c r="AR753" s="221"/>
      <c r="AS753" s="221"/>
      <c r="AT753" s="221"/>
      <c r="AU753" s="221"/>
      <c r="AV753" s="221"/>
      <c r="AW753" s="221"/>
      <c r="AX753" s="221"/>
      <c r="AY753" s="221"/>
      <c r="AZ753" s="221"/>
      <c r="BA753" s="221"/>
      <c r="BB753" s="221"/>
      <c r="BC753" s="221"/>
      <c r="BD753" s="221"/>
      <c r="BE753" s="221"/>
      <c r="BF753" s="221"/>
      <c r="BG753" s="221"/>
      <c r="BH753" s="221"/>
      <c r="BI753" s="221"/>
      <c r="BJ753" s="221"/>
      <c r="BK753" s="221"/>
      <c r="BL753" s="221"/>
      <c r="BM753" s="54"/>
    </row>
    <row r="754" spans="1:65">
      <c r="A754" s="29"/>
      <c r="B754" s="20" t="s">
        <v>279</v>
      </c>
      <c r="C754" s="12"/>
      <c r="D754" s="225" t="s">
        <v>813</v>
      </c>
      <c r="E754" s="225">
        <v>7.0356253562143881E-2</v>
      </c>
      <c r="F754" s="225">
        <v>0.04</v>
      </c>
      <c r="G754" s="225">
        <v>4.1666666666666664E-2</v>
      </c>
      <c r="H754" s="225">
        <v>5.6666666666666671E-2</v>
      </c>
      <c r="I754" s="225">
        <v>4.9999999999999996E-2</v>
      </c>
      <c r="J754" s="225">
        <v>0.22666666666666668</v>
      </c>
      <c r="K754" s="225">
        <v>6.6666666666666666E-2</v>
      </c>
      <c r="L754" s="225">
        <v>3.8333333333333337E-2</v>
      </c>
      <c r="M754" s="225">
        <v>3.8333333333333337E-2</v>
      </c>
      <c r="N754" s="225">
        <v>4.9999999999999996E-2</v>
      </c>
      <c r="O754" s="225">
        <v>2.2499999999999999E-2</v>
      </c>
      <c r="P754" s="225">
        <v>4.1666666666666664E-2</v>
      </c>
      <c r="Q754" s="220"/>
      <c r="R754" s="221"/>
      <c r="S754" s="221"/>
      <c r="T754" s="221"/>
      <c r="U754" s="221"/>
      <c r="V754" s="221"/>
      <c r="W754" s="221"/>
      <c r="X754" s="221"/>
      <c r="Y754" s="221"/>
      <c r="Z754" s="221"/>
      <c r="AA754" s="221"/>
      <c r="AB754" s="221"/>
      <c r="AC754" s="221"/>
      <c r="AD754" s="221"/>
      <c r="AE754" s="221"/>
      <c r="AF754" s="221"/>
      <c r="AG754" s="221"/>
      <c r="AH754" s="221"/>
      <c r="AI754" s="221"/>
      <c r="AJ754" s="221"/>
      <c r="AK754" s="221"/>
      <c r="AL754" s="221"/>
      <c r="AM754" s="221"/>
      <c r="AN754" s="221"/>
      <c r="AO754" s="221"/>
      <c r="AP754" s="221"/>
      <c r="AQ754" s="221"/>
      <c r="AR754" s="221"/>
      <c r="AS754" s="221"/>
      <c r="AT754" s="221"/>
      <c r="AU754" s="221"/>
      <c r="AV754" s="221"/>
      <c r="AW754" s="221"/>
      <c r="AX754" s="221"/>
      <c r="AY754" s="221"/>
      <c r="AZ754" s="221"/>
      <c r="BA754" s="221"/>
      <c r="BB754" s="221"/>
      <c r="BC754" s="221"/>
      <c r="BD754" s="221"/>
      <c r="BE754" s="221"/>
      <c r="BF754" s="221"/>
      <c r="BG754" s="221"/>
      <c r="BH754" s="221"/>
      <c r="BI754" s="221"/>
      <c r="BJ754" s="221"/>
      <c r="BK754" s="221"/>
      <c r="BL754" s="221"/>
      <c r="BM754" s="54"/>
    </row>
    <row r="755" spans="1:65">
      <c r="A755" s="29"/>
      <c r="B755" s="3" t="s">
        <v>280</v>
      </c>
      <c r="C755" s="28"/>
      <c r="D755" s="23" t="s">
        <v>813</v>
      </c>
      <c r="E755" s="23">
        <v>7.0294422225719189E-2</v>
      </c>
      <c r="F755" s="23">
        <v>0.04</v>
      </c>
      <c r="G755" s="23">
        <v>0.04</v>
      </c>
      <c r="H755" s="23">
        <v>0.06</v>
      </c>
      <c r="I755" s="23">
        <v>0.05</v>
      </c>
      <c r="J755" s="23">
        <v>0.185</v>
      </c>
      <c r="K755" s="23">
        <v>6.5000000000000002E-2</v>
      </c>
      <c r="L755" s="23">
        <v>0.04</v>
      </c>
      <c r="M755" s="23">
        <v>0.04</v>
      </c>
      <c r="N755" s="23">
        <v>0.05</v>
      </c>
      <c r="O755" s="23">
        <v>2.5000000000000001E-2</v>
      </c>
      <c r="P755" s="23">
        <v>0.04</v>
      </c>
      <c r="Q755" s="220"/>
      <c r="R755" s="221"/>
      <c r="S755" s="221"/>
      <c r="T755" s="221"/>
      <c r="U755" s="221"/>
      <c r="V755" s="221"/>
      <c r="W755" s="221"/>
      <c r="X755" s="221"/>
      <c r="Y755" s="221"/>
      <c r="Z755" s="221"/>
      <c r="AA755" s="221"/>
      <c r="AB755" s="221"/>
      <c r="AC755" s="221"/>
      <c r="AD755" s="221"/>
      <c r="AE755" s="221"/>
      <c r="AF755" s="221"/>
      <c r="AG755" s="221"/>
      <c r="AH755" s="221"/>
      <c r="AI755" s="221"/>
      <c r="AJ755" s="221"/>
      <c r="AK755" s="221"/>
      <c r="AL755" s="221"/>
      <c r="AM755" s="221"/>
      <c r="AN755" s="221"/>
      <c r="AO755" s="221"/>
      <c r="AP755" s="221"/>
      <c r="AQ755" s="221"/>
      <c r="AR755" s="221"/>
      <c r="AS755" s="221"/>
      <c r="AT755" s="221"/>
      <c r="AU755" s="221"/>
      <c r="AV755" s="221"/>
      <c r="AW755" s="221"/>
      <c r="AX755" s="221"/>
      <c r="AY755" s="221"/>
      <c r="AZ755" s="221"/>
      <c r="BA755" s="221"/>
      <c r="BB755" s="221"/>
      <c r="BC755" s="221"/>
      <c r="BD755" s="221"/>
      <c r="BE755" s="221"/>
      <c r="BF755" s="221"/>
      <c r="BG755" s="221"/>
      <c r="BH755" s="221"/>
      <c r="BI755" s="221"/>
      <c r="BJ755" s="221"/>
      <c r="BK755" s="221"/>
      <c r="BL755" s="221"/>
      <c r="BM755" s="54"/>
    </row>
    <row r="756" spans="1:65">
      <c r="A756" s="29"/>
      <c r="B756" s="3" t="s">
        <v>281</v>
      </c>
      <c r="C756" s="28"/>
      <c r="D756" s="23" t="s">
        <v>813</v>
      </c>
      <c r="E756" s="23">
        <v>4.8141596182577117E-3</v>
      </c>
      <c r="F756" s="23">
        <v>6.3245553203367597E-3</v>
      </c>
      <c r="G756" s="23">
        <v>4.0824829046386306E-3</v>
      </c>
      <c r="H756" s="23">
        <v>5.1639777949432199E-3</v>
      </c>
      <c r="I756" s="23">
        <v>7.6011774306101464E-18</v>
      </c>
      <c r="J756" s="23">
        <v>0.18051777382481385</v>
      </c>
      <c r="K756" s="23">
        <v>8.164965809277263E-3</v>
      </c>
      <c r="L756" s="23">
        <v>4.0824829046386306E-3</v>
      </c>
      <c r="M756" s="23">
        <v>4.0824829046386306E-3</v>
      </c>
      <c r="N756" s="23">
        <v>7.6011774306101464E-18</v>
      </c>
      <c r="O756" s="23">
        <v>9.5742710775633833E-3</v>
      </c>
      <c r="P756" s="23">
        <v>4.0824829046386306E-3</v>
      </c>
      <c r="Q756" s="220"/>
      <c r="R756" s="221"/>
      <c r="S756" s="221"/>
      <c r="T756" s="221"/>
      <c r="U756" s="221"/>
      <c r="V756" s="221"/>
      <c r="W756" s="221"/>
      <c r="X756" s="221"/>
      <c r="Y756" s="221"/>
      <c r="Z756" s="221"/>
      <c r="AA756" s="221"/>
      <c r="AB756" s="221"/>
      <c r="AC756" s="221"/>
      <c r="AD756" s="221"/>
      <c r="AE756" s="221"/>
      <c r="AF756" s="221"/>
      <c r="AG756" s="221"/>
      <c r="AH756" s="221"/>
      <c r="AI756" s="221"/>
      <c r="AJ756" s="221"/>
      <c r="AK756" s="221"/>
      <c r="AL756" s="221"/>
      <c r="AM756" s="221"/>
      <c r="AN756" s="221"/>
      <c r="AO756" s="221"/>
      <c r="AP756" s="221"/>
      <c r="AQ756" s="221"/>
      <c r="AR756" s="221"/>
      <c r="AS756" s="221"/>
      <c r="AT756" s="221"/>
      <c r="AU756" s="221"/>
      <c r="AV756" s="221"/>
      <c r="AW756" s="221"/>
      <c r="AX756" s="221"/>
      <c r="AY756" s="221"/>
      <c r="AZ756" s="221"/>
      <c r="BA756" s="221"/>
      <c r="BB756" s="221"/>
      <c r="BC756" s="221"/>
      <c r="BD756" s="221"/>
      <c r="BE756" s="221"/>
      <c r="BF756" s="221"/>
      <c r="BG756" s="221"/>
      <c r="BH756" s="221"/>
      <c r="BI756" s="221"/>
      <c r="BJ756" s="221"/>
      <c r="BK756" s="221"/>
      <c r="BL756" s="221"/>
      <c r="BM756" s="54"/>
    </row>
    <row r="757" spans="1:65">
      <c r="A757" s="29"/>
      <c r="B757" s="3" t="s">
        <v>87</v>
      </c>
      <c r="C757" s="28"/>
      <c r="D757" s="13" t="s">
        <v>813</v>
      </c>
      <c r="E757" s="13">
        <v>6.8425468590442892E-2</v>
      </c>
      <c r="F757" s="13">
        <v>0.158113883008419</v>
      </c>
      <c r="G757" s="13">
        <v>9.7979589711327142E-2</v>
      </c>
      <c r="H757" s="13">
        <v>9.1129019910762693E-2</v>
      </c>
      <c r="I757" s="13">
        <v>1.5202354861220294E-16</v>
      </c>
      <c r="J757" s="13">
        <v>0.79640194334476688</v>
      </c>
      <c r="K757" s="13">
        <v>0.12247448713915894</v>
      </c>
      <c r="L757" s="13">
        <v>0.10649955403405122</v>
      </c>
      <c r="M757" s="13">
        <v>0.10649955403405122</v>
      </c>
      <c r="N757" s="13">
        <v>1.5202354861220294E-16</v>
      </c>
      <c r="O757" s="13">
        <v>0.42552315900281706</v>
      </c>
      <c r="P757" s="13">
        <v>9.7979589711327142E-2</v>
      </c>
      <c r="Q757" s="150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9"/>
      <c r="B758" s="3" t="s">
        <v>282</v>
      </c>
      <c r="C758" s="28"/>
      <c r="D758" s="13" t="s">
        <v>813</v>
      </c>
      <c r="E758" s="13">
        <v>0.49929175022334027</v>
      </c>
      <c r="F758" s="13">
        <v>-0.14760000749667301</v>
      </c>
      <c r="G758" s="13">
        <v>-0.11208334114236784</v>
      </c>
      <c r="H758" s="13">
        <v>0.20756665604638003</v>
      </c>
      <c r="I758" s="13">
        <v>6.5499990629158678E-2</v>
      </c>
      <c r="J758" s="13">
        <v>3.8302666241855201</v>
      </c>
      <c r="K758" s="13">
        <v>0.4206666541722115</v>
      </c>
      <c r="L758" s="13">
        <v>-0.1831166738509783</v>
      </c>
      <c r="M758" s="13">
        <v>-0.1831166738509783</v>
      </c>
      <c r="N758" s="13">
        <v>6.5499990629158678E-2</v>
      </c>
      <c r="O758" s="13">
        <v>-0.52052500421687853</v>
      </c>
      <c r="P758" s="13">
        <v>-0.11208334114236784</v>
      </c>
      <c r="Q758" s="150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9"/>
      <c r="B759" s="45" t="s">
        <v>283</v>
      </c>
      <c r="C759" s="46"/>
      <c r="D759" s="44">
        <v>1.35</v>
      </c>
      <c r="E759" s="44">
        <v>2.3199999999999998</v>
      </c>
      <c r="F759" s="44">
        <v>0.13</v>
      </c>
      <c r="G759" s="44">
        <v>0</v>
      </c>
      <c r="H759" s="44">
        <v>1.21</v>
      </c>
      <c r="I759" s="44">
        <v>0.67</v>
      </c>
      <c r="J759" s="44">
        <v>14.97</v>
      </c>
      <c r="K759" s="44">
        <v>2.02</v>
      </c>
      <c r="L759" s="44">
        <v>0.27</v>
      </c>
      <c r="M759" s="44">
        <v>0.27</v>
      </c>
      <c r="N759" s="44">
        <v>0.67</v>
      </c>
      <c r="O759" s="44">
        <v>2.02</v>
      </c>
      <c r="P759" s="44">
        <v>0</v>
      </c>
      <c r="Q759" s="150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B760" s="3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BM760" s="53"/>
    </row>
    <row r="761" spans="1:65" ht="15">
      <c r="B761" s="8" t="s">
        <v>653</v>
      </c>
      <c r="BM761" s="27" t="s">
        <v>67</v>
      </c>
    </row>
    <row r="762" spans="1:65" ht="15">
      <c r="A762" s="24" t="s">
        <v>6</v>
      </c>
      <c r="B762" s="18" t="s">
        <v>116</v>
      </c>
      <c r="C762" s="15" t="s">
        <v>117</v>
      </c>
      <c r="D762" s="16" t="s">
        <v>248</v>
      </c>
      <c r="E762" s="17" t="s">
        <v>248</v>
      </c>
      <c r="F762" s="17" t="s">
        <v>248</v>
      </c>
      <c r="G762" s="17" t="s">
        <v>248</v>
      </c>
      <c r="H762" s="17" t="s">
        <v>248</v>
      </c>
      <c r="I762" s="17" t="s">
        <v>248</v>
      </c>
      <c r="J762" s="17" t="s">
        <v>248</v>
      </c>
      <c r="K762" s="17" t="s">
        <v>248</v>
      </c>
      <c r="L762" s="150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</v>
      </c>
    </row>
    <row r="763" spans="1:65">
      <c r="A763" s="29"/>
      <c r="B763" s="19" t="s">
        <v>249</v>
      </c>
      <c r="C763" s="9" t="s">
        <v>249</v>
      </c>
      <c r="D763" s="148" t="s">
        <v>251</v>
      </c>
      <c r="E763" s="149" t="s">
        <v>253</v>
      </c>
      <c r="F763" s="149" t="s">
        <v>256</v>
      </c>
      <c r="G763" s="149" t="s">
        <v>262</v>
      </c>
      <c r="H763" s="149" t="s">
        <v>264</v>
      </c>
      <c r="I763" s="149" t="s">
        <v>287</v>
      </c>
      <c r="J763" s="149" t="s">
        <v>271</v>
      </c>
      <c r="K763" s="149" t="s">
        <v>289</v>
      </c>
      <c r="L763" s="150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 t="s">
        <v>3</v>
      </c>
    </row>
    <row r="764" spans="1:65">
      <c r="A764" s="29"/>
      <c r="B764" s="19"/>
      <c r="C764" s="9"/>
      <c r="D764" s="10" t="s">
        <v>103</v>
      </c>
      <c r="E764" s="11" t="s">
        <v>103</v>
      </c>
      <c r="F764" s="11" t="s">
        <v>104</v>
      </c>
      <c r="G764" s="11" t="s">
        <v>103</v>
      </c>
      <c r="H764" s="11" t="s">
        <v>103</v>
      </c>
      <c r="I764" s="11" t="s">
        <v>104</v>
      </c>
      <c r="J764" s="11" t="s">
        <v>104</v>
      </c>
      <c r="K764" s="11" t="s">
        <v>343</v>
      </c>
      <c r="L764" s="150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>
        <v>2</v>
      </c>
    </row>
    <row r="765" spans="1:65">
      <c r="A765" s="29"/>
      <c r="B765" s="19"/>
      <c r="C765" s="9"/>
      <c r="D765" s="25"/>
      <c r="E765" s="25"/>
      <c r="F765" s="25"/>
      <c r="G765" s="25"/>
      <c r="H765" s="25"/>
      <c r="I765" s="25"/>
      <c r="J765" s="25"/>
      <c r="K765" s="25"/>
      <c r="L765" s="150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2</v>
      </c>
    </row>
    <row r="766" spans="1:65">
      <c r="A766" s="29"/>
      <c r="B766" s="18">
        <v>1</v>
      </c>
      <c r="C766" s="14">
        <v>1</v>
      </c>
      <c r="D766" s="21">
        <v>2.6</v>
      </c>
      <c r="E766" s="21">
        <v>1.6798374119495338</v>
      </c>
      <c r="F766" s="144" t="s">
        <v>109</v>
      </c>
      <c r="G766" s="21">
        <v>2</v>
      </c>
      <c r="H766" s="21">
        <v>2</v>
      </c>
      <c r="I766" s="21">
        <v>2</v>
      </c>
      <c r="J766" s="144" t="s">
        <v>106</v>
      </c>
      <c r="K766" s="144" t="s">
        <v>108</v>
      </c>
      <c r="L766" s="150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>
        <v>1</v>
      </c>
      <c r="C767" s="9">
        <v>2</v>
      </c>
      <c r="D767" s="11">
        <v>2.2000000000000002</v>
      </c>
      <c r="E767" s="11">
        <v>1.4616367632021152</v>
      </c>
      <c r="F767" s="146" t="s">
        <v>109</v>
      </c>
      <c r="G767" s="11">
        <v>2.1</v>
      </c>
      <c r="H767" s="11">
        <v>2.2000000000000002</v>
      </c>
      <c r="I767" s="11">
        <v>2.1</v>
      </c>
      <c r="J767" s="146" t="s">
        <v>106</v>
      </c>
      <c r="K767" s="146">
        <v>2</v>
      </c>
      <c r="L767" s="150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47</v>
      </c>
    </row>
    <row r="768" spans="1:65">
      <c r="A768" s="29"/>
      <c r="B768" s="19">
        <v>1</v>
      </c>
      <c r="C768" s="9">
        <v>3</v>
      </c>
      <c r="D768" s="11">
        <v>1.9</v>
      </c>
      <c r="E768" s="11">
        <v>1.4988396555365908</v>
      </c>
      <c r="F768" s="146" t="s">
        <v>109</v>
      </c>
      <c r="G768" s="11">
        <v>2.1</v>
      </c>
      <c r="H768" s="11">
        <v>2.1</v>
      </c>
      <c r="I768" s="11">
        <v>2.2000000000000002</v>
      </c>
      <c r="J768" s="146" t="s">
        <v>106</v>
      </c>
      <c r="K768" s="146">
        <v>3</v>
      </c>
      <c r="L768" s="150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16</v>
      </c>
    </row>
    <row r="769" spans="1:65">
      <c r="A769" s="29"/>
      <c r="B769" s="19">
        <v>1</v>
      </c>
      <c r="C769" s="9">
        <v>4</v>
      </c>
      <c r="D769" s="11">
        <v>2.7</v>
      </c>
      <c r="E769" s="11">
        <v>1.823760841100623</v>
      </c>
      <c r="F769" s="146" t="s">
        <v>109</v>
      </c>
      <c r="G769" s="11">
        <v>2.1</v>
      </c>
      <c r="H769" s="11">
        <v>2.1</v>
      </c>
      <c r="I769" s="11">
        <v>2</v>
      </c>
      <c r="J769" s="146" t="s">
        <v>106</v>
      </c>
      <c r="K769" s="146">
        <v>3</v>
      </c>
      <c r="L769" s="150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2.0450275565246345</v>
      </c>
    </row>
    <row r="770" spans="1:65">
      <c r="A770" s="29"/>
      <c r="B770" s="19">
        <v>1</v>
      </c>
      <c r="C770" s="9">
        <v>5</v>
      </c>
      <c r="D770" s="11">
        <v>2.1</v>
      </c>
      <c r="E770" s="11">
        <v>1.812261059164896</v>
      </c>
      <c r="F770" s="146" t="s">
        <v>109</v>
      </c>
      <c r="G770" s="11">
        <v>2</v>
      </c>
      <c r="H770" s="11">
        <v>2.2000000000000002</v>
      </c>
      <c r="I770" s="11">
        <v>2.1</v>
      </c>
      <c r="J770" s="146" t="s">
        <v>106</v>
      </c>
      <c r="K770" s="146">
        <v>3</v>
      </c>
      <c r="L770" s="150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110</v>
      </c>
    </row>
    <row r="771" spans="1:65">
      <c r="A771" s="29"/>
      <c r="B771" s="19">
        <v>1</v>
      </c>
      <c r="C771" s="9">
        <v>6</v>
      </c>
      <c r="D771" s="11">
        <v>2.4</v>
      </c>
      <c r="E771" s="11">
        <v>1.6744909647852668</v>
      </c>
      <c r="F771" s="146" t="s">
        <v>109</v>
      </c>
      <c r="G771" s="11">
        <v>2</v>
      </c>
      <c r="H771" s="11">
        <v>2.1</v>
      </c>
      <c r="I771" s="11">
        <v>2.1</v>
      </c>
      <c r="J771" s="146" t="s">
        <v>106</v>
      </c>
      <c r="K771" s="146">
        <v>4</v>
      </c>
      <c r="L771" s="150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9"/>
      <c r="B772" s="20" t="s">
        <v>279</v>
      </c>
      <c r="C772" s="12"/>
      <c r="D772" s="22">
        <v>2.3166666666666669</v>
      </c>
      <c r="E772" s="22">
        <v>1.6584711159565044</v>
      </c>
      <c r="F772" s="22" t="s">
        <v>813</v>
      </c>
      <c r="G772" s="22">
        <v>2.0499999999999998</v>
      </c>
      <c r="H772" s="22">
        <v>2.1166666666666667</v>
      </c>
      <c r="I772" s="22">
        <v>2.0833333333333335</v>
      </c>
      <c r="J772" s="22" t="s">
        <v>813</v>
      </c>
      <c r="K772" s="22">
        <v>3</v>
      </c>
      <c r="L772" s="150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9"/>
      <c r="B773" s="3" t="s">
        <v>280</v>
      </c>
      <c r="C773" s="28"/>
      <c r="D773" s="11">
        <v>2.2999999999999998</v>
      </c>
      <c r="E773" s="11">
        <v>1.6771641883674002</v>
      </c>
      <c r="F773" s="11" t="s">
        <v>813</v>
      </c>
      <c r="G773" s="11">
        <v>2.0499999999999998</v>
      </c>
      <c r="H773" s="11">
        <v>2.1</v>
      </c>
      <c r="I773" s="11">
        <v>2.1</v>
      </c>
      <c r="J773" s="11" t="s">
        <v>813</v>
      </c>
      <c r="K773" s="11">
        <v>3</v>
      </c>
      <c r="L773" s="150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9"/>
      <c r="B774" s="3" t="s">
        <v>281</v>
      </c>
      <c r="C774" s="28"/>
      <c r="D774" s="23">
        <v>0.30605010483034523</v>
      </c>
      <c r="E774" s="23">
        <v>0.15225712437272054</v>
      </c>
      <c r="F774" s="23" t="s">
        <v>813</v>
      </c>
      <c r="G774" s="23">
        <v>5.4772255750516655E-2</v>
      </c>
      <c r="H774" s="23">
        <v>7.5277265270908167E-2</v>
      </c>
      <c r="I774" s="23">
        <v>7.5277265270908167E-2</v>
      </c>
      <c r="J774" s="23" t="s">
        <v>813</v>
      </c>
      <c r="K774" s="23">
        <v>0.70710678118654757</v>
      </c>
      <c r="L774" s="150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9"/>
      <c r="B775" s="3" t="s">
        <v>87</v>
      </c>
      <c r="C775" s="28"/>
      <c r="D775" s="13">
        <v>0.13210795891957347</v>
      </c>
      <c r="E775" s="13">
        <v>9.1805713652666154E-2</v>
      </c>
      <c r="F775" s="13" t="s">
        <v>813</v>
      </c>
      <c r="G775" s="13">
        <v>2.6718173536837395E-2</v>
      </c>
      <c r="H775" s="13">
        <v>3.5564062332712518E-2</v>
      </c>
      <c r="I775" s="13">
        <v>3.6133087330035916E-2</v>
      </c>
      <c r="J775" s="13" t="s">
        <v>813</v>
      </c>
      <c r="K775" s="13">
        <v>0.23570226039551587</v>
      </c>
      <c r="L775" s="150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9"/>
      <c r="B776" s="3" t="s">
        <v>282</v>
      </c>
      <c r="C776" s="28"/>
      <c r="D776" s="13">
        <v>0.13282907082370166</v>
      </c>
      <c r="E776" s="13">
        <v>-0.18902260721858088</v>
      </c>
      <c r="F776" s="13" t="s">
        <v>813</v>
      </c>
      <c r="G776" s="13">
        <v>2.4314799375200202E-3</v>
      </c>
      <c r="H776" s="13">
        <v>3.503087765906554E-2</v>
      </c>
      <c r="I776" s="13">
        <v>1.8731178798292891E-2</v>
      </c>
      <c r="J776" s="13" t="s">
        <v>813</v>
      </c>
      <c r="K776" s="13">
        <v>0.46697289746954174</v>
      </c>
      <c r="L776" s="150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45" t="s">
        <v>283</v>
      </c>
      <c r="C777" s="46"/>
      <c r="D777" s="44">
        <v>0.67</v>
      </c>
      <c r="E777" s="44">
        <v>1.54</v>
      </c>
      <c r="F777" s="44">
        <v>1.29</v>
      </c>
      <c r="G777" s="44">
        <v>0.22</v>
      </c>
      <c r="H777" s="44">
        <v>0</v>
      </c>
      <c r="I777" s="44">
        <v>0.11</v>
      </c>
      <c r="J777" s="44">
        <v>77.150000000000006</v>
      </c>
      <c r="K777" s="44" t="s">
        <v>284</v>
      </c>
      <c r="L777" s="150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B778" s="30" t="s">
        <v>338</v>
      </c>
      <c r="C778" s="20"/>
      <c r="D778" s="20"/>
      <c r="E778" s="20"/>
      <c r="F778" s="20"/>
      <c r="G778" s="20"/>
      <c r="H778" s="20"/>
      <c r="I778" s="20"/>
      <c r="J778" s="20"/>
      <c r="K778" s="20"/>
      <c r="BM778" s="53"/>
    </row>
    <row r="779" spans="1:65">
      <c r="BM779" s="53"/>
    </row>
    <row r="780" spans="1:65" ht="15">
      <c r="B780" s="8" t="s">
        <v>654</v>
      </c>
      <c r="BM780" s="27" t="s">
        <v>286</v>
      </c>
    </row>
    <row r="781" spans="1:65" ht="15">
      <c r="A781" s="24" t="s">
        <v>9</v>
      </c>
      <c r="B781" s="18" t="s">
        <v>116</v>
      </c>
      <c r="C781" s="15" t="s">
        <v>117</v>
      </c>
      <c r="D781" s="16" t="s">
        <v>248</v>
      </c>
      <c r="E781" s="17" t="s">
        <v>248</v>
      </c>
      <c r="F781" s="17" t="s">
        <v>248</v>
      </c>
      <c r="G781" s="17" t="s">
        <v>248</v>
      </c>
      <c r="H781" s="17" t="s">
        <v>248</v>
      </c>
      <c r="I781" s="17" t="s">
        <v>248</v>
      </c>
      <c r="J781" s="17" t="s">
        <v>248</v>
      </c>
      <c r="K781" s="17" t="s">
        <v>248</v>
      </c>
      <c r="L781" s="17" t="s">
        <v>248</v>
      </c>
      <c r="M781" s="17" t="s">
        <v>248</v>
      </c>
      <c r="N781" s="150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</v>
      </c>
    </row>
    <row r="782" spans="1:65">
      <c r="A782" s="29"/>
      <c r="B782" s="19" t="s">
        <v>249</v>
      </c>
      <c r="C782" s="9" t="s">
        <v>249</v>
      </c>
      <c r="D782" s="148" t="s">
        <v>252</v>
      </c>
      <c r="E782" s="149" t="s">
        <v>253</v>
      </c>
      <c r="F782" s="149" t="s">
        <v>256</v>
      </c>
      <c r="G782" s="149" t="s">
        <v>262</v>
      </c>
      <c r="H782" s="149" t="s">
        <v>264</v>
      </c>
      <c r="I782" s="149" t="s">
        <v>269</v>
      </c>
      <c r="J782" s="149" t="s">
        <v>287</v>
      </c>
      <c r="K782" s="149" t="s">
        <v>288</v>
      </c>
      <c r="L782" s="149" t="s">
        <v>271</v>
      </c>
      <c r="M782" s="149" t="s">
        <v>272</v>
      </c>
      <c r="N782" s="150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 t="s">
        <v>3</v>
      </c>
    </row>
    <row r="783" spans="1:65">
      <c r="A783" s="29"/>
      <c r="B783" s="19"/>
      <c r="C783" s="9"/>
      <c r="D783" s="10" t="s">
        <v>343</v>
      </c>
      <c r="E783" s="11" t="s">
        <v>104</v>
      </c>
      <c r="F783" s="11" t="s">
        <v>103</v>
      </c>
      <c r="G783" s="11" t="s">
        <v>104</v>
      </c>
      <c r="H783" s="11" t="s">
        <v>103</v>
      </c>
      <c r="I783" s="11" t="s">
        <v>343</v>
      </c>
      <c r="J783" s="11" t="s">
        <v>104</v>
      </c>
      <c r="K783" s="11" t="s">
        <v>104</v>
      </c>
      <c r="L783" s="11" t="s">
        <v>104</v>
      </c>
      <c r="M783" s="11" t="s">
        <v>103</v>
      </c>
      <c r="N783" s="150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2</v>
      </c>
    </row>
    <row r="784" spans="1:65">
      <c r="A784" s="29"/>
      <c r="B784" s="19"/>
      <c r="C784" s="9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150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2</v>
      </c>
    </row>
    <row r="785" spans="1:65">
      <c r="A785" s="29"/>
      <c r="B785" s="18">
        <v>1</v>
      </c>
      <c r="C785" s="14">
        <v>1</v>
      </c>
      <c r="D785" s="144" t="s">
        <v>337</v>
      </c>
      <c r="E785" s="144" t="s">
        <v>337</v>
      </c>
      <c r="F785" s="21">
        <v>5.6</v>
      </c>
      <c r="G785" s="144" t="s">
        <v>109</v>
      </c>
      <c r="H785" s="144" t="s">
        <v>109</v>
      </c>
      <c r="I785" s="144">
        <v>26.9</v>
      </c>
      <c r="J785" s="21">
        <v>7</v>
      </c>
      <c r="K785" s="21">
        <v>9</v>
      </c>
      <c r="L785" s="144" t="s">
        <v>109</v>
      </c>
      <c r="M785" s="21">
        <v>4</v>
      </c>
      <c r="N785" s="150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>
        <v>1</v>
      </c>
      <c r="C786" s="9">
        <v>2</v>
      </c>
      <c r="D786" s="146" t="s">
        <v>337</v>
      </c>
      <c r="E786" s="146" t="s">
        <v>337</v>
      </c>
      <c r="F786" s="11">
        <v>5.3</v>
      </c>
      <c r="G786" s="146" t="s">
        <v>109</v>
      </c>
      <c r="H786" s="146" t="s">
        <v>109</v>
      </c>
      <c r="I786" s="146">
        <v>28</v>
      </c>
      <c r="J786" s="11">
        <v>5</v>
      </c>
      <c r="K786" s="11">
        <v>8</v>
      </c>
      <c r="L786" s="146" t="s">
        <v>109</v>
      </c>
      <c r="M786" s="11">
        <v>4</v>
      </c>
      <c r="N786" s="150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14</v>
      </c>
    </row>
    <row r="787" spans="1:65">
      <c r="A787" s="29"/>
      <c r="B787" s="19">
        <v>1</v>
      </c>
      <c r="C787" s="9">
        <v>3</v>
      </c>
      <c r="D787" s="146" t="s">
        <v>337</v>
      </c>
      <c r="E787" s="146" t="s">
        <v>337</v>
      </c>
      <c r="F787" s="145">
        <v>4.5</v>
      </c>
      <c r="G787" s="146" t="s">
        <v>109</v>
      </c>
      <c r="H787" s="146" t="s">
        <v>109</v>
      </c>
      <c r="I787" s="146">
        <v>27.4</v>
      </c>
      <c r="J787" s="11">
        <v>7</v>
      </c>
      <c r="K787" s="11">
        <v>8</v>
      </c>
      <c r="L787" s="146" t="s">
        <v>109</v>
      </c>
      <c r="M787" s="11">
        <v>4</v>
      </c>
      <c r="N787" s="150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16</v>
      </c>
    </row>
    <row r="788" spans="1:65">
      <c r="A788" s="29"/>
      <c r="B788" s="19">
        <v>1</v>
      </c>
      <c r="C788" s="9">
        <v>4</v>
      </c>
      <c r="D788" s="146" t="s">
        <v>337</v>
      </c>
      <c r="E788" s="146" t="s">
        <v>337</v>
      </c>
      <c r="F788" s="11">
        <v>5.3</v>
      </c>
      <c r="G788" s="146" t="s">
        <v>109</v>
      </c>
      <c r="H788" s="146" t="s">
        <v>109</v>
      </c>
      <c r="I788" s="146">
        <v>27.2</v>
      </c>
      <c r="J788" s="11">
        <v>10</v>
      </c>
      <c r="K788" s="11">
        <v>8</v>
      </c>
      <c r="L788" s="146" t="s">
        <v>109</v>
      </c>
      <c r="M788" s="11">
        <v>4</v>
      </c>
      <c r="N788" s="150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6.33</v>
      </c>
    </row>
    <row r="789" spans="1:65">
      <c r="A789" s="29"/>
      <c r="B789" s="19">
        <v>1</v>
      </c>
      <c r="C789" s="9">
        <v>5</v>
      </c>
      <c r="D789" s="146" t="s">
        <v>337</v>
      </c>
      <c r="E789" s="146" t="s">
        <v>337</v>
      </c>
      <c r="F789" s="11">
        <v>5.4</v>
      </c>
      <c r="G789" s="146" t="s">
        <v>109</v>
      </c>
      <c r="H789" s="146" t="s">
        <v>109</v>
      </c>
      <c r="I789" s="146">
        <v>27.2</v>
      </c>
      <c r="J789" s="11">
        <v>8</v>
      </c>
      <c r="K789" s="11">
        <v>8</v>
      </c>
      <c r="L789" s="146" t="s">
        <v>109</v>
      </c>
      <c r="M789" s="11">
        <v>4</v>
      </c>
      <c r="N789" s="150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20</v>
      </c>
    </row>
    <row r="790" spans="1:65">
      <c r="A790" s="29"/>
      <c r="B790" s="19">
        <v>1</v>
      </c>
      <c r="C790" s="9">
        <v>6</v>
      </c>
      <c r="D790" s="146" t="s">
        <v>337</v>
      </c>
      <c r="E790" s="146" t="s">
        <v>337</v>
      </c>
      <c r="F790" s="11">
        <v>5</v>
      </c>
      <c r="G790" s="146" t="s">
        <v>109</v>
      </c>
      <c r="H790" s="146" t="s">
        <v>109</v>
      </c>
      <c r="I790" s="146">
        <v>27.9</v>
      </c>
      <c r="J790" s="11">
        <v>9</v>
      </c>
      <c r="K790" s="11">
        <v>9</v>
      </c>
      <c r="L790" s="146" t="s">
        <v>109</v>
      </c>
      <c r="M790" s="11">
        <v>4</v>
      </c>
      <c r="N790" s="150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9"/>
      <c r="B791" s="20" t="s">
        <v>279</v>
      </c>
      <c r="C791" s="12"/>
      <c r="D791" s="22" t="s">
        <v>813</v>
      </c>
      <c r="E791" s="22" t="s">
        <v>813</v>
      </c>
      <c r="F791" s="22">
        <v>5.1833333333333336</v>
      </c>
      <c r="G791" s="22" t="s">
        <v>813</v>
      </c>
      <c r="H791" s="22" t="s">
        <v>813</v>
      </c>
      <c r="I791" s="22">
        <v>27.433333333333334</v>
      </c>
      <c r="J791" s="22">
        <v>7.666666666666667</v>
      </c>
      <c r="K791" s="22">
        <v>8.3333333333333339</v>
      </c>
      <c r="L791" s="22" t="s">
        <v>813</v>
      </c>
      <c r="M791" s="22">
        <v>4</v>
      </c>
      <c r="N791" s="150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9"/>
      <c r="B792" s="3" t="s">
        <v>280</v>
      </c>
      <c r="C792" s="28"/>
      <c r="D792" s="11" t="s">
        <v>813</v>
      </c>
      <c r="E792" s="11" t="s">
        <v>813</v>
      </c>
      <c r="F792" s="11">
        <v>5.3</v>
      </c>
      <c r="G792" s="11" t="s">
        <v>813</v>
      </c>
      <c r="H792" s="11" t="s">
        <v>813</v>
      </c>
      <c r="I792" s="11">
        <v>27.299999999999997</v>
      </c>
      <c r="J792" s="11">
        <v>7.5</v>
      </c>
      <c r="K792" s="11">
        <v>8</v>
      </c>
      <c r="L792" s="11" t="s">
        <v>813</v>
      </c>
      <c r="M792" s="11">
        <v>4</v>
      </c>
      <c r="N792" s="150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9"/>
      <c r="B793" s="3" t="s">
        <v>281</v>
      </c>
      <c r="C793" s="28"/>
      <c r="D793" s="23" t="s">
        <v>813</v>
      </c>
      <c r="E793" s="23" t="s">
        <v>813</v>
      </c>
      <c r="F793" s="23">
        <v>0.38686776379877735</v>
      </c>
      <c r="G793" s="23" t="s">
        <v>813</v>
      </c>
      <c r="H793" s="23" t="s">
        <v>813</v>
      </c>
      <c r="I793" s="23">
        <v>0.43204937989385755</v>
      </c>
      <c r="J793" s="23">
        <v>1.7511900715418252</v>
      </c>
      <c r="K793" s="23">
        <v>0.5163977794943222</v>
      </c>
      <c r="L793" s="23" t="s">
        <v>813</v>
      </c>
      <c r="M793" s="23">
        <v>0</v>
      </c>
      <c r="N793" s="150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9"/>
      <c r="B794" s="3" t="s">
        <v>87</v>
      </c>
      <c r="C794" s="28"/>
      <c r="D794" s="13" t="s">
        <v>813</v>
      </c>
      <c r="E794" s="13" t="s">
        <v>813</v>
      </c>
      <c r="F794" s="13">
        <v>7.4636867613912028E-2</v>
      </c>
      <c r="G794" s="13" t="s">
        <v>813</v>
      </c>
      <c r="H794" s="13" t="s">
        <v>813</v>
      </c>
      <c r="I794" s="13">
        <v>1.5749066095766377E-2</v>
      </c>
      <c r="J794" s="13">
        <v>0.22841609628806414</v>
      </c>
      <c r="K794" s="13">
        <v>6.1967733539318656E-2</v>
      </c>
      <c r="L794" s="13" t="s">
        <v>813</v>
      </c>
      <c r="M794" s="13">
        <v>0</v>
      </c>
      <c r="N794" s="150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9"/>
      <c r="B795" s="3" t="s">
        <v>282</v>
      </c>
      <c r="C795" s="28"/>
      <c r="D795" s="13" t="s">
        <v>813</v>
      </c>
      <c r="E795" s="13" t="s">
        <v>813</v>
      </c>
      <c r="F795" s="13">
        <v>-0.18114797261716686</v>
      </c>
      <c r="G795" s="13" t="s">
        <v>813</v>
      </c>
      <c r="H795" s="13" t="s">
        <v>813</v>
      </c>
      <c r="I795" s="13">
        <v>3.3338599262769879</v>
      </c>
      <c r="J795" s="13">
        <v>0.21116377040547651</v>
      </c>
      <c r="K795" s="13">
        <v>0.31648235913638767</v>
      </c>
      <c r="L795" s="13" t="s">
        <v>813</v>
      </c>
      <c r="M795" s="13">
        <v>-0.36808846761453395</v>
      </c>
      <c r="N795" s="150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9"/>
      <c r="B796" s="45" t="s">
        <v>283</v>
      </c>
      <c r="C796" s="46"/>
      <c r="D796" s="44">
        <v>0.67</v>
      </c>
      <c r="E796" s="44">
        <v>0.67</v>
      </c>
      <c r="F796" s="44">
        <v>0.23</v>
      </c>
      <c r="G796" s="44">
        <v>0.74</v>
      </c>
      <c r="H796" s="44">
        <v>0.74</v>
      </c>
      <c r="I796" s="44">
        <v>3.96</v>
      </c>
      <c r="J796" s="44">
        <v>0.23</v>
      </c>
      <c r="K796" s="44">
        <v>0.36</v>
      </c>
      <c r="L796" s="44">
        <v>0.74</v>
      </c>
      <c r="M796" s="44">
        <v>0.46</v>
      </c>
      <c r="N796" s="150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B797" s="3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BM797" s="53"/>
    </row>
    <row r="798" spans="1:65" ht="15">
      <c r="B798" s="8" t="s">
        <v>655</v>
      </c>
      <c r="BM798" s="27" t="s">
        <v>286</v>
      </c>
    </row>
    <row r="799" spans="1:65" ht="15">
      <c r="A799" s="24" t="s">
        <v>61</v>
      </c>
      <c r="B799" s="18" t="s">
        <v>116</v>
      </c>
      <c r="C799" s="15" t="s">
        <v>117</v>
      </c>
      <c r="D799" s="16" t="s">
        <v>248</v>
      </c>
      <c r="E799" s="17" t="s">
        <v>248</v>
      </c>
      <c r="F799" s="17" t="s">
        <v>248</v>
      </c>
      <c r="G799" s="17" t="s">
        <v>248</v>
      </c>
      <c r="H799" s="150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1</v>
      </c>
    </row>
    <row r="800" spans="1:65">
      <c r="A800" s="29"/>
      <c r="B800" s="19" t="s">
        <v>249</v>
      </c>
      <c r="C800" s="9" t="s">
        <v>249</v>
      </c>
      <c r="D800" s="148" t="s">
        <v>253</v>
      </c>
      <c r="E800" s="149" t="s">
        <v>269</v>
      </c>
      <c r="F800" s="149" t="s">
        <v>287</v>
      </c>
      <c r="G800" s="149" t="s">
        <v>289</v>
      </c>
      <c r="H800" s="150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 t="s">
        <v>3</v>
      </c>
    </row>
    <row r="801" spans="1:65">
      <c r="A801" s="29"/>
      <c r="B801" s="19"/>
      <c r="C801" s="9"/>
      <c r="D801" s="10" t="s">
        <v>103</v>
      </c>
      <c r="E801" s="11" t="s">
        <v>343</v>
      </c>
      <c r="F801" s="11" t="s">
        <v>104</v>
      </c>
      <c r="G801" s="11" t="s">
        <v>343</v>
      </c>
      <c r="H801" s="150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2</v>
      </c>
    </row>
    <row r="802" spans="1:65">
      <c r="A802" s="29"/>
      <c r="B802" s="19"/>
      <c r="C802" s="9"/>
      <c r="D802" s="25"/>
      <c r="E802" s="25"/>
      <c r="F802" s="25"/>
      <c r="G802" s="25"/>
      <c r="H802" s="150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</v>
      </c>
    </row>
    <row r="803" spans="1:65">
      <c r="A803" s="29"/>
      <c r="B803" s="18">
        <v>1</v>
      </c>
      <c r="C803" s="14">
        <v>1</v>
      </c>
      <c r="D803" s="144" t="s">
        <v>337</v>
      </c>
      <c r="E803" s="21">
        <v>3</v>
      </c>
      <c r="F803" s="21">
        <v>6</v>
      </c>
      <c r="G803" s="21" t="s">
        <v>350</v>
      </c>
      <c r="H803" s="150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>
        <v>1</v>
      </c>
      <c r="C804" s="9">
        <v>2</v>
      </c>
      <c r="D804" s="146" t="s">
        <v>337</v>
      </c>
      <c r="E804" s="11">
        <v>4</v>
      </c>
      <c r="F804" s="11">
        <v>4</v>
      </c>
      <c r="G804" s="11" t="s">
        <v>350</v>
      </c>
      <c r="H804" s="150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49</v>
      </c>
    </row>
    <row r="805" spans="1:65">
      <c r="A805" s="29"/>
      <c r="B805" s="19">
        <v>1</v>
      </c>
      <c r="C805" s="9">
        <v>3</v>
      </c>
      <c r="D805" s="146" t="s">
        <v>337</v>
      </c>
      <c r="E805" s="11">
        <v>3</v>
      </c>
      <c r="F805" s="11">
        <v>4</v>
      </c>
      <c r="G805" s="11">
        <v>12</v>
      </c>
      <c r="H805" s="150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16</v>
      </c>
    </row>
    <row r="806" spans="1:65">
      <c r="A806" s="29"/>
      <c r="B806" s="19">
        <v>1</v>
      </c>
      <c r="C806" s="9">
        <v>4</v>
      </c>
      <c r="D806" s="146" t="s">
        <v>337</v>
      </c>
      <c r="E806" s="11">
        <v>3</v>
      </c>
      <c r="F806" s="11">
        <v>4</v>
      </c>
      <c r="G806" s="11">
        <v>8</v>
      </c>
      <c r="H806" s="150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5</v>
      </c>
    </row>
    <row r="807" spans="1:65">
      <c r="A807" s="29"/>
      <c r="B807" s="19">
        <v>1</v>
      </c>
      <c r="C807" s="9">
        <v>5</v>
      </c>
      <c r="D807" s="146" t="s">
        <v>337</v>
      </c>
      <c r="E807" s="11">
        <v>3</v>
      </c>
      <c r="F807" s="11">
        <v>5</v>
      </c>
      <c r="G807" s="11">
        <v>11</v>
      </c>
      <c r="H807" s="150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15</v>
      </c>
    </row>
    <row r="808" spans="1:65">
      <c r="A808" s="29"/>
      <c r="B808" s="19">
        <v>1</v>
      </c>
      <c r="C808" s="9">
        <v>6</v>
      </c>
      <c r="D808" s="146" t="s">
        <v>337</v>
      </c>
      <c r="E808" s="11">
        <v>3</v>
      </c>
      <c r="F808" s="11">
        <v>5</v>
      </c>
      <c r="G808" s="11" t="s">
        <v>350</v>
      </c>
      <c r="H808" s="150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9"/>
      <c r="B809" s="20" t="s">
        <v>279</v>
      </c>
      <c r="C809" s="12"/>
      <c r="D809" s="22" t="s">
        <v>813</v>
      </c>
      <c r="E809" s="22">
        <v>3.1666666666666665</v>
      </c>
      <c r="F809" s="22">
        <v>4.666666666666667</v>
      </c>
      <c r="G809" s="22">
        <v>10.333333333333334</v>
      </c>
      <c r="H809" s="150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9"/>
      <c r="B810" s="3" t="s">
        <v>280</v>
      </c>
      <c r="C810" s="28"/>
      <c r="D810" s="11" t="s">
        <v>813</v>
      </c>
      <c r="E810" s="11">
        <v>3</v>
      </c>
      <c r="F810" s="11">
        <v>4.5</v>
      </c>
      <c r="G810" s="11">
        <v>11</v>
      </c>
      <c r="H810" s="150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9"/>
      <c r="B811" s="3" t="s">
        <v>281</v>
      </c>
      <c r="C811" s="28"/>
      <c r="D811" s="23" t="s">
        <v>813</v>
      </c>
      <c r="E811" s="23">
        <v>0.40824829046386357</v>
      </c>
      <c r="F811" s="23">
        <v>0.81649658092772714</v>
      </c>
      <c r="G811" s="23">
        <v>2.0816659994661348</v>
      </c>
      <c r="H811" s="150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9"/>
      <c r="B812" s="3" t="s">
        <v>87</v>
      </c>
      <c r="C812" s="28"/>
      <c r="D812" s="13" t="s">
        <v>813</v>
      </c>
      <c r="E812" s="13">
        <v>0.12892051277806219</v>
      </c>
      <c r="F812" s="13">
        <v>0.17496355305594152</v>
      </c>
      <c r="G812" s="13">
        <v>0.20145154833543238</v>
      </c>
      <c r="H812" s="150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9"/>
      <c r="B813" s="3" t="s">
        <v>282</v>
      </c>
      <c r="C813" s="28"/>
      <c r="D813" s="13" t="s">
        <v>813</v>
      </c>
      <c r="E813" s="13">
        <v>-0.3666666666666667</v>
      </c>
      <c r="F813" s="13">
        <v>-6.6666666666666652E-2</v>
      </c>
      <c r="G813" s="13">
        <v>1.0666666666666669</v>
      </c>
      <c r="H813" s="150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9"/>
      <c r="B814" s="45" t="s">
        <v>283</v>
      </c>
      <c r="C814" s="46"/>
      <c r="D814" s="44">
        <v>1.38</v>
      </c>
      <c r="E814" s="44">
        <v>0.93</v>
      </c>
      <c r="F814" s="44">
        <v>0.42</v>
      </c>
      <c r="G814" s="44">
        <v>0.42</v>
      </c>
      <c r="H814" s="150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B815" s="30"/>
      <c r="C815" s="20"/>
      <c r="D815" s="20"/>
      <c r="E815" s="20"/>
      <c r="F815" s="20"/>
      <c r="G815" s="20"/>
      <c r="BM815" s="53"/>
    </row>
    <row r="816" spans="1:65" ht="15">
      <c r="B816" s="8" t="s">
        <v>656</v>
      </c>
      <c r="BM816" s="27" t="s">
        <v>67</v>
      </c>
    </row>
    <row r="817" spans="1:65" ht="15">
      <c r="A817" s="24" t="s">
        <v>62</v>
      </c>
      <c r="B817" s="18" t="s">
        <v>116</v>
      </c>
      <c r="C817" s="15" t="s">
        <v>117</v>
      </c>
      <c r="D817" s="16" t="s">
        <v>248</v>
      </c>
      <c r="E817" s="17" t="s">
        <v>248</v>
      </c>
      <c r="F817" s="17" t="s">
        <v>248</v>
      </c>
      <c r="G817" s="17" t="s">
        <v>248</v>
      </c>
      <c r="H817" s="17" t="s">
        <v>248</v>
      </c>
      <c r="I817" s="17" t="s">
        <v>248</v>
      </c>
      <c r="J817" s="17" t="s">
        <v>248</v>
      </c>
      <c r="K817" s="17" t="s">
        <v>248</v>
      </c>
      <c r="L817" s="17" t="s">
        <v>248</v>
      </c>
      <c r="M817" s="17" t="s">
        <v>248</v>
      </c>
      <c r="N817" s="17" t="s">
        <v>248</v>
      </c>
      <c r="O817" s="17" t="s">
        <v>248</v>
      </c>
      <c r="P817" s="17" t="s">
        <v>248</v>
      </c>
      <c r="Q817" s="17" t="s">
        <v>248</v>
      </c>
      <c r="R817" s="17" t="s">
        <v>248</v>
      </c>
      <c r="S817" s="150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</v>
      </c>
    </row>
    <row r="818" spans="1:65">
      <c r="A818" s="29"/>
      <c r="B818" s="19" t="s">
        <v>249</v>
      </c>
      <c r="C818" s="9" t="s">
        <v>249</v>
      </c>
      <c r="D818" s="148" t="s">
        <v>251</v>
      </c>
      <c r="E818" s="149" t="s">
        <v>253</v>
      </c>
      <c r="F818" s="149" t="s">
        <v>254</v>
      </c>
      <c r="G818" s="149" t="s">
        <v>257</v>
      </c>
      <c r="H818" s="149" t="s">
        <v>258</v>
      </c>
      <c r="I818" s="149" t="s">
        <v>259</v>
      </c>
      <c r="J818" s="149" t="s">
        <v>260</v>
      </c>
      <c r="K818" s="149" t="s">
        <v>261</v>
      </c>
      <c r="L818" s="149" t="s">
        <v>262</v>
      </c>
      <c r="M818" s="149" t="s">
        <v>268</v>
      </c>
      <c r="N818" s="149" t="s">
        <v>269</v>
      </c>
      <c r="O818" s="149" t="s">
        <v>287</v>
      </c>
      <c r="P818" s="149" t="s">
        <v>288</v>
      </c>
      <c r="Q818" s="149" t="s">
        <v>271</v>
      </c>
      <c r="R818" s="149" t="s">
        <v>289</v>
      </c>
      <c r="S818" s="150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 t="s">
        <v>1</v>
      </c>
    </row>
    <row r="819" spans="1:65">
      <c r="A819" s="29"/>
      <c r="B819" s="19"/>
      <c r="C819" s="9"/>
      <c r="D819" s="10" t="s">
        <v>104</v>
      </c>
      <c r="E819" s="11" t="s">
        <v>104</v>
      </c>
      <c r="F819" s="11" t="s">
        <v>343</v>
      </c>
      <c r="G819" s="11" t="s">
        <v>104</v>
      </c>
      <c r="H819" s="11" t="s">
        <v>104</v>
      </c>
      <c r="I819" s="11" t="s">
        <v>104</v>
      </c>
      <c r="J819" s="11" t="s">
        <v>104</v>
      </c>
      <c r="K819" s="11" t="s">
        <v>104</v>
      </c>
      <c r="L819" s="11" t="s">
        <v>104</v>
      </c>
      <c r="M819" s="11" t="s">
        <v>104</v>
      </c>
      <c r="N819" s="11" t="s">
        <v>343</v>
      </c>
      <c r="O819" s="11" t="s">
        <v>104</v>
      </c>
      <c r="P819" s="11" t="s">
        <v>343</v>
      </c>
      <c r="Q819" s="11" t="s">
        <v>104</v>
      </c>
      <c r="R819" s="11" t="s">
        <v>343</v>
      </c>
      <c r="S819" s="150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2</v>
      </c>
    </row>
    <row r="820" spans="1:65">
      <c r="A820" s="29"/>
      <c r="B820" s="19"/>
      <c r="C820" s="9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150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3</v>
      </c>
    </row>
    <row r="821" spans="1:65">
      <c r="A821" s="29"/>
      <c r="B821" s="18">
        <v>1</v>
      </c>
      <c r="C821" s="14">
        <v>1</v>
      </c>
      <c r="D821" s="21">
        <v>30.9</v>
      </c>
      <c r="E821" s="21">
        <v>30.517499999999998</v>
      </c>
      <c r="F821" s="144">
        <v>28.63</v>
      </c>
      <c r="G821" s="21">
        <v>31.51</v>
      </c>
      <c r="H821" s="21">
        <v>31.6</v>
      </c>
      <c r="I821" s="21">
        <v>32.020000000000003</v>
      </c>
      <c r="J821" s="21">
        <v>30.39</v>
      </c>
      <c r="K821" s="21">
        <v>31.69</v>
      </c>
      <c r="L821" s="21" t="s">
        <v>351</v>
      </c>
      <c r="M821" s="21">
        <v>29.816329999999997</v>
      </c>
      <c r="N821" s="21">
        <v>30.974</v>
      </c>
      <c r="O821" s="21">
        <v>31.269999999999996</v>
      </c>
      <c r="P821" s="21">
        <v>32.22</v>
      </c>
      <c r="Q821" s="21">
        <v>32.109000000000002</v>
      </c>
      <c r="R821" s="21" t="s">
        <v>351</v>
      </c>
      <c r="S821" s="150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>
        <v>1</v>
      </c>
      <c r="C822" s="9">
        <v>2</v>
      </c>
      <c r="D822" s="11">
        <v>31.1</v>
      </c>
      <c r="E822" s="11">
        <v>30.196400000000001</v>
      </c>
      <c r="F822" s="146">
        <v>28.53</v>
      </c>
      <c r="G822" s="11">
        <v>31.09</v>
      </c>
      <c r="H822" s="11">
        <v>31.41</v>
      </c>
      <c r="I822" s="11">
        <v>31.79</v>
      </c>
      <c r="J822" s="11">
        <v>31.88</v>
      </c>
      <c r="K822" s="11">
        <v>31.88</v>
      </c>
      <c r="L822" s="11" t="s">
        <v>351</v>
      </c>
      <c r="M822" s="11">
        <v>29.816749999999999</v>
      </c>
      <c r="N822" s="11">
        <v>31.091000000000001</v>
      </c>
      <c r="O822" s="11">
        <v>30.260000000000005</v>
      </c>
      <c r="P822" s="11">
        <v>32.15</v>
      </c>
      <c r="Q822" s="11">
        <v>32.320999999999998</v>
      </c>
      <c r="R822" s="11" t="s">
        <v>351</v>
      </c>
      <c r="S822" s="150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e">
        <v>#N/A</v>
      </c>
    </row>
    <row r="823" spans="1:65">
      <c r="A823" s="29"/>
      <c r="B823" s="19">
        <v>1</v>
      </c>
      <c r="C823" s="9">
        <v>3</v>
      </c>
      <c r="D823" s="11">
        <v>31.6</v>
      </c>
      <c r="E823" s="11">
        <v>30.103164</v>
      </c>
      <c r="F823" s="146">
        <v>29.81</v>
      </c>
      <c r="G823" s="11">
        <v>30.71</v>
      </c>
      <c r="H823" s="11">
        <v>31.32</v>
      </c>
      <c r="I823" s="11">
        <v>31.51</v>
      </c>
      <c r="J823" s="11">
        <v>30.2</v>
      </c>
      <c r="K823" s="11">
        <v>32.299999999999997</v>
      </c>
      <c r="L823" s="11" t="s">
        <v>351</v>
      </c>
      <c r="M823" s="11">
        <v>29.84535</v>
      </c>
      <c r="N823" s="11">
        <v>30.492999999999999</v>
      </c>
      <c r="O823" s="11">
        <v>30.740000000000002</v>
      </c>
      <c r="P823" s="11">
        <v>32.18</v>
      </c>
      <c r="Q823" s="11">
        <v>32.558999999999997</v>
      </c>
      <c r="R823" s="11" t="s">
        <v>351</v>
      </c>
      <c r="S823" s="150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16</v>
      </c>
    </row>
    <row r="824" spans="1:65">
      <c r="A824" s="29"/>
      <c r="B824" s="19">
        <v>1</v>
      </c>
      <c r="C824" s="9">
        <v>4</v>
      </c>
      <c r="D824" s="11">
        <v>32</v>
      </c>
      <c r="E824" s="11">
        <v>30.120090000000005</v>
      </c>
      <c r="F824" s="146">
        <v>28.49</v>
      </c>
      <c r="G824" s="11">
        <v>31.41</v>
      </c>
      <c r="H824" s="11">
        <v>32.11</v>
      </c>
      <c r="I824" s="11">
        <v>31.18</v>
      </c>
      <c r="J824" s="145">
        <v>28.19</v>
      </c>
      <c r="K824" s="11">
        <v>30.9</v>
      </c>
      <c r="L824" s="11" t="s">
        <v>351</v>
      </c>
      <c r="M824" s="11">
        <v>29.891950000000001</v>
      </c>
      <c r="N824" s="11">
        <v>30.988</v>
      </c>
      <c r="O824" s="11">
        <v>30.23</v>
      </c>
      <c r="P824" s="11">
        <v>32.14</v>
      </c>
      <c r="Q824" s="11">
        <v>32.234999999999999</v>
      </c>
      <c r="R824" s="11" t="s">
        <v>351</v>
      </c>
      <c r="S824" s="150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31.176969529065911</v>
      </c>
    </row>
    <row r="825" spans="1:65">
      <c r="A825" s="29"/>
      <c r="B825" s="19">
        <v>1</v>
      </c>
      <c r="C825" s="9">
        <v>5</v>
      </c>
      <c r="D825" s="11">
        <v>31.4</v>
      </c>
      <c r="E825" s="11">
        <v>30.624048000000002</v>
      </c>
      <c r="F825" s="146">
        <v>29.79</v>
      </c>
      <c r="G825" s="11">
        <v>31.51</v>
      </c>
      <c r="H825" s="11">
        <v>31.51</v>
      </c>
      <c r="I825" s="11">
        <v>32.299999999999997</v>
      </c>
      <c r="J825" s="11">
        <v>28.84</v>
      </c>
      <c r="K825" s="11">
        <v>31.51</v>
      </c>
      <c r="L825" s="11" t="s">
        <v>351</v>
      </c>
      <c r="M825" s="11">
        <v>29.82085</v>
      </c>
      <c r="N825" s="11">
        <v>31.9</v>
      </c>
      <c r="O825" s="11">
        <v>31.540000000000003</v>
      </c>
      <c r="P825" s="11">
        <v>32.18</v>
      </c>
      <c r="Q825" s="11">
        <v>32.027000000000001</v>
      </c>
      <c r="R825" s="11" t="s">
        <v>351</v>
      </c>
      <c r="S825" s="150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111</v>
      </c>
    </row>
    <row r="826" spans="1:65">
      <c r="A826" s="29"/>
      <c r="B826" s="19">
        <v>1</v>
      </c>
      <c r="C826" s="9">
        <v>6</v>
      </c>
      <c r="D826" s="11">
        <v>30.9</v>
      </c>
      <c r="E826" s="11">
        <v>29.954105999999996</v>
      </c>
      <c r="F826" s="146">
        <v>28.09</v>
      </c>
      <c r="G826" s="11">
        <v>31.32</v>
      </c>
      <c r="H826" s="11">
        <v>31.51</v>
      </c>
      <c r="I826" s="11">
        <v>32.49</v>
      </c>
      <c r="J826" s="11">
        <v>28.84</v>
      </c>
      <c r="K826" s="11">
        <v>31.6</v>
      </c>
      <c r="L826" s="11" t="s">
        <v>351</v>
      </c>
      <c r="M826" s="11">
        <v>29.896120000000003</v>
      </c>
      <c r="N826" s="11">
        <v>30.89</v>
      </c>
      <c r="O826" s="11">
        <v>30.879999999999995</v>
      </c>
      <c r="P826" s="11">
        <v>32.14</v>
      </c>
      <c r="Q826" s="11">
        <v>32.362000000000002</v>
      </c>
      <c r="R826" s="11" t="s">
        <v>351</v>
      </c>
      <c r="S826" s="150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9"/>
      <c r="B827" s="20" t="s">
        <v>279</v>
      </c>
      <c r="C827" s="12"/>
      <c r="D827" s="22">
        <v>31.316666666666666</v>
      </c>
      <c r="E827" s="22">
        <v>30.252551333333329</v>
      </c>
      <c r="F827" s="22">
        <v>28.89</v>
      </c>
      <c r="G827" s="22">
        <v>31.258333333333329</v>
      </c>
      <c r="H827" s="22">
        <v>31.576666666666668</v>
      </c>
      <c r="I827" s="22">
        <v>31.881666666666671</v>
      </c>
      <c r="J827" s="22">
        <v>29.723333333333333</v>
      </c>
      <c r="K827" s="22">
        <v>31.646666666666665</v>
      </c>
      <c r="L827" s="22" t="s">
        <v>813</v>
      </c>
      <c r="M827" s="22">
        <v>29.847891666666666</v>
      </c>
      <c r="N827" s="22">
        <v>31.056000000000001</v>
      </c>
      <c r="O827" s="22">
        <v>30.820000000000004</v>
      </c>
      <c r="P827" s="22">
        <v>32.168333333333329</v>
      </c>
      <c r="Q827" s="22">
        <v>32.268833333333326</v>
      </c>
      <c r="R827" s="22" t="s">
        <v>813</v>
      </c>
      <c r="S827" s="150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9"/>
      <c r="B828" s="3" t="s">
        <v>280</v>
      </c>
      <c r="C828" s="28"/>
      <c r="D828" s="11">
        <v>31.25</v>
      </c>
      <c r="E828" s="11">
        <v>30.158245000000001</v>
      </c>
      <c r="F828" s="11">
        <v>28.58</v>
      </c>
      <c r="G828" s="11">
        <v>31.365000000000002</v>
      </c>
      <c r="H828" s="11">
        <v>31.51</v>
      </c>
      <c r="I828" s="11">
        <v>31.905000000000001</v>
      </c>
      <c r="J828" s="11">
        <v>29.52</v>
      </c>
      <c r="K828" s="11">
        <v>31.645000000000003</v>
      </c>
      <c r="L828" s="11" t="s">
        <v>813</v>
      </c>
      <c r="M828" s="11">
        <v>29.833100000000002</v>
      </c>
      <c r="N828" s="11">
        <v>30.981000000000002</v>
      </c>
      <c r="O828" s="11">
        <v>30.81</v>
      </c>
      <c r="P828" s="11">
        <v>32.164999999999999</v>
      </c>
      <c r="Q828" s="11">
        <v>32.277999999999999</v>
      </c>
      <c r="R828" s="11" t="s">
        <v>813</v>
      </c>
      <c r="S828" s="150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9"/>
      <c r="B829" s="3" t="s">
        <v>281</v>
      </c>
      <c r="C829" s="28"/>
      <c r="D829" s="23">
        <v>0.435507366948789</v>
      </c>
      <c r="E829" s="23">
        <v>0.26088033223121099</v>
      </c>
      <c r="F829" s="23">
        <v>0.72850531912951699</v>
      </c>
      <c r="G829" s="23">
        <v>0.31063912610401612</v>
      </c>
      <c r="H829" s="23">
        <v>0.27840019157081491</v>
      </c>
      <c r="I829" s="23">
        <v>0.49052692756531396</v>
      </c>
      <c r="J829" s="23">
        <v>1.3590094431852433</v>
      </c>
      <c r="K829" s="23">
        <v>0.46076747570403248</v>
      </c>
      <c r="L829" s="23" t="s">
        <v>813</v>
      </c>
      <c r="M829" s="23">
        <v>3.7338352623901387E-2</v>
      </c>
      <c r="N829" s="23">
        <v>0.46247897249496633</v>
      </c>
      <c r="O829" s="23">
        <v>0.52774994078635262</v>
      </c>
      <c r="P829" s="23">
        <v>3.1251666622224138E-2</v>
      </c>
      <c r="Q829" s="23">
        <v>0.19014354226916622</v>
      </c>
      <c r="R829" s="23" t="s">
        <v>813</v>
      </c>
      <c r="S829" s="220"/>
      <c r="T829" s="221"/>
      <c r="U829" s="221"/>
      <c r="V829" s="221"/>
      <c r="W829" s="221"/>
      <c r="X829" s="221"/>
      <c r="Y829" s="221"/>
      <c r="Z829" s="221"/>
      <c r="AA829" s="221"/>
      <c r="AB829" s="221"/>
      <c r="AC829" s="221"/>
      <c r="AD829" s="221"/>
      <c r="AE829" s="221"/>
      <c r="AF829" s="221"/>
      <c r="AG829" s="221"/>
      <c r="AH829" s="221"/>
      <c r="AI829" s="221"/>
      <c r="AJ829" s="221"/>
      <c r="AK829" s="221"/>
      <c r="AL829" s="221"/>
      <c r="AM829" s="221"/>
      <c r="AN829" s="221"/>
      <c r="AO829" s="221"/>
      <c r="AP829" s="221"/>
      <c r="AQ829" s="221"/>
      <c r="AR829" s="221"/>
      <c r="AS829" s="221"/>
      <c r="AT829" s="221"/>
      <c r="AU829" s="221"/>
      <c r="AV829" s="221"/>
      <c r="AW829" s="221"/>
      <c r="AX829" s="221"/>
      <c r="AY829" s="221"/>
      <c r="AZ829" s="221"/>
      <c r="BA829" s="221"/>
      <c r="BB829" s="221"/>
      <c r="BC829" s="221"/>
      <c r="BD829" s="221"/>
      <c r="BE829" s="221"/>
      <c r="BF829" s="221"/>
      <c r="BG829" s="221"/>
      <c r="BH829" s="221"/>
      <c r="BI829" s="221"/>
      <c r="BJ829" s="221"/>
      <c r="BK829" s="221"/>
      <c r="BL829" s="221"/>
      <c r="BM829" s="54"/>
    </row>
    <row r="830" spans="1:65">
      <c r="A830" s="29"/>
      <c r="B830" s="3" t="s">
        <v>87</v>
      </c>
      <c r="C830" s="28"/>
      <c r="D830" s="13">
        <v>1.3906568396448825E-2</v>
      </c>
      <c r="E830" s="13">
        <v>8.6234159015793101E-3</v>
      </c>
      <c r="F830" s="13">
        <v>2.5216521949792903E-2</v>
      </c>
      <c r="G830" s="13">
        <v>9.9378019548072346E-3</v>
      </c>
      <c r="H830" s="13">
        <v>8.8166428239464228E-3</v>
      </c>
      <c r="I830" s="13">
        <v>1.5385862122389479E-2</v>
      </c>
      <c r="J830" s="13">
        <v>4.5721972967990694E-2</v>
      </c>
      <c r="K830" s="13">
        <v>1.455974749433429E-2</v>
      </c>
      <c r="L830" s="13" t="s">
        <v>813</v>
      </c>
      <c r="M830" s="13">
        <v>1.2509544406313921E-3</v>
      </c>
      <c r="N830" s="13">
        <v>1.4891775260657082E-2</v>
      </c>
      <c r="O830" s="13">
        <v>1.7123619104034801E-2</v>
      </c>
      <c r="P830" s="13">
        <v>9.7150406576521867E-4</v>
      </c>
      <c r="Q830" s="13">
        <v>5.8924827032017348E-3</v>
      </c>
      <c r="R830" s="13" t="s">
        <v>813</v>
      </c>
      <c r="S830" s="150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9"/>
      <c r="B831" s="3" t="s">
        <v>282</v>
      </c>
      <c r="C831" s="28"/>
      <c r="D831" s="13">
        <v>4.4807798740835736E-3</v>
      </c>
      <c r="E831" s="13">
        <v>-2.9650675152078421E-2</v>
      </c>
      <c r="F831" s="13">
        <v>-7.3354452456766084E-2</v>
      </c>
      <c r="G831" s="13">
        <v>2.6097406353611241E-3</v>
      </c>
      <c r="H831" s="13">
        <v>1.2820269052388866E-2</v>
      </c>
      <c r="I831" s="13">
        <v>2.2603131357708861E-2</v>
      </c>
      <c r="J831" s="13">
        <v>-4.6625320475018328E-2</v>
      </c>
      <c r="K831" s="13">
        <v>1.5065516138855761E-2</v>
      </c>
      <c r="L831" s="13" t="s">
        <v>813</v>
      </c>
      <c r="M831" s="13">
        <v>-4.2630117117706479E-2</v>
      </c>
      <c r="N831" s="13">
        <v>-3.8800926098071509E-3</v>
      </c>
      <c r="O831" s="13">
        <v>-1.144978278703801E-2</v>
      </c>
      <c r="P831" s="13">
        <v>3.1797952759429648E-2</v>
      </c>
      <c r="Q831" s="13">
        <v>3.502148607642841E-2</v>
      </c>
      <c r="R831" s="13" t="s">
        <v>813</v>
      </c>
      <c r="S831" s="150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45" t="s">
        <v>283</v>
      </c>
      <c r="C832" s="46"/>
      <c r="D832" s="44">
        <v>0.06</v>
      </c>
      <c r="E832" s="44">
        <v>1.0900000000000001</v>
      </c>
      <c r="F832" s="44">
        <v>2.56</v>
      </c>
      <c r="G832" s="44">
        <v>0</v>
      </c>
      <c r="H832" s="44">
        <v>0.35</v>
      </c>
      <c r="I832" s="44">
        <v>0.67</v>
      </c>
      <c r="J832" s="44">
        <v>1.66</v>
      </c>
      <c r="K832" s="44">
        <v>0.42</v>
      </c>
      <c r="L832" s="44" t="s">
        <v>284</v>
      </c>
      <c r="M832" s="44">
        <v>1.53</v>
      </c>
      <c r="N832" s="44">
        <v>0.22</v>
      </c>
      <c r="O832" s="44">
        <v>0.47</v>
      </c>
      <c r="P832" s="44">
        <v>0.99</v>
      </c>
      <c r="Q832" s="44">
        <v>1.0900000000000001</v>
      </c>
      <c r="R832" s="44" t="s">
        <v>284</v>
      </c>
      <c r="S832" s="150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B833" s="3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BM833" s="53"/>
    </row>
    <row r="834" spans="1:65" ht="15">
      <c r="B834" s="8" t="s">
        <v>657</v>
      </c>
      <c r="BM834" s="27" t="s">
        <v>67</v>
      </c>
    </row>
    <row r="835" spans="1:65" ht="15">
      <c r="A835" s="24" t="s">
        <v>12</v>
      </c>
      <c r="B835" s="18" t="s">
        <v>116</v>
      </c>
      <c r="C835" s="15" t="s">
        <v>117</v>
      </c>
      <c r="D835" s="16" t="s">
        <v>248</v>
      </c>
      <c r="E835" s="17" t="s">
        <v>248</v>
      </c>
      <c r="F835" s="17" t="s">
        <v>248</v>
      </c>
      <c r="G835" s="17" t="s">
        <v>248</v>
      </c>
      <c r="H835" s="17" t="s">
        <v>248</v>
      </c>
      <c r="I835" s="17" t="s">
        <v>248</v>
      </c>
      <c r="J835" s="17" t="s">
        <v>248</v>
      </c>
      <c r="K835" s="17" t="s">
        <v>248</v>
      </c>
      <c r="L835" s="150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</v>
      </c>
    </row>
    <row r="836" spans="1:65">
      <c r="A836" s="29"/>
      <c r="B836" s="19" t="s">
        <v>249</v>
      </c>
      <c r="C836" s="9" t="s">
        <v>249</v>
      </c>
      <c r="D836" s="148" t="s">
        <v>251</v>
      </c>
      <c r="E836" s="149" t="s">
        <v>256</v>
      </c>
      <c r="F836" s="149" t="s">
        <v>262</v>
      </c>
      <c r="G836" s="149" t="s">
        <v>264</v>
      </c>
      <c r="H836" s="149" t="s">
        <v>269</v>
      </c>
      <c r="I836" s="149" t="s">
        <v>287</v>
      </c>
      <c r="J836" s="149" t="s">
        <v>289</v>
      </c>
      <c r="K836" s="149" t="s">
        <v>272</v>
      </c>
      <c r="L836" s="150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 t="s">
        <v>3</v>
      </c>
    </row>
    <row r="837" spans="1:65">
      <c r="A837" s="29"/>
      <c r="B837" s="19"/>
      <c r="C837" s="9"/>
      <c r="D837" s="10" t="s">
        <v>103</v>
      </c>
      <c r="E837" s="11" t="s">
        <v>103</v>
      </c>
      <c r="F837" s="11" t="s">
        <v>103</v>
      </c>
      <c r="G837" s="11" t="s">
        <v>103</v>
      </c>
      <c r="H837" s="11" t="s">
        <v>343</v>
      </c>
      <c r="I837" s="11" t="s">
        <v>104</v>
      </c>
      <c r="J837" s="11" t="s">
        <v>343</v>
      </c>
      <c r="K837" s="11" t="s">
        <v>103</v>
      </c>
      <c r="L837" s="150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2</v>
      </c>
    </row>
    <row r="838" spans="1:65">
      <c r="A838" s="29"/>
      <c r="B838" s="19"/>
      <c r="C838" s="9"/>
      <c r="D838" s="25"/>
      <c r="E838" s="25"/>
      <c r="F838" s="25"/>
      <c r="G838" s="25"/>
      <c r="H838" s="25"/>
      <c r="I838" s="25"/>
      <c r="J838" s="25"/>
      <c r="K838" s="25"/>
      <c r="L838" s="150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3</v>
      </c>
    </row>
    <row r="839" spans="1:65">
      <c r="A839" s="29"/>
      <c r="B839" s="18">
        <v>1</v>
      </c>
      <c r="C839" s="14">
        <v>1</v>
      </c>
      <c r="D839" s="21">
        <v>7.5</v>
      </c>
      <c r="E839" s="21">
        <v>7.2</v>
      </c>
      <c r="F839" s="21">
        <v>8.1</v>
      </c>
      <c r="G839" s="21">
        <v>6.3</v>
      </c>
      <c r="H839" s="21">
        <v>6.57</v>
      </c>
      <c r="I839" s="21">
        <v>6.9</v>
      </c>
      <c r="J839" s="21">
        <v>8.6</v>
      </c>
      <c r="K839" s="144">
        <v>9</v>
      </c>
      <c r="L839" s="150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>
        <v>1</v>
      </c>
      <c r="C840" s="9">
        <v>2</v>
      </c>
      <c r="D840" s="11">
        <v>7</v>
      </c>
      <c r="E840" s="11">
        <v>7.1</v>
      </c>
      <c r="F840" s="11">
        <v>8.1999999999999993</v>
      </c>
      <c r="G840" s="11">
        <v>6.3</v>
      </c>
      <c r="H840" s="11">
        <v>6.73</v>
      </c>
      <c r="I840" s="11">
        <v>7.3</v>
      </c>
      <c r="J840" s="11">
        <v>5.8</v>
      </c>
      <c r="K840" s="146">
        <v>9</v>
      </c>
      <c r="L840" s="150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18</v>
      </c>
    </row>
    <row r="841" spans="1:65">
      <c r="A841" s="29"/>
      <c r="B841" s="19">
        <v>1</v>
      </c>
      <c r="C841" s="9">
        <v>3</v>
      </c>
      <c r="D841" s="11">
        <v>7.4</v>
      </c>
      <c r="E841" s="11">
        <v>6.4</v>
      </c>
      <c r="F841" s="11">
        <v>7.8</v>
      </c>
      <c r="G841" s="11">
        <v>6.1</v>
      </c>
      <c r="H841" s="11">
        <v>6.6</v>
      </c>
      <c r="I841" s="11">
        <v>7.5</v>
      </c>
      <c r="J841" s="11">
        <v>8.3000000000000007</v>
      </c>
      <c r="K841" s="146">
        <v>8</v>
      </c>
      <c r="L841" s="150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16</v>
      </c>
    </row>
    <row r="842" spans="1:65">
      <c r="A842" s="29"/>
      <c r="B842" s="19">
        <v>1</v>
      </c>
      <c r="C842" s="9">
        <v>4</v>
      </c>
      <c r="D842" s="11">
        <v>7.5</v>
      </c>
      <c r="E842" s="11">
        <v>6.9</v>
      </c>
      <c r="F842" s="11">
        <v>7.8</v>
      </c>
      <c r="G842" s="11">
        <v>6.4</v>
      </c>
      <c r="H842" s="11">
        <v>6.72</v>
      </c>
      <c r="I842" s="11">
        <v>7</v>
      </c>
      <c r="J842" s="11">
        <v>6.7</v>
      </c>
      <c r="K842" s="146">
        <v>8</v>
      </c>
      <c r="L842" s="150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7.1319047619047629</v>
      </c>
    </row>
    <row r="843" spans="1:65">
      <c r="A843" s="29"/>
      <c r="B843" s="19">
        <v>1</v>
      </c>
      <c r="C843" s="9">
        <v>5</v>
      </c>
      <c r="D843" s="11">
        <v>7</v>
      </c>
      <c r="E843" s="11">
        <v>7.6</v>
      </c>
      <c r="F843" s="11">
        <v>8</v>
      </c>
      <c r="G843" s="11">
        <v>6.6</v>
      </c>
      <c r="H843" s="11">
        <v>6.62</v>
      </c>
      <c r="I843" s="145">
        <v>10.3</v>
      </c>
      <c r="J843" s="11">
        <v>7.7000000000000011</v>
      </c>
      <c r="K843" s="146">
        <v>8</v>
      </c>
      <c r="L843" s="150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112</v>
      </c>
    </row>
    <row r="844" spans="1:65">
      <c r="A844" s="29"/>
      <c r="B844" s="19">
        <v>1</v>
      </c>
      <c r="C844" s="9">
        <v>6</v>
      </c>
      <c r="D844" s="11">
        <v>7</v>
      </c>
      <c r="E844" s="11">
        <v>7.4</v>
      </c>
      <c r="F844" s="11">
        <v>8.1</v>
      </c>
      <c r="G844" s="11">
        <v>6</v>
      </c>
      <c r="H844" s="11">
        <v>6.74</v>
      </c>
      <c r="I844" s="11">
        <v>6.6</v>
      </c>
      <c r="J844" s="11">
        <v>8.4</v>
      </c>
      <c r="K844" s="146">
        <v>8</v>
      </c>
      <c r="L844" s="150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9"/>
      <c r="B845" s="20" t="s">
        <v>279</v>
      </c>
      <c r="C845" s="12"/>
      <c r="D845" s="22">
        <v>7.2333333333333334</v>
      </c>
      <c r="E845" s="22">
        <v>7.1000000000000005</v>
      </c>
      <c r="F845" s="22">
        <v>8</v>
      </c>
      <c r="G845" s="22">
        <v>6.2833333333333341</v>
      </c>
      <c r="H845" s="22">
        <v>6.6633333333333331</v>
      </c>
      <c r="I845" s="22">
        <v>7.6000000000000005</v>
      </c>
      <c r="J845" s="22">
        <v>7.583333333333333</v>
      </c>
      <c r="K845" s="22">
        <v>8.3333333333333339</v>
      </c>
      <c r="L845" s="150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9"/>
      <c r="B846" s="3" t="s">
        <v>280</v>
      </c>
      <c r="C846" s="28"/>
      <c r="D846" s="11">
        <v>7.2</v>
      </c>
      <c r="E846" s="11">
        <v>7.15</v>
      </c>
      <c r="F846" s="11">
        <v>8.0500000000000007</v>
      </c>
      <c r="G846" s="11">
        <v>6.3</v>
      </c>
      <c r="H846" s="11">
        <v>6.67</v>
      </c>
      <c r="I846" s="11">
        <v>7.15</v>
      </c>
      <c r="J846" s="11">
        <v>8</v>
      </c>
      <c r="K846" s="11">
        <v>8</v>
      </c>
      <c r="L846" s="150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9"/>
      <c r="B847" s="3" t="s">
        <v>281</v>
      </c>
      <c r="C847" s="28"/>
      <c r="D847" s="23">
        <v>0.25819888974716115</v>
      </c>
      <c r="E847" s="23">
        <v>0.41952353926806046</v>
      </c>
      <c r="F847" s="23">
        <v>0.16733200530681494</v>
      </c>
      <c r="G847" s="23">
        <v>0.21369760566432808</v>
      </c>
      <c r="H847" s="23">
        <v>7.5011110288187813E-2</v>
      </c>
      <c r="I847" s="23">
        <v>1.3594116374373149</v>
      </c>
      <c r="J847" s="23">
        <v>1.1125046816380892</v>
      </c>
      <c r="K847" s="23">
        <v>0.51639777949432231</v>
      </c>
      <c r="L847" s="220"/>
      <c r="M847" s="221"/>
      <c r="N847" s="221"/>
      <c r="O847" s="221"/>
      <c r="P847" s="221"/>
      <c r="Q847" s="221"/>
      <c r="R847" s="221"/>
      <c r="S847" s="221"/>
      <c r="T847" s="221"/>
      <c r="U847" s="221"/>
      <c r="V847" s="221"/>
      <c r="W847" s="221"/>
      <c r="X847" s="221"/>
      <c r="Y847" s="221"/>
      <c r="Z847" s="221"/>
      <c r="AA847" s="221"/>
      <c r="AB847" s="221"/>
      <c r="AC847" s="221"/>
      <c r="AD847" s="221"/>
      <c r="AE847" s="221"/>
      <c r="AF847" s="221"/>
      <c r="AG847" s="221"/>
      <c r="AH847" s="221"/>
      <c r="AI847" s="221"/>
      <c r="AJ847" s="221"/>
      <c r="AK847" s="221"/>
      <c r="AL847" s="221"/>
      <c r="AM847" s="221"/>
      <c r="AN847" s="221"/>
      <c r="AO847" s="221"/>
      <c r="AP847" s="221"/>
      <c r="AQ847" s="221"/>
      <c r="AR847" s="221"/>
      <c r="AS847" s="221"/>
      <c r="AT847" s="221"/>
      <c r="AU847" s="221"/>
      <c r="AV847" s="221"/>
      <c r="AW847" s="221"/>
      <c r="AX847" s="221"/>
      <c r="AY847" s="221"/>
      <c r="AZ847" s="221"/>
      <c r="BA847" s="221"/>
      <c r="BB847" s="221"/>
      <c r="BC847" s="221"/>
      <c r="BD847" s="221"/>
      <c r="BE847" s="221"/>
      <c r="BF847" s="221"/>
      <c r="BG847" s="221"/>
      <c r="BH847" s="221"/>
      <c r="BI847" s="221"/>
      <c r="BJ847" s="221"/>
      <c r="BK847" s="221"/>
      <c r="BL847" s="221"/>
      <c r="BM847" s="54"/>
    </row>
    <row r="848" spans="1:65">
      <c r="A848" s="29"/>
      <c r="B848" s="3" t="s">
        <v>87</v>
      </c>
      <c r="C848" s="28"/>
      <c r="D848" s="13">
        <v>3.5695699043386334E-2</v>
      </c>
      <c r="E848" s="13">
        <v>5.9087822432121184E-2</v>
      </c>
      <c r="F848" s="13">
        <v>2.0916500663351868E-2</v>
      </c>
      <c r="G848" s="13">
        <v>3.4010229018195448E-2</v>
      </c>
      <c r="H848" s="13">
        <v>1.1257295190823585E-2</v>
      </c>
      <c r="I848" s="13">
        <v>0.17886995229438352</v>
      </c>
      <c r="J848" s="13">
        <v>0.14670391406216562</v>
      </c>
      <c r="K848" s="13">
        <v>6.196773353931867E-2</v>
      </c>
      <c r="L848" s="150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9"/>
      <c r="B849" s="3" t="s">
        <v>282</v>
      </c>
      <c r="C849" s="28"/>
      <c r="D849" s="13">
        <v>1.4221806770381207E-2</v>
      </c>
      <c r="E849" s="13">
        <v>-4.4735260733124171E-3</v>
      </c>
      <c r="F849" s="13">
        <v>0.12171997062161966</v>
      </c>
      <c r="G849" s="13">
        <v>-0.11898243974093614</v>
      </c>
      <c r="H849" s="13">
        <v>-6.5700741136409335E-2</v>
      </c>
      <c r="I849" s="13">
        <v>6.5633972090538784E-2</v>
      </c>
      <c r="J849" s="13">
        <v>6.3297055485076914E-2</v>
      </c>
      <c r="K849" s="13">
        <v>0.16845830273085394</v>
      </c>
      <c r="L849" s="150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45" t="s">
        <v>283</v>
      </c>
      <c r="C850" s="46"/>
      <c r="D850" s="44">
        <v>0</v>
      </c>
      <c r="E850" s="44">
        <v>0.25</v>
      </c>
      <c r="F850" s="44">
        <v>1.41</v>
      </c>
      <c r="G850" s="44">
        <v>1.75</v>
      </c>
      <c r="H850" s="44">
        <v>1.05</v>
      </c>
      <c r="I850" s="44">
        <v>0.67</v>
      </c>
      <c r="J850" s="44">
        <v>0.64</v>
      </c>
      <c r="K850" s="44" t="s">
        <v>284</v>
      </c>
      <c r="L850" s="150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B851" s="30" t="s">
        <v>349</v>
      </c>
      <c r="C851" s="20"/>
      <c r="D851" s="20"/>
      <c r="E851" s="20"/>
      <c r="F851" s="20"/>
      <c r="G851" s="20"/>
      <c r="H851" s="20"/>
      <c r="I851" s="20"/>
      <c r="J851" s="20"/>
      <c r="K851" s="20"/>
      <c r="BM851" s="53"/>
    </row>
    <row r="852" spans="1:65">
      <c r="BM852" s="53"/>
    </row>
    <row r="853" spans="1:65" ht="15">
      <c r="B853" s="8" t="s">
        <v>658</v>
      </c>
      <c r="BM853" s="27" t="s">
        <v>286</v>
      </c>
    </row>
    <row r="854" spans="1:65" ht="15">
      <c r="A854" s="24" t="s">
        <v>15</v>
      </c>
      <c r="B854" s="18" t="s">
        <v>116</v>
      </c>
      <c r="C854" s="15" t="s">
        <v>117</v>
      </c>
      <c r="D854" s="16" t="s">
        <v>248</v>
      </c>
      <c r="E854" s="17" t="s">
        <v>248</v>
      </c>
      <c r="F854" s="17" t="s">
        <v>248</v>
      </c>
      <c r="G854" s="17" t="s">
        <v>248</v>
      </c>
      <c r="H854" s="17" t="s">
        <v>248</v>
      </c>
      <c r="I854" s="17" t="s">
        <v>248</v>
      </c>
      <c r="J854" s="17" t="s">
        <v>248</v>
      </c>
      <c r="K854" s="17" t="s">
        <v>248</v>
      </c>
      <c r="L854" s="17" t="s">
        <v>248</v>
      </c>
      <c r="M854" s="17" t="s">
        <v>248</v>
      </c>
      <c r="N854" s="17" t="s">
        <v>248</v>
      </c>
      <c r="O854" s="150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</v>
      </c>
    </row>
    <row r="855" spans="1:65">
      <c r="A855" s="29"/>
      <c r="B855" s="19" t="s">
        <v>249</v>
      </c>
      <c r="C855" s="9" t="s">
        <v>249</v>
      </c>
      <c r="D855" s="148" t="s">
        <v>251</v>
      </c>
      <c r="E855" s="149" t="s">
        <v>253</v>
      </c>
      <c r="F855" s="149" t="s">
        <v>254</v>
      </c>
      <c r="G855" s="149" t="s">
        <v>256</v>
      </c>
      <c r="H855" s="149" t="s">
        <v>262</v>
      </c>
      <c r="I855" s="149" t="s">
        <v>264</v>
      </c>
      <c r="J855" s="149" t="s">
        <v>287</v>
      </c>
      <c r="K855" s="149" t="s">
        <v>271</v>
      </c>
      <c r="L855" s="149" t="s">
        <v>289</v>
      </c>
      <c r="M855" s="149" t="s">
        <v>272</v>
      </c>
      <c r="N855" s="149" t="s">
        <v>273</v>
      </c>
      <c r="O855" s="150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 t="s">
        <v>3</v>
      </c>
    </row>
    <row r="856" spans="1:65">
      <c r="A856" s="29"/>
      <c r="B856" s="19"/>
      <c r="C856" s="9"/>
      <c r="D856" s="10" t="s">
        <v>103</v>
      </c>
      <c r="E856" s="11" t="s">
        <v>103</v>
      </c>
      <c r="F856" s="11" t="s">
        <v>343</v>
      </c>
      <c r="G856" s="11" t="s">
        <v>104</v>
      </c>
      <c r="H856" s="11" t="s">
        <v>103</v>
      </c>
      <c r="I856" s="11" t="s">
        <v>103</v>
      </c>
      <c r="J856" s="11" t="s">
        <v>104</v>
      </c>
      <c r="K856" s="11" t="s">
        <v>104</v>
      </c>
      <c r="L856" s="11" t="s">
        <v>343</v>
      </c>
      <c r="M856" s="11" t="s">
        <v>103</v>
      </c>
      <c r="N856" s="11" t="s">
        <v>104</v>
      </c>
      <c r="O856" s="150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2</v>
      </c>
    </row>
    <row r="857" spans="1:65">
      <c r="A857" s="29"/>
      <c r="B857" s="19"/>
      <c r="C857" s="9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150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2</v>
      </c>
    </row>
    <row r="858" spans="1:65">
      <c r="A858" s="29"/>
      <c r="B858" s="18">
        <v>1</v>
      </c>
      <c r="C858" s="14">
        <v>1</v>
      </c>
      <c r="D858" s="21">
        <v>9</v>
      </c>
      <c r="E858" s="144" t="s">
        <v>96</v>
      </c>
      <c r="F858" s="144">
        <v>21</v>
      </c>
      <c r="G858" s="144" t="s">
        <v>109</v>
      </c>
      <c r="H858" s="21">
        <v>9</v>
      </c>
      <c r="I858" s="144">
        <v>39</v>
      </c>
      <c r="J858" s="21">
        <v>8.8000000000000007</v>
      </c>
      <c r="K858" s="144" t="s">
        <v>106</v>
      </c>
      <c r="L858" s="21">
        <v>8.6</v>
      </c>
      <c r="M858" s="21" t="s">
        <v>284</v>
      </c>
      <c r="N858" s="144">
        <v>60</v>
      </c>
      <c r="O858" s="150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>
        <v>1</v>
      </c>
      <c r="C859" s="9">
        <v>2</v>
      </c>
      <c r="D859" s="11">
        <v>9</v>
      </c>
      <c r="E859" s="146" t="s">
        <v>96</v>
      </c>
      <c r="F859" s="145">
        <v>24</v>
      </c>
      <c r="G859" s="146" t="s">
        <v>109</v>
      </c>
      <c r="H859" s="11">
        <v>9</v>
      </c>
      <c r="I859" s="146">
        <v>40</v>
      </c>
      <c r="J859" s="11">
        <v>8.1</v>
      </c>
      <c r="K859" s="146" t="s">
        <v>106</v>
      </c>
      <c r="L859" s="11">
        <v>8.1999999999999993</v>
      </c>
      <c r="M859" s="11" t="s">
        <v>284</v>
      </c>
      <c r="N859" s="146" t="s">
        <v>106</v>
      </c>
      <c r="O859" s="150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10</v>
      </c>
    </row>
    <row r="860" spans="1:65">
      <c r="A860" s="29"/>
      <c r="B860" s="19">
        <v>1</v>
      </c>
      <c r="C860" s="9">
        <v>3</v>
      </c>
      <c r="D860" s="11">
        <v>9</v>
      </c>
      <c r="E860" s="146" t="s">
        <v>96</v>
      </c>
      <c r="F860" s="146" t="s">
        <v>109</v>
      </c>
      <c r="G860" s="146" t="s">
        <v>109</v>
      </c>
      <c r="H860" s="11">
        <v>9</v>
      </c>
      <c r="I860" s="146">
        <v>37</v>
      </c>
      <c r="J860" s="11">
        <v>7.6</v>
      </c>
      <c r="K860" s="146" t="s">
        <v>106</v>
      </c>
      <c r="L860" s="11">
        <v>8.5</v>
      </c>
      <c r="M860" s="11" t="s">
        <v>284</v>
      </c>
      <c r="N860" s="146" t="s">
        <v>106</v>
      </c>
      <c r="O860" s="150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16</v>
      </c>
    </row>
    <row r="861" spans="1:65">
      <c r="A861" s="29"/>
      <c r="B861" s="19">
        <v>1</v>
      </c>
      <c r="C861" s="9">
        <v>4</v>
      </c>
      <c r="D861" s="11">
        <v>9</v>
      </c>
      <c r="E861" s="146" t="s">
        <v>96</v>
      </c>
      <c r="F861" s="146" t="s">
        <v>109</v>
      </c>
      <c r="G861" s="146" t="s">
        <v>109</v>
      </c>
      <c r="H861" s="11">
        <v>8</v>
      </c>
      <c r="I861" s="146">
        <v>39</v>
      </c>
      <c r="J861" s="11">
        <v>8.6</v>
      </c>
      <c r="K861" s="146" t="s">
        <v>106</v>
      </c>
      <c r="L861" s="11">
        <v>8.6</v>
      </c>
      <c r="M861" s="11" t="s">
        <v>284</v>
      </c>
      <c r="N861" s="146" t="s">
        <v>106</v>
      </c>
      <c r="O861" s="150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8.6608333333333292</v>
      </c>
    </row>
    <row r="862" spans="1:65">
      <c r="A862" s="29"/>
      <c r="B862" s="19">
        <v>1</v>
      </c>
      <c r="C862" s="9">
        <v>5</v>
      </c>
      <c r="D862" s="11">
        <v>9</v>
      </c>
      <c r="E862" s="146" t="s">
        <v>96</v>
      </c>
      <c r="F862" s="146" t="s">
        <v>109</v>
      </c>
      <c r="G862" s="146" t="s">
        <v>109</v>
      </c>
      <c r="H862" s="11">
        <v>8</v>
      </c>
      <c r="I862" s="146">
        <v>38</v>
      </c>
      <c r="J862" s="11">
        <v>9.1999999999999993</v>
      </c>
      <c r="K862" s="146" t="s">
        <v>106</v>
      </c>
      <c r="L862" s="11">
        <v>8.4</v>
      </c>
      <c r="M862" s="11" t="s">
        <v>284</v>
      </c>
      <c r="N862" s="146" t="s">
        <v>106</v>
      </c>
      <c r="O862" s="150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16</v>
      </c>
    </row>
    <row r="863" spans="1:65">
      <c r="A863" s="29"/>
      <c r="B863" s="19">
        <v>1</v>
      </c>
      <c r="C863" s="9">
        <v>6</v>
      </c>
      <c r="D863" s="11">
        <v>9</v>
      </c>
      <c r="E863" s="146" t="s">
        <v>96</v>
      </c>
      <c r="F863" s="146" t="s">
        <v>109</v>
      </c>
      <c r="G863" s="146" t="s">
        <v>109</v>
      </c>
      <c r="H863" s="11">
        <v>9</v>
      </c>
      <c r="I863" s="146">
        <v>37</v>
      </c>
      <c r="J863" s="11">
        <v>8.8000000000000007</v>
      </c>
      <c r="K863" s="146" t="s">
        <v>106</v>
      </c>
      <c r="L863" s="145">
        <v>9.4</v>
      </c>
      <c r="M863" s="11" t="s">
        <v>284</v>
      </c>
      <c r="N863" s="146">
        <v>60</v>
      </c>
      <c r="O863" s="150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9"/>
      <c r="B864" s="20" t="s">
        <v>279</v>
      </c>
      <c r="C864" s="12"/>
      <c r="D864" s="22">
        <v>9</v>
      </c>
      <c r="E864" s="22" t="s">
        <v>813</v>
      </c>
      <c r="F864" s="22">
        <v>22.5</v>
      </c>
      <c r="G864" s="22" t="s">
        <v>813</v>
      </c>
      <c r="H864" s="22">
        <v>8.6666666666666661</v>
      </c>
      <c r="I864" s="22">
        <v>38.333333333333336</v>
      </c>
      <c r="J864" s="22">
        <v>8.5166666666666657</v>
      </c>
      <c r="K864" s="22" t="s">
        <v>813</v>
      </c>
      <c r="L864" s="22">
        <v>8.6166666666666654</v>
      </c>
      <c r="M864" s="22" t="s">
        <v>813</v>
      </c>
      <c r="N864" s="22">
        <v>60</v>
      </c>
      <c r="O864" s="150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9"/>
      <c r="B865" s="3" t="s">
        <v>280</v>
      </c>
      <c r="C865" s="28"/>
      <c r="D865" s="11">
        <v>9</v>
      </c>
      <c r="E865" s="11" t="s">
        <v>813</v>
      </c>
      <c r="F865" s="11">
        <v>22.5</v>
      </c>
      <c r="G865" s="11" t="s">
        <v>813</v>
      </c>
      <c r="H865" s="11">
        <v>9</v>
      </c>
      <c r="I865" s="11">
        <v>38.5</v>
      </c>
      <c r="J865" s="11">
        <v>8.6999999999999993</v>
      </c>
      <c r="K865" s="11" t="s">
        <v>813</v>
      </c>
      <c r="L865" s="11">
        <v>8.5500000000000007</v>
      </c>
      <c r="M865" s="11" t="s">
        <v>813</v>
      </c>
      <c r="N865" s="11">
        <v>60</v>
      </c>
      <c r="O865" s="150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9"/>
      <c r="B866" s="3" t="s">
        <v>281</v>
      </c>
      <c r="C866" s="28"/>
      <c r="D866" s="23">
        <v>0</v>
      </c>
      <c r="E866" s="23" t="s">
        <v>813</v>
      </c>
      <c r="F866" s="23">
        <v>2.1213203435596424</v>
      </c>
      <c r="G866" s="23" t="s">
        <v>813</v>
      </c>
      <c r="H866" s="23">
        <v>0.51639777949432231</v>
      </c>
      <c r="I866" s="23">
        <v>1.2110601416389966</v>
      </c>
      <c r="J866" s="23">
        <v>0.57416606192517761</v>
      </c>
      <c r="K866" s="23" t="s">
        <v>813</v>
      </c>
      <c r="L866" s="23">
        <v>0.41190613817551547</v>
      </c>
      <c r="M866" s="23" t="s">
        <v>813</v>
      </c>
      <c r="N866" s="23">
        <v>0</v>
      </c>
      <c r="O866" s="150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9"/>
      <c r="B867" s="3" t="s">
        <v>87</v>
      </c>
      <c r="C867" s="28"/>
      <c r="D867" s="13">
        <v>0</v>
      </c>
      <c r="E867" s="13" t="s">
        <v>813</v>
      </c>
      <c r="F867" s="13">
        <v>9.4280904158206322E-2</v>
      </c>
      <c r="G867" s="13" t="s">
        <v>813</v>
      </c>
      <c r="H867" s="13">
        <v>5.9584359172421809E-2</v>
      </c>
      <c r="I867" s="13">
        <v>3.1592873260147737E-2</v>
      </c>
      <c r="J867" s="13">
        <v>6.7416758738768415E-2</v>
      </c>
      <c r="K867" s="13" t="s">
        <v>813</v>
      </c>
      <c r="L867" s="13">
        <v>4.7803420291162343E-2</v>
      </c>
      <c r="M867" s="13" t="s">
        <v>813</v>
      </c>
      <c r="N867" s="13">
        <v>0</v>
      </c>
      <c r="O867" s="150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9"/>
      <c r="B868" s="3" t="s">
        <v>282</v>
      </c>
      <c r="C868" s="28"/>
      <c r="D868" s="13">
        <v>3.9160973732320414E-2</v>
      </c>
      <c r="E868" s="13" t="s">
        <v>813</v>
      </c>
      <c r="F868" s="13">
        <v>1.597902434330801</v>
      </c>
      <c r="G868" s="13" t="s">
        <v>813</v>
      </c>
      <c r="H868" s="13">
        <v>6.7353026075278599E-4</v>
      </c>
      <c r="I868" s="13">
        <v>3.4260559992302539</v>
      </c>
      <c r="J868" s="13">
        <v>-1.6645819301452591E-2</v>
      </c>
      <c r="K868" s="13" t="s">
        <v>813</v>
      </c>
      <c r="L868" s="13">
        <v>-5.0995862599823027E-3</v>
      </c>
      <c r="M868" s="13" t="s">
        <v>813</v>
      </c>
      <c r="N868" s="13">
        <v>5.9277398248821358</v>
      </c>
      <c r="O868" s="150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9"/>
      <c r="B869" s="45" t="s">
        <v>283</v>
      </c>
      <c r="C869" s="46"/>
      <c r="D869" s="44">
        <v>0.02</v>
      </c>
      <c r="E869" s="44">
        <v>7.72</v>
      </c>
      <c r="F869" s="44">
        <v>0.02</v>
      </c>
      <c r="G869" s="44">
        <v>1.24</v>
      </c>
      <c r="H869" s="44">
        <v>0.08</v>
      </c>
      <c r="I869" s="44">
        <v>5.52</v>
      </c>
      <c r="J869" s="44">
        <v>0.11</v>
      </c>
      <c r="K869" s="44">
        <v>3</v>
      </c>
      <c r="L869" s="44">
        <v>0.09</v>
      </c>
      <c r="M869" s="44" t="s">
        <v>284</v>
      </c>
      <c r="N869" s="44">
        <v>5.2</v>
      </c>
      <c r="O869" s="150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B870" s="3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BM870" s="53"/>
    </row>
    <row r="871" spans="1:65" ht="15">
      <c r="B871" s="8" t="s">
        <v>659</v>
      </c>
      <c r="BM871" s="27" t="s">
        <v>67</v>
      </c>
    </row>
    <row r="872" spans="1:65" ht="15">
      <c r="A872" s="24" t="s">
        <v>18</v>
      </c>
      <c r="B872" s="18" t="s">
        <v>116</v>
      </c>
      <c r="C872" s="15" t="s">
        <v>117</v>
      </c>
      <c r="D872" s="16" t="s">
        <v>248</v>
      </c>
      <c r="E872" s="17" t="s">
        <v>248</v>
      </c>
      <c r="F872" s="17" t="s">
        <v>248</v>
      </c>
      <c r="G872" s="17" t="s">
        <v>248</v>
      </c>
      <c r="H872" s="17" t="s">
        <v>248</v>
      </c>
      <c r="I872" s="17" t="s">
        <v>248</v>
      </c>
      <c r="J872" s="17" t="s">
        <v>248</v>
      </c>
      <c r="K872" s="17" t="s">
        <v>248</v>
      </c>
      <c r="L872" s="17" t="s">
        <v>248</v>
      </c>
      <c r="M872" s="17" t="s">
        <v>248</v>
      </c>
      <c r="N872" s="17" t="s">
        <v>248</v>
      </c>
      <c r="O872" s="17" t="s">
        <v>248</v>
      </c>
      <c r="P872" s="17" t="s">
        <v>248</v>
      </c>
      <c r="Q872" s="150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</v>
      </c>
    </row>
    <row r="873" spans="1:65">
      <c r="A873" s="29"/>
      <c r="B873" s="19" t="s">
        <v>249</v>
      </c>
      <c r="C873" s="9" t="s">
        <v>249</v>
      </c>
      <c r="D873" s="148" t="s">
        <v>251</v>
      </c>
      <c r="E873" s="149" t="s">
        <v>252</v>
      </c>
      <c r="F873" s="149" t="s">
        <v>253</v>
      </c>
      <c r="G873" s="149" t="s">
        <v>254</v>
      </c>
      <c r="H873" s="149" t="s">
        <v>256</v>
      </c>
      <c r="I873" s="149" t="s">
        <v>262</v>
      </c>
      <c r="J873" s="149" t="s">
        <v>264</v>
      </c>
      <c r="K873" s="149" t="s">
        <v>268</v>
      </c>
      <c r="L873" s="149" t="s">
        <v>269</v>
      </c>
      <c r="M873" s="149" t="s">
        <v>287</v>
      </c>
      <c r="N873" s="149" t="s">
        <v>288</v>
      </c>
      <c r="O873" s="149" t="s">
        <v>271</v>
      </c>
      <c r="P873" s="149" t="s">
        <v>289</v>
      </c>
      <c r="Q873" s="150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 t="s">
        <v>3</v>
      </c>
    </row>
    <row r="874" spans="1:65">
      <c r="A874" s="29"/>
      <c r="B874" s="19"/>
      <c r="C874" s="9"/>
      <c r="D874" s="10" t="s">
        <v>103</v>
      </c>
      <c r="E874" s="11" t="s">
        <v>343</v>
      </c>
      <c r="F874" s="11" t="s">
        <v>103</v>
      </c>
      <c r="G874" s="11" t="s">
        <v>343</v>
      </c>
      <c r="H874" s="11" t="s">
        <v>104</v>
      </c>
      <c r="I874" s="11" t="s">
        <v>104</v>
      </c>
      <c r="J874" s="11" t="s">
        <v>103</v>
      </c>
      <c r="K874" s="11" t="s">
        <v>104</v>
      </c>
      <c r="L874" s="11" t="s">
        <v>343</v>
      </c>
      <c r="M874" s="11" t="s">
        <v>104</v>
      </c>
      <c r="N874" s="11" t="s">
        <v>104</v>
      </c>
      <c r="O874" s="11" t="s">
        <v>104</v>
      </c>
      <c r="P874" s="11" t="s">
        <v>343</v>
      </c>
      <c r="Q874" s="150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0</v>
      </c>
    </row>
    <row r="875" spans="1:65">
      <c r="A875" s="29"/>
      <c r="B875" s="19"/>
      <c r="C875" s="9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150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0</v>
      </c>
    </row>
    <row r="876" spans="1:65">
      <c r="A876" s="29"/>
      <c r="B876" s="18">
        <v>1</v>
      </c>
      <c r="C876" s="14">
        <v>1</v>
      </c>
      <c r="D876" s="227">
        <v>176</v>
      </c>
      <c r="E876" s="227">
        <v>170</v>
      </c>
      <c r="F876" s="227">
        <v>168.66589053454831</v>
      </c>
      <c r="G876" s="227">
        <v>170</v>
      </c>
      <c r="H876" s="228">
        <v>11</v>
      </c>
      <c r="I876" s="227">
        <v>163</v>
      </c>
      <c r="J876" s="227">
        <v>179.6</v>
      </c>
      <c r="K876" s="227">
        <v>151.72999999999999</v>
      </c>
      <c r="L876" s="228">
        <v>57.4</v>
      </c>
      <c r="M876" s="227">
        <v>151</v>
      </c>
      <c r="N876" s="227">
        <v>165</v>
      </c>
      <c r="O876" s="227">
        <v>134</v>
      </c>
      <c r="P876" s="227">
        <v>169</v>
      </c>
      <c r="Q876" s="230"/>
      <c r="R876" s="231"/>
      <c r="S876" s="231"/>
      <c r="T876" s="231"/>
      <c r="U876" s="231"/>
      <c r="V876" s="231"/>
      <c r="W876" s="231"/>
      <c r="X876" s="231"/>
      <c r="Y876" s="231"/>
      <c r="Z876" s="231"/>
      <c r="AA876" s="231"/>
      <c r="AB876" s="231"/>
      <c r="AC876" s="231"/>
      <c r="AD876" s="231"/>
      <c r="AE876" s="231"/>
      <c r="AF876" s="231"/>
      <c r="AG876" s="231"/>
      <c r="AH876" s="231"/>
      <c r="AI876" s="231"/>
      <c r="AJ876" s="231"/>
      <c r="AK876" s="231"/>
      <c r="AL876" s="231"/>
      <c r="AM876" s="231"/>
      <c r="AN876" s="231"/>
      <c r="AO876" s="231"/>
      <c r="AP876" s="231"/>
      <c r="AQ876" s="231"/>
      <c r="AR876" s="231"/>
      <c r="AS876" s="231"/>
      <c r="AT876" s="231"/>
      <c r="AU876" s="231"/>
      <c r="AV876" s="231"/>
      <c r="AW876" s="231"/>
      <c r="AX876" s="231"/>
      <c r="AY876" s="231"/>
      <c r="AZ876" s="231"/>
      <c r="BA876" s="231"/>
      <c r="BB876" s="231"/>
      <c r="BC876" s="231"/>
      <c r="BD876" s="231"/>
      <c r="BE876" s="231"/>
      <c r="BF876" s="231"/>
      <c r="BG876" s="231"/>
      <c r="BH876" s="231"/>
      <c r="BI876" s="231"/>
      <c r="BJ876" s="231"/>
      <c r="BK876" s="231"/>
      <c r="BL876" s="231"/>
      <c r="BM876" s="232">
        <v>1</v>
      </c>
    </row>
    <row r="877" spans="1:65">
      <c r="A877" s="29"/>
      <c r="B877" s="19">
        <v>1</v>
      </c>
      <c r="C877" s="9">
        <v>2</v>
      </c>
      <c r="D877" s="233">
        <v>176</v>
      </c>
      <c r="E877" s="233">
        <v>170</v>
      </c>
      <c r="F877" s="233">
        <v>168.77211104819699</v>
      </c>
      <c r="G877" s="233">
        <v>170</v>
      </c>
      <c r="H877" s="234">
        <v>11.2</v>
      </c>
      <c r="I877" s="233">
        <v>166</v>
      </c>
      <c r="J877" s="233">
        <v>178.2</v>
      </c>
      <c r="K877" s="233">
        <v>153.91</v>
      </c>
      <c r="L877" s="234">
        <v>59.6</v>
      </c>
      <c r="M877" s="233">
        <v>155</v>
      </c>
      <c r="N877" s="233">
        <v>165</v>
      </c>
      <c r="O877" s="233">
        <v>136</v>
      </c>
      <c r="P877" s="235">
        <v>157</v>
      </c>
      <c r="Q877" s="230"/>
      <c r="R877" s="231"/>
      <c r="S877" s="231"/>
      <c r="T877" s="231"/>
      <c r="U877" s="231"/>
      <c r="V877" s="231"/>
      <c r="W877" s="231"/>
      <c r="X877" s="231"/>
      <c r="Y877" s="231"/>
      <c r="Z877" s="231"/>
      <c r="AA877" s="231"/>
      <c r="AB877" s="231"/>
      <c r="AC877" s="231"/>
      <c r="AD877" s="231"/>
      <c r="AE877" s="231"/>
      <c r="AF877" s="231"/>
      <c r="AG877" s="231"/>
      <c r="AH877" s="231"/>
      <c r="AI877" s="231"/>
      <c r="AJ877" s="231"/>
      <c r="AK877" s="231"/>
      <c r="AL877" s="231"/>
      <c r="AM877" s="231"/>
      <c r="AN877" s="231"/>
      <c r="AO877" s="231"/>
      <c r="AP877" s="231"/>
      <c r="AQ877" s="231"/>
      <c r="AR877" s="231"/>
      <c r="AS877" s="231"/>
      <c r="AT877" s="231"/>
      <c r="AU877" s="231"/>
      <c r="AV877" s="231"/>
      <c r="AW877" s="231"/>
      <c r="AX877" s="231"/>
      <c r="AY877" s="231"/>
      <c r="AZ877" s="231"/>
      <c r="BA877" s="231"/>
      <c r="BB877" s="231"/>
      <c r="BC877" s="231"/>
      <c r="BD877" s="231"/>
      <c r="BE877" s="231"/>
      <c r="BF877" s="231"/>
      <c r="BG877" s="231"/>
      <c r="BH877" s="231"/>
      <c r="BI877" s="231"/>
      <c r="BJ877" s="231"/>
      <c r="BK877" s="231"/>
      <c r="BL877" s="231"/>
      <c r="BM877" s="232">
        <v>25</v>
      </c>
    </row>
    <row r="878" spans="1:65">
      <c r="A878" s="29"/>
      <c r="B878" s="19">
        <v>1</v>
      </c>
      <c r="C878" s="9">
        <v>3</v>
      </c>
      <c r="D878" s="233">
        <v>174</v>
      </c>
      <c r="E878" s="233">
        <v>170</v>
      </c>
      <c r="F878" s="233">
        <v>159.88336204311415</v>
      </c>
      <c r="G878" s="233">
        <v>170</v>
      </c>
      <c r="H878" s="234">
        <v>11.1</v>
      </c>
      <c r="I878" s="233">
        <v>159</v>
      </c>
      <c r="J878" s="233">
        <v>171.9</v>
      </c>
      <c r="K878" s="233">
        <v>153.59</v>
      </c>
      <c r="L878" s="234">
        <v>58</v>
      </c>
      <c r="M878" s="233">
        <v>151</v>
      </c>
      <c r="N878" s="233">
        <v>164</v>
      </c>
      <c r="O878" s="233">
        <v>134</v>
      </c>
      <c r="P878" s="233">
        <v>165</v>
      </c>
      <c r="Q878" s="230"/>
      <c r="R878" s="231"/>
      <c r="S878" s="231"/>
      <c r="T878" s="231"/>
      <c r="U878" s="231"/>
      <c r="V878" s="231"/>
      <c r="W878" s="231"/>
      <c r="X878" s="231"/>
      <c r="Y878" s="231"/>
      <c r="Z878" s="231"/>
      <c r="AA878" s="231"/>
      <c r="AB878" s="231"/>
      <c r="AC878" s="231"/>
      <c r="AD878" s="231"/>
      <c r="AE878" s="231"/>
      <c r="AF878" s="231"/>
      <c r="AG878" s="231"/>
      <c r="AH878" s="231"/>
      <c r="AI878" s="231"/>
      <c r="AJ878" s="231"/>
      <c r="AK878" s="231"/>
      <c r="AL878" s="231"/>
      <c r="AM878" s="231"/>
      <c r="AN878" s="231"/>
      <c r="AO878" s="231"/>
      <c r="AP878" s="231"/>
      <c r="AQ878" s="231"/>
      <c r="AR878" s="231"/>
      <c r="AS878" s="231"/>
      <c r="AT878" s="231"/>
      <c r="AU878" s="231"/>
      <c r="AV878" s="231"/>
      <c r="AW878" s="231"/>
      <c r="AX878" s="231"/>
      <c r="AY878" s="231"/>
      <c r="AZ878" s="231"/>
      <c r="BA878" s="231"/>
      <c r="BB878" s="231"/>
      <c r="BC878" s="231"/>
      <c r="BD878" s="231"/>
      <c r="BE878" s="231"/>
      <c r="BF878" s="231"/>
      <c r="BG878" s="231"/>
      <c r="BH878" s="231"/>
      <c r="BI878" s="231"/>
      <c r="BJ878" s="231"/>
      <c r="BK878" s="231"/>
      <c r="BL878" s="231"/>
      <c r="BM878" s="232">
        <v>16</v>
      </c>
    </row>
    <row r="879" spans="1:65">
      <c r="A879" s="29"/>
      <c r="B879" s="19">
        <v>1</v>
      </c>
      <c r="C879" s="9">
        <v>4</v>
      </c>
      <c r="D879" s="233">
        <v>176</v>
      </c>
      <c r="E879" s="233">
        <v>170</v>
      </c>
      <c r="F879" s="233">
        <v>164.06632548343831</v>
      </c>
      <c r="G879" s="233">
        <v>170</v>
      </c>
      <c r="H879" s="234">
        <v>11</v>
      </c>
      <c r="I879" s="233">
        <v>174</v>
      </c>
      <c r="J879" s="233">
        <v>174.2</v>
      </c>
      <c r="K879" s="233">
        <v>159.49</v>
      </c>
      <c r="L879" s="234">
        <v>58.3</v>
      </c>
      <c r="M879" s="233">
        <v>155</v>
      </c>
      <c r="N879" s="233">
        <v>165</v>
      </c>
      <c r="O879" s="233">
        <v>137</v>
      </c>
      <c r="P879" s="233">
        <v>170</v>
      </c>
      <c r="Q879" s="230"/>
      <c r="R879" s="231"/>
      <c r="S879" s="231"/>
      <c r="T879" s="231"/>
      <c r="U879" s="231"/>
      <c r="V879" s="231"/>
      <c r="W879" s="231"/>
      <c r="X879" s="231"/>
      <c r="Y879" s="231"/>
      <c r="Z879" s="231"/>
      <c r="AA879" s="231"/>
      <c r="AB879" s="231"/>
      <c r="AC879" s="231"/>
      <c r="AD879" s="231"/>
      <c r="AE879" s="231"/>
      <c r="AF879" s="231"/>
      <c r="AG879" s="231"/>
      <c r="AH879" s="231"/>
      <c r="AI879" s="231"/>
      <c r="AJ879" s="231"/>
      <c r="AK879" s="231"/>
      <c r="AL879" s="231"/>
      <c r="AM879" s="231"/>
      <c r="AN879" s="231"/>
      <c r="AO879" s="231"/>
      <c r="AP879" s="231"/>
      <c r="AQ879" s="231"/>
      <c r="AR879" s="231"/>
      <c r="AS879" s="231"/>
      <c r="AT879" s="231"/>
      <c r="AU879" s="231"/>
      <c r="AV879" s="231"/>
      <c r="AW879" s="231"/>
      <c r="AX879" s="231"/>
      <c r="AY879" s="231"/>
      <c r="AZ879" s="231"/>
      <c r="BA879" s="231"/>
      <c r="BB879" s="231"/>
      <c r="BC879" s="231"/>
      <c r="BD879" s="231"/>
      <c r="BE879" s="231"/>
      <c r="BF879" s="231"/>
      <c r="BG879" s="231"/>
      <c r="BH879" s="231"/>
      <c r="BI879" s="231"/>
      <c r="BJ879" s="231"/>
      <c r="BK879" s="231"/>
      <c r="BL879" s="231"/>
      <c r="BM879" s="232">
        <v>163.61811744623208</v>
      </c>
    </row>
    <row r="880" spans="1:65">
      <c r="A880" s="29"/>
      <c r="B880" s="19">
        <v>1</v>
      </c>
      <c r="C880" s="9">
        <v>5</v>
      </c>
      <c r="D880" s="233">
        <v>177</v>
      </c>
      <c r="E880" s="233">
        <v>180</v>
      </c>
      <c r="F880" s="233">
        <v>164.4381304332513</v>
      </c>
      <c r="G880" s="233">
        <v>170</v>
      </c>
      <c r="H880" s="234">
        <v>11</v>
      </c>
      <c r="I880" s="233">
        <v>163</v>
      </c>
      <c r="J880" s="233">
        <v>173.1</v>
      </c>
      <c r="K880" s="233">
        <v>158.16</v>
      </c>
      <c r="L880" s="234">
        <v>58.4</v>
      </c>
      <c r="M880" s="233">
        <v>160</v>
      </c>
      <c r="N880" s="233">
        <v>167</v>
      </c>
      <c r="O880" s="233">
        <v>135</v>
      </c>
      <c r="P880" s="233">
        <v>167</v>
      </c>
      <c r="Q880" s="230"/>
      <c r="R880" s="231"/>
      <c r="S880" s="231"/>
      <c r="T880" s="231"/>
      <c r="U880" s="231"/>
      <c r="V880" s="231"/>
      <c r="W880" s="231"/>
      <c r="X880" s="231"/>
      <c r="Y880" s="231"/>
      <c r="Z880" s="231"/>
      <c r="AA880" s="231"/>
      <c r="AB880" s="231"/>
      <c r="AC880" s="231"/>
      <c r="AD880" s="231"/>
      <c r="AE880" s="231"/>
      <c r="AF880" s="231"/>
      <c r="AG880" s="231"/>
      <c r="AH880" s="231"/>
      <c r="AI880" s="231"/>
      <c r="AJ880" s="231"/>
      <c r="AK880" s="231"/>
      <c r="AL880" s="231"/>
      <c r="AM880" s="231"/>
      <c r="AN880" s="231"/>
      <c r="AO880" s="231"/>
      <c r="AP880" s="231"/>
      <c r="AQ880" s="231"/>
      <c r="AR880" s="231"/>
      <c r="AS880" s="231"/>
      <c r="AT880" s="231"/>
      <c r="AU880" s="231"/>
      <c r="AV880" s="231"/>
      <c r="AW880" s="231"/>
      <c r="AX880" s="231"/>
      <c r="AY880" s="231"/>
      <c r="AZ880" s="231"/>
      <c r="BA880" s="231"/>
      <c r="BB880" s="231"/>
      <c r="BC880" s="231"/>
      <c r="BD880" s="231"/>
      <c r="BE880" s="231"/>
      <c r="BF880" s="231"/>
      <c r="BG880" s="231"/>
      <c r="BH880" s="231"/>
      <c r="BI880" s="231"/>
      <c r="BJ880" s="231"/>
      <c r="BK880" s="231"/>
      <c r="BL880" s="231"/>
      <c r="BM880" s="232">
        <v>113</v>
      </c>
    </row>
    <row r="881" spans="1:65">
      <c r="A881" s="29"/>
      <c r="B881" s="19">
        <v>1</v>
      </c>
      <c r="C881" s="9">
        <v>6</v>
      </c>
      <c r="D881" s="233">
        <v>174</v>
      </c>
      <c r="E881" s="233">
        <v>170</v>
      </c>
      <c r="F881" s="233">
        <v>159.549931908768</v>
      </c>
      <c r="G881" s="233">
        <v>170</v>
      </c>
      <c r="H881" s="234">
        <v>11.1</v>
      </c>
      <c r="I881" s="233">
        <v>171</v>
      </c>
      <c r="J881" s="233">
        <v>169.7</v>
      </c>
      <c r="K881" s="233">
        <v>154.84</v>
      </c>
      <c r="L881" s="234">
        <v>59.8</v>
      </c>
      <c r="M881" s="233">
        <v>156</v>
      </c>
      <c r="N881" s="233">
        <v>163</v>
      </c>
      <c r="O881" s="233">
        <v>135</v>
      </c>
      <c r="P881" s="233">
        <v>169</v>
      </c>
      <c r="Q881" s="230"/>
      <c r="R881" s="231"/>
      <c r="S881" s="231"/>
      <c r="T881" s="231"/>
      <c r="U881" s="231"/>
      <c r="V881" s="231"/>
      <c r="W881" s="231"/>
      <c r="X881" s="231"/>
      <c r="Y881" s="231"/>
      <c r="Z881" s="231"/>
      <c r="AA881" s="231"/>
      <c r="AB881" s="231"/>
      <c r="AC881" s="231"/>
      <c r="AD881" s="231"/>
      <c r="AE881" s="231"/>
      <c r="AF881" s="231"/>
      <c r="AG881" s="231"/>
      <c r="AH881" s="231"/>
      <c r="AI881" s="231"/>
      <c r="AJ881" s="231"/>
      <c r="AK881" s="231"/>
      <c r="AL881" s="231"/>
      <c r="AM881" s="231"/>
      <c r="AN881" s="231"/>
      <c r="AO881" s="231"/>
      <c r="AP881" s="231"/>
      <c r="AQ881" s="231"/>
      <c r="AR881" s="231"/>
      <c r="AS881" s="231"/>
      <c r="AT881" s="231"/>
      <c r="AU881" s="231"/>
      <c r="AV881" s="231"/>
      <c r="AW881" s="231"/>
      <c r="AX881" s="231"/>
      <c r="AY881" s="231"/>
      <c r="AZ881" s="231"/>
      <c r="BA881" s="231"/>
      <c r="BB881" s="231"/>
      <c r="BC881" s="231"/>
      <c r="BD881" s="231"/>
      <c r="BE881" s="231"/>
      <c r="BF881" s="231"/>
      <c r="BG881" s="231"/>
      <c r="BH881" s="231"/>
      <c r="BI881" s="231"/>
      <c r="BJ881" s="231"/>
      <c r="BK881" s="231"/>
      <c r="BL881" s="231"/>
      <c r="BM881" s="236"/>
    </row>
    <row r="882" spans="1:65">
      <c r="A882" s="29"/>
      <c r="B882" s="20" t="s">
        <v>279</v>
      </c>
      <c r="C882" s="12"/>
      <c r="D882" s="237">
        <v>175.5</v>
      </c>
      <c r="E882" s="237">
        <v>171.66666666666666</v>
      </c>
      <c r="F882" s="237">
        <v>164.22929190855285</v>
      </c>
      <c r="G882" s="237">
        <v>170</v>
      </c>
      <c r="H882" s="237">
        <v>11.066666666666665</v>
      </c>
      <c r="I882" s="237">
        <v>166</v>
      </c>
      <c r="J882" s="237">
        <v>174.44999999999996</v>
      </c>
      <c r="K882" s="237">
        <v>155.28666666666666</v>
      </c>
      <c r="L882" s="237">
        <v>58.583333333333336</v>
      </c>
      <c r="M882" s="237">
        <v>154.66666666666666</v>
      </c>
      <c r="N882" s="237">
        <v>164.83333333333334</v>
      </c>
      <c r="O882" s="237">
        <v>135.16666666666666</v>
      </c>
      <c r="P882" s="237">
        <v>166.16666666666666</v>
      </c>
      <c r="Q882" s="230"/>
      <c r="R882" s="231"/>
      <c r="S882" s="231"/>
      <c r="T882" s="231"/>
      <c r="U882" s="231"/>
      <c r="V882" s="231"/>
      <c r="W882" s="231"/>
      <c r="X882" s="231"/>
      <c r="Y882" s="231"/>
      <c r="Z882" s="231"/>
      <c r="AA882" s="231"/>
      <c r="AB882" s="231"/>
      <c r="AC882" s="231"/>
      <c r="AD882" s="231"/>
      <c r="AE882" s="231"/>
      <c r="AF882" s="231"/>
      <c r="AG882" s="231"/>
      <c r="AH882" s="231"/>
      <c r="AI882" s="231"/>
      <c r="AJ882" s="231"/>
      <c r="AK882" s="231"/>
      <c r="AL882" s="231"/>
      <c r="AM882" s="231"/>
      <c r="AN882" s="231"/>
      <c r="AO882" s="231"/>
      <c r="AP882" s="231"/>
      <c r="AQ882" s="231"/>
      <c r="AR882" s="231"/>
      <c r="AS882" s="231"/>
      <c r="AT882" s="231"/>
      <c r="AU882" s="231"/>
      <c r="AV882" s="231"/>
      <c r="AW882" s="231"/>
      <c r="AX882" s="231"/>
      <c r="AY882" s="231"/>
      <c r="AZ882" s="231"/>
      <c r="BA882" s="231"/>
      <c r="BB882" s="231"/>
      <c r="BC882" s="231"/>
      <c r="BD882" s="231"/>
      <c r="BE882" s="231"/>
      <c r="BF882" s="231"/>
      <c r="BG882" s="231"/>
      <c r="BH882" s="231"/>
      <c r="BI882" s="231"/>
      <c r="BJ882" s="231"/>
      <c r="BK882" s="231"/>
      <c r="BL882" s="231"/>
      <c r="BM882" s="236"/>
    </row>
    <row r="883" spans="1:65">
      <c r="A883" s="29"/>
      <c r="B883" s="3" t="s">
        <v>280</v>
      </c>
      <c r="C883" s="28"/>
      <c r="D883" s="233">
        <v>176</v>
      </c>
      <c r="E883" s="233">
        <v>170</v>
      </c>
      <c r="F883" s="233">
        <v>164.2522279583448</v>
      </c>
      <c r="G883" s="233">
        <v>170</v>
      </c>
      <c r="H883" s="233">
        <v>11.05</v>
      </c>
      <c r="I883" s="233">
        <v>164.5</v>
      </c>
      <c r="J883" s="233">
        <v>173.64999999999998</v>
      </c>
      <c r="K883" s="233">
        <v>154.375</v>
      </c>
      <c r="L883" s="233">
        <v>58.349999999999994</v>
      </c>
      <c r="M883" s="233">
        <v>155</v>
      </c>
      <c r="N883" s="233">
        <v>165</v>
      </c>
      <c r="O883" s="233">
        <v>135</v>
      </c>
      <c r="P883" s="233">
        <v>168</v>
      </c>
      <c r="Q883" s="230"/>
      <c r="R883" s="231"/>
      <c r="S883" s="231"/>
      <c r="T883" s="231"/>
      <c r="U883" s="231"/>
      <c r="V883" s="231"/>
      <c r="W883" s="231"/>
      <c r="X883" s="231"/>
      <c r="Y883" s="231"/>
      <c r="Z883" s="231"/>
      <c r="AA883" s="231"/>
      <c r="AB883" s="231"/>
      <c r="AC883" s="231"/>
      <c r="AD883" s="231"/>
      <c r="AE883" s="231"/>
      <c r="AF883" s="231"/>
      <c r="AG883" s="231"/>
      <c r="AH883" s="231"/>
      <c r="AI883" s="231"/>
      <c r="AJ883" s="231"/>
      <c r="AK883" s="231"/>
      <c r="AL883" s="231"/>
      <c r="AM883" s="231"/>
      <c r="AN883" s="231"/>
      <c r="AO883" s="231"/>
      <c r="AP883" s="231"/>
      <c r="AQ883" s="231"/>
      <c r="AR883" s="231"/>
      <c r="AS883" s="231"/>
      <c r="AT883" s="231"/>
      <c r="AU883" s="231"/>
      <c r="AV883" s="231"/>
      <c r="AW883" s="231"/>
      <c r="AX883" s="231"/>
      <c r="AY883" s="231"/>
      <c r="AZ883" s="231"/>
      <c r="BA883" s="231"/>
      <c r="BB883" s="231"/>
      <c r="BC883" s="231"/>
      <c r="BD883" s="231"/>
      <c r="BE883" s="231"/>
      <c r="BF883" s="231"/>
      <c r="BG883" s="231"/>
      <c r="BH883" s="231"/>
      <c r="BI883" s="231"/>
      <c r="BJ883" s="231"/>
      <c r="BK883" s="231"/>
      <c r="BL883" s="231"/>
      <c r="BM883" s="236"/>
    </row>
    <row r="884" spans="1:65">
      <c r="A884" s="29"/>
      <c r="B884" s="3" t="s">
        <v>281</v>
      </c>
      <c r="C884" s="28"/>
      <c r="D884" s="233">
        <v>1.2247448713915889</v>
      </c>
      <c r="E884" s="233">
        <v>4.0824829046386295</v>
      </c>
      <c r="F884" s="233">
        <v>4.0292505777554535</v>
      </c>
      <c r="G884" s="233">
        <v>0</v>
      </c>
      <c r="H884" s="233">
        <v>8.1649658092772318E-2</v>
      </c>
      <c r="I884" s="233">
        <v>5.5856960175075763</v>
      </c>
      <c r="J884" s="233">
        <v>3.7824595172982343</v>
      </c>
      <c r="K884" s="233">
        <v>2.9511805547385093</v>
      </c>
      <c r="L884" s="233">
        <v>0.93470137833784483</v>
      </c>
      <c r="M884" s="233">
        <v>3.3862466931200781</v>
      </c>
      <c r="N884" s="233">
        <v>1.3291601358251257</v>
      </c>
      <c r="O884" s="233">
        <v>1.1690451944500122</v>
      </c>
      <c r="P884" s="233">
        <v>4.8339080118126638</v>
      </c>
      <c r="Q884" s="230"/>
      <c r="R884" s="231"/>
      <c r="S884" s="231"/>
      <c r="T884" s="231"/>
      <c r="U884" s="231"/>
      <c r="V884" s="231"/>
      <c r="W884" s="231"/>
      <c r="X884" s="231"/>
      <c r="Y884" s="231"/>
      <c r="Z884" s="231"/>
      <c r="AA884" s="231"/>
      <c r="AB884" s="231"/>
      <c r="AC884" s="231"/>
      <c r="AD884" s="231"/>
      <c r="AE884" s="231"/>
      <c r="AF884" s="231"/>
      <c r="AG884" s="231"/>
      <c r="AH884" s="231"/>
      <c r="AI884" s="231"/>
      <c r="AJ884" s="231"/>
      <c r="AK884" s="231"/>
      <c r="AL884" s="231"/>
      <c r="AM884" s="231"/>
      <c r="AN884" s="231"/>
      <c r="AO884" s="231"/>
      <c r="AP884" s="231"/>
      <c r="AQ884" s="231"/>
      <c r="AR884" s="231"/>
      <c r="AS884" s="231"/>
      <c r="AT884" s="231"/>
      <c r="AU884" s="231"/>
      <c r="AV884" s="231"/>
      <c r="AW884" s="231"/>
      <c r="AX884" s="231"/>
      <c r="AY884" s="231"/>
      <c r="AZ884" s="231"/>
      <c r="BA884" s="231"/>
      <c r="BB884" s="231"/>
      <c r="BC884" s="231"/>
      <c r="BD884" s="231"/>
      <c r="BE884" s="231"/>
      <c r="BF884" s="231"/>
      <c r="BG884" s="231"/>
      <c r="BH884" s="231"/>
      <c r="BI884" s="231"/>
      <c r="BJ884" s="231"/>
      <c r="BK884" s="231"/>
      <c r="BL884" s="231"/>
      <c r="BM884" s="236"/>
    </row>
    <row r="885" spans="1:65">
      <c r="A885" s="29"/>
      <c r="B885" s="3" t="s">
        <v>87</v>
      </c>
      <c r="C885" s="28"/>
      <c r="D885" s="13">
        <v>6.9786032557925294E-3</v>
      </c>
      <c r="E885" s="13">
        <v>2.3781453813428912E-2</v>
      </c>
      <c r="F885" s="13">
        <v>2.4534299155348275E-2</v>
      </c>
      <c r="G885" s="13">
        <v>0</v>
      </c>
      <c r="H885" s="13">
        <v>7.377981152961355E-3</v>
      </c>
      <c r="I885" s="13">
        <v>3.3648771189804673E-2</v>
      </c>
      <c r="J885" s="13">
        <v>2.1682198436791259E-2</v>
      </c>
      <c r="K885" s="13">
        <v>1.9004726021155556E-2</v>
      </c>
      <c r="L885" s="13">
        <v>1.5955073314444009E-2</v>
      </c>
      <c r="M885" s="13">
        <v>2.189383637793154E-2</v>
      </c>
      <c r="N885" s="13">
        <v>8.0636610869067281E-3</v>
      </c>
      <c r="O885" s="13">
        <v>8.6489163584464526E-3</v>
      </c>
      <c r="P885" s="13">
        <v>2.9090720231570697E-2</v>
      </c>
      <c r="Q885" s="150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9"/>
      <c r="B886" s="3" t="s">
        <v>282</v>
      </c>
      <c r="C886" s="28"/>
      <c r="D886" s="13">
        <v>7.261960190730421E-2</v>
      </c>
      <c r="E886" s="13">
        <v>4.9191063594039131E-2</v>
      </c>
      <c r="F886" s="13">
        <v>3.7353715582360003E-3</v>
      </c>
      <c r="G886" s="13">
        <v>3.9004742588271801E-2</v>
      </c>
      <c r="H886" s="13">
        <v>-0.93236282852170471</v>
      </c>
      <c r="I886" s="13">
        <v>1.4557572174430211E-2</v>
      </c>
      <c r="J886" s="13">
        <v>6.6202219673670459E-2</v>
      </c>
      <c r="K886" s="13">
        <v>-5.0920099250642448E-2</v>
      </c>
      <c r="L886" s="13">
        <v>-0.64195081664727693</v>
      </c>
      <c r="M886" s="13">
        <v>-5.4709410664787961E-2</v>
      </c>
      <c r="N886" s="13">
        <v>7.4271474703930807E-3</v>
      </c>
      <c r="O886" s="13">
        <v>-0.17388936643226627</v>
      </c>
      <c r="P886" s="13">
        <v>1.5576204275006944E-2</v>
      </c>
      <c r="Q886" s="150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9"/>
      <c r="B887" s="45" t="s">
        <v>283</v>
      </c>
      <c r="C887" s="46"/>
      <c r="D887" s="44">
        <v>0.75</v>
      </c>
      <c r="E887" s="44">
        <v>0.48</v>
      </c>
      <c r="F887" s="44">
        <v>0.04</v>
      </c>
      <c r="G887" s="44">
        <v>0.36</v>
      </c>
      <c r="H887" s="44">
        <v>10.86</v>
      </c>
      <c r="I887" s="44">
        <v>0.08</v>
      </c>
      <c r="J887" s="44">
        <v>0.68</v>
      </c>
      <c r="K887" s="44">
        <v>0.67</v>
      </c>
      <c r="L887" s="44">
        <v>7.5</v>
      </c>
      <c r="M887" s="44">
        <v>0.72</v>
      </c>
      <c r="N887" s="44">
        <v>0</v>
      </c>
      <c r="O887" s="44">
        <v>2.1</v>
      </c>
      <c r="P887" s="44">
        <v>0.09</v>
      </c>
      <c r="Q887" s="150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B888" s="3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BM888" s="53"/>
    </row>
    <row r="889" spans="1:65" ht="15">
      <c r="B889" s="8" t="s">
        <v>660</v>
      </c>
      <c r="BM889" s="27" t="s">
        <v>67</v>
      </c>
    </row>
    <row r="890" spans="1:65" ht="15">
      <c r="A890" s="24" t="s">
        <v>21</v>
      </c>
      <c r="B890" s="18" t="s">
        <v>116</v>
      </c>
      <c r="C890" s="15" t="s">
        <v>117</v>
      </c>
      <c r="D890" s="16" t="s">
        <v>248</v>
      </c>
      <c r="E890" s="17" t="s">
        <v>248</v>
      </c>
      <c r="F890" s="17" t="s">
        <v>248</v>
      </c>
      <c r="G890" s="17" t="s">
        <v>248</v>
      </c>
      <c r="H890" s="17" t="s">
        <v>248</v>
      </c>
      <c r="I890" s="17" t="s">
        <v>248</v>
      </c>
      <c r="J890" s="17" t="s">
        <v>248</v>
      </c>
      <c r="K890" s="17" t="s">
        <v>248</v>
      </c>
      <c r="L890" s="17" t="s">
        <v>248</v>
      </c>
      <c r="M890" s="17" t="s">
        <v>248</v>
      </c>
      <c r="N890" s="150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</v>
      </c>
    </row>
    <row r="891" spans="1:65">
      <c r="A891" s="29"/>
      <c r="B891" s="19" t="s">
        <v>249</v>
      </c>
      <c r="C891" s="9" t="s">
        <v>249</v>
      </c>
      <c r="D891" s="148" t="s">
        <v>251</v>
      </c>
      <c r="E891" s="149" t="s">
        <v>253</v>
      </c>
      <c r="F891" s="149" t="s">
        <v>254</v>
      </c>
      <c r="G891" s="149" t="s">
        <v>256</v>
      </c>
      <c r="H891" s="149" t="s">
        <v>262</v>
      </c>
      <c r="I891" s="149" t="s">
        <v>264</v>
      </c>
      <c r="J891" s="149" t="s">
        <v>269</v>
      </c>
      <c r="K891" s="149" t="s">
        <v>287</v>
      </c>
      <c r="L891" s="149" t="s">
        <v>289</v>
      </c>
      <c r="M891" s="149" t="s">
        <v>272</v>
      </c>
      <c r="N891" s="150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 t="s">
        <v>3</v>
      </c>
    </row>
    <row r="892" spans="1:65">
      <c r="A892" s="29"/>
      <c r="B892" s="19"/>
      <c r="C892" s="9"/>
      <c r="D892" s="10" t="s">
        <v>103</v>
      </c>
      <c r="E892" s="11" t="s">
        <v>103</v>
      </c>
      <c r="F892" s="11" t="s">
        <v>343</v>
      </c>
      <c r="G892" s="11" t="s">
        <v>103</v>
      </c>
      <c r="H892" s="11" t="s">
        <v>103</v>
      </c>
      <c r="I892" s="11" t="s">
        <v>103</v>
      </c>
      <c r="J892" s="11" t="s">
        <v>343</v>
      </c>
      <c r="K892" s="11" t="s">
        <v>104</v>
      </c>
      <c r="L892" s="11" t="s">
        <v>343</v>
      </c>
      <c r="M892" s="11" t="s">
        <v>103</v>
      </c>
      <c r="N892" s="150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2</v>
      </c>
    </row>
    <row r="893" spans="1:65">
      <c r="A893" s="29"/>
      <c r="B893" s="19"/>
      <c r="C893" s="9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150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2</v>
      </c>
    </row>
    <row r="894" spans="1:65">
      <c r="A894" s="29"/>
      <c r="B894" s="18">
        <v>1</v>
      </c>
      <c r="C894" s="14">
        <v>1</v>
      </c>
      <c r="D894" s="21">
        <v>1.6</v>
      </c>
      <c r="E894" s="21">
        <v>1.1048595447482386</v>
      </c>
      <c r="F894" s="144" t="s">
        <v>108</v>
      </c>
      <c r="G894" s="21">
        <v>2</v>
      </c>
      <c r="H894" s="21">
        <v>1.4</v>
      </c>
      <c r="I894" s="144">
        <v>10.8</v>
      </c>
      <c r="J894" s="21">
        <v>1.21</v>
      </c>
      <c r="K894" s="21">
        <v>1.69</v>
      </c>
      <c r="L894" s="21">
        <v>2.1</v>
      </c>
      <c r="M894" s="21" t="s">
        <v>284</v>
      </c>
      <c r="N894" s="150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>
        <v>1</v>
      </c>
      <c r="C895" s="9">
        <v>2</v>
      </c>
      <c r="D895" s="11">
        <v>1.4</v>
      </c>
      <c r="E895" s="11">
        <v>1.0001733705909421</v>
      </c>
      <c r="F895" s="146" t="s">
        <v>108</v>
      </c>
      <c r="G895" s="11">
        <v>2.1</v>
      </c>
      <c r="H895" s="11">
        <v>1.4</v>
      </c>
      <c r="I895" s="146">
        <v>11.4</v>
      </c>
      <c r="J895" s="11">
        <v>1.25</v>
      </c>
      <c r="K895" s="11">
        <v>1.64</v>
      </c>
      <c r="L895" s="11">
        <v>2.2000000000000002</v>
      </c>
      <c r="M895" s="11" t="s">
        <v>284</v>
      </c>
      <c r="N895" s="150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36</v>
      </c>
    </row>
    <row r="896" spans="1:65">
      <c r="A896" s="29"/>
      <c r="B896" s="19">
        <v>1</v>
      </c>
      <c r="C896" s="9">
        <v>3</v>
      </c>
      <c r="D896" s="11">
        <v>1.5</v>
      </c>
      <c r="E896" s="11">
        <v>0.93307911511029928</v>
      </c>
      <c r="F896" s="146" t="s">
        <v>108</v>
      </c>
      <c r="G896" s="11">
        <v>2</v>
      </c>
      <c r="H896" s="11">
        <v>1.5</v>
      </c>
      <c r="I896" s="146">
        <v>11.6</v>
      </c>
      <c r="J896" s="11">
        <v>1.24</v>
      </c>
      <c r="K896" s="11">
        <v>1.42</v>
      </c>
      <c r="L896" s="11">
        <v>2.6</v>
      </c>
      <c r="M896" s="11" t="s">
        <v>284</v>
      </c>
      <c r="N896" s="150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16</v>
      </c>
    </row>
    <row r="897" spans="1:65">
      <c r="A897" s="29"/>
      <c r="B897" s="19">
        <v>1</v>
      </c>
      <c r="C897" s="9">
        <v>4</v>
      </c>
      <c r="D897" s="11">
        <v>1.7</v>
      </c>
      <c r="E897" s="11">
        <v>1.1768798792935262</v>
      </c>
      <c r="F897" s="146" t="s">
        <v>108</v>
      </c>
      <c r="G897" s="11">
        <v>1.9</v>
      </c>
      <c r="H897" s="11">
        <v>1.4</v>
      </c>
      <c r="I897" s="146">
        <v>12.2</v>
      </c>
      <c r="J897" s="11">
        <v>1.21</v>
      </c>
      <c r="K897" s="11">
        <v>1.33</v>
      </c>
      <c r="L897" s="11">
        <v>1.7</v>
      </c>
      <c r="M897" s="11" t="s">
        <v>284</v>
      </c>
      <c r="N897" s="150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1.5537470306580909</v>
      </c>
    </row>
    <row r="898" spans="1:65">
      <c r="A898" s="29"/>
      <c r="B898" s="19">
        <v>1</v>
      </c>
      <c r="C898" s="9">
        <v>5</v>
      </c>
      <c r="D898" s="11">
        <v>1.7</v>
      </c>
      <c r="E898" s="11">
        <v>0.93284764476989057</v>
      </c>
      <c r="F898" s="146" t="s">
        <v>108</v>
      </c>
      <c r="G898" s="11">
        <v>1.9</v>
      </c>
      <c r="H898" s="11">
        <v>1.4</v>
      </c>
      <c r="I898" s="146">
        <v>12.6</v>
      </c>
      <c r="J898" s="11">
        <v>1.22</v>
      </c>
      <c r="K898" s="11">
        <v>1.39</v>
      </c>
      <c r="L898" s="11">
        <v>2.2000000000000002</v>
      </c>
      <c r="M898" s="11" t="s">
        <v>284</v>
      </c>
      <c r="N898" s="150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114</v>
      </c>
    </row>
    <row r="899" spans="1:65">
      <c r="A899" s="29"/>
      <c r="B899" s="19">
        <v>1</v>
      </c>
      <c r="C899" s="9">
        <v>6</v>
      </c>
      <c r="D899" s="11">
        <v>1.4</v>
      </c>
      <c r="E899" s="11">
        <v>1.0895357331269249</v>
      </c>
      <c r="F899" s="146" t="s">
        <v>108</v>
      </c>
      <c r="G899" s="11">
        <v>1.9</v>
      </c>
      <c r="H899" s="11">
        <v>1.4</v>
      </c>
      <c r="I899" s="146">
        <v>11.9</v>
      </c>
      <c r="J899" s="11">
        <v>1.22</v>
      </c>
      <c r="K899" s="11">
        <v>1.7</v>
      </c>
      <c r="L899" s="11">
        <v>2.1</v>
      </c>
      <c r="M899" s="11" t="s">
        <v>284</v>
      </c>
      <c r="N899" s="150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9"/>
      <c r="B900" s="20" t="s">
        <v>279</v>
      </c>
      <c r="C900" s="12"/>
      <c r="D900" s="22">
        <v>1.55</v>
      </c>
      <c r="E900" s="22">
        <v>1.0395625479399704</v>
      </c>
      <c r="F900" s="22" t="s">
        <v>813</v>
      </c>
      <c r="G900" s="22">
        <v>1.9666666666666668</v>
      </c>
      <c r="H900" s="22">
        <v>1.4166666666666667</v>
      </c>
      <c r="I900" s="22">
        <v>11.75</v>
      </c>
      <c r="J900" s="22">
        <v>1.2249999999999999</v>
      </c>
      <c r="K900" s="22">
        <v>1.5283333333333333</v>
      </c>
      <c r="L900" s="22">
        <v>2.15</v>
      </c>
      <c r="M900" s="22" t="s">
        <v>813</v>
      </c>
      <c r="N900" s="150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9"/>
      <c r="B901" s="3" t="s">
        <v>280</v>
      </c>
      <c r="C901" s="28"/>
      <c r="D901" s="11">
        <v>1.55</v>
      </c>
      <c r="E901" s="11">
        <v>1.0448545518589336</v>
      </c>
      <c r="F901" s="11" t="s">
        <v>813</v>
      </c>
      <c r="G901" s="11">
        <v>1.95</v>
      </c>
      <c r="H901" s="11">
        <v>1.4</v>
      </c>
      <c r="I901" s="11">
        <v>11.75</v>
      </c>
      <c r="J901" s="11">
        <v>1.22</v>
      </c>
      <c r="K901" s="11">
        <v>1.5299999999999998</v>
      </c>
      <c r="L901" s="11">
        <v>2.1500000000000004</v>
      </c>
      <c r="M901" s="11" t="s">
        <v>813</v>
      </c>
      <c r="N901" s="150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9"/>
      <c r="B902" s="3" t="s">
        <v>281</v>
      </c>
      <c r="C902" s="28"/>
      <c r="D902" s="23">
        <v>0.13784048752090225</v>
      </c>
      <c r="E902" s="23">
        <v>9.9895311039102E-2</v>
      </c>
      <c r="F902" s="23" t="s">
        <v>813</v>
      </c>
      <c r="G902" s="23">
        <v>8.1649658092772678E-2</v>
      </c>
      <c r="H902" s="23">
        <v>4.0824829046386332E-2</v>
      </c>
      <c r="I902" s="23">
        <v>0.63166446789414987</v>
      </c>
      <c r="J902" s="23">
        <v>1.6431676725154998E-2</v>
      </c>
      <c r="K902" s="23">
        <v>0.16630293643428745</v>
      </c>
      <c r="L902" s="23">
        <v>0.28809720581775961</v>
      </c>
      <c r="M902" s="23" t="s">
        <v>813</v>
      </c>
      <c r="N902" s="150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9"/>
      <c r="B903" s="3" t="s">
        <v>87</v>
      </c>
      <c r="C903" s="28"/>
      <c r="D903" s="13">
        <v>8.8929346787678873E-2</v>
      </c>
      <c r="E903" s="13">
        <v>9.6093603253654791E-2</v>
      </c>
      <c r="F903" s="13" t="s">
        <v>813</v>
      </c>
      <c r="G903" s="13">
        <v>4.1516775301409833E-2</v>
      </c>
      <c r="H903" s="13">
        <v>2.881752638568447E-2</v>
      </c>
      <c r="I903" s="13">
        <v>5.3758678118651052E-2</v>
      </c>
      <c r="J903" s="13">
        <v>1.3413613653187755E-2</v>
      </c>
      <c r="K903" s="13">
        <v>0.10881326266147488</v>
      </c>
      <c r="L903" s="13">
        <v>0.1339987003803533</v>
      </c>
      <c r="M903" s="13" t="s">
        <v>813</v>
      </c>
      <c r="N903" s="150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3" t="s">
        <v>282</v>
      </c>
      <c r="C904" s="28"/>
      <c r="D904" s="13">
        <v>-2.4116092157574487E-3</v>
      </c>
      <c r="E904" s="13">
        <v>-0.33093191656838583</v>
      </c>
      <c r="F904" s="13" t="s">
        <v>813</v>
      </c>
      <c r="G904" s="13">
        <v>0.26575731303807126</v>
      </c>
      <c r="H904" s="13">
        <v>-8.8225664336982645E-2</v>
      </c>
      <c r="I904" s="13">
        <v>6.562363607557967</v>
      </c>
      <c r="J904" s="13">
        <v>-0.21158336857374394</v>
      </c>
      <c r="K904" s="13">
        <v>-1.6356393172956674E-2</v>
      </c>
      <c r="L904" s="13">
        <v>0.38375163882975571</v>
      </c>
      <c r="M904" s="13" t="s">
        <v>813</v>
      </c>
      <c r="N904" s="150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45" t="s">
        <v>283</v>
      </c>
      <c r="C905" s="46"/>
      <c r="D905" s="44">
        <v>0.03</v>
      </c>
      <c r="E905" s="44">
        <v>0.75</v>
      </c>
      <c r="F905" s="44">
        <v>0.81</v>
      </c>
      <c r="G905" s="44">
        <v>0.67</v>
      </c>
      <c r="H905" s="44">
        <v>0.17</v>
      </c>
      <c r="I905" s="44">
        <v>15.72</v>
      </c>
      <c r="J905" s="44">
        <v>0.47</v>
      </c>
      <c r="K905" s="44">
        <v>0</v>
      </c>
      <c r="L905" s="44">
        <v>0.96</v>
      </c>
      <c r="M905" s="44" t="s">
        <v>284</v>
      </c>
      <c r="N905" s="150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B906" s="3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BM906" s="53"/>
    </row>
    <row r="907" spans="1:65" ht="15">
      <c r="B907" s="8" t="s">
        <v>603</v>
      </c>
      <c r="BM907" s="27" t="s">
        <v>67</v>
      </c>
    </row>
    <row r="908" spans="1:65" ht="15">
      <c r="A908" s="24" t="s">
        <v>24</v>
      </c>
      <c r="B908" s="18" t="s">
        <v>116</v>
      </c>
      <c r="C908" s="15" t="s">
        <v>117</v>
      </c>
      <c r="D908" s="16" t="s">
        <v>248</v>
      </c>
      <c r="E908" s="17" t="s">
        <v>248</v>
      </c>
      <c r="F908" s="17" t="s">
        <v>248</v>
      </c>
      <c r="G908" s="17" t="s">
        <v>248</v>
      </c>
      <c r="H908" s="17" t="s">
        <v>248</v>
      </c>
      <c r="I908" s="17" t="s">
        <v>248</v>
      </c>
      <c r="J908" s="17" t="s">
        <v>248</v>
      </c>
      <c r="K908" s="17" t="s">
        <v>248</v>
      </c>
      <c r="L908" s="150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</v>
      </c>
    </row>
    <row r="909" spans="1:65">
      <c r="A909" s="29"/>
      <c r="B909" s="19" t="s">
        <v>249</v>
      </c>
      <c r="C909" s="9" t="s">
        <v>249</v>
      </c>
      <c r="D909" s="148" t="s">
        <v>251</v>
      </c>
      <c r="E909" s="149" t="s">
        <v>256</v>
      </c>
      <c r="F909" s="149" t="s">
        <v>262</v>
      </c>
      <c r="G909" s="149" t="s">
        <v>264</v>
      </c>
      <c r="H909" s="149" t="s">
        <v>269</v>
      </c>
      <c r="I909" s="149" t="s">
        <v>287</v>
      </c>
      <c r="J909" s="149" t="s">
        <v>289</v>
      </c>
      <c r="K909" s="149" t="s">
        <v>272</v>
      </c>
      <c r="L909" s="150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 t="s">
        <v>3</v>
      </c>
    </row>
    <row r="910" spans="1:65">
      <c r="A910" s="29"/>
      <c r="B910" s="19"/>
      <c r="C910" s="9"/>
      <c r="D910" s="10" t="s">
        <v>103</v>
      </c>
      <c r="E910" s="11" t="s">
        <v>103</v>
      </c>
      <c r="F910" s="11" t="s">
        <v>103</v>
      </c>
      <c r="G910" s="11" t="s">
        <v>103</v>
      </c>
      <c r="H910" s="11" t="s">
        <v>343</v>
      </c>
      <c r="I910" s="11" t="s">
        <v>104</v>
      </c>
      <c r="J910" s="11" t="s">
        <v>343</v>
      </c>
      <c r="K910" s="11" t="s">
        <v>103</v>
      </c>
      <c r="L910" s="150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2</v>
      </c>
    </row>
    <row r="911" spans="1:65">
      <c r="A911" s="29"/>
      <c r="B911" s="19"/>
      <c r="C911" s="9"/>
      <c r="D911" s="25"/>
      <c r="E911" s="25"/>
      <c r="F911" s="25"/>
      <c r="G911" s="25"/>
      <c r="H911" s="25"/>
      <c r="I911" s="25"/>
      <c r="J911" s="25"/>
      <c r="K911" s="25"/>
      <c r="L911" s="150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3</v>
      </c>
    </row>
    <row r="912" spans="1:65">
      <c r="A912" s="29"/>
      <c r="B912" s="18">
        <v>1</v>
      </c>
      <c r="C912" s="14">
        <v>1</v>
      </c>
      <c r="D912" s="21">
        <v>0.8</v>
      </c>
      <c r="E912" s="144">
        <v>0.9</v>
      </c>
      <c r="F912" s="21">
        <v>0.8</v>
      </c>
      <c r="G912" s="21">
        <v>0.83</v>
      </c>
      <c r="H912" s="144">
        <v>0.68</v>
      </c>
      <c r="I912" s="21">
        <v>0.82</v>
      </c>
      <c r="J912" s="21">
        <v>0.8</v>
      </c>
      <c r="K912" s="21" t="s">
        <v>284</v>
      </c>
      <c r="L912" s="150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</v>
      </c>
    </row>
    <row r="913" spans="1:65">
      <c r="A913" s="29"/>
      <c r="B913" s="19">
        <v>1</v>
      </c>
      <c r="C913" s="9">
        <v>2</v>
      </c>
      <c r="D913" s="11">
        <v>0.7</v>
      </c>
      <c r="E913" s="146">
        <v>0.9</v>
      </c>
      <c r="F913" s="11">
        <v>0.84</v>
      </c>
      <c r="G913" s="11">
        <v>0.81</v>
      </c>
      <c r="H913" s="146">
        <v>0.74</v>
      </c>
      <c r="I913" s="11">
        <v>0.8</v>
      </c>
      <c r="J913" s="11">
        <v>0.6</v>
      </c>
      <c r="K913" s="11" t="s">
        <v>284</v>
      </c>
      <c r="L913" s="150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37</v>
      </c>
    </row>
    <row r="914" spans="1:65">
      <c r="A914" s="29"/>
      <c r="B914" s="19">
        <v>1</v>
      </c>
      <c r="C914" s="9">
        <v>3</v>
      </c>
      <c r="D914" s="11">
        <v>0.8</v>
      </c>
      <c r="E914" s="146">
        <v>0.8</v>
      </c>
      <c r="F914" s="11">
        <v>0.83</v>
      </c>
      <c r="G914" s="11">
        <v>0.77</v>
      </c>
      <c r="H914" s="146">
        <v>0.72</v>
      </c>
      <c r="I914" s="11">
        <v>0.75</v>
      </c>
      <c r="J914" s="11">
        <v>0.9</v>
      </c>
      <c r="K914" s="11" t="s">
        <v>284</v>
      </c>
      <c r="L914" s="150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16</v>
      </c>
    </row>
    <row r="915" spans="1:65">
      <c r="A915" s="29"/>
      <c r="B915" s="19">
        <v>1</v>
      </c>
      <c r="C915" s="9">
        <v>4</v>
      </c>
      <c r="D915" s="11">
        <v>0.8</v>
      </c>
      <c r="E915" s="146">
        <v>0.9</v>
      </c>
      <c r="F915" s="11">
        <v>0.8</v>
      </c>
      <c r="G915" s="11">
        <v>0.76</v>
      </c>
      <c r="H915" s="146">
        <v>0.73</v>
      </c>
      <c r="I915" s="11">
        <v>0.73</v>
      </c>
      <c r="J915" s="11">
        <v>0.6</v>
      </c>
      <c r="K915" s="11" t="s">
        <v>284</v>
      </c>
      <c r="L915" s="150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0.78633333333333333</v>
      </c>
    </row>
    <row r="916" spans="1:65">
      <c r="A916" s="29"/>
      <c r="B916" s="19">
        <v>1</v>
      </c>
      <c r="C916" s="9">
        <v>5</v>
      </c>
      <c r="D916" s="11">
        <v>0.7</v>
      </c>
      <c r="E916" s="146">
        <v>0.9</v>
      </c>
      <c r="F916" s="11">
        <v>0.82</v>
      </c>
      <c r="G916" s="11">
        <v>0.76</v>
      </c>
      <c r="H916" s="146">
        <v>0.73</v>
      </c>
      <c r="I916" s="11">
        <v>0.87</v>
      </c>
      <c r="J916" s="11">
        <v>0.9</v>
      </c>
      <c r="K916" s="11" t="s">
        <v>284</v>
      </c>
      <c r="L916" s="150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115</v>
      </c>
    </row>
    <row r="917" spans="1:65">
      <c r="A917" s="29"/>
      <c r="B917" s="19">
        <v>1</v>
      </c>
      <c r="C917" s="9">
        <v>6</v>
      </c>
      <c r="D917" s="11">
        <v>0.8</v>
      </c>
      <c r="E917" s="146">
        <v>0.8</v>
      </c>
      <c r="F917" s="11">
        <v>0.82</v>
      </c>
      <c r="G917" s="11">
        <v>0.78</v>
      </c>
      <c r="H917" s="146">
        <v>0.71</v>
      </c>
      <c r="I917" s="11">
        <v>0.7</v>
      </c>
      <c r="J917" s="11">
        <v>0.9</v>
      </c>
      <c r="K917" s="11" t="s">
        <v>284</v>
      </c>
      <c r="L917" s="150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9"/>
      <c r="B918" s="20" t="s">
        <v>279</v>
      </c>
      <c r="C918" s="12"/>
      <c r="D918" s="22">
        <v>0.76666666666666661</v>
      </c>
      <c r="E918" s="22">
        <v>0.8666666666666667</v>
      </c>
      <c r="F918" s="22">
        <v>0.81833333333333347</v>
      </c>
      <c r="G918" s="22">
        <v>0.78500000000000003</v>
      </c>
      <c r="H918" s="22">
        <v>0.71833333333333327</v>
      </c>
      <c r="I918" s="22">
        <v>0.77833333333333332</v>
      </c>
      <c r="J918" s="22">
        <v>0.78333333333333333</v>
      </c>
      <c r="K918" s="22" t="s">
        <v>813</v>
      </c>
      <c r="L918" s="150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9"/>
      <c r="B919" s="3" t="s">
        <v>280</v>
      </c>
      <c r="C919" s="28"/>
      <c r="D919" s="11">
        <v>0.8</v>
      </c>
      <c r="E919" s="11">
        <v>0.9</v>
      </c>
      <c r="F919" s="11">
        <v>0.82</v>
      </c>
      <c r="G919" s="11">
        <v>0.77500000000000002</v>
      </c>
      <c r="H919" s="11">
        <v>0.72499999999999998</v>
      </c>
      <c r="I919" s="11">
        <v>0.77500000000000002</v>
      </c>
      <c r="J919" s="11">
        <v>0.85000000000000009</v>
      </c>
      <c r="K919" s="11" t="s">
        <v>813</v>
      </c>
      <c r="L919" s="150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9"/>
      <c r="B920" s="3" t="s">
        <v>281</v>
      </c>
      <c r="C920" s="28"/>
      <c r="D920" s="23">
        <v>5.1639777949432274E-2</v>
      </c>
      <c r="E920" s="23">
        <v>5.1639777949432218E-2</v>
      </c>
      <c r="F920" s="23">
        <v>1.6020819787597184E-2</v>
      </c>
      <c r="G920" s="23">
        <v>2.8809720581775857E-2</v>
      </c>
      <c r="H920" s="23">
        <v>2.1369760566432788E-2</v>
      </c>
      <c r="I920" s="23">
        <v>6.3060817205826541E-2</v>
      </c>
      <c r="J920" s="23">
        <v>0.14719601443879718</v>
      </c>
      <c r="K920" s="23" t="s">
        <v>813</v>
      </c>
      <c r="L920" s="220"/>
      <c r="M920" s="221"/>
      <c r="N920" s="221"/>
      <c r="O920" s="221"/>
      <c r="P920" s="221"/>
      <c r="Q920" s="221"/>
      <c r="R920" s="221"/>
      <c r="S920" s="221"/>
      <c r="T920" s="221"/>
      <c r="U920" s="221"/>
      <c r="V920" s="221"/>
      <c r="W920" s="221"/>
      <c r="X920" s="221"/>
      <c r="Y920" s="221"/>
      <c r="Z920" s="221"/>
      <c r="AA920" s="221"/>
      <c r="AB920" s="221"/>
      <c r="AC920" s="221"/>
      <c r="AD920" s="221"/>
      <c r="AE920" s="221"/>
      <c r="AF920" s="221"/>
      <c r="AG920" s="221"/>
      <c r="AH920" s="221"/>
      <c r="AI920" s="221"/>
      <c r="AJ920" s="221"/>
      <c r="AK920" s="221"/>
      <c r="AL920" s="221"/>
      <c r="AM920" s="221"/>
      <c r="AN920" s="221"/>
      <c r="AO920" s="221"/>
      <c r="AP920" s="221"/>
      <c r="AQ920" s="221"/>
      <c r="AR920" s="221"/>
      <c r="AS920" s="221"/>
      <c r="AT920" s="221"/>
      <c r="AU920" s="221"/>
      <c r="AV920" s="221"/>
      <c r="AW920" s="221"/>
      <c r="AX920" s="221"/>
      <c r="AY920" s="221"/>
      <c r="AZ920" s="221"/>
      <c r="BA920" s="221"/>
      <c r="BB920" s="221"/>
      <c r="BC920" s="221"/>
      <c r="BD920" s="221"/>
      <c r="BE920" s="221"/>
      <c r="BF920" s="221"/>
      <c r="BG920" s="221"/>
      <c r="BH920" s="221"/>
      <c r="BI920" s="221"/>
      <c r="BJ920" s="221"/>
      <c r="BK920" s="221"/>
      <c r="BL920" s="221"/>
      <c r="BM920" s="54"/>
    </row>
    <row r="921" spans="1:65">
      <c r="A921" s="29"/>
      <c r="B921" s="3" t="s">
        <v>87</v>
      </c>
      <c r="C921" s="28"/>
      <c r="D921" s="13">
        <v>6.7356232107955147E-2</v>
      </c>
      <c r="E921" s="13">
        <v>5.9584359172421789E-2</v>
      </c>
      <c r="F921" s="13">
        <v>1.9577376522522012E-2</v>
      </c>
      <c r="G921" s="13">
        <v>3.6700280995892808E-2</v>
      </c>
      <c r="H921" s="13">
        <v>2.9749086635405275E-2</v>
      </c>
      <c r="I921" s="13">
        <v>8.1020321891854236E-2</v>
      </c>
      <c r="J921" s="13">
        <v>0.18790980566654958</v>
      </c>
      <c r="K921" s="13" t="s">
        <v>813</v>
      </c>
      <c r="L921" s="150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9"/>
      <c r="B922" s="3" t="s">
        <v>282</v>
      </c>
      <c r="C922" s="28"/>
      <c r="D922" s="13">
        <v>-2.5010597710894533E-2</v>
      </c>
      <c r="E922" s="13">
        <v>0.10216193302246723</v>
      </c>
      <c r="F922" s="13">
        <v>4.0695209834675783E-2</v>
      </c>
      <c r="G922" s="13">
        <v>-1.6956337431114354E-3</v>
      </c>
      <c r="H922" s="13">
        <v>-8.6477320898685983E-2</v>
      </c>
      <c r="I922" s="13">
        <v>-1.0173802458668946E-2</v>
      </c>
      <c r="J922" s="13">
        <v>-3.8151759220008685E-3</v>
      </c>
      <c r="K922" s="13" t="s">
        <v>813</v>
      </c>
      <c r="L922" s="150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9"/>
      <c r="B923" s="45" t="s">
        <v>283</v>
      </c>
      <c r="C923" s="46"/>
      <c r="D923" s="44">
        <v>0.67</v>
      </c>
      <c r="E923" s="44">
        <v>3.37</v>
      </c>
      <c r="F923" s="44">
        <v>1.42</v>
      </c>
      <c r="G923" s="44">
        <v>7.0000000000000007E-2</v>
      </c>
      <c r="H923" s="44">
        <v>2.63</v>
      </c>
      <c r="I923" s="44">
        <v>0.2</v>
      </c>
      <c r="J923" s="44">
        <v>0</v>
      </c>
      <c r="K923" s="44" t="s">
        <v>284</v>
      </c>
      <c r="L923" s="150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B924" s="30"/>
      <c r="C924" s="20"/>
      <c r="D924" s="20"/>
      <c r="E924" s="20"/>
      <c r="F924" s="20"/>
      <c r="G924" s="20"/>
      <c r="H924" s="20"/>
      <c r="I924" s="20"/>
      <c r="J924" s="20"/>
      <c r="K924" s="20"/>
      <c r="BM924" s="53"/>
    </row>
    <row r="925" spans="1:65" ht="15">
      <c r="B925" s="8" t="s">
        <v>661</v>
      </c>
      <c r="BM925" s="27" t="s">
        <v>286</v>
      </c>
    </row>
    <row r="926" spans="1:65" ht="15">
      <c r="A926" s="24" t="s">
        <v>27</v>
      </c>
      <c r="B926" s="18" t="s">
        <v>116</v>
      </c>
      <c r="C926" s="15" t="s">
        <v>117</v>
      </c>
      <c r="D926" s="16" t="s">
        <v>248</v>
      </c>
      <c r="E926" s="17" t="s">
        <v>248</v>
      </c>
      <c r="F926" s="17" t="s">
        <v>248</v>
      </c>
      <c r="G926" s="17" t="s">
        <v>248</v>
      </c>
      <c r="H926" s="150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</v>
      </c>
    </row>
    <row r="927" spans="1:65">
      <c r="A927" s="29"/>
      <c r="B927" s="19" t="s">
        <v>249</v>
      </c>
      <c r="C927" s="9" t="s">
        <v>249</v>
      </c>
      <c r="D927" s="148" t="s">
        <v>253</v>
      </c>
      <c r="E927" s="149" t="s">
        <v>262</v>
      </c>
      <c r="F927" s="149" t="s">
        <v>287</v>
      </c>
      <c r="G927" s="149" t="s">
        <v>289</v>
      </c>
      <c r="H927" s="150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 t="s">
        <v>3</v>
      </c>
    </row>
    <row r="928" spans="1:65">
      <c r="A928" s="29"/>
      <c r="B928" s="19"/>
      <c r="C928" s="9"/>
      <c r="D928" s="10" t="s">
        <v>103</v>
      </c>
      <c r="E928" s="11" t="s">
        <v>103</v>
      </c>
      <c r="F928" s="11" t="s">
        <v>104</v>
      </c>
      <c r="G928" s="11" t="s">
        <v>343</v>
      </c>
      <c r="H928" s="150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2</v>
      </c>
    </row>
    <row r="929" spans="1:65">
      <c r="A929" s="29"/>
      <c r="B929" s="19"/>
      <c r="C929" s="9"/>
      <c r="D929" s="25"/>
      <c r="E929" s="25"/>
      <c r="F929" s="25"/>
      <c r="G929" s="25"/>
      <c r="H929" s="150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2</v>
      </c>
    </row>
    <row r="930" spans="1:65">
      <c r="A930" s="29"/>
      <c r="B930" s="18">
        <v>1</v>
      </c>
      <c r="C930" s="14">
        <v>1</v>
      </c>
      <c r="D930" s="144" t="s">
        <v>107</v>
      </c>
      <c r="E930" s="21">
        <v>0.3</v>
      </c>
      <c r="F930" s="21">
        <v>0.3</v>
      </c>
      <c r="G930" s="21">
        <v>7</v>
      </c>
      <c r="H930" s="150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</v>
      </c>
    </row>
    <row r="931" spans="1:65">
      <c r="A931" s="29"/>
      <c r="B931" s="19">
        <v>1</v>
      </c>
      <c r="C931" s="9">
        <v>2</v>
      </c>
      <c r="D931" s="146" t="s">
        <v>107</v>
      </c>
      <c r="E931" s="11">
        <v>0.4</v>
      </c>
      <c r="F931" s="11">
        <v>0.2</v>
      </c>
      <c r="G931" s="11" t="s">
        <v>352</v>
      </c>
      <c r="H931" s="150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11</v>
      </c>
    </row>
    <row r="932" spans="1:65">
      <c r="A932" s="29"/>
      <c r="B932" s="19">
        <v>1</v>
      </c>
      <c r="C932" s="9">
        <v>3</v>
      </c>
      <c r="D932" s="146" t="s">
        <v>107</v>
      </c>
      <c r="E932" s="11">
        <v>0.1</v>
      </c>
      <c r="F932" s="11">
        <v>0.2</v>
      </c>
      <c r="G932" s="11">
        <v>7</v>
      </c>
      <c r="H932" s="150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16</v>
      </c>
    </row>
    <row r="933" spans="1:65">
      <c r="A933" s="29"/>
      <c r="B933" s="19">
        <v>1</v>
      </c>
      <c r="C933" s="9">
        <v>4</v>
      </c>
      <c r="D933" s="146" t="s">
        <v>107</v>
      </c>
      <c r="E933" s="11">
        <v>0.3</v>
      </c>
      <c r="F933" s="11">
        <v>0.2</v>
      </c>
      <c r="G933" s="11" t="s">
        <v>352</v>
      </c>
      <c r="H933" s="150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2.1111111111111098</v>
      </c>
    </row>
    <row r="934" spans="1:65">
      <c r="A934" s="29"/>
      <c r="B934" s="19">
        <v>1</v>
      </c>
      <c r="C934" s="9">
        <v>5</v>
      </c>
      <c r="D934" s="146" t="s">
        <v>107</v>
      </c>
      <c r="E934" s="11">
        <v>0.2</v>
      </c>
      <c r="F934" s="11">
        <v>0.3</v>
      </c>
      <c r="G934" s="11">
        <v>8</v>
      </c>
      <c r="H934" s="150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17</v>
      </c>
    </row>
    <row r="935" spans="1:65">
      <c r="A935" s="29"/>
      <c r="B935" s="19">
        <v>1</v>
      </c>
      <c r="C935" s="9">
        <v>6</v>
      </c>
      <c r="D935" s="146" t="s">
        <v>107</v>
      </c>
      <c r="E935" s="11">
        <v>0.2</v>
      </c>
      <c r="F935" s="11">
        <v>0.3</v>
      </c>
      <c r="G935" s="11">
        <v>7</v>
      </c>
      <c r="H935" s="150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9"/>
      <c r="B936" s="20" t="s">
        <v>279</v>
      </c>
      <c r="C936" s="12"/>
      <c r="D936" s="22" t="s">
        <v>813</v>
      </c>
      <c r="E936" s="22">
        <v>0.24999999999999997</v>
      </c>
      <c r="F936" s="22">
        <v>0.25</v>
      </c>
      <c r="G936" s="22">
        <v>7.25</v>
      </c>
      <c r="H936" s="150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9"/>
      <c r="B937" s="3" t="s">
        <v>280</v>
      </c>
      <c r="C937" s="28"/>
      <c r="D937" s="11" t="s">
        <v>813</v>
      </c>
      <c r="E937" s="11">
        <v>0.25</v>
      </c>
      <c r="F937" s="11">
        <v>0.25</v>
      </c>
      <c r="G937" s="11">
        <v>7</v>
      </c>
      <c r="H937" s="150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9"/>
      <c r="B938" s="3" t="s">
        <v>281</v>
      </c>
      <c r="C938" s="28"/>
      <c r="D938" s="23" t="s">
        <v>813</v>
      </c>
      <c r="E938" s="23">
        <v>0.10488088481701535</v>
      </c>
      <c r="F938" s="23">
        <v>5.4772255750516634E-2</v>
      </c>
      <c r="G938" s="23">
        <v>0.5</v>
      </c>
      <c r="H938" s="150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9"/>
      <c r="B939" s="3" t="s">
        <v>87</v>
      </c>
      <c r="C939" s="28"/>
      <c r="D939" s="13" t="s">
        <v>813</v>
      </c>
      <c r="E939" s="13">
        <v>0.41952353926806146</v>
      </c>
      <c r="F939" s="13">
        <v>0.21908902300206654</v>
      </c>
      <c r="G939" s="13">
        <v>6.8965517241379309E-2</v>
      </c>
      <c r="H939" s="150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9"/>
      <c r="B940" s="3" t="s">
        <v>282</v>
      </c>
      <c r="C940" s="28"/>
      <c r="D940" s="13" t="s">
        <v>813</v>
      </c>
      <c r="E940" s="13">
        <v>-0.88157894736842102</v>
      </c>
      <c r="F940" s="13">
        <v>-0.88157894736842102</v>
      </c>
      <c r="G940" s="13">
        <v>2.4342105263157916</v>
      </c>
      <c r="H940" s="150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9"/>
      <c r="B941" s="45" t="s">
        <v>283</v>
      </c>
      <c r="C941" s="46"/>
      <c r="D941" s="44">
        <v>0.67</v>
      </c>
      <c r="E941" s="44">
        <v>0.67</v>
      </c>
      <c r="F941" s="44">
        <v>0.67</v>
      </c>
      <c r="G941" s="44">
        <v>29.44</v>
      </c>
      <c r="H941" s="150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B942" s="30"/>
      <c r="C942" s="20"/>
      <c r="D942" s="20"/>
      <c r="E942" s="20"/>
      <c r="F942" s="20"/>
      <c r="G942" s="20"/>
      <c r="BM942" s="53"/>
    </row>
    <row r="943" spans="1:65" ht="15">
      <c r="B943" s="8" t="s">
        <v>662</v>
      </c>
      <c r="BM943" s="27" t="s">
        <v>67</v>
      </c>
    </row>
    <row r="944" spans="1:65" ht="15">
      <c r="A944" s="24" t="s">
        <v>30</v>
      </c>
      <c r="B944" s="18" t="s">
        <v>116</v>
      </c>
      <c r="C944" s="15" t="s">
        <v>117</v>
      </c>
      <c r="D944" s="16" t="s">
        <v>248</v>
      </c>
      <c r="E944" s="17" t="s">
        <v>248</v>
      </c>
      <c r="F944" s="17" t="s">
        <v>248</v>
      </c>
      <c r="G944" s="17" t="s">
        <v>248</v>
      </c>
      <c r="H944" s="17" t="s">
        <v>248</v>
      </c>
      <c r="I944" s="17" t="s">
        <v>248</v>
      </c>
      <c r="J944" s="17" t="s">
        <v>248</v>
      </c>
      <c r="K944" s="17" t="s">
        <v>248</v>
      </c>
      <c r="L944" s="17" t="s">
        <v>248</v>
      </c>
      <c r="M944" s="150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</v>
      </c>
    </row>
    <row r="945" spans="1:65">
      <c r="A945" s="29"/>
      <c r="B945" s="19" t="s">
        <v>249</v>
      </c>
      <c r="C945" s="9" t="s">
        <v>249</v>
      </c>
      <c r="D945" s="148" t="s">
        <v>251</v>
      </c>
      <c r="E945" s="149" t="s">
        <v>252</v>
      </c>
      <c r="F945" s="149" t="s">
        <v>253</v>
      </c>
      <c r="G945" s="149" t="s">
        <v>256</v>
      </c>
      <c r="H945" s="149" t="s">
        <v>262</v>
      </c>
      <c r="I945" s="149" t="s">
        <v>264</v>
      </c>
      <c r="J945" s="149" t="s">
        <v>269</v>
      </c>
      <c r="K945" s="149" t="s">
        <v>287</v>
      </c>
      <c r="L945" s="149" t="s">
        <v>289</v>
      </c>
      <c r="M945" s="150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7" t="s">
        <v>3</v>
      </c>
    </row>
    <row r="946" spans="1:65">
      <c r="A946" s="29"/>
      <c r="B946" s="19"/>
      <c r="C946" s="9"/>
      <c r="D946" s="10" t="s">
        <v>103</v>
      </c>
      <c r="E946" s="11" t="s">
        <v>343</v>
      </c>
      <c r="F946" s="11" t="s">
        <v>103</v>
      </c>
      <c r="G946" s="11" t="s">
        <v>103</v>
      </c>
      <c r="H946" s="11" t="s">
        <v>103</v>
      </c>
      <c r="I946" s="11" t="s">
        <v>103</v>
      </c>
      <c r="J946" s="11" t="s">
        <v>343</v>
      </c>
      <c r="K946" s="11" t="s">
        <v>104</v>
      </c>
      <c r="L946" s="11" t="s">
        <v>343</v>
      </c>
      <c r="M946" s="150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1</v>
      </c>
    </row>
    <row r="947" spans="1:65">
      <c r="A947" s="29"/>
      <c r="B947" s="19"/>
      <c r="C947" s="9"/>
      <c r="D947" s="25"/>
      <c r="E947" s="25"/>
      <c r="F947" s="25"/>
      <c r="G947" s="25"/>
      <c r="H947" s="25"/>
      <c r="I947" s="25"/>
      <c r="J947" s="25"/>
      <c r="K947" s="25"/>
      <c r="L947" s="25"/>
      <c r="M947" s="150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2</v>
      </c>
    </row>
    <row r="948" spans="1:65">
      <c r="A948" s="29"/>
      <c r="B948" s="18">
        <v>1</v>
      </c>
      <c r="C948" s="14">
        <v>1</v>
      </c>
      <c r="D948" s="207">
        <v>14.4</v>
      </c>
      <c r="E948" s="207">
        <v>15</v>
      </c>
      <c r="F948" s="207">
        <v>15.079594312285712</v>
      </c>
      <c r="G948" s="207">
        <v>15.6</v>
      </c>
      <c r="H948" s="207">
        <v>14.8</v>
      </c>
      <c r="I948" s="208">
        <v>11</v>
      </c>
      <c r="J948" s="208">
        <v>10.54</v>
      </c>
      <c r="K948" s="207">
        <v>14.1</v>
      </c>
      <c r="L948" s="207">
        <v>15.299999999999999</v>
      </c>
      <c r="M948" s="209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  <c r="AH948" s="210"/>
      <c r="AI948" s="210"/>
      <c r="AJ948" s="210"/>
      <c r="AK948" s="210"/>
      <c r="AL948" s="210"/>
      <c r="AM948" s="210"/>
      <c r="AN948" s="210"/>
      <c r="AO948" s="210"/>
      <c r="AP948" s="210"/>
      <c r="AQ948" s="210"/>
      <c r="AR948" s="210"/>
      <c r="AS948" s="210"/>
      <c r="AT948" s="210"/>
      <c r="AU948" s="210"/>
      <c r="AV948" s="210"/>
      <c r="AW948" s="210"/>
      <c r="AX948" s="210"/>
      <c r="AY948" s="210"/>
      <c r="AZ948" s="210"/>
      <c r="BA948" s="210"/>
      <c r="BB948" s="210"/>
      <c r="BC948" s="210"/>
      <c r="BD948" s="210"/>
      <c r="BE948" s="210"/>
      <c r="BF948" s="210"/>
      <c r="BG948" s="210"/>
      <c r="BH948" s="210"/>
      <c r="BI948" s="210"/>
      <c r="BJ948" s="210"/>
      <c r="BK948" s="210"/>
      <c r="BL948" s="210"/>
      <c r="BM948" s="211">
        <v>1</v>
      </c>
    </row>
    <row r="949" spans="1:65">
      <c r="A949" s="29"/>
      <c r="B949" s="19">
        <v>1</v>
      </c>
      <c r="C949" s="9">
        <v>2</v>
      </c>
      <c r="D949" s="213">
        <v>14.8</v>
      </c>
      <c r="E949" s="213">
        <v>15</v>
      </c>
      <c r="F949" s="213">
        <v>14.153522990901612</v>
      </c>
      <c r="G949" s="213">
        <v>15.2</v>
      </c>
      <c r="H949" s="213">
        <v>15</v>
      </c>
      <c r="I949" s="215">
        <v>11.9</v>
      </c>
      <c r="J949" s="214">
        <v>10.95</v>
      </c>
      <c r="K949" s="213">
        <v>15.1</v>
      </c>
      <c r="L949" s="214">
        <v>13.5</v>
      </c>
      <c r="M949" s="209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  <c r="AH949" s="210"/>
      <c r="AI949" s="210"/>
      <c r="AJ949" s="210"/>
      <c r="AK949" s="210"/>
      <c r="AL949" s="210"/>
      <c r="AM949" s="210"/>
      <c r="AN949" s="210"/>
      <c r="AO949" s="210"/>
      <c r="AP949" s="210"/>
      <c r="AQ949" s="210"/>
      <c r="AR949" s="210"/>
      <c r="AS949" s="210"/>
      <c r="AT949" s="210"/>
      <c r="AU949" s="210"/>
      <c r="AV949" s="210"/>
      <c r="AW949" s="210"/>
      <c r="AX949" s="210"/>
      <c r="AY949" s="210"/>
      <c r="AZ949" s="210"/>
      <c r="BA949" s="210"/>
      <c r="BB949" s="210"/>
      <c r="BC949" s="210"/>
      <c r="BD949" s="210"/>
      <c r="BE949" s="210"/>
      <c r="BF949" s="210"/>
      <c r="BG949" s="210"/>
      <c r="BH949" s="210"/>
      <c r="BI949" s="210"/>
      <c r="BJ949" s="210"/>
      <c r="BK949" s="210"/>
      <c r="BL949" s="210"/>
      <c r="BM949" s="211">
        <v>39</v>
      </c>
    </row>
    <row r="950" spans="1:65">
      <c r="A950" s="29"/>
      <c r="B950" s="19">
        <v>1</v>
      </c>
      <c r="C950" s="9">
        <v>3</v>
      </c>
      <c r="D950" s="213">
        <v>14.7</v>
      </c>
      <c r="E950" s="213">
        <v>15.299999999999999</v>
      </c>
      <c r="F950" s="213">
        <v>13.814660089233294</v>
      </c>
      <c r="G950" s="213">
        <v>14.4</v>
      </c>
      <c r="H950" s="213">
        <v>14.7</v>
      </c>
      <c r="I950" s="215">
        <v>11.4</v>
      </c>
      <c r="J950" s="215">
        <v>10.42</v>
      </c>
      <c r="K950" s="213">
        <v>15.299999999999999</v>
      </c>
      <c r="L950" s="213">
        <v>14.8</v>
      </c>
      <c r="M950" s="209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  <c r="AH950" s="210"/>
      <c r="AI950" s="210"/>
      <c r="AJ950" s="210"/>
      <c r="AK950" s="210"/>
      <c r="AL950" s="210"/>
      <c r="AM950" s="210"/>
      <c r="AN950" s="210"/>
      <c r="AO950" s="210"/>
      <c r="AP950" s="210"/>
      <c r="AQ950" s="210"/>
      <c r="AR950" s="210"/>
      <c r="AS950" s="210"/>
      <c r="AT950" s="210"/>
      <c r="AU950" s="210"/>
      <c r="AV950" s="210"/>
      <c r="AW950" s="210"/>
      <c r="AX950" s="210"/>
      <c r="AY950" s="210"/>
      <c r="AZ950" s="210"/>
      <c r="BA950" s="210"/>
      <c r="BB950" s="210"/>
      <c r="BC950" s="210"/>
      <c r="BD950" s="210"/>
      <c r="BE950" s="210"/>
      <c r="BF950" s="210"/>
      <c r="BG950" s="210"/>
      <c r="BH950" s="210"/>
      <c r="BI950" s="210"/>
      <c r="BJ950" s="210"/>
      <c r="BK950" s="210"/>
      <c r="BL950" s="210"/>
      <c r="BM950" s="211">
        <v>16</v>
      </c>
    </row>
    <row r="951" spans="1:65">
      <c r="A951" s="29"/>
      <c r="B951" s="19">
        <v>1</v>
      </c>
      <c r="C951" s="9">
        <v>4</v>
      </c>
      <c r="D951" s="213">
        <v>14.4</v>
      </c>
      <c r="E951" s="213">
        <v>15.299999999999999</v>
      </c>
      <c r="F951" s="213">
        <v>15.1819751124403</v>
      </c>
      <c r="G951" s="213">
        <v>14.9</v>
      </c>
      <c r="H951" s="213">
        <v>14.7</v>
      </c>
      <c r="I951" s="215">
        <v>11.2</v>
      </c>
      <c r="J951" s="215">
        <v>10.37</v>
      </c>
      <c r="K951" s="213">
        <v>14.3</v>
      </c>
      <c r="L951" s="213">
        <v>14.4</v>
      </c>
      <c r="M951" s="209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  <c r="AH951" s="210"/>
      <c r="AI951" s="210"/>
      <c r="AJ951" s="210"/>
      <c r="AK951" s="210"/>
      <c r="AL951" s="210"/>
      <c r="AM951" s="210"/>
      <c r="AN951" s="210"/>
      <c r="AO951" s="210"/>
      <c r="AP951" s="210"/>
      <c r="AQ951" s="210"/>
      <c r="AR951" s="210"/>
      <c r="AS951" s="210"/>
      <c r="AT951" s="210"/>
      <c r="AU951" s="210"/>
      <c r="AV951" s="210"/>
      <c r="AW951" s="210"/>
      <c r="AX951" s="210"/>
      <c r="AY951" s="210"/>
      <c r="AZ951" s="210"/>
      <c r="BA951" s="210"/>
      <c r="BB951" s="210"/>
      <c r="BC951" s="210"/>
      <c r="BD951" s="210"/>
      <c r="BE951" s="210"/>
      <c r="BF951" s="210"/>
      <c r="BG951" s="210"/>
      <c r="BH951" s="210"/>
      <c r="BI951" s="210"/>
      <c r="BJ951" s="210"/>
      <c r="BK951" s="210"/>
      <c r="BL951" s="210"/>
      <c r="BM951" s="211">
        <v>14.730208281486776</v>
      </c>
    </row>
    <row r="952" spans="1:65">
      <c r="A952" s="29"/>
      <c r="B952" s="19">
        <v>1</v>
      </c>
      <c r="C952" s="9">
        <v>5</v>
      </c>
      <c r="D952" s="213">
        <v>14.7</v>
      </c>
      <c r="E952" s="213">
        <v>14.9</v>
      </c>
      <c r="F952" s="213">
        <v>14.328141182838113</v>
      </c>
      <c r="G952" s="213">
        <v>15.400000000000002</v>
      </c>
      <c r="H952" s="213">
        <v>14.8</v>
      </c>
      <c r="I952" s="215">
        <v>10.199999999999999</v>
      </c>
      <c r="J952" s="215">
        <v>10.54</v>
      </c>
      <c r="K952" s="213">
        <v>14.4</v>
      </c>
      <c r="L952" s="213">
        <v>14.7</v>
      </c>
      <c r="M952" s="209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  <c r="AH952" s="210"/>
      <c r="AI952" s="210"/>
      <c r="AJ952" s="210"/>
      <c r="AK952" s="210"/>
      <c r="AL952" s="210"/>
      <c r="AM952" s="210"/>
      <c r="AN952" s="210"/>
      <c r="AO952" s="210"/>
      <c r="AP952" s="210"/>
      <c r="AQ952" s="210"/>
      <c r="AR952" s="210"/>
      <c r="AS952" s="210"/>
      <c r="AT952" s="210"/>
      <c r="AU952" s="210"/>
      <c r="AV952" s="210"/>
      <c r="AW952" s="210"/>
      <c r="AX952" s="210"/>
      <c r="AY952" s="210"/>
      <c r="AZ952" s="210"/>
      <c r="BA952" s="210"/>
      <c r="BB952" s="210"/>
      <c r="BC952" s="210"/>
      <c r="BD952" s="210"/>
      <c r="BE952" s="210"/>
      <c r="BF952" s="210"/>
      <c r="BG952" s="210"/>
      <c r="BH952" s="210"/>
      <c r="BI952" s="210"/>
      <c r="BJ952" s="210"/>
      <c r="BK952" s="210"/>
      <c r="BL952" s="210"/>
      <c r="BM952" s="211">
        <v>116</v>
      </c>
    </row>
    <row r="953" spans="1:65">
      <c r="A953" s="29"/>
      <c r="B953" s="19">
        <v>1</v>
      </c>
      <c r="C953" s="9">
        <v>6</v>
      </c>
      <c r="D953" s="213">
        <v>14.8</v>
      </c>
      <c r="E953" s="213">
        <v>14.8</v>
      </c>
      <c r="F953" s="213">
        <v>13.410854134745501</v>
      </c>
      <c r="G953" s="213">
        <v>14.9</v>
      </c>
      <c r="H953" s="213">
        <v>14.8</v>
      </c>
      <c r="I953" s="215">
        <v>10.5</v>
      </c>
      <c r="J953" s="215">
        <v>10.52</v>
      </c>
      <c r="K953" s="213">
        <v>13.4</v>
      </c>
      <c r="L953" s="213">
        <v>14.8</v>
      </c>
      <c r="M953" s="209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  <c r="AH953" s="210"/>
      <c r="AI953" s="210"/>
      <c r="AJ953" s="210"/>
      <c r="AK953" s="210"/>
      <c r="AL953" s="210"/>
      <c r="AM953" s="210"/>
      <c r="AN953" s="210"/>
      <c r="AO953" s="210"/>
      <c r="AP953" s="210"/>
      <c r="AQ953" s="210"/>
      <c r="AR953" s="210"/>
      <c r="AS953" s="210"/>
      <c r="AT953" s="210"/>
      <c r="AU953" s="210"/>
      <c r="AV953" s="210"/>
      <c r="AW953" s="210"/>
      <c r="AX953" s="210"/>
      <c r="AY953" s="210"/>
      <c r="AZ953" s="210"/>
      <c r="BA953" s="210"/>
      <c r="BB953" s="210"/>
      <c r="BC953" s="210"/>
      <c r="BD953" s="210"/>
      <c r="BE953" s="210"/>
      <c r="BF953" s="210"/>
      <c r="BG953" s="210"/>
      <c r="BH953" s="210"/>
      <c r="BI953" s="210"/>
      <c r="BJ953" s="210"/>
      <c r="BK953" s="210"/>
      <c r="BL953" s="210"/>
      <c r="BM953" s="216"/>
    </row>
    <row r="954" spans="1:65">
      <c r="A954" s="29"/>
      <c r="B954" s="20" t="s">
        <v>279</v>
      </c>
      <c r="C954" s="12"/>
      <c r="D954" s="217">
        <v>14.633333333333333</v>
      </c>
      <c r="E954" s="217">
        <v>15.049999999999999</v>
      </c>
      <c r="F954" s="217">
        <v>14.32812463707409</v>
      </c>
      <c r="G954" s="217">
        <v>15.066666666666668</v>
      </c>
      <c r="H954" s="217">
        <v>14.799999999999999</v>
      </c>
      <c r="I954" s="217">
        <v>11.033333333333333</v>
      </c>
      <c r="J954" s="217">
        <v>10.556666666666665</v>
      </c>
      <c r="K954" s="217">
        <v>14.433333333333335</v>
      </c>
      <c r="L954" s="217">
        <v>14.58333333333333</v>
      </c>
      <c r="M954" s="209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  <c r="AH954" s="210"/>
      <c r="AI954" s="210"/>
      <c r="AJ954" s="210"/>
      <c r="AK954" s="210"/>
      <c r="AL954" s="210"/>
      <c r="AM954" s="210"/>
      <c r="AN954" s="210"/>
      <c r="AO954" s="210"/>
      <c r="AP954" s="210"/>
      <c r="AQ954" s="210"/>
      <c r="AR954" s="210"/>
      <c r="AS954" s="210"/>
      <c r="AT954" s="210"/>
      <c r="AU954" s="210"/>
      <c r="AV954" s="210"/>
      <c r="AW954" s="210"/>
      <c r="AX954" s="210"/>
      <c r="AY954" s="210"/>
      <c r="AZ954" s="210"/>
      <c r="BA954" s="210"/>
      <c r="BB954" s="210"/>
      <c r="BC954" s="210"/>
      <c r="BD954" s="210"/>
      <c r="BE954" s="210"/>
      <c r="BF954" s="210"/>
      <c r="BG954" s="210"/>
      <c r="BH954" s="210"/>
      <c r="BI954" s="210"/>
      <c r="BJ954" s="210"/>
      <c r="BK954" s="210"/>
      <c r="BL954" s="210"/>
      <c r="BM954" s="216"/>
    </row>
    <row r="955" spans="1:65">
      <c r="A955" s="29"/>
      <c r="B955" s="3" t="s">
        <v>280</v>
      </c>
      <c r="C955" s="28"/>
      <c r="D955" s="213">
        <v>14.7</v>
      </c>
      <c r="E955" s="213">
        <v>15</v>
      </c>
      <c r="F955" s="213">
        <v>14.240832086869862</v>
      </c>
      <c r="G955" s="213">
        <v>15.05</v>
      </c>
      <c r="H955" s="213">
        <v>14.8</v>
      </c>
      <c r="I955" s="213">
        <v>11.1</v>
      </c>
      <c r="J955" s="213">
        <v>10.53</v>
      </c>
      <c r="K955" s="213">
        <v>14.350000000000001</v>
      </c>
      <c r="L955" s="213">
        <v>14.75</v>
      </c>
      <c r="M955" s="209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  <c r="AH955" s="210"/>
      <c r="AI955" s="210"/>
      <c r="AJ955" s="210"/>
      <c r="AK955" s="210"/>
      <c r="AL955" s="210"/>
      <c r="AM955" s="210"/>
      <c r="AN955" s="210"/>
      <c r="AO955" s="210"/>
      <c r="AP955" s="210"/>
      <c r="AQ955" s="210"/>
      <c r="AR955" s="210"/>
      <c r="AS955" s="210"/>
      <c r="AT955" s="210"/>
      <c r="AU955" s="210"/>
      <c r="AV955" s="210"/>
      <c r="AW955" s="210"/>
      <c r="AX955" s="210"/>
      <c r="AY955" s="210"/>
      <c r="AZ955" s="210"/>
      <c r="BA955" s="210"/>
      <c r="BB955" s="210"/>
      <c r="BC955" s="210"/>
      <c r="BD955" s="210"/>
      <c r="BE955" s="210"/>
      <c r="BF955" s="210"/>
      <c r="BG955" s="210"/>
      <c r="BH955" s="210"/>
      <c r="BI955" s="210"/>
      <c r="BJ955" s="210"/>
      <c r="BK955" s="210"/>
      <c r="BL955" s="210"/>
      <c r="BM955" s="216"/>
    </row>
    <row r="956" spans="1:65">
      <c r="A956" s="29"/>
      <c r="B956" s="3" t="s">
        <v>281</v>
      </c>
      <c r="C956" s="28"/>
      <c r="D956" s="23">
        <v>0.18618986725025252</v>
      </c>
      <c r="E956" s="23">
        <v>0.20736441353327648</v>
      </c>
      <c r="F956" s="23">
        <v>0.69703429736235523</v>
      </c>
      <c r="G956" s="23">
        <v>0.42739521132865621</v>
      </c>
      <c r="H956" s="23">
        <v>0.10954451150103348</v>
      </c>
      <c r="I956" s="23">
        <v>0.61535897382476434</v>
      </c>
      <c r="J956" s="23">
        <v>0.20500406500034732</v>
      </c>
      <c r="K956" s="23">
        <v>0.69185740341971191</v>
      </c>
      <c r="L956" s="23">
        <v>0.60470378423379034</v>
      </c>
      <c r="M956" s="150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9"/>
      <c r="B957" s="3" t="s">
        <v>87</v>
      </c>
      <c r="C957" s="28"/>
      <c r="D957" s="13">
        <v>1.2723681133274661E-2</v>
      </c>
      <c r="E957" s="13">
        <v>1.3778366347726013E-2</v>
      </c>
      <c r="F957" s="13">
        <v>4.8647978365485157E-2</v>
      </c>
      <c r="G957" s="13">
        <v>2.8366938804999305E-2</v>
      </c>
      <c r="H957" s="13">
        <v>7.4016561825022628E-3</v>
      </c>
      <c r="I957" s="13">
        <v>5.5772716660854774E-2</v>
      </c>
      <c r="J957" s="13">
        <v>1.941939359018131E-2</v>
      </c>
      <c r="K957" s="13">
        <v>4.7934693077578187E-2</v>
      </c>
      <c r="L957" s="13">
        <v>4.146540234745992E-2</v>
      </c>
      <c r="M957" s="150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9"/>
      <c r="B958" s="3" t="s">
        <v>282</v>
      </c>
      <c r="C958" s="28"/>
      <c r="D958" s="13">
        <v>-6.5766176758815797E-3</v>
      </c>
      <c r="E958" s="13">
        <v>2.1709925101001115E-2</v>
      </c>
      <c r="F958" s="13">
        <v>-2.7296534898154312E-2</v>
      </c>
      <c r="G958" s="13">
        <v>2.2841386812076481E-2</v>
      </c>
      <c r="H958" s="13">
        <v>4.7379994348715204E-3</v>
      </c>
      <c r="I958" s="13">
        <v>-0.25097234726814766</v>
      </c>
      <c r="J958" s="13">
        <v>-0.28333215220490149</v>
      </c>
      <c r="K958" s="13">
        <v>-2.0154158208785078E-2</v>
      </c>
      <c r="L958" s="13">
        <v>-9.9710028091076763E-3</v>
      </c>
      <c r="M958" s="150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9"/>
      <c r="B959" s="45" t="s">
        <v>283</v>
      </c>
      <c r="C959" s="46"/>
      <c r="D959" s="44">
        <v>0.13</v>
      </c>
      <c r="E959" s="44">
        <v>1.23</v>
      </c>
      <c r="F959" s="44">
        <v>0.67</v>
      </c>
      <c r="G959" s="44">
        <v>1.28</v>
      </c>
      <c r="H959" s="44">
        <v>0.56999999999999995</v>
      </c>
      <c r="I959" s="44">
        <v>9.3800000000000008</v>
      </c>
      <c r="J959" s="44">
        <v>10.64</v>
      </c>
      <c r="K959" s="44">
        <v>0.4</v>
      </c>
      <c r="L959" s="44">
        <v>0</v>
      </c>
      <c r="M959" s="150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B960" s="3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BM960" s="53"/>
    </row>
    <row r="961" spans="1:65" ht="15">
      <c r="B961" s="8" t="s">
        <v>663</v>
      </c>
      <c r="BM961" s="27" t="s">
        <v>67</v>
      </c>
    </row>
    <row r="962" spans="1:65" ht="15">
      <c r="A962" s="24" t="s">
        <v>63</v>
      </c>
      <c r="B962" s="18" t="s">
        <v>116</v>
      </c>
      <c r="C962" s="15" t="s">
        <v>117</v>
      </c>
      <c r="D962" s="16" t="s">
        <v>248</v>
      </c>
      <c r="E962" s="17" t="s">
        <v>248</v>
      </c>
      <c r="F962" s="17" t="s">
        <v>248</v>
      </c>
      <c r="G962" s="17" t="s">
        <v>248</v>
      </c>
      <c r="H962" s="17" t="s">
        <v>248</v>
      </c>
      <c r="I962" s="17" t="s">
        <v>248</v>
      </c>
      <c r="J962" s="17" t="s">
        <v>248</v>
      </c>
      <c r="K962" s="17" t="s">
        <v>248</v>
      </c>
      <c r="L962" s="17" t="s">
        <v>248</v>
      </c>
      <c r="M962" s="17" t="s">
        <v>248</v>
      </c>
      <c r="N962" s="17" t="s">
        <v>248</v>
      </c>
      <c r="O962" s="17" t="s">
        <v>248</v>
      </c>
      <c r="P962" s="17" t="s">
        <v>248</v>
      </c>
      <c r="Q962" s="17" t="s">
        <v>248</v>
      </c>
      <c r="R962" s="17" t="s">
        <v>248</v>
      </c>
      <c r="S962" s="17" t="s">
        <v>248</v>
      </c>
      <c r="T962" s="17" t="s">
        <v>248</v>
      </c>
      <c r="U962" s="17" t="s">
        <v>248</v>
      </c>
      <c r="V962" s="150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1</v>
      </c>
    </row>
    <row r="963" spans="1:65">
      <c r="A963" s="29"/>
      <c r="B963" s="19" t="s">
        <v>249</v>
      </c>
      <c r="C963" s="9" t="s">
        <v>249</v>
      </c>
      <c r="D963" s="148" t="s">
        <v>251</v>
      </c>
      <c r="E963" s="149" t="s">
        <v>252</v>
      </c>
      <c r="F963" s="149" t="s">
        <v>253</v>
      </c>
      <c r="G963" s="149" t="s">
        <v>254</v>
      </c>
      <c r="H963" s="149" t="s">
        <v>256</v>
      </c>
      <c r="I963" s="149" t="s">
        <v>257</v>
      </c>
      <c r="J963" s="149" t="s">
        <v>258</v>
      </c>
      <c r="K963" s="149" t="s">
        <v>259</v>
      </c>
      <c r="L963" s="149" t="s">
        <v>260</v>
      </c>
      <c r="M963" s="149" t="s">
        <v>261</v>
      </c>
      <c r="N963" s="149" t="s">
        <v>262</v>
      </c>
      <c r="O963" s="149" t="s">
        <v>264</v>
      </c>
      <c r="P963" s="149" t="s">
        <v>269</v>
      </c>
      <c r="Q963" s="149" t="s">
        <v>287</v>
      </c>
      <c r="R963" s="149" t="s">
        <v>288</v>
      </c>
      <c r="S963" s="149" t="s">
        <v>271</v>
      </c>
      <c r="T963" s="149" t="s">
        <v>289</v>
      </c>
      <c r="U963" s="149" t="s">
        <v>273</v>
      </c>
      <c r="V963" s="150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 t="s">
        <v>1</v>
      </c>
    </row>
    <row r="964" spans="1:65">
      <c r="A964" s="29"/>
      <c r="B964" s="19"/>
      <c r="C964" s="9"/>
      <c r="D964" s="10" t="s">
        <v>104</v>
      </c>
      <c r="E964" s="11" t="s">
        <v>343</v>
      </c>
      <c r="F964" s="11" t="s">
        <v>104</v>
      </c>
      <c r="G964" s="11" t="s">
        <v>343</v>
      </c>
      <c r="H964" s="11" t="s">
        <v>104</v>
      </c>
      <c r="I964" s="11" t="s">
        <v>104</v>
      </c>
      <c r="J964" s="11" t="s">
        <v>104</v>
      </c>
      <c r="K964" s="11" t="s">
        <v>104</v>
      </c>
      <c r="L964" s="11" t="s">
        <v>104</v>
      </c>
      <c r="M964" s="11" t="s">
        <v>104</v>
      </c>
      <c r="N964" s="11" t="s">
        <v>104</v>
      </c>
      <c r="O964" s="11" t="s">
        <v>103</v>
      </c>
      <c r="P964" s="11" t="s">
        <v>343</v>
      </c>
      <c r="Q964" s="11" t="s">
        <v>104</v>
      </c>
      <c r="R964" s="11" t="s">
        <v>104</v>
      </c>
      <c r="S964" s="11" t="s">
        <v>104</v>
      </c>
      <c r="T964" s="11" t="s">
        <v>343</v>
      </c>
      <c r="U964" s="11" t="s">
        <v>104</v>
      </c>
      <c r="V964" s="150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3</v>
      </c>
    </row>
    <row r="965" spans="1:65">
      <c r="A965" s="29"/>
      <c r="B965" s="19"/>
      <c r="C965" s="9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150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3</v>
      </c>
    </row>
    <row r="966" spans="1:65">
      <c r="A966" s="29"/>
      <c r="B966" s="18">
        <v>1</v>
      </c>
      <c r="C966" s="14">
        <v>1</v>
      </c>
      <c r="D966" s="218">
        <v>0.11</v>
      </c>
      <c r="E966" s="218">
        <v>0.12</v>
      </c>
      <c r="F966" s="218">
        <v>0.11124941159866555</v>
      </c>
      <c r="G966" s="218">
        <v>0.12</v>
      </c>
      <c r="H966" s="219">
        <v>0.02</v>
      </c>
      <c r="I966" s="226">
        <v>0.156</v>
      </c>
      <c r="J966" s="218">
        <v>0.114</v>
      </c>
      <c r="K966" s="219">
        <v>0.114</v>
      </c>
      <c r="L966" s="218">
        <v>0.114</v>
      </c>
      <c r="M966" s="218">
        <v>0.114</v>
      </c>
      <c r="N966" s="218">
        <v>0.12</v>
      </c>
      <c r="O966" s="219" t="s">
        <v>111</v>
      </c>
      <c r="P966" s="218">
        <v>0.11100000000000002</v>
      </c>
      <c r="Q966" s="218">
        <v>0.11</v>
      </c>
      <c r="R966" s="218">
        <v>0.11</v>
      </c>
      <c r="S966" s="218">
        <v>0.11499999999999999</v>
      </c>
      <c r="T966" s="218">
        <v>0.11</v>
      </c>
      <c r="U966" s="218">
        <v>0.11</v>
      </c>
      <c r="V966" s="220"/>
      <c r="W966" s="221"/>
      <c r="X966" s="221"/>
      <c r="Y966" s="221"/>
      <c r="Z966" s="221"/>
      <c r="AA966" s="221"/>
      <c r="AB966" s="221"/>
      <c r="AC966" s="221"/>
      <c r="AD966" s="221"/>
      <c r="AE966" s="221"/>
      <c r="AF966" s="221"/>
      <c r="AG966" s="221"/>
      <c r="AH966" s="221"/>
      <c r="AI966" s="221"/>
      <c r="AJ966" s="221"/>
      <c r="AK966" s="221"/>
      <c r="AL966" s="221"/>
      <c r="AM966" s="221"/>
      <c r="AN966" s="221"/>
      <c r="AO966" s="221"/>
      <c r="AP966" s="221"/>
      <c r="AQ966" s="221"/>
      <c r="AR966" s="221"/>
      <c r="AS966" s="221"/>
      <c r="AT966" s="221"/>
      <c r="AU966" s="221"/>
      <c r="AV966" s="221"/>
      <c r="AW966" s="221"/>
      <c r="AX966" s="221"/>
      <c r="AY966" s="221"/>
      <c r="AZ966" s="221"/>
      <c r="BA966" s="221"/>
      <c r="BB966" s="221"/>
      <c r="BC966" s="221"/>
      <c r="BD966" s="221"/>
      <c r="BE966" s="221"/>
      <c r="BF966" s="221"/>
      <c r="BG966" s="221"/>
      <c r="BH966" s="221"/>
      <c r="BI966" s="221"/>
      <c r="BJ966" s="221"/>
      <c r="BK966" s="221"/>
      <c r="BL966" s="221"/>
      <c r="BM966" s="222">
        <v>1</v>
      </c>
    </row>
    <row r="967" spans="1:65">
      <c r="A967" s="29"/>
      <c r="B967" s="19">
        <v>1</v>
      </c>
      <c r="C967" s="9">
        <v>2</v>
      </c>
      <c r="D967" s="23">
        <v>0.12</v>
      </c>
      <c r="E967" s="23">
        <v>0.12</v>
      </c>
      <c r="F967" s="23">
        <v>0.11180964723892321</v>
      </c>
      <c r="G967" s="23">
        <v>0.12</v>
      </c>
      <c r="H967" s="223">
        <v>0.02</v>
      </c>
      <c r="I967" s="23">
        <v>0.13200000000000001</v>
      </c>
      <c r="J967" s="23">
        <v>0.114</v>
      </c>
      <c r="K967" s="223">
        <v>0.12</v>
      </c>
      <c r="L967" s="23">
        <v>0.12</v>
      </c>
      <c r="M967" s="23">
        <v>0.114</v>
      </c>
      <c r="N967" s="23">
        <v>0.12</v>
      </c>
      <c r="O967" s="223" t="s">
        <v>111</v>
      </c>
      <c r="P967" s="23">
        <v>0.11700000000000001</v>
      </c>
      <c r="Q967" s="23">
        <v>0.11</v>
      </c>
      <c r="R967" s="23">
        <v>0.11</v>
      </c>
      <c r="S967" s="23">
        <v>0.11799999999999998</v>
      </c>
      <c r="T967" s="23">
        <v>0.11</v>
      </c>
      <c r="U967" s="23">
        <v>0.11</v>
      </c>
      <c r="V967" s="220"/>
      <c r="W967" s="221"/>
      <c r="X967" s="221"/>
      <c r="Y967" s="221"/>
      <c r="Z967" s="221"/>
      <c r="AA967" s="221"/>
      <c r="AB967" s="221"/>
      <c r="AC967" s="221"/>
      <c r="AD967" s="221"/>
      <c r="AE967" s="221"/>
      <c r="AF967" s="221"/>
      <c r="AG967" s="221"/>
      <c r="AH967" s="221"/>
      <c r="AI967" s="221"/>
      <c r="AJ967" s="221"/>
      <c r="AK967" s="221"/>
      <c r="AL967" s="221"/>
      <c r="AM967" s="221"/>
      <c r="AN967" s="221"/>
      <c r="AO967" s="221"/>
      <c r="AP967" s="221"/>
      <c r="AQ967" s="221"/>
      <c r="AR967" s="221"/>
      <c r="AS967" s="221"/>
      <c r="AT967" s="221"/>
      <c r="AU967" s="221"/>
      <c r="AV967" s="221"/>
      <c r="AW967" s="221"/>
      <c r="AX967" s="221"/>
      <c r="AY967" s="221"/>
      <c r="AZ967" s="221"/>
      <c r="BA967" s="221"/>
      <c r="BB967" s="221"/>
      <c r="BC967" s="221"/>
      <c r="BD967" s="221"/>
      <c r="BE967" s="221"/>
      <c r="BF967" s="221"/>
      <c r="BG967" s="221"/>
      <c r="BH967" s="221"/>
      <c r="BI967" s="221"/>
      <c r="BJ967" s="221"/>
      <c r="BK967" s="221"/>
      <c r="BL967" s="221"/>
      <c r="BM967" s="222">
        <v>40</v>
      </c>
    </row>
    <row r="968" spans="1:65">
      <c r="A968" s="29"/>
      <c r="B968" s="19">
        <v>1</v>
      </c>
      <c r="C968" s="9">
        <v>3</v>
      </c>
      <c r="D968" s="23">
        <v>0.12</v>
      </c>
      <c r="E968" s="23">
        <v>0.12</v>
      </c>
      <c r="F968" s="23">
        <v>9.9005596028865495E-2</v>
      </c>
      <c r="G968" s="23">
        <v>0.13</v>
      </c>
      <c r="H968" s="223">
        <v>0.02</v>
      </c>
      <c r="I968" s="23">
        <v>0.114</v>
      </c>
      <c r="J968" s="23">
        <v>0.108</v>
      </c>
      <c r="K968" s="223">
        <v>0.16200000000000001</v>
      </c>
      <c r="L968" s="23">
        <v>0.114</v>
      </c>
      <c r="M968" s="23">
        <v>0.114</v>
      </c>
      <c r="N968" s="23">
        <v>0.12</v>
      </c>
      <c r="O968" s="223" t="s">
        <v>111</v>
      </c>
      <c r="P968" s="23">
        <v>0.11100000000000002</v>
      </c>
      <c r="Q968" s="23">
        <v>0.11</v>
      </c>
      <c r="R968" s="23">
        <v>0.12</v>
      </c>
      <c r="S968" s="23">
        <v>0.11499999999999999</v>
      </c>
      <c r="T968" s="23">
        <v>0.12</v>
      </c>
      <c r="U968" s="23">
        <v>0.11</v>
      </c>
      <c r="V968" s="220"/>
      <c r="W968" s="221"/>
      <c r="X968" s="221"/>
      <c r="Y968" s="221"/>
      <c r="Z968" s="221"/>
      <c r="AA968" s="221"/>
      <c r="AB968" s="221"/>
      <c r="AC968" s="221"/>
      <c r="AD968" s="221"/>
      <c r="AE968" s="221"/>
      <c r="AF968" s="221"/>
      <c r="AG968" s="221"/>
      <c r="AH968" s="221"/>
      <c r="AI968" s="221"/>
      <c r="AJ968" s="221"/>
      <c r="AK968" s="221"/>
      <c r="AL968" s="221"/>
      <c r="AM968" s="221"/>
      <c r="AN968" s="221"/>
      <c r="AO968" s="221"/>
      <c r="AP968" s="221"/>
      <c r="AQ968" s="221"/>
      <c r="AR968" s="221"/>
      <c r="AS968" s="221"/>
      <c r="AT968" s="221"/>
      <c r="AU968" s="221"/>
      <c r="AV968" s="221"/>
      <c r="AW968" s="221"/>
      <c r="AX968" s="221"/>
      <c r="AY968" s="221"/>
      <c r="AZ968" s="221"/>
      <c r="BA968" s="221"/>
      <c r="BB968" s="221"/>
      <c r="BC968" s="221"/>
      <c r="BD968" s="221"/>
      <c r="BE968" s="221"/>
      <c r="BF968" s="221"/>
      <c r="BG968" s="221"/>
      <c r="BH968" s="221"/>
      <c r="BI968" s="221"/>
      <c r="BJ968" s="221"/>
      <c r="BK968" s="221"/>
      <c r="BL968" s="221"/>
      <c r="BM968" s="222">
        <v>16</v>
      </c>
    </row>
    <row r="969" spans="1:65">
      <c r="A969" s="29"/>
      <c r="B969" s="19">
        <v>1</v>
      </c>
      <c r="C969" s="9">
        <v>4</v>
      </c>
      <c r="D969" s="23">
        <v>0.13</v>
      </c>
      <c r="E969" s="23">
        <v>0.12</v>
      </c>
      <c r="F969" s="23">
        <v>0.10797138960299299</v>
      </c>
      <c r="G969" s="23">
        <v>0.12</v>
      </c>
      <c r="H969" s="223">
        <v>0.02</v>
      </c>
      <c r="I969" s="23">
        <v>0.12</v>
      </c>
      <c r="J969" s="23">
        <v>0.108</v>
      </c>
      <c r="K969" s="223">
        <v>0.114</v>
      </c>
      <c r="L969" s="23">
        <v>0.108</v>
      </c>
      <c r="M969" s="23">
        <v>0.108</v>
      </c>
      <c r="N969" s="23">
        <v>0.12</v>
      </c>
      <c r="O969" s="223" t="s">
        <v>111</v>
      </c>
      <c r="P969" s="23">
        <v>0.11399999999999999</v>
      </c>
      <c r="Q969" s="23">
        <v>0.11</v>
      </c>
      <c r="R969" s="23">
        <v>0.12</v>
      </c>
      <c r="S969" s="23">
        <v>0.11499999999999999</v>
      </c>
      <c r="T969" s="23">
        <v>0.12</v>
      </c>
      <c r="U969" s="23">
        <v>0.11</v>
      </c>
      <c r="V969" s="220"/>
      <c r="W969" s="221"/>
      <c r="X969" s="221"/>
      <c r="Y969" s="221"/>
      <c r="Z969" s="221"/>
      <c r="AA969" s="221"/>
      <c r="AB969" s="221"/>
      <c r="AC969" s="221"/>
      <c r="AD969" s="221"/>
      <c r="AE969" s="221"/>
      <c r="AF969" s="221"/>
      <c r="AG969" s="221"/>
      <c r="AH969" s="221"/>
      <c r="AI969" s="221"/>
      <c r="AJ969" s="221"/>
      <c r="AK969" s="221"/>
      <c r="AL969" s="221"/>
      <c r="AM969" s="221"/>
      <c r="AN969" s="221"/>
      <c r="AO969" s="221"/>
      <c r="AP969" s="221"/>
      <c r="AQ969" s="221"/>
      <c r="AR969" s="221"/>
      <c r="AS969" s="221"/>
      <c r="AT969" s="221"/>
      <c r="AU969" s="221"/>
      <c r="AV969" s="221"/>
      <c r="AW969" s="221"/>
      <c r="AX969" s="221"/>
      <c r="AY969" s="221"/>
      <c r="AZ969" s="221"/>
      <c r="BA969" s="221"/>
      <c r="BB969" s="221"/>
      <c r="BC969" s="221"/>
      <c r="BD969" s="221"/>
      <c r="BE969" s="221"/>
      <c r="BF969" s="221"/>
      <c r="BG969" s="221"/>
      <c r="BH969" s="221"/>
      <c r="BI969" s="221"/>
      <c r="BJ969" s="221"/>
      <c r="BK969" s="221"/>
      <c r="BL969" s="221"/>
      <c r="BM969" s="222">
        <v>0.11487896681200868</v>
      </c>
    </row>
    <row r="970" spans="1:65">
      <c r="A970" s="29"/>
      <c r="B970" s="19">
        <v>1</v>
      </c>
      <c r="C970" s="9">
        <v>5</v>
      </c>
      <c r="D970" s="23">
        <v>0.12</v>
      </c>
      <c r="E970" s="23">
        <v>0.12</v>
      </c>
      <c r="F970" s="23">
        <v>0.11361685944037295</v>
      </c>
      <c r="G970" s="23">
        <v>0.12</v>
      </c>
      <c r="H970" s="223">
        <v>0.02</v>
      </c>
      <c r="I970" s="23">
        <v>0.12</v>
      </c>
      <c r="J970" s="23">
        <v>0.108</v>
      </c>
      <c r="K970" s="223">
        <v>0.16800000000000001</v>
      </c>
      <c r="L970" s="23">
        <v>0.114</v>
      </c>
      <c r="M970" s="23">
        <v>0.108</v>
      </c>
      <c r="N970" s="23">
        <v>0.12</v>
      </c>
      <c r="O970" s="223" t="s">
        <v>111</v>
      </c>
      <c r="P970" s="23">
        <v>0.11299999999999999</v>
      </c>
      <c r="Q970" s="23">
        <v>0.11</v>
      </c>
      <c r="R970" s="23">
        <v>0.11</v>
      </c>
      <c r="S970" s="224">
        <v>0.121</v>
      </c>
      <c r="T970" s="23">
        <v>0.11</v>
      </c>
      <c r="U970" s="23">
        <v>0.11</v>
      </c>
      <c r="V970" s="220"/>
      <c r="W970" s="221"/>
      <c r="X970" s="221"/>
      <c r="Y970" s="221"/>
      <c r="Z970" s="221"/>
      <c r="AA970" s="221"/>
      <c r="AB970" s="221"/>
      <c r="AC970" s="221"/>
      <c r="AD970" s="221"/>
      <c r="AE970" s="221"/>
      <c r="AF970" s="221"/>
      <c r="AG970" s="221"/>
      <c r="AH970" s="221"/>
      <c r="AI970" s="221"/>
      <c r="AJ970" s="221"/>
      <c r="AK970" s="221"/>
      <c r="AL970" s="221"/>
      <c r="AM970" s="221"/>
      <c r="AN970" s="221"/>
      <c r="AO970" s="221"/>
      <c r="AP970" s="221"/>
      <c r="AQ970" s="221"/>
      <c r="AR970" s="221"/>
      <c r="AS970" s="221"/>
      <c r="AT970" s="221"/>
      <c r="AU970" s="221"/>
      <c r="AV970" s="221"/>
      <c r="AW970" s="221"/>
      <c r="AX970" s="221"/>
      <c r="AY970" s="221"/>
      <c r="AZ970" s="221"/>
      <c r="BA970" s="221"/>
      <c r="BB970" s="221"/>
      <c r="BC970" s="221"/>
      <c r="BD970" s="221"/>
      <c r="BE970" s="221"/>
      <c r="BF970" s="221"/>
      <c r="BG970" s="221"/>
      <c r="BH970" s="221"/>
      <c r="BI970" s="221"/>
      <c r="BJ970" s="221"/>
      <c r="BK970" s="221"/>
      <c r="BL970" s="221"/>
      <c r="BM970" s="222">
        <v>117</v>
      </c>
    </row>
    <row r="971" spans="1:65">
      <c r="A971" s="29"/>
      <c r="B971" s="19">
        <v>1</v>
      </c>
      <c r="C971" s="9">
        <v>6</v>
      </c>
      <c r="D971" s="23">
        <v>0.12</v>
      </c>
      <c r="E971" s="23">
        <v>0.13</v>
      </c>
      <c r="F971" s="23">
        <v>0.1002112340435725</v>
      </c>
      <c r="G971" s="23">
        <v>0.12</v>
      </c>
      <c r="H971" s="223">
        <v>0.02</v>
      </c>
      <c r="I971" s="23">
        <v>0.12</v>
      </c>
      <c r="J971" s="23">
        <v>0.114</v>
      </c>
      <c r="K971" s="223">
        <v>0.114</v>
      </c>
      <c r="L971" s="23">
        <v>0.108</v>
      </c>
      <c r="M971" s="23">
        <v>0.114</v>
      </c>
      <c r="N971" s="23">
        <v>0.12</v>
      </c>
      <c r="O971" s="223" t="s">
        <v>111</v>
      </c>
      <c r="P971" s="23">
        <v>0.11600000000000001</v>
      </c>
      <c r="Q971" s="23">
        <v>0.11</v>
      </c>
      <c r="R971" s="23">
        <v>0.11</v>
      </c>
      <c r="S971" s="23">
        <v>0.11399999999999999</v>
      </c>
      <c r="T971" s="23">
        <v>0.11</v>
      </c>
      <c r="U971" s="23">
        <v>0.11</v>
      </c>
      <c r="V971" s="220"/>
      <c r="W971" s="221"/>
      <c r="X971" s="221"/>
      <c r="Y971" s="221"/>
      <c r="Z971" s="221"/>
      <c r="AA971" s="221"/>
      <c r="AB971" s="221"/>
      <c r="AC971" s="221"/>
      <c r="AD971" s="221"/>
      <c r="AE971" s="221"/>
      <c r="AF971" s="221"/>
      <c r="AG971" s="221"/>
      <c r="AH971" s="221"/>
      <c r="AI971" s="221"/>
      <c r="AJ971" s="221"/>
      <c r="AK971" s="221"/>
      <c r="AL971" s="221"/>
      <c r="AM971" s="221"/>
      <c r="AN971" s="221"/>
      <c r="AO971" s="221"/>
      <c r="AP971" s="221"/>
      <c r="AQ971" s="221"/>
      <c r="AR971" s="221"/>
      <c r="AS971" s="221"/>
      <c r="AT971" s="221"/>
      <c r="AU971" s="221"/>
      <c r="AV971" s="221"/>
      <c r="AW971" s="221"/>
      <c r="AX971" s="221"/>
      <c r="AY971" s="221"/>
      <c r="AZ971" s="221"/>
      <c r="BA971" s="221"/>
      <c r="BB971" s="221"/>
      <c r="BC971" s="221"/>
      <c r="BD971" s="221"/>
      <c r="BE971" s="221"/>
      <c r="BF971" s="221"/>
      <c r="BG971" s="221"/>
      <c r="BH971" s="221"/>
      <c r="BI971" s="221"/>
      <c r="BJ971" s="221"/>
      <c r="BK971" s="221"/>
      <c r="BL971" s="221"/>
      <c r="BM971" s="54"/>
    </row>
    <row r="972" spans="1:65">
      <c r="A972" s="29"/>
      <c r="B972" s="20" t="s">
        <v>279</v>
      </c>
      <c r="C972" s="12"/>
      <c r="D972" s="225">
        <v>0.12</v>
      </c>
      <c r="E972" s="225">
        <v>0.12166666666666666</v>
      </c>
      <c r="F972" s="225">
        <v>0.10731068965889877</v>
      </c>
      <c r="G972" s="225">
        <v>0.12166666666666666</v>
      </c>
      <c r="H972" s="225">
        <v>0.02</v>
      </c>
      <c r="I972" s="225">
        <v>0.127</v>
      </c>
      <c r="J972" s="225">
        <v>0.111</v>
      </c>
      <c r="K972" s="225">
        <v>0.13200000000000001</v>
      </c>
      <c r="L972" s="225">
        <v>0.11299999999999999</v>
      </c>
      <c r="M972" s="225">
        <v>0.112</v>
      </c>
      <c r="N972" s="225">
        <v>0.12</v>
      </c>
      <c r="O972" s="225" t="s">
        <v>813</v>
      </c>
      <c r="P972" s="225">
        <v>0.11366666666666668</v>
      </c>
      <c r="Q972" s="225">
        <v>0.11</v>
      </c>
      <c r="R972" s="225">
        <v>0.11333333333333333</v>
      </c>
      <c r="S972" s="225">
        <v>0.11633333333333333</v>
      </c>
      <c r="T972" s="225">
        <v>0.11333333333333333</v>
      </c>
      <c r="U972" s="225">
        <v>0.11</v>
      </c>
      <c r="V972" s="220"/>
      <c r="W972" s="221"/>
      <c r="X972" s="221"/>
      <c r="Y972" s="221"/>
      <c r="Z972" s="221"/>
      <c r="AA972" s="221"/>
      <c r="AB972" s="221"/>
      <c r="AC972" s="221"/>
      <c r="AD972" s="221"/>
      <c r="AE972" s="221"/>
      <c r="AF972" s="221"/>
      <c r="AG972" s="221"/>
      <c r="AH972" s="221"/>
      <c r="AI972" s="221"/>
      <c r="AJ972" s="221"/>
      <c r="AK972" s="221"/>
      <c r="AL972" s="221"/>
      <c r="AM972" s="221"/>
      <c r="AN972" s="221"/>
      <c r="AO972" s="221"/>
      <c r="AP972" s="221"/>
      <c r="AQ972" s="221"/>
      <c r="AR972" s="221"/>
      <c r="AS972" s="221"/>
      <c r="AT972" s="221"/>
      <c r="AU972" s="221"/>
      <c r="AV972" s="221"/>
      <c r="AW972" s="221"/>
      <c r="AX972" s="221"/>
      <c r="AY972" s="221"/>
      <c r="AZ972" s="221"/>
      <c r="BA972" s="221"/>
      <c r="BB972" s="221"/>
      <c r="BC972" s="221"/>
      <c r="BD972" s="221"/>
      <c r="BE972" s="221"/>
      <c r="BF972" s="221"/>
      <c r="BG972" s="221"/>
      <c r="BH972" s="221"/>
      <c r="BI972" s="221"/>
      <c r="BJ972" s="221"/>
      <c r="BK972" s="221"/>
      <c r="BL972" s="221"/>
      <c r="BM972" s="54"/>
    </row>
    <row r="973" spans="1:65">
      <c r="A973" s="29"/>
      <c r="B973" s="3" t="s">
        <v>280</v>
      </c>
      <c r="C973" s="28"/>
      <c r="D973" s="23">
        <v>0.12</v>
      </c>
      <c r="E973" s="23">
        <v>0.12</v>
      </c>
      <c r="F973" s="23">
        <v>0.10961040060082927</v>
      </c>
      <c r="G973" s="23">
        <v>0.12</v>
      </c>
      <c r="H973" s="23">
        <v>0.02</v>
      </c>
      <c r="I973" s="23">
        <v>0.12</v>
      </c>
      <c r="J973" s="23">
        <v>0.111</v>
      </c>
      <c r="K973" s="23">
        <v>0.11699999999999999</v>
      </c>
      <c r="L973" s="23">
        <v>0.114</v>
      </c>
      <c r="M973" s="23">
        <v>0.114</v>
      </c>
      <c r="N973" s="23">
        <v>0.12</v>
      </c>
      <c r="O973" s="23" t="s">
        <v>813</v>
      </c>
      <c r="P973" s="23">
        <v>0.11349999999999999</v>
      </c>
      <c r="Q973" s="23">
        <v>0.11</v>
      </c>
      <c r="R973" s="23">
        <v>0.11</v>
      </c>
      <c r="S973" s="23">
        <v>0.11499999999999999</v>
      </c>
      <c r="T973" s="23">
        <v>0.11</v>
      </c>
      <c r="U973" s="23">
        <v>0.11</v>
      </c>
      <c r="V973" s="220"/>
      <c r="W973" s="221"/>
      <c r="X973" s="221"/>
      <c r="Y973" s="221"/>
      <c r="Z973" s="221"/>
      <c r="AA973" s="221"/>
      <c r="AB973" s="221"/>
      <c r="AC973" s="221"/>
      <c r="AD973" s="221"/>
      <c r="AE973" s="221"/>
      <c r="AF973" s="221"/>
      <c r="AG973" s="221"/>
      <c r="AH973" s="221"/>
      <c r="AI973" s="221"/>
      <c r="AJ973" s="221"/>
      <c r="AK973" s="221"/>
      <c r="AL973" s="221"/>
      <c r="AM973" s="221"/>
      <c r="AN973" s="221"/>
      <c r="AO973" s="221"/>
      <c r="AP973" s="221"/>
      <c r="AQ973" s="221"/>
      <c r="AR973" s="221"/>
      <c r="AS973" s="221"/>
      <c r="AT973" s="221"/>
      <c r="AU973" s="221"/>
      <c r="AV973" s="221"/>
      <c r="AW973" s="221"/>
      <c r="AX973" s="221"/>
      <c r="AY973" s="221"/>
      <c r="AZ973" s="221"/>
      <c r="BA973" s="221"/>
      <c r="BB973" s="221"/>
      <c r="BC973" s="221"/>
      <c r="BD973" s="221"/>
      <c r="BE973" s="221"/>
      <c r="BF973" s="221"/>
      <c r="BG973" s="221"/>
      <c r="BH973" s="221"/>
      <c r="BI973" s="221"/>
      <c r="BJ973" s="221"/>
      <c r="BK973" s="221"/>
      <c r="BL973" s="221"/>
      <c r="BM973" s="54"/>
    </row>
    <row r="974" spans="1:65">
      <c r="A974" s="29"/>
      <c r="B974" s="3" t="s">
        <v>281</v>
      </c>
      <c r="C974" s="28"/>
      <c r="D974" s="23">
        <v>6.3245553203367597E-3</v>
      </c>
      <c r="E974" s="23">
        <v>4.0824829046386332E-3</v>
      </c>
      <c r="F974" s="23">
        <v>6.2503648180273564E-3</v>
      </c>
      <c r="G974" s="23">
        <v>4.0824829046386332E-3</v>
      </c>
      <c r="H974" s="23">
        <v>0</v>
      </c>
      <c r="I974" s="23">
        <v>1.5375304875025982E-2</v>
      </c>
      <c r="J974" s="23">
        <v>3.2863353450309995E-3</v>
      </c>
      <c r="K974" s="23">
        <v>2.5737132707432643E-2</v>
      </c>
      <c r="L974" s="23">
        <v>4.5166359162544861E-3</v>
      </c>
      <c r="M974" s="23">
        <v>3.0983866769659363E-3</v>
      </c>
      <c r="N974" s="23">
        <v>0</v>
      </c>
      <c r="O974" s="23" t="s">
        <v>813</v>
      </c>
      <c r="P974" s="23">
        <v>2.5033311140691414E-3</v>
      </c>
      <c r="Q974" s="23">
        <v>0</v>
      </c>
      <c r="R974" s="23">
        <v>5.1639777949432199E-3</v>
      </c>
      <c r="S974" s="23">
        <v>2.6583202716502518E-3</v>
      </c>
      <c r="T974" s="23">
        <v>5.1639777949432199E-3</v>
      </c>
      <c r="U974" s="23">
        <v>0</v>
      </c>
      <c r="V974" s="220"/>
      <c r="W974" s="221"/>
      <c r="X974" s="221"/>
      <c r="Y974" s="221"/>
      <c r="Z974" s="221"/>
      <c r="AA974" s="221"/>
      <c r="AB974" s="221"/>
      <c r="AC974" s="221"/>
      <c r="AD974" s="221"/>
      <c r="AE974" s="221"/>
      <c r="AF974" s="221"/>
      <c r="AG974" s="221"/>
      <c r="AH974" s="221"/>
      <c r="AI974" s="221"/>
      <c r="AJ974" s="221"/>
      <c r="AK974" s="221"/>
      <c r="AL974" s="221"/>
      <c r="AM974" s="221"/>
      <c r="AN974" s="221"/>
      <c r="AO974" s="221"/>
      <c r="AP974" s="221"/>
      <c r="AQ974" s="221"/>
      <c r="AR974" s="221"/>
      <c r="AS974" s="221"/>
      <c r="AT974" s="221"/>
      <c r="AU974" s="221"/>
      <c r="AV974" s="221"/>
      <c r="AW974" s="221"/>
      <c r="AX974" s="221"/>
      <c r="AY974" s="221"/>
      <c r="AZ974" s="221"/>
      <c r="BA974" s="221"/>
      <c r="BB974" s="221"/>
      <c r="BC974" s="221"/>
      <c r="BD974" s="221"/>
      <c r="BE974" s="221"/>
      <c r="BF974" s="221"/>
      <c r="BG974" s="221"/>
      <c r="BH974" s="221"/>
      <c r="BI974" s="221"/>
      <c r="BJ974" s="221"/>
      <c r="BK974" s="221"/>
      <c r="BL974" s="221"/>
      <c r="BM974" s="54"/>
    </row>
    <row r="975" spans="1:65">
      <c r="A975" s="29"/>
      <c r="B975" s="3" t="s">
        <v>87</v>
      </c>
      <c r="C975" s="28"/>
      <c r="D975" s="13">
        <v>5.2704627669473002E-2</v>
      </c>
      <c r="E975" s="13">
        <v>3.3554654010728498E-2</v>
      </c>
      <c r="F975" s="13">
        <v>5.8245500405364727E-2</v>
      </c>
      <c r="G975" s="13">
        <v>3.3554654010728498E-2</v>
      </c>
      <c r="H975" s="13">
        <v>0</v>
      </c>
      <c r="I975" s="13">
        <v>0.12106539271674001</v>
      </c>
      <c r="J975" s="13">
        <v>2.9606624730009003E-2</v>
      </c>
      <c r="K975" s="13">
        <v>0.19497827808661092</v>
      </c>
      <c r="L975" s="13">
        <v>3.9970229347384839E-2</v>
      </c>
      <c r="M975" s="13">
        <v>2.7664166758624431E-2</v>
      </c>
      <c r="N975" s="13">
        <v>0</v>
      </c>
      <c r="O975" s="13" t="s">
        <v>813</v>
      </c>
      <c r="P975" s="13">
        <v>2.2023440886238779E-2</v>
      </c>
      <c r="Q975" s="13">
        <v>0</v>
      </c>
      <c r="R975" s="13">
        <v>4.5564509955381353E-2</v>
      </c>
      <c r="S975" s="13">
        <v>2.2850890587251448E-2</v>
      </c>
      <c r="T975" s="13">
        <v>4.5564509955381353E-2</v>
      </c>
      <c r="U975" s="13">
        <v>0</v>
      </c>
      <c r="V975" s="150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9"/>
      <c r="B976" s="3" t="s">
        <v>282</v>
      </c>
      <c r="C976" s="28"/>
      <c r="D976" s="13">
        <v>4.457763966811723E-2</v>
      </c>
      <c r="E976" s="13">
        <v>5.9085662441285436E-2</v>
      </c>
      <c r="F976" s="13">
        <v>-6.5880442374580794E-2</v>
      </c>
      <c r="G976" s="13">
        <v>5.9085662441285436E-2</v>
      </c>
      <c r="H976" s="13">
        <v>-0.82590372672198042</v>
      </c>
      <c r="I976" s="13">
        <v>0.105511335315424</v>
      </c>
      <c r="J976" s="13">
        <v>-3.376568330699159E-2</v>
      </c>
      <c r="K976" s="13">
        <v>0.14903540363492906</v>
      </c>
      <c r="L976" s="13">
        <v>-1.6356055979189765E-2</v>
      </c>
      <c r="M976" s="13">
        <v>-2.5060869643090622E-2</v>
      </c>
      <c r="N976" s="13">
        <v>4.457763966811723E-2</v>
      </c>
      <c r="O976" s="13" t="s">
        <v>813</v>
      </c>
      <c r="P976" s="13">
        <v>-1.0552846869922194E-2</v>
      </c>
      <c r="Q976" s="13">
        <v>-4.2470496970892557E-2</v>
      </c>
      <c r="R976" s="13">
        <v>-1.3454451424556035E-2</v>
      </c>
      <c r="S976" s="13">
        <v>1.2659989567146868E-2</v>
      </c>
      <c r="T976" s="13">
        <v>-1.3454451424556035E-2</v>
      </c>
      <c r="U976" s="13">
        <v>-4.2470496970892557E-2</v>
      </c>
      <c r="V976" s="150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9"/>
      <c r="B977" s="45" t="s">
        <v>283</v>
      </c>
      <c r="C977" s="46"/>
      <c r="D977" s="44">
        <v>0.96</v>
      </c>
      <c r="E977" s="44">
        <v>1.2</v>
      </c>
      <c r="F977" s="44">
        <v>0.87</v>
      </c>
      <c r="G977" s="44">
        <v>1.2</v>
      </c>
      <c r="H977" s="44">
        <v>13.45</v>
      </c>
      <c r="I977" s="44">
        <v>1.95</v>
      </c>
      <c r="J977" s="44">
        <v>0.35</v>
      </c>
      <c r="K977" s="44">
        <v>2.67</v>
      </c>
      <c r="L977" s="44">
        <v>0.06</v>
      </c>
      <c r="M977" s="44">
        <v>0.21</v>
      </c>
      <c r="N977" s="44">
        <v>0.96</v>
      </c>
      <c r="O977" s="44">
        <v>15.62</v>
      </c>
      <c r="P977" s="44">
        <v>0.05</v>
      </c>
      <c r="Q977" s="44">
        <v>0.48</v>
      </c>
      <c r="R977" s="44">
        <v>0</v>
      </c>
      <c r="S977" s="44">
        <v>0.43</v>
      </c>
      <c r="T977" s="44">
        <v>0</v>
      </c>
      <c r="U977" s="44">
        <v>0.48</v>
      </c>
      <c r="V977" s="150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B978" s="3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BM978" s="53"/>
    </row>
    <row r="979" spans="1:65" ht="15">
      <c r="B979" s="8" t="s">
        <v>664</v>
      </c>
      <c r="BM979" s="27" t="s">
        <v>67</v>
      </c>
    </row>
    <row r="980" spans="1:65" ht="15">
      <c r="A980" s="24" t="s">
        <v>64</v>
      </c>
      <c r="B980" s="18" t="s">
        <v>116</v>
      </c>
      <c r="C980" s="15" t="s">
        <v>117</v>
      </c>
      <c r="D980" s="16" t="s">
        <v>248</v>
      </c>
      <c r="E980" s="17" t="s">
        <v>248</v>
      </c>
      <c r="F980" s="17" t="s">
        <v>248</v>
      </c>
      <c r="G980" s="17" t="s">
        <v>248</v>
      </c>
      <c r="H980" s="17" t="s">
        <v>248</v>
      </c>
      <c r="I980" s="17" t="s">
        <v>248</v>
      </c>
      <c r="J980" s="17" t="s">
        <v>248</v>
      </c>
      <c r="K980" s="17" t="s">
        <v>248</v>
      </c>
      <c r="L980" s="17" t="s">
        <v>248</v>
      </c>
      <c r="M980" s="150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</v>
      </c>
    </row>
    <row r="981" spans="1:65">
      <c r="A981" s="29"/>
      <c r="B981" s="19" t="s">
        <v>249</v>
      </c>
      <c r="C981" s="9" t="s">
        <v>249</v>
      </c>
      <c r="D981" s="148" t="s">
        <v>251</v>
      </c>
      <c r="E981" s="149" t="s">
        <v>252</v>
      </c>
      <c r="F981" s="149" t="s">
        <v>253</v>
      </c>
      <c r="G981" s="149" t="s">
        <v>254</v>
      </c>
      <c r="H981" s="149" t="s">
        <v>256</v>
      </c>
      <c r="I981" s="149" t="s">
        <v>262</v>
      </c>
      <c r="J981" s="149" t="s">
        <v>264</v>
      </c>
      <c r="K981" s="149" t="s">
        <v>287</v>
      </c>
      <c r="L981" s="149" t="s">
        <v>289</v>
      </c>
      <c r="M981" s="150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 t="s">
        <v>3</v>
      </c>
    </row>
    <row r="982" spans="1:65">
      <c r="A982" s="29"/>
      <c r="B982" s="19"/>
      <c r="C982" s="9"/>
      <c r="D982" s="10" t="s">
        <v>103</v>
      </c>
      <c r="E982" s="11" t="s">
        <v>343</v>
      </c>
      <c r="F982" s="11" t="s">
        <v>103</v>
      </c>
      <c r="G982" s="11" t="s">
        <v>343</v>
      </c>
      <c r="H982" s="11" t="s">
        <v>103</v>
      </c>
      <c r="I982" s="11" t="s">
        <v>103</v>
      </c>
      <c r="J982" s="11" t="s">
        <v>103</v>
      </c>
      <c r="K982" s="11" t="s">
        <v>104</v>
      </c>
      <c r="L982" s="11" t="s">
        <v>343</v>
      </c>
      <c r="M982" s="150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2</v>
      </c>
    </row>
    <row r="983" spans="1:65">
      <c r="A983" s="29"/>
      <c r="B983" s="19"/>
      <c r="C983" s="9"/>
      <c r="D983" s="25"/>
      <c r="E983" s="25"/>
      <c r="F983" s="25"/>
      <c r="G983" s="25"/>
      <c r="H983" s="25"/>
      <c r="I983" s="25"/>
      <c r="J983" s="25"/>
      <c r="K983" s="25"/>
      <c r="L983" s="25"/>
      <c r="M983" s="150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3</v>
      </c>
    </row>
    <row r="984" spans="1:65">
      <c r="A984" s="29"/>
      <c r="B984" s="18">
        <v>1</v>
      </c>
      <c r="C984" s="14">
        <v>1</v>
      </c>
      <c r="D984" s="21">
        <v>0.7</v>
      </c>
      <c r="E984" s="21">
        <v>0.8</v>
      </c>
      <c r="F984" s="21">
        <v>0.76099544878802794</v>
      </c>
      <c r="G984" s="144" t="s">
        <v>108</v>
      </c>
      <c r="H984" s="144" t="s">
        <v>107</v>
      </c>
      <c r="I984" s="21">
        <v>0.7</v>
      </c>
      <c r="J984" s="21">
        <v>0.6</v>
      </c>
      <c r="K984" s="21">
        <v>0.7</v>
      </c>
      <c r="L984" s="21">
        <v>0.7</v>
      </c>
      <c r="M984" s="150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1</v>
      </c>
    </row>
    <row r="985" spans="1:65">
      <c r="A985" s="29"/>
      <c r="B985" s="19">
        <v>1</v>
      </c>
      <c r="C985" s="9">
        <v>2</v>
      </c>
      <c r="D985" s="11">
        <v>0.8</v>
      </c>
      <c r="E985" s="11">
        <v>0.8</v>
      </c>
      <c r="F985" s="11">
        <v>0.73951843963545627</v>
      </c>
      <c r="G985" s="146" t="s">
        <v>108</v>
      </c>
      <c r="H985" s="146" t="s">
        <v>107</v>
      </c>
      <c r="I985" s="11">
        <v>0.7</v>
      </c>
      <c r="J985" s="11">
        <v>0.6</v>
      </c>
      <c r="K985" s="11">
        <v>0.8</v>
      </c>
      <c r="L985" s="11">
        <v>0.8</v>
      </c>
      <c r="M985" s="150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41</v>
      </c>
    </row>
    <row r="986" spans="1:65">
      <c r="A986" s="29"/>
      <c r="B986" s="19">
        <v>1</v>
      </c>
      <c r="C986" s="9">
        <v>3</v>
      </c>
      <c r="D986" s="11">
        <v>0.8</v>
      </c>
      <c r="E986" s="11">
        <v>0.8</v>
      </c>
      <c r="F986" s="11">
        <v>0.69456276811296203</v>
      </c>
      <c r="G986" s="146" t="s">
        <v>108</v>
      </c>
      <c r="H986" s="146" t="s">
        <v>107</v>
      </c>
      <c r="I986" s="11">
        <v>0.7</v>
      </c>
      <c r="J986" s="11">
        <v>0.7</v>
      </c>
      <c r="K986" s="11">
        <v>0.8</v>
      </c>
      <c r="L986" s="11">
        <v>0.7</v>
      </c>
      <c r="M986" s="150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16</v>
      </c>
    </row>
    <row r="987" spans="1:65">
      <c r="A987" s="29"/>
      <c r="B987" s="19">
        <v>1</v>
      </c>
      <c r="C987" s="9">
        <v>4</v>
      </c>
      <c r="D987" s="11">
        <v>0.7</v>
      </c>
      <c r="E987" s="11">
        <v>0.8</v>
      </c>
      <c r="F987" s="11">
        <v>0.76152854527127167</v>
      </c>
      <c r="G987" s="146" t="s">
        <v>108</v>
      </c>
      <c r="H987" s="146" t="s">
        <v>107</v>
      </c>
      <c r="I987" s="11">
        <v>0.7</v>
      </c>
      <c r="J987" s="11">
        <v>0.7</v>
      </c>
      <c r="K987" s="11">
        <v>0.8</v>
      </c>
      <c r="L987" s="11">
        <v>0.7</v>
      </c>
      <c r="M987" s="150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0.73882544626173074</v>
      </c>
    </row>
    <row r="988" spans="1:65">
      <c r="A988" s="29"/>
      <c r="B988" s="19">
        <v>1</v>
      </c>
      <c r="C988" s="9">
        <v>5</v>
      </c>
      <c r="D988" s="11">
        <v>0.8</v>
      </c>
      <c r="E988" s="11">
        <v>0.8</v>
      </c>
      <c r="F988" s="11">
        <v>0.69877113367919053</v>
      </c>
      <c r="G988" s="146" t="s">
        <v>108</v>
      </c>
      <c r="H988" s="146" t="s">
        <v>107</v>
      </c>
      <c r="I988" s="11">
        <v>0.7</v>
      </c>
      <c r="J988" s="11">
        <v>0.7</v>
      </c>
      <c r="K988" s="11">
        <v>0.7</v>
      </c>
      <c r="L988" s="11">
        <v>0.8</v>
      </c>
      <c r="M988" s="150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118</v>
      </c>
    </row>
    <row r="989" spans="1:65">
      <c r="A989" s="29"/>
      <c r="B989" s="19">
        <v>1</v>
      </c>
      <c r="C989" s="9">
        <v>6</v>
      </c>
      <c r="D989" s="11">
        <v>0.8</v>
      </c>
      <c r="E989" s="11">
        <v>0.8</v>
      </c>
      <c r="F989" s="11">
        <v>0.67529240750578601</v>
      </c>
      <c r="G989" s="146" t="s">
        <v>108</v>
      </c>
      <c r="H989" s="146" t="s">
        <v>107</v>
      </c>
      <c r="I989" s="11">
        <v>0.7</v>
      </c>
      <c r="J989" s="11">
        <v>0.7</v>
      </c>
      <c r="K989" s="11">
        <v>0.7</v>
      </c>
      <c r="L989" s="11">
        <v>0.9</v>
      </c>
      <c r="M989" s="150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9"/>
      <c r="B990" s="20" t="s">
        <v>279</v>
      </c>
      <c r="C990" s="12"/>
      <c r="D990" s="22">
        <v>0.76666666666666661</v>
      </c>
      <c r="E990" s="22">
        <v>0.79999999999999993</v>
      </c>
      <c r="F990" s="22">
        <v>0.7217781238321157</v>
      </c>
      <c r="G990" s="22" t="s">
        <v>813</v>
      </c>
      <c r="H990" s="22" t="s">
        <v>813</v>
      </c>
      <c r="I990" s="22">
        <v>0.70000000000000007</v>
      </c>
      <c r="J990" s="22">
        <v>0.66666666666666663</v>
      </c>
      <c r="K990" s="22">
        <v>0.75</v>
      </c>
      <c r="L990" s="22">
        <v>0.76666666666666672</v>
      </c>
      <c r="M990" s="150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9"/>
      <c r="B991" s="3" t="s">
        <v>280</v>
      </c>
      <c r="C991" s="28"/>
      <c r="D991" s="11">
        <v>0.8</v>
      </c>
      <c r="E991" s="11">
        <v>0.8</v>
      </c>
      <c r="F991" s="11">
        <v>0.7191447866573234</v>
      </c>
      <c r="G991" s="11" t="s">
        <v>813</v>
      </c>
      <c r="H991" s="11" t="s">
        <v>813</v>
      </c>
      <c r="I991" s="11">
        <v>0.7</v>
      </c>
      <c r="J991" s="11">
        <v>0.7</v>
      </c>
      <c r="K991" s="11">
        <v>0.75</v>
      </c>
      <c r="L991" s="11">
        <v>0.75</v>
      </c>
      <c r="M991" s="150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9"/>
      <c r="B992" s="3" t="s">
        <v>281</v>
      </c>
      <c r="C992" s="28"/>
      <c r="D992" s="23">
        <v>5.1639777949432274E-2</v>
      </c>
      <c r="E992" s="23">
        <v>1.2161883888976234E-16</v>
      </c>
      <c r="F992" s="23">
        <v>3.7050593493975895E-2</v>
      </c>
      <c r="G992" s="23" t="s">
        <v>813</v>
      </c>
      <c r="H992" s="23" t="s">
        <v>813</v>
      </c>
      <c r="I992" s="23">
        <v>1.2161883888976234E-16</v>
      </c>
      <c r="J992" s="23">
        <v>5.1639777949432218E-2</v>
      </c>
      <c r="K992" s="23">
        <v>5.4772255750516662E-2</v>
      </c>
      <c r="L992" s="23">
        <v>8.1649658092772637E-2</v>
      </c>
      <c r="M992" s="220"/>
      <c r="N992" s="221"/>
      <c r="O992" s="221"/>
      <c r="P992" s="221"/>
      <c r="Q992" s="221"/>
      <c r="R992" s="221"/>
      <c r="S992" s="221"/>
      <c r="T992" s="221"/>
      <c r="U992" s="221"/>
      <c r="V992" s="221"/>
      <c r="W992" s="221"/>
      <c r="X992" s="221"/>
      <c r="Y992" s="221"/>
      <c r="Z992" s="221"/>
      <c r="AA992" s="221"/>
      <c r="AB992" s="221"/>
      <c r="AC992" s="221"/>
      <c r="AD992" s="221"/>
      <c r="AE992" s="221"/>
      <c r="AF992" s="221"/>
      <c r="AG992" s="221"/>
      <c r="AH992" s="221"/>
      <c r="AI992" s="221"/>
      <c r="AJ992" s="221"/>
      <c r="AK992" s="221"/>
      <c r="AL992" s="221"/>
      <c r="AM992" s="221"/>
      <c r="AN992" s="221"/>
      <c r="AO992" s="221"/>
      <c r="AP992" s="221"/>
      <c r="AQ992" s="221"/>
      <c r="AR992" s="221"/>
      <c r="AS992" s="221"/>
      <c r="AT992" s="221"/>
      <c r="AU992" s="221"/>
      <c r="AV992" s="221"/>
      <c r="AW992" s="221"/>
      <c r="AX992" s="221"/>
      <c r="AY992" s="221"/>
      <c r="AZ992" s="221"/>
      <c r="BA992" s="221"/>
      <c r="BB992" s="221"/>
      <c r="BC992" s="221"/>
      <c r="BD992" s="221"/>
      <c r="BE992" s="221"/>
      <c r="BF992" s="221"/>
      <c r="BG992" s="221"/>
      <c r="BH992" s="221"/>
      <c r="BI992" s="221"/>
      <c r="BJ992" s="221"/>
      <c r="BK992" s="221"/>
      <c r="BL992" s="221"/>
      <c r="BM992" s="54"/>
    </row>
    <row r="993" spans="1:65">
      <c r="A993" s="29"/>
      <c r="B993" s="3" t="s">
        <v>87</v>
      </c>
      <c r="C993" s="28"/>
      <c r="D993" s="13">
        <v>6.7356232107955147E-2</v>
      </c>
      <c r="E993" s="13">
        <v>1.5202354861220294E-16</v>
      </c>
      <c r="F993" s="13">
        <v>5.1332386325681711E-2</v>
      </c>
      <c r="G993" s="13" t="s">
        <v>813</v>
      </c>
      <c r="H993" s="13" t="s">
        <v>813</v>
      </c>
      <c r="I993" s="13">
        <v>1.7374119841394619E-16</v>
      </c>
      <c r="J993" s="13">
        <v>7.7459666924148338E-2</v>
      </c>
      <c r="K993" s="13">
        <v>7.3029674334022215E-2</v>
      </c>
      <c r="L993" s="13">
        <v>0.10649955403405126</v>
      </c>
      <c r="M993" s="150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9"/>
      <c r="B994" s="3" t="s">
        <v>282</v>
      </c>
      <c r="C994" s="28"/>
      <c r="D994" s="13">
        <v>3.768308271704135E-2</v>
      </c>
      <c r="E994" s="13">
        <v>8.2799738487347563E-2</v>
      </c>
      <c r="F994" s="13">
        <v>-2.3073545335870804E-2</v>
      </c>
      <c r="G994" s="13" t="s">
        <v>813</v>
      </c>
      <c r="H994" s="13" t="s">
        <v>813</v>
      </c>
      <c r="I994" s="13">
        <v>-5.2550228823570633E-2</v>
      </c>
      <c r="J994" s="13">
        <v>-9.7666884593876957E-2</v>
      </c>
      <c r="K994" s="13">
        <v>1.5124754831888465E-2</v>
      </c>
      <c r="L994" s="13">
        <v>3.7683082717041572E-2</v>
      </c>
      <c r="M994" s="150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9"/>
      <c r="B995" s="45" t="s">
        <v>283</v>
      </c>
      <c r="C995" s="46"/>
      <c r="D995" s="44">
        <v>0.22</v>
      </c>
      <c r="E995" s="44">
        <v>0.67</v>
      </c>
      <c r="F995" s="44">
        <v>0.38</v>
      </c>
      <c r="G995" s="44">
        <v>3.37</v>
      </c>
      <c r="H995" s="44">
        <v>3.37</v>
      </c>
      <c r="I995" s="44">
        <v>0.67</v>
      </c>
      <c r="J995" s="44">
        <v>1.1200000000000001</v>
      </c>
      <c r="K995" s="44">
        <v>0</v>
      </c>
      <c r="L995" s="44">
        <v>0.22</v>
      </c>
      <c r="M995" s="150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B996" s="3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BM996" s="53"/>
    </row>
    <row r="997" spans="1:65" ht="15">
      <c r="B997" s="8" t="s">
        <v>665</v>
      </c>
      <c r="BM997" s="27" t="s">
        <v>67</v>
      </c>
    </row>
    <row r="998" spans="1:65" ht="15">
      <c r="A998" s="24" t="s">
        <v>65</v>
      </c>
      <c r="B998" s="18" t="s">
        <v>116</v>
      </c>
      <c r="C998" s="15" t="s">
        <v>117</v>
      </c>
      <c r="D998" s="16" t="s">
        <v>248</v>
      </c>
      <c r="E998" s="17" t="s">
        <v>248</v>
      </c>
      <c r="F998" s="17" t="s">
        <v>248</v>
      </c>
      <c r="G998" s="17" t="s">
        <v>248</v>
      </c>
      <c r="H998" s="17" t="s">
        <v>248</v>
      </c>
      <c r="I998" s="17" t="s">
        <v>248</v>
      </c>
      <c r="J998" s="17" t="s">
        <v>248</v>
      </c>
      <c r="K998" s="17" t="s">
        <v>248</v>
      </c>
      <c r="L998" s="150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</v>
      </c>
    </row>
    <row r="999" spans="1:65">
      <c r="A999" s="29"/>
      <c r="B999" s="19" t="s">
        <v>249</v>
      </c>
      <c r="C999" s="9" t="s">
        <v>249</v>
      </c>
      <c r="D999" s="148" t="s">
        <v>251</v>
      </c>
      <c r="E999" s="149" t="s">
        <v>256</v>
      </c>
      <c r="F999" s="149" t="s">
        <v>262</v>
      </c>
      <c r="G999" s="149" t="s">
        <v>264</v>
      </c>
      <c r="H999" s="149" t="s">
        <v>269</v>
      </c>
      <c r="I999" s="149" t="s">
        <v>287</v>
      </c>
      <c r="J999" s="149" t="s">
        <v>289</v>
      </c>
      <c r="K999" s="149" t="s">
        <v>272</v>
      </c>
      <c r="L999" s="150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 t="s">
        <v>3</v>
      </c>
    </row>
    <row r="1000" spans="1:65">
      <c r="A1000" s="29"/>
      <c r="B1000" s="19"/>
      <c r="C1000" s="9"/>
      <c r="D1000" s="10" t="s">
        <v>103</v>
      </c>
      <c r="E1000" s="11" t="s">
        <v>103</v>
      </c>
      <c r="F1000" s="11" t="s">
        <v>103</v>
      </c>
      <c r="G1000" s="11" t="s">
        <v>103</v>
      </c>
      <c r="H1000" s="11" t="s">
        <v>343</v>
      </c>
      <c r="I1000" s="11" t="s">
        <v>104</v>
      </c>
      <c r="J1000" s="11" t="s">
        <v>343</v>
      </c>
      <c r="K1000" s="11" t="s">
        <v>103</v>
      </c>
      <c r="L1000" s="150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2</v>
      </c>
    </row>
    <row r="1001" spans="1:65">
      <c r="A1001" s="29"/>
      <c r="B1001" s="19"/>
      <c r="C1001" s="9"/>
      <c r="D1001" s="25"/>
      <c r="E1001" s="25"/>
      <c r="F1001" s="25"/>
      <c r="G1001" s="25"/>
      <c r="H1001" s="25"/>
      <c r="I1001" s="25"/>
      <c r="J1001" s="25"/>
      <c r="K1001" s="25"/>
      <c r="L1001" s="150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2</v>
      </c>
    </row>
    <row r="1002" spans="1:65">
      <c r="A1002" s="29"/>
      <c r="B1002" s="18">
        <v>1</v>
      </c>
      <c r="C1002" s="14">
        <v>1</v>
      </c>
      <c r="D1002" s="21">
        <v>0.1</v>
      </c>
      <c r="E1002" s="144" t="s">
        <v>107</v>
      </c>
      <c r="F1002" s="21">
        <v>0.13</v>
      </c>
      <c r="G1002" s="21">
        <v>0.09</v>
      </c>
      <c r="H1002" s="21">
        <v>0.11</v>
      </c>
      <c r="I1002" s="21">
        <v>0.13</v>
      </c>
      <c r="J1002" s="21">
        <v>0.1</v>
      </c>
      <c r="K1002" s="21" t="s">
        <v>284</v>
      </c>
      <c r="L1002" s="150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</v>
      </c>
    </row>
    <row r="1003" spans="1:65">
      <c r="A1003" s="29"/>
      <c r="B1003" s="19">
        <v>1</v>
      </c>
      <c r="C1003" s="9">
        <v>2</v>
      </c>
      <c r="D1003" s="11">
        <v>0.1</v>
      </c>
      <c r="E1003" s="146" t="s">
        <v>107</v>
      </c>
      <c r="F1003" s="11">
        <v>0.14000000000000001</v>
      </c>
      <c r="G1003" s="11">
        <v>0.11</v>
      </c>
      <c r="H1003" s="11">
        <v>0.12</v>
      </c>
      <c r="I1003" s="11">
        <v>0.13</v>
      </c>
      <c r="J1003" s="11">
        <v>0.1</v>
      </c>
      <c r="K1003" s="11" t="s">
        <v>284</v>
      </c>
      <c r="L1003" s="150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19</v>
      </c>
    </row>
    <row r="1004" spans="1:65">
      <c r="A1004" s="29"/>
      <c r="B1004" s="19">
        <v>1</v>
      </c>
      <c r="C1004" s="9">
        <v>3</v>
      </c>
      <c r="D1004" s="11">
        <v>0.1</v>
      </c>
      <c r="E1004" s="146" t="s">
        <v>107</v>
      </c>
      <c r="F1004" s="11">
        <v>0.15</v>
      </c>
      <c r="G1004" s="11">
        <v>0.1</v>
      </c>
      <c r="H1004" s="11">
        <v>0.12</v>
      </c>
      <c r="I1004" s="11">
        <v>0.13</v>
      </c>
      <c r="J1004" s="11">
        <v>0.2</v>
      </c>
      <c r="K1004" s="11" t="s">
        <v>284</v>
      </c>
      <c r="L1004" s="150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16</v>
      </c>
    </row>
    <row r="1005" spans="1:65">
      <c r="A1005" s="29"/>
      <c r="B1005" s="19">
        <v>1</v>
      </c>
      <c r="C1005" s="9">
        <v>4</v>
      </c>
      <c r="D1005" s="11">
        <v>0.1</v>
      </c>
      <c r="E1005" s="146" t="s">
        <v>107</v>
      </c>
      <c r="F1005" s="11">
        <v>0.12</v>
      </c>
      <c r="G1005" s="11">
        <v>0.12</v>
      </c>
      <c r="H1005" s="11">
        <v>0.11</v>
      </c>
      <c r="I1005" s="11">
        <v>0.12</v>
      </c>
      <c r="J1005" s="11">
        <v>0.1</v>
      </c>
      <c r="K1005" s="11" t="s">
        <v>284</v>
      </c>
      <c r="L1005" s="150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0.1225</v>
      </c>
    </row>
    <row r="1006" spans="1:65">
      <c r="A1006" s="29"/>
      <c r="B1006" s="19">
        <v>1</v>
      </c>
      <c r="C1006" s="9">
        <v>5</v>
      </c>
      <c r="D1006" s="11">
        <v>0.1</v>
      </c>
      <c r="E1006" s="146" t="s">
        <v>107</v>
      </c>
      <c r="F1006" s="11">
        <v>0.12</v>
      </c>
      <c r="G1006" s="11">
        <v>0.11</v>
      </c>
      <c r="H1006" s="11">
        <v>0.11</v>
      </c>
      <c r="I1006" s="11">
        <v>0.14000000000000001</v>
      </c>
      <c r="J1006" s="11">
        <v>0.2</v>
      </c>
      <c r="K1006" s="11" t="s">
        <v>284</v>
      </c>
      <c r="L1006" s="15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119</v>
      </c>
    </row>
    <row r="1007" spans="1:65">
      <c r="A1007" s="29"/>
      <c r="B1007" s="19">
        <v>1</v>
      </c>
      <c r="C1007" s="9">
        <v>6</v>
      </c>
      <c r="D1007" s="11">
        <v>0.2</v>
      </c>
      <c r="E1007" s="146" t="s">
        <v>107</v>
      </c>
      <c r="F1007" s="11">
        <v>0.13</v>
      </c>
      <c r="G1007" s="11">
        <v>0.12</v>
      </c>
      <c r="H1007" s="11">
        <v>0.12</v>
      </c>
      <c r="I1007" s="11">
        <v>0.13</v>
      </c>
      <c r="J1007" s="11">
        <v>0.1</v>
      </c>
      <c r="K1007" s="11" t="s">
        <v>284</v>
      </c>
      <c r="L1007" s="150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9"/>
      <c r="B1008" s="20" t="s">
        <v>279</v>
      </c>
      <c r="C1008" s="12"/>
      <c r="D1008" s="22">
        <v>0.11666666666666665</v>
      </c>
      <c r="E1008" s="22" t="s">
        <v>813</v>
      </c>
      <c r="F1008" s="22">
        <v>0.13166666666666668</v>
      </c>
      <c r="G1008" s="22">
        <v>0.10833333333333334</v>
      </c>
      <c r="H1008" s="22">
        <v>0.11499999999999999</v>
      </c>
      <c r="I1008" s="22">
        <v>0.13</v>
      </c>
      <c r="J1008" s="22">
        <v>0.13333333333333333</v>
      </c>
      <c r="K1008" s="22" t="s">
        <v>813</v>
      </c>
      <c r="L1008" s="150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9"/>
      <c r="B1009" s="3" t="s">
        <v>280</v>
      </c>
      <c r="C1009" s="28"/>
      <c r="D1009" s="11">
        <v>0.1</v>
      </c>
      <c r="E1009" s="11" t="s">
        <v>813</v>
      </c>
      <c r="F1009" s="11">
        <v>0.13</v>
      </c>
      <c r="G1009" s="11">
        <v>0.11</v>
      </c>
      <c r="H1009" s="11">
        <v>0.11499999999999999</v>
      </c>
      <c r="I1009" s="11">
        <v>0.13</v>
      </c>
      <c r="J1009" s="11">
        <v>0.1</v>
      </c>
      <c r="K1009" s="11" t="s">
        <v>813</v>
      </c>
      <c r="L1009" s="150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9"/>
      <c r="B1010" s="3" t="s">
        <v>281</v>
      </c>
      <c r="C1010" s="28"/>
      <c r="D1010" s="23">
        <v>4.0824829046386402E-2</v>
      </c>
      <c r="E1010" s="23" t="s">
        <v>813</v>
      </c>
      <c r="F1010" s="23">
        <v>1.1690451944500121E-2</v>
      </c>
      <c r="G1010" s="23">
        <v>1.1690451944500118E-2</v>
      </c>
      <c r="H1010" s="23">
        <v>5.4772255750516587E-3</v>
      </c>
      <c r="I1010" s="23">
        <v>6.324555320336764E-3</v>
      </c>
      <c r="J1010" s="23">
        <v>5.1639777949432315E-2</v>
      </c>
      <c r="K1010" s="23" t="s">
        <v>813</v>
      </c>
      <c r="L1010" s="150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9"/>
      <c r="B1011" s="3" t="s">
        <v>87</v>
      </c>
      <c r="C1011" s="28"/>
      <c r="D1011" s="13">
        <v>0.34992710611188349</v>
      </c>
      <c r="E1011" s="13" t="s">
        <v>813</v>
      </c>
      <c r="F1011" s="13">
        <v>8.8788242616456611E-2</v>
      </c>
      <c r="G1011" s="13">
        <v>0.10791186410307801</v>
      </c>
      <c r="H1011" s="13">
        <v>4.7628048478710078E-2</v>
      </c>
      <c r="I1011" s="13">
        <v>4.8650425541052027E-2</v>
      </c>
      <c r="J1011" s="13">
        <v>0.38729833462074237</v>
      </c>
      <c r="K1011" s="13" t="s">
        <v>813</v>
      </c>
      <c r="L1011" s="150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9"/>
      <c r="B1012" s="3" t="s">
        <v>282</v>
      </c>
      <c r="C1012" s="28"/>
      <c r="D1012" s="13">
        <v>-4.7619047619047672E-2</v>
      </c>
      <c r="E1012" s="13" t="s">
        <v>813</v>
      </c>
      <c r="F1012" s="13">
        <v>7.4829931972789199E-2</v>
      </c>
      <c r="G1012" s="13">
        <v>-0.11564625850340127</v>
      </c>
      <c r="H1012" s="13">
        <v>-6.1224489795918435E-2</v>
      </c>
      <c r="I1012" s="13">
        <v>6.1224489795918435E-2</v>
      </c>
      <c r="J1012" s="13">
        <v>8.8435374149659962E-2</v>
      </c>
      <c r="K1012" s="13" t="s">
        <v>813</v>
      </c>
      <c r="L1012" s="150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9"/>
      <c r="B1013" s="45" t="s">
        <v>283</v>
      </c>
      <c r="C1013" s="46"/>
      <c r="D1013" s="44">
        <v>0.67</v>
      </c>
      <c r="E1013" s="44">
        <v>18.71</v>
      </c>
      <c r="F1013" s="44">
        <v>0.08</v>
      </c>
      <c r="G1013" s="44">
        <v>1.1000000000000001</v>
      </c>
      <c r="H1013" s="44">
        <v>0.76</v>
      </c>
      <c r="I1013" s="44">
        <v>0</v>
      </c>
      <c r="J1013" s="44">
        <v>0.17</v>
      </c>
      <c r="K1013" s="44" t="s">
        <v>284</v>
      </c>
      <c r="L1013" s="150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B1014" s="30"/>
      <c r="C1014" s="20"/>
      <c r="D1014" s="20"/>
      <c r="E1014" s="20"/>
      <c r="F1014" s="20"/>
      <c r="G1014" s="20"/>
      <c r="H1014" s="20"/>
      <c r="I1014" s="20"/>
      <c r="J1014" s="20"/>
      <c r="K1014" s="20"/>
      <c r="BM1014" s="53"/>
    </row>
    <row r="1015" spans="1:65" ht="15">
      <c r="B1015" s="8" t="s">
        <v>666</v>
      </c>
      <c r="BM1015" s="27" t="s">
        <v>67</v>
      </c>
    </row>
    <row r="1016" spans="1:65" ht="15">
      <c r="A1016" s="24" t="s">
        <v>32</v>
      </c>
      <c r="B1016" s="18" t="s">
        <v>116</v>
      </c>
      <c r="C1016" s="15" t="s">
        <v>117</v>
      </c>
      <c r="D1016" s="16" t="s">
        <v>248</v>
      </c>
      <c r="E1016" s="17" t="s">
        <v>248</v>
      </c>
      <c r="F1016" s="17" t="s">
        <v>248</v>
      </c>
      <c r="G1016" s="17" t="s">
        <v>248</v>
      </c>
      <c r="H1016" s="17" t="s">
        <v>248</v>
      </c>
      <c r="I1016" s="17" t="s">
        <v>248</v>
      </c>
      <c r="J1016" s="17" t="s">
        <v>248</v>
      </c>
      <c r="K1016" s="17" t="s">
        <v>248</v>
      </c>
      <c r="L1016" s="17" t="s">
        <v>248</v>
      </c>
      <c r="M1016" s="150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1</v>
      </c>
    </row>
    <row r="1017" spans="1:65">
      <c r="A1017" s="29"/>
      <c r="B1017" s="19" t="s">
        <v>249</v>
      </c>
      <c r="C1017" s="9" t="s">
        <v>249</v>
      </c>
      <c r="D1017" s="148" t="s">
        <v>251</v>
      </c>
      <c r="E1017" s="149" t="s">
        <v>252</v>
      </c>
      <c r="F1017" s="149" t="s">
        <v>253</v>
      </c>
      <c r="G1017" s="149" t="s">
        <v>256</v>
      </c>
      <c r="H1017" s="149" t="s">
        <v>262</v>
      </c>
      <c r="I1017" s="149" t="s">
        <v>264</v>
      </c>
      <c r="J1017" s="149" t="s">
        <v>269</v>
      </c>
      <c r="K1017" s="149" t="s">
        <v>287</v>
      </c>
      <c r="L1017" s="149" t="s">
        <v>289</v>
      </c>
      <c r="M1017" s="150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 t="s">
        <v>3</v>
      </c>
    </row>
    <row r="1018" spans="1:65">
      <c r="A1018" s="29"/>
      <c r="B1018" s="19"/>
      <c r="C1018" s="9"/>
      <c r="D1018" s="10" t="s">
        <v>103</v>
      </c>
      <c r="E1018" s="11" t="s">
        <v>343</v>
      </c>
      <c r="F1018" s="11" t="s">
        <v>103</v>
      </c>
      <c r="G1018" s="11" t="s">
        <v>103</v>
      </c>
      <c r="H1018" s="11" t="s">
        <v>103</v>
      </c>
      <c r="I1018" s="11" t="s">
        <v>103</v>
      </c>
      <c r="J1018" s="11" t="s">
        <v>343</v>
      </c>
      <c r="K1018" s="11" t="s">
        <v>104</v>
      </c>
      <c r="L1018" s="11" t="s">
        <v>343</v>
      </c>
      <c r="M1018" s="150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2</v>
      </c>
    </row>
    <row r="1019" spans="1:65">
      <c r="A1019" s="29"/>
      <c r="B1019" s="19"/>
      <c r="C1019" s="9"/>
      <c r="D1019" s="25"/>
      <c r="E1019" s="25"/>
      <c r="F1019" s="25"/>
      <c r="G1019" s="25"/>
      <c r="H1019" s="25"/>
      <c r="I1019" s="25"/>
      <c r="J1019" s="25"/>
      <c r="K1019" s="25"/>
      <c r="L1019" s="25"/>
      <c r="M1019" s="150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3</v>
      </c>
    </row>
    <row r="1020" spans="1:65">
      <c r="A1020" s="29"/>
      <c r="B1020" s="18">
        <v>1</v>
      </c>
      <c r="C1020" s="14">
        <v>1</v>
      </c>
      <c r="D1020" s="21">
        <v>5.2</v>
      </c>
      <c r="E1020" s="21">
        <v>5.2</v>
      </c>
      <c r="F1020" s="21">
        <v>5.4335428177794087</v>
      </c>
      <c r="G1020" s="21">
        <v>5.3</v>
      </c>
      <c r="H1020" s="21">
        <v>5.47</v>
      </c>
      <c r="I1020" s="144">
        <v>4.71</v>
      </c>
      <c r="J1020" s="144">
        <v>2.2999999999999998</v>
      </c>
      <c r="K1020" s="21">
        <v>5.04</v>
      </c>
      <c r="L1020" s="21">
        <v>5.8</v>
      </c>
      <c r="M1020" s="150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1</v>
      </c>
    </row>
    <row r="1021" spans="1:65">
      <c r="A1021" s="29"/>
      <c r="B1021" s="19">
        <v>1</v>
      </c>
      <c r="C1021" s="9">
        <v>2</v>
      </c>
      <c r="D1021" s="11">
        <v>5.2</v>
      </c>
      <c r="E1021" s="11">
        <v>5.0999999999999996</v>
      </c>
      <c r="F1021" s="11">
        <v>5.2098892049701728</v>
      </c>
      <c r="G1021" s="11">
        <v>5.2</v>
      </c>
      <c r="H1021" s="11">
        <v>5.52</v>
      </c>
      <c r="I1021" s="146">
        <v>4.8</v>
      </c>
      <c r="J1021" s="146">
        <v>2.4</v>
      </c>
      <c r="K1021" s="11">
        <v>5.23</v>
      </c>
      <c r="L1021" s="11">
        <v>4.8</v>
      </c>
      <c r="M1021" s="150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43</v>
      </c>
    </row>
    <row r="1022" spans="1:65">
      <c r="A1022" s="29"/>
      <c r="B1022" s="19">
        <v>1</v>
      </c>
      <c r="C1022" s="9">
        <v>3</v>
      </c>
      <c r="D1022" s="11">
        <v>5.3</v>
      </c>
      <c r="E1022" s="11">
        <v>5.3</v>
      </c>
      <c r="F1022" s="11">
        <v>4.6503923781584176</v>
      </c>
      <c r="G1022" s="11">
        <v>5.0999999999999996</v>
      </c>
      <c r="H1022" s="11">
        <v>5.46</v>
      </c>
      <c r="I1022" s="146">
        <v>4.58</v>
      </c>
      <c r="J1022" s="146">
        <v>2.4</v>
      </c>
      <c r="K1022" s="11">
        <v>4.9400000000000004</v>
      </c>
      <c r="L1022" s="11">
        <v>5.3</v>
      </c>
      <c r="M1022" s="150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16</v>
      </c>
    </row>
    <row r="1023" spans="1:65">
      <c r="A1023" s="29"/>
      <c r="B1023" s="19">
        <v>1</v>
      </c>
      <c r="C1023" s="9">
        <v>4</v>
      </c>
      <c r="D1023" s="11">
        <v>5.2</v>
      </c>
      <c r="E1023" s="11">
        <v>5.3</v>
      </c>
      <c r="F1023" s="11">
        <v>5.1881858150620532</v>
      </c>
      <c r="G1023" s="11">
        <v>5.0999999999999996</v>
      </c>
      <c r="H1023" s="11">
        <v>5.46</v>
      </c>
      <c r="I1023" s="146">
        <v>4.6900000000000004</v>
      </c>
      <c r="J1023" s="146">
        <v>2.2999999999999998</v>
      </c>
      <c r="K1023" s="11">
        <v>4.97</v>
      </c>
      <c r="L1023" s="11">
        <v>5.0999999999999996</v>
      </c>
      <c r="M1023" s="150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5.2216242089973202</v>
      </c>
    </row>
    <row r="1024" spans="1:65">
      <c r="A1024" s="29"/>
      <c r="B1024" s="19">
        <v>1</v>
      </c>
      <c r="C1024" s="9">
        <v>5</v>
      </c>
      <c r="D1024" s="11">
        <v>5.4</v>
      </c>
      <c r="E1024" s="11">
        <v>5.0999999999999996</v>
      </c>
      <c r="F1024" s="11">
        <v>5.3785466400339201</v>
      </c>
      <c r="G1024" s="11">
        <v>5.2</v>
      </c>
      <c r="H1024" s="11">
        <v>5.49</v>
      </c>
      <c r="I1024" s="146">
        <v>4.62</v>
      </c>
      <c r="J1024" s="146">
        <v>2.4</v>
      </c>
      <c r="K1024" s="11">
        <v>5.07</v>
      </c>
      <c r="L1024" s="11">
        <v>5.4</v>
      </c>
      <c r="M1024" s="150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120</v>
      </c>
    </row>
    <row r="1025" spans="1:65">
      <c r="A1025" s="29"/>
      <c r="B1025" s="19">
        <v>1</v>
      </c>
      <c r="C1025" s="9">
        <v>6</v>
      </c>
      <c r="D1025" s="11">
        <v>5.3</v>
      </c>
      <c r="E1025" s="11">
        <v>5.2</v>
      </c>
      <c r="F1025" s="11">
        <v>4.5276599218835099</v>
      </c>
      <c r="G1025" s="11">
        <v>5.2</v>
      </c>
      <c r="H1025" s="11">
        <v>5.51</v>
      </c>
      <c r="I1025" s="146">
        <v>4.53</v>
      </c>
      <c r="J1025" s="146">
        <v>2.2999999999999998</v>
      </c>
      <c r="K1025" s="11">
        <v>5.16</v>
      </c>
      <c r="L1025" s="11">
        <v>5.3</v>
      </c>
      <c r="M1025" s="150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9"/>
      <c r="B1026" s="20" t="s">
        <v>279</v>
      </c>
      <c r="C1026" s="12"/>
      <c r="D1026" s="22">
        <v>5.2666666666666666</v>
      </c>
      <c r="E1026" s="22">
        <v>5.2</v>
      </c>
      <c r="F1026" s="22">
        <v>5.064702796314581</v>
      </c>
      <c r="G1026" s="22">
        <v>5.1833333333333327</v>
      </c>
      <c r="H1026" s="22">
        <v>5.4849999999999994</v>
      </c>
      <c r="I1026" s="22">
        <v>4.6550000000000002</v>
      </c>
      <c r="J1026" s="22">
        <v>2.3499999999999996</v>
      </c>
      <c r="K1026" s="22">
        <v>5.0683333333333334</v>
      </c>
      <c r="L1026" s="22">
        <v>5.2833333333333332</v>
      </c>
      <c r="M1026" s="150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9"/>
      <c r="B1027" s="3" t="s">
        <v>280</v>
      </c>
      <c r="C1027" s="28"/>
      <c r="D1027" s="11">
        <v>5.25</v>
      </c>
      <c r="E1027" s="11">
        <v>5.2</v>
      </c>
      <c r="F1027" s="11">
        <v>5.1990375100161135</v>
      </c>
      <c r="G1027" s="11">
        <v>5.2</v>
      </c>
      <c r="H1027" s="11">
        <v>5.48</v>
      </c>
      <c r="I1027" s="11">
        <v>4.6550000000000002</v>
      </c>
      <c r="J1027" s="11">
        <v>2.3499999999999996</v>
      </c>
      <c r="K1027" s="11">
        <v>5.0549999999999997</v>
      </c>
      <c r="L1027" s="11">
        <v>5.3</v>
      </c>
      <c r="M1027" s="150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9"/>
      <c r="B1028" s="3" t="s">
        <v>281</v>
      </c>
      <c r="C1028" s="28"/>
      <c r="D1028" s="23">
        <v>8.1649658092772609E-2</v>
      </c>
      <c r="E1028" s="23">
        <v>8.9442719099991672E-2</v>
      </c>
      <c r="F1028" s="23">
        <v>0.38234441029572352</v>
      </c>
      <c r="G1028" s="23">
        <v>7.5277265270908222E-2</v>
      </c>
      <c r="H1028" s="23">
        <v>2.5884358211089462E-2</v>
      </c>
      <c r="I1028" s="23">
        <v>9.7724101428460206E-2</v>
      </c>
      <c r="J1028" s="23">
        <v>5.4772255750516662E-2</v>
      </c>
      <c r="K1028" s="23">
        <v>0.11089033621856635</v>
      </c>
      <c r="L1028" s="23">
        <v>0.33115957885386121</v>
      </c>
      <c r="M1028" s="220"/>
      <c r="N1028" s="221"/>
      <c r="O1028" s="221"/>
      <c r="P1028" s="221"/>
      <c r="Q1028" s="221"/>
      <c r="R1028" s="221"/>
      <c r="S1028" s="221"/>
      <c r="T1028" s="221"/>
      <c r="U1028" s="221"/>
      <c r="V1028" s="221"/>
      <c r="W1028" s="221"/>
      <c r="X1028" s="221"/>
      <c r="Y1028" s="221"/>
      <c r="Z1028" s="221"/>
      <c r="AA1028" s="221"/>
      <c r="AB1028" s="221"/>
      <c r="AC1028" s="221"/>
      <c r="AD1028" s="221"/>
      <c r="AE1028" s="221"/>
      <c r="AF1028" s="221"/>
      <c r="AG1028" s="221"/>
      <c r="AH1028" s="221"/>
      <c r="AI1028" s="221"/>
      <c r="AJ1028" s="221"/>
      <c r="AK1028" s="221"/>
      <c r="AL1028" s="221"/>
      <c r="AM1028" s="221"/>
      <c r="AN1028" s="221"/>
      <c r="AO1028" s="221"/>
      <c r="AP1028" s="221"/>
      <c r="AQ1028" s="221"/>
      <c r="AR1028" s="221"/>
      <c r="AS1028" s="221"/>
      <c r="AT1028" s="221"/>
      <c r="AU1028" s="221"/>
      <c r="AV1028" s="221"/>
      <c r="AW1028" s="221"/>
      <c r="AX1028" s="221"/>
      <c r="AY1028" s="221"/>
      <c r="AZ1028" s="221"/>
      <c r="BA1028" s="221"/>
      <c r="BB1028" s="221"/>
      <c r="BC1028" s="221"/>
      <c r="BD1028" s="221"/>
      <c r="BE1028" s="221"/>
      <c r="BF1028" s="221"/>
      <c r="BG1028" s="221"/>
      <c r="BH1028" s="221"/>
      <c r="BI1028" s="221"/>
      <c r="BJ1028" s="221"/>
      <c r="BK1028" s="221"/>
      <c r="BL1028" s="221"/>
      <c r="BM1028" s="54"/>
    </row>
    <row r="1029" spans="1:65">
      <c r="A1029" s="29"/>
      <c r="B1029" s="3" t="s">
        <v>87</v>
      </c>
      <c r="C1029" s="28"/>
      <c r="D1029" s="13">
        <v>1.5503099637868218E-2</v>
      </c>
      <c r="E1029" s="13">
        <v>1.7200522903844551E-2</v>
      </c>
      <c r="F1029" s="13">
        <v>7.5491973699610387E-2</v>
      </c>
      <c r="G1029" s="13">
        <v>1.4522945068342424E-2</v>
      </c>
      <c r="H1029" s="13">
        <v>4.7191172672906958E-3</v>
      </c>
      <c r="I1029" s="13">
        <v>2.0993362283235274E-2</v>
      </c>
      <c r="J1029" s="13">
        <v>2.3307342872560286E-2</v>
      </c>
      <c r="K1029" s="13">
        <v>2.1879053512377445E-2</v>
      </c>
      <c r="L1029" s="13">
        <v>6.2680046470762377E-2</v>
      </c>
      <c r="M1029" s="150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9"/>
      <c r="B1030" s="3" t="s">
        <v>282</v>
      </c>
      <c r="C1030" s="28"/>
      <c r="D1030" s="13">
        <v>8.6261392751578736E-3</v>
      </c>
      <c r="E1030" s="13">
        <v>-4.1412802093377943E-3</v>
      </c>
      <c r="F1030" s="13">
        <v>-3.0052222527302885E-2</v>
      </c>
      <c r="G1030" s="13">
        <v>-7.3331350804619611E-3</v>
      </c>
      <c r="H1030" s="13">
        <v>5.0439438086880894E-2</v>
      </c>
      <c r="I1030" s="13">
        <v>-0.10851493449508987</v>
      </c>
      <c r="J1030" s="13">
        <v>-0.54994846317152779</v>
      </c>
      <c r="K1030" s="13">
        <v>-2.9356933691216835E-2</v>
      </c>
      <c r="L1030" s="13">
        <v>1.1817994146281707E-2</v>
      </c>
      <c r="M1030" s="150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9"/>
      <c r="B1031" s="45" t="s">
        <v>283</v>
      </c>
      <c r="C1031" s="46"/>
      <c r="D1031" s="44">
        <v>0.49</v>
      </c>
      <c r="E1031" s="44">
        <v>0.1</v>
      </c>
      <c r="F1031" s="44">
        <v>0.7</v>
      </c>
      <c r="G1031" s="44">
        <v>0</v>
      </c>
      <c r="H1031" s="44">
        <v>1.77</v>
      </c>
      <c r="I1031" s="44">
        <v>3.1</v>
      </c>
      <c r="J1031" s="44">
        <v>16.61</v>
      </c>
      <c r="K1031" s="44">
        <v>0.67</v>
      </c>
      <c r="L1031" s="44">
        <v>0.59</v>
      </c>
      <c r="M1031" s="150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B1032" s="30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BM1032" s="53"/>
    </row>
    <row r="1033" spans="1:65" ht="15">
      <c r="B1033" s="8" t="s">
        <v>667</v>
      </c>
      <c r="BM1033" s="27" t="s">
        <v>286</v>
      </c>
    </row>
    <row r="1034" spans="1:65" ht="15">
      <c r="A1034" s="24" t="s">
        <v>66</v>
      </c>
      <c r="B1034" s="18" t="s">
        <v>116</v>
      </c>
      <c r="C1034" s="15" t="s">
        <v>117</v>
      </c>
      <c r="D1034" s="16" t="s">
        <v>248</v>
      </c>
      <c r="E1034" s="17" t="s">
        <v>248</v>
      </c>
      <c r="F1034" s="17" t="s">
        <v>248</v>
      </c>
      <c r="G1034" s="17" t="s">
        <v>248</v>
      </c>
      <c r="H1034" s="17" t="s">
        <v>248</v>
      </c>
      <c r="I1034" s="17" t="s">
        <v>248</v>
      </c>
      <c r="J1034" s="17" t="s">
        <v>248</v>
      </c>
      <c r="K1034" s="17" t="s">
        <v>248</v>
      </c>
      <c r="L1034" s="17" t="s">
        <v>248</v>
      </c>
      <c r="M1034" s="17" t="s">
        <v>248</v>
      </c>
      <c r="N1034" s="150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1</v>
      </c>
    </row>
    <row r="1035" spans="1:65">
      <c r="A1035" s="29"/>
      <c r="B1035" s="19" t="s">
        <v>249</v>
      </c>
      <c r="C1035" s="9" t="s">
        <v>249</v>
      </c>
      <c r="D1035" s="148" t="s">
        <v>252</v>
      </c>
      <c r="E1035" s="149" t="s">
        <v>253</v>
      </c>
      <c r="F1035" s="149" t="s">
        <v>254</v>
      </c>
      <c r="G1035" s="149" t="s">
        <v>256</v>
      </c>
      <c r="H1035" s="149" t="s">
        <v>262</v>
      </c>
      <c r="I1035" s="149" t="s">
        <v>264</v>
      </c>
      <c r="J1035" s="149" t="s">
        <v>287</v>
      </c>
      <c r="K1035" s="149" t="s">
        <v>288</v>
      </c>
      <c r="L1035" s="149" t="s">
        <v>271</v>
      </c>
      <c r="M1035" s="149" t="s">
        <v>289</v>
      </c>
      <c r="N1035" s="150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 t="s">
        <v>3</v>
      </c>
    </row>
    <row r="1036" spans="1:65">
      <c r="A1036" s="29"/>
      <c r="B1036" s="19"/>
      <c r="C1036" s="9"/>
      <c r="D1036" s="10" t="s">
        <v>343</v>
      </c>
      <c r="E1036" s="11" t="s">
        <v>104</v>
      </c>
      <c r="F1036" s="11" t="s">
        <v>343</v>
      </c>
      <c r="G1036" s="11" t="s">
        <v>104</v>
      </c>
      <c r="H1036" s="11" t="s">
        <v>104</v>
      </c>
      <c r="I1036" s="11" t="s">
        <v>103</v>
      </c>
      <c r="J1036" s="11" t="s">
        <v>104</v>
      </c>
      <c r="K1036" s="11" t="s">
        <v>104</v>
      </c>
      <c r="L1036" s="11" t="s">
        <v>104</v>
      </c>
      <c r="M1036" s="11" t="s">
        <v>343</v>
      </c>
      <c r="N1036" s="150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2</v>
      </c>
    </row>
    <row r="1037" spans="1:65">
      <c r="A1037" s="29"/>
      <c r="B1037" s="19"/>
      <c r="C1037" s="9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150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2</v>
      </c>
    </row>
    <row r="1038" spans="1:65">
      <c r="A1038" s="29"/>
      <c r="B1038" s="18">
        <v>1</v>
      </c>
      <c r="C1038" s="14">
        <v>1</v>
      </c>
      <c r="D1038" s="144" t="s">
        <v>337</v>
      </c>
      <c r="E1038" s="144" t="s">
        <v>337</v>
      </c>
      <c r="F1038" s="144" t="s">
        <v>106</v>
      </c>
      <c r="G1038" s="21">
        <v>5.8</v>
      </c>
      <c r="H1038" s="144" t="s">
        <v>109</v>
      </c>
      <c r="I1038" s="21">
        <v>7</v>
      </c>
      <c r="J1038" s="21">
        <v>6</v>
      </c>
      <c r="K1038" s="21">
        <v>5</v>
      </c>
      <c r="L1038" s="144" t="s">
        <v>97</v>
      </c>
      <c r="M1038" s="144">
        <v>11</v>
      </c>
      <c r="N1038" s="150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</v>
      </c>
    </row>
    <row r="1039" spans="1:65">
      <c r="A1039" s="29"/>
      <c r="B1039" s="19">
        <v>1</v>
      </c>
      <c r="C1039" s="9">
        <v>2</v>
      </c>
      <c r="D1039" s="146" t="s">
        <v>337</v>
      </c>
      <c r="E1039" s="146" t="s">
        <v>337</v>
      </c>
      <c r="F1039" s="146" t="s">
        <v>106</v>
      </c>
      <c r="G1039" s="11">
        <v>6</v>
      </c>
      <c r="H1039" s="146" t="s">
        <v>109</v>
      </c>
      <c r="I1039" s="11">
        <v>5</v>
      </c>
      <c r="J1039" s="11">
        <v>5</v>
      </c>
      <c r="K1039" s="11">
        <v>5</v>
      </c>
      <c r="L1039" s="146" t="s">
        <v>97</v>
      </c>
      <c r="M1039" s="145">
        <v>8</v>
      </c>
      <c r="N1039" s="150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12</v>
      </c>
    </row>
    <row r="1040" spans="1:65">
      <c r="A1040" s="29"/>
      <c r="B1040" s="19">
        <v>1</v>
      </c>
      <c r="C1040" s="9">
        <v>3</v>
      </c>
      <c r="D1040" s="146" t="s">
        <v>337</v>
      </c>
      <c r="E1040" s="146" t="s">
        <v>337</v>
      </c>
      <c r="F1040" s="146" t="s">
        <v>106</v>
      </c>
      <c r="G1040" s="11">
        <v>6</v>
      </c>
      <c r="H1040" s="146" t="s">
        <v>109</v>
      </c>
      <c r="I1040" s="11">
        <v>5</v>
      </c>
      <c r="J1040" s="11">
        <v>5</v>
      </c>
      <c r="K1040" s="11">
        <v>5</v>
      </c>
      <c r="L1040" s="146" t="s">
        <v>97</v>
      </c>
      <c r="M1040" s="146">
        <v>11</v>
      </c>
      <c r="N1040" s="150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16</v>
      </c>
    </row>
    <row r="1041" spans="1:65">
      <c r="A1041" s="29"/>
      <c r="B1041" s="19">
        <v>1</v>
      </c>
      <c r="C1041" s="9">
        <v>4</v>
      </c>
      <c r="D1041" s="146" t="s">
        <v>337</v>
      </c>
      <c r="E1041" s="146" t="s">
        <v>337</v>
      </c>
      <c r="F1041" s="146" t="s">
        <v>106</v>
      </c>
      <c r="G1041" s="11">
        <v>5.9</v>
      </c>
      <c r="H1041" s="146" t="s">
        <v>109</v>
      </c>
      <c r="I1041" s="11">
        <v>7</v>
      </c>
      <c r="J1041" s="11">
        <v>5</v>
      </c>
      <c r="K1041" s="11">
        <v>5</v>
      </c>
      <c r="L1041" s="146" t="s">
        <v>97</v>
      </c>
      <c r="M1041" s="146">
        <v>11</v>
      </c>
      <c r="N1041" s="150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5.62916666666667</v>
      </c>
    </row>
    <row r="1042" spans="1:65">
      <c r="A1042" s="29"/>
      <c r="B1042" s="19">
        <v>1</v>
      </c>
      <c r="C1042" s="9">
        <v>5</v>
      </c>
      <c r="D1042" s="146" t="s">
        <v>337</v>
      </c>
      <c r="E1042" s="146" t="s">
        <v>337</v>
      </c>
      <c r="F1042" s="146" t="s">
        <v>106</v>
      </c>
      <c r="G1042" s="11">
        <v>6</v>
      </c>
      <c r="H1042" s="146" t="s">
        <v>109</v>
      </c>
      <c r="I1042" s="11">
        <v>7</v>
      </c>
      <c r="J1042" s="11">
        <v>6</v>
      </c>
      <c r="K1042" s="11">
        <v>5</v>
      </c>
      <c r="L1042" s="146" t="s">
        <v>97</v>
      </c>
      <c r="M1042" s="146">
        <v>11</v>
      </c>
      <c r="N1042" s="150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18</v>
      </c>
    </row>
    <row r="1043" spans="1:65">
      <c r="A1043" s="29"/>
      <c r="B1043" s="19">
        <v>1</v>
      </c>
      <c r="C1043" s="9">
        <v>6</v>
      </c>
      <c r="D1043" s="146" t="s">
        <v>337</v>
      </c>
      <c r="E1043" s="146" t="s">
        <v>337</v>
      </c>
      <c r="F1043" s="146" t="s">
        <v>106</v>
      </c>
      <c r="G1043" s="11">
        <v>5.8</v>
      </c>
      <c r="H1043" s="146" t="s">
        <v>109</v>
      </c>
      <c r="I1043" s="145">
        <v>9</v>
      </c>
      <c r="J1043" s="145" t="s">
        <v>109</v>
      </c>
      <c r="K1043" s="11">
        <v>5</v>
      </c>
      <c r="L1043" s="146" t="s">
        <v>97</v>
      </c>
      <c r="M1043" s="146">
        <v>13</v>
      </c>
      <c r="N1043" s="150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9"/>
      <c r="B1044" s="20" t="s">
        <v>279</v>
      </c>
      <c r="C1044" s="12"/>
      <c r="D1044" s="22" t="s">
        <v>813</v>
      </c>
      <c r="E1044" s="22" t="s">
        <v>813</v>
      </c>
      <c r="F1044" s="22" t="s">
        <v>813</v>
      </c>
      <c r="G1044" s="22">
        <v>5.916666666666667</v>
      </c>
      <c r="H1044" s="22" t="s">
        <v>813</v>
      </c>
      <c r="I1044" s="22">
        <v>6.666666666666667</v>
      </c>
      <c r="J1044" s="22">
        <v>5.4</v>
      </c>
      <c r="K1044" s="22">
        <v>5</v>
      </c>
      <c r="L1044" s="22" t="s">
        <v>813</v>
      </c>
      <c r="M1044" s="22">
        <v>10.833333333333334</v>
      </c>
      <c r="N1044" s="150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9"/>
      <c r="B1045" s="3" t="s">
        <v>280</v>
      </c>
      <c r="C1045" s="28"/>
      <c r="D1045" s="11" t="s">
        <v>813</v>
      </c>
      <c r="E1045" s="11" t="s">
        <v>813</v>
      </c>
      <c r="F1045" s="11" t="s">
        <v>813</v>
      </c>
      <c r="G1045" s="11">
        <v>5.95</v>
      </c>
      <c r="H1045" s="11" t="s">
        <v>813</v>
      </c>
      <c r="I1045" s="11">
        <v>7</v>
      </c>
      <c r="J1045" s="11">
        <v>5</v>
      </c>
      <c r="K1045" s="11">
        <v>5</v>
      </c>
      <c r="L1045" s="11" t="s">
        <v>813</v>
      </c>
      <c r="M1045" s="11">
        <v>11</v>
      </c>
      <c r="N1045" s="150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9"/>
      <c r="B1046" s="3" t="s">
        <v>281</v>
      </c>
      <c r="C1046" s="28"/>
      <c r="D1046" s="23" t="s">
        <v>813</v>
      </c>
      <c r="E1046" s="23" t="s">
        <v>813</v>
      </c>
      <c r="F1046" s="23" t="s">
        <v>813</v>
      </c>
      <c r="G1046" s="23">
        <v>9.8319208025017577E-2</v>
      </c>
      <c r="H1046" s="23" t="s">
        <v>813</v>
      </c>
      <c r="I1046" s="23">
        <v>1.5055453054181609</v>
      </c>
      <c r="J1046" s="23">
        <v>0.54772255750516607</v>
      </c>
      <c r="K1046" s="23">
        <v>0</v>
      </c>
      <c r="L1046" s="23" t="s">
        <v>813</v>
      </c>
      <c r="M1046" s="23">
        <v>1.6020819787597245</v>
      </c>
      <c r="N1046" s="150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A1047" s="29"/>
      <c r="B1047" s="3" t="s">
        <v>87</v>
      </c>
      <c r="C1047" s="28"/>
      <c r="D1047" s="13" t="s">
        <v>813</v>
      </c>
      <c r="E1047" s="13" t="s">
        <v>813</v>
      </c>
      <c r="F1047" s="13" t="s">
        <v>813</v>
      </c>
      <c r="G1047" s="13">
        <v>1.6617330933805786E-2</v>
      </c>
      <c r="H1047" s="13" t="s">
        <v>813</v>
      </c>
      <c r="I1047" s="13">
        <v>0.22583179581272411</v>
      </c>
      <c r="J1047" s="13">
        <v>0.10143010324169742</v>
      </c>
      <c r="K1047" s="13">
        <v>0</v>
      </c>
      <c r="L1047" s="13" t="s">
        <v>813</v>
      </c>
      <c r="M1047" s="13">
        <v>0.14788449034705148</v>
      </c>
      <c r="N1047" s="150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9"/>
      <c r="B1048" s="3" t="s">
        <v>282</v>
      </c>
      <c r="C1048" s="28"/>
      <c r="D1048" s="13" t="s">
        <v>813</v>
      </c>
      <c r="E1048" s="13" t="s">
        <v>813</v>
      </c>
      <c r="F1048" s="13" t="s">
        <v>813</v>
      </c>
      <c r="G1048" s="13">
        <v>5.1073279052552989E-2</v>
      </c>
      <c r="H1048" s="13" t="s">
        <v>813</v>
      </c>
      <c r="I1048" s="13">
        <v>0.18430792005921481</v>
      </c>
      <c r="J1048" s="13">
        <v>-4.0710584752036039E-2</v>
      </c>
      <c r="K1048" s="13">
        <v>-0.11176905995558895</v>
      </c>
      <c r="L1048" s="13" t="s">
        <v>813</v>
      </c>
      <c r="M1048" s="13">
        <v>0.92450037009622399</v>
      </c>
      <c r="N1048" s="150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9"/>
      <c r="B1049" s="45" t="s">
        <v>283</v>
      </c>
      <c r="C1049" s="46"/>
      <c r="D1049" s="44">
        <v>0.98</v>
      </c>
      <c r="E1049" s="44">
        <v>0.98</v>
      </c>
      <c r="F1049" s="44">
        <v>4.96</v>
      </c>
      <c r="G1049" s="44">
        <v>0.1</v>
      </c>
      <c r="H1049" s="44">
        <v>1.01</v>
      </c>
      <c r="I1049" s="44">
        <v>0.1</v>
      </c>
      <c r="J1049" s="44">
        <v>0.36</v>
      </c>
      <c r="K1049" s="44">
        <v>0.34</v>
      </c>
      <c r="L1049" s="44">
        <v>0.34</v>
      </c>
      <c r="M1049" s="44">
        <v>1.2</v>
      </c>
      <c r="N1049" s="150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B1050" s="30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BM1050" s="53"/>
    </row>
    <row r="1051" spans="1:65" ht="15">
      <c r="B1051" s="8" t="s">
        <v>668</v>
      </c>
      <c r="BM1051" s="27" t="s">
        <v>286</v>
      </c>
    </row>
    <row r="1052" spans="1:65" ht="15">
      <c r="A1052" s="24" t="s">
        <v>35</v>
      </c>
      <c r="B1052" s="18" t="s">
        <v>116</v>
      </c>
      <c r="C1052" s="15" t="s">
        <v>117</v>
      </c>
      <c r="D1052" s="16" t="s">
        <v>248</v>
      </c>
      <c r="E1052" s="17" t="s">
        <v>248</v>
      </c>
      <c r="F1052" s="17" t="s">
        <v>248</v>
      </c>
      <c r="G1052" s="17" t="s">
        <v>248</v>
      </c>
      <c r="H1052" s="17" t="s">
        <v>248</v>
      </c>
      <c r="I1052" s="17" t="s">
        <v>248</v>
      </c>
      <c r="J1052" s="17" t="s">
        <v>248</v>
      </c>
      <c r="K1052" s="17" t="s">
        <v>248</v>
      </c>
      <c r="L1052" s="17" t="s">
        <v>248</v>
      </c>
      <c r="M1052" s="17" t="s">
        <v>248</v>
      </c>
      <c r="N1052" s="150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1</v>
      </c>
    </row>
    <row r="1053" spans="1:65">
      <c r="A1053" s="29"/>
      <c r="B1053" s="19" t="s">
        <v>249</v>
      </c>
      <c r="C1053" s="9" t="s">
        <v>249</v>
      </c>
      <c r="D1053" s="148" t="s">
        <v>251</v>
      </c>
      <c r="E1053" s="149" t="s">
        <v>253</v>
      </c>
      <c r="F1053" s="149" t="s">
        <v>254</v>
      </c>
      <c r="G1053" s="149" t="s">
        <v>256</v>
      </c>
      <c r="H1053" s="149" t="s">
        <v>262</v>
      </c>
      <c r="I1053" s="149" t="s">
        <v>264</v>
      </c>
      <c r="J1053" s="149" t="s">
        <v>269</v>
      </c>
      <c r="K1053" s="149" t="s">
        <v>287</v>
      </c>
      <c r="L1053" s="149" t="s">
        <v>271</v>
      </c>
      <c r="M1053" s="149" t="s">
        <v>289</v>
      </c>
      <c r="N1053" s="150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 t="s">
        <v>3</v>
      </c>
    </row>
    <row r="1054" spans="1:65">
      <c r="A1054" s="29"/>
      <c r="B1054" s="19"/>
      <c r="C1054" s="9"/>
      <c r="D1054" s="10" t="s">
        <v>103</v>
      </c>
      <c r="E1054" s="11" t="s">
        <v>103</v>
      </c>
      <c r="F1054" s="11" t="s">
        <v>343</v>
      </c>
      <c r="G1054" s="11" t="s">
        <v>104</v>
      </c>
      <c r="H1054" s="11" t="s">
        <v>103</v>
      </c>
      <c r="I1054" s="11" t="s">
        <v>103</v>
      </c>
      <c r="J1054" s="11" t="s">
        <v>343</v>
      </c>
      <c r="K1054" s="11" t="s">
        <v>104</v>
      </c>
      <c r="L1054" s="11" t="s">
        <v>104</v>
      </c>
      <c r="M1054" s="11" t="s">
        <v>343</v>
      </c>
      <c r="N1054" s="150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2</v>
      </c>
    </row>
    <row r="1055" spans="1:65">
      <c r="A1055" s="29"/>
      <c r="B1055" s="19"/>
      <c r="C1055" s="9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150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2</v>
      </c>
    </row>
    <row r="1056" spans="1:65">
      <c r="A1056" s="29"/>
      <c r="B1056" s="18">
        <v>1</v>
      </c>
      <c r="C1056" s="14">
        <v>1</v>
      </c>
      <c r="D1056" s="21">
        <v>5</v>
      </c>
      <c r="E1056" s="21">
        <v>1.6985863517692219</v>
      </c>
      <c r="F1056" s="144" t="s">
        <v>97</v>
      </c>
      <c r="G1056" s="144" t="s">
        <v>109</v>
      </c>
      <c r="H1056" s="21">
        <v>3</v>
      </c>
      <c r="I1056" s="21">
        <v>3</v>
      </c>
      <c r="J1056" s="21">
        <v>1.5</v>
      </c>
      <c r="K1056" s="21">
        <v>3</v>
      </c>
      <c r="L1056" s="144" t="s">
        <v>106</v>
      </c>
      <c r="M1056" s="21">
        <v>3.1</v>
      </c>
      <c r="N1056" s="150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</v>
      </c>
    </row>
    <row r="1057" spans="1:65">
      <c r="A1057" s="29"/>
      <c r="B1057" s="19">
        <v>1</v>
      </c>
      <c r="C1057" s="9">
        <v>2</v>
      </c>
      <c r="D1057" s="11">
        <v>5</v>
      </c>
      <c r="E1057" s="11">
        <v>1.730849787197495</v>
      </c>
      <c r="F1057" s="146" t="s">
        <v>97</v>
      </c>
      <c r="G1057" s="146" t="s">
        <v>109</v>
      </c>
      <c r="H1057" s="11">
        <v>3</v>
      </c>
      <c r="I1057" s="11">
        <v>3</v>
      </c>
      <c r="J1057" s="11">
        <v>1.5</v>
      </c>
      <c r="K1057" s="11">
        <v>3</v>
      </c>
      <c r="L1057" s="146" t="s">
        <v>106</v>
      </c>
      <c r="M1057" s="11">
        <v>1.8</v>
      </c>
      <c r="N1057" s="150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13</v>
      </c>
    </row>
    <row r="1058" spans="1:65">
      <c r="A1058" s="29"/>
      <c r="B1058" s="19">
        <v>1</v>
      </c>
      <c r="C1058" s="9">
        <v>3</v>
      </c>
      <c r="D1058" s="11">
        <v>5</v>
      </c>
      <c r="E1058" s="11">
        <v>1.759810098551714</v>
      </c>
      <c r="F1058" s="146" t="s">
        <v>97</v>
      </c>
      <c r="G1058" s="146" t="s">
        <v>109</v>
      </c>
      <c r="H1058" s="11">
        <v>3</v>
      </c>
      <c r="I1058" s="11">
        <v>4</v>
      </c>
      <c r="J1058" s="11">
        <v>1.5</v>
      </c>
      <c r="K1058" s="11">
        <v>2</v>
      </c>
      <c r="L1058" s="146" t="s">
        <v>106</v>
      </c>
      <c r="M1058" s="145">
        <v>6.9</v>
      </c>
      <c r="N1058" s="150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16</v>
      </c>
    </row>
    <row r="1059" spans="1:65">
      <c r="A1059" s="29"/>
      <c r="B1059" s="19">
        <v>1</v>
      </c>
      <c r="C1059" s="9">
        <v>4</v>
      </c>
      <c r="D1059" s="11">
        <v>4</v>
      </c>
      <c r="E1059" s="11">
        <v>1.7114931230914401</v>
      </c>
      <c r="F1059" s="146" t="s">
        <v>97</v>
      </c>
      <c r="G1059" s="146" t="s">
        <v>109</v>
      </c>
      <c r="H1059" s="11">
        <v>3</v>
      </c>
      <c r="I1059" s="11">
        <v>3</v>
      </c>
      <c r="J1059" s="11">
        <v>1.4</v>
      </c>
      <c r="K1059" s="11">
        <v>3</v>
      </c>
      <c r="L1059" s="146" t="s">
        <v>106</v>
      </c>
      <c r="M1059" s="11">
        <v>2.4</v>
      </c>
      <c r="N1059" s="150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2.7944457413580399</v>
      </c>
    </row>
    <row r="1060" spans="1:65">
      <c r="A1060" s="29"/>
      <c r="B1060" s="19">
        <v>1</v>
      </c>
      <c r="C1060" s="9">
        <v>5</v>
      </c>
      <c r="D1060" s="11">
        <v>4</v>
      </c>
      <c r="E1060" s="11">
        <v>1.7641485290439531</v>
      </c>
      <c r="F1060" s="146" t="s">
        <v>97</v>
      </c>
      <c r="G1060" s="146" t="s">
        <v>109</v>
      </c>
      <c r="H1060" s="11">
        <v>3</v>
      </c>
      <c r="I1060" s="11">
        <v>3</v>
      </c>
      <c r="J1060" s="11">
        <v>1.6</v>
      </c>
      <c r="K1060" s="11">
        <v>2</v>
      </c>
      <c r="L1060" s="146" t="s">
        <v>106</v>
      </c>
      <c r="M1060" s="11">
        <v>2.8</v>
      </c>
      <c r="N1060" s="150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19</v>
      </c>
    </row>
    <row r="1061" spans="1:65">
      <c r="A1061" s="29"/>
      <c r="B1061" s="19">
        <v>1</v>
      </c>
      <c r="C1061" s="9">
        <v>6</v>
      </c>
      <c r="D1061" s="11">
        <v>4</v>
      </c>
      <c r="E1061" s="11">
        <v>1.7618332473837996</v>
      </c>
      <c r="F1061" s="146" t="s">
        <v>97</v>
      </c>
      <c r="G1061" s="146" t="s">
        <v>109</v>
      </c>
      <c r="H1061" s="11">
        <v>3</v>
      </c>
      <c r="I1061" s="11">
        <v>4</v>
      </c>
      <c r="J1061" s="11">
        <v>1.4</v>
      </c>
      <c r="K1061" s="11">
        <v>3</v>
      </c>
      <c r="L1061" s="146" t="s">
        <v>106</v>
      </c>
      <c r="M1061" s="11">
        <v>4.0999999999999996</v>
      </c>
      <c r="N1061" s="150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9"/>
      <c r="B1062" s="20" t="s">
        <v>279</v>
      </c>
      <c r="C1062" s="12"/>
      <c r="D1062" s="22">
        <v>4.5</v>
      </c>
      <c r="E1062" s="22">
        <v>1.7377868561729375</v>
      </c>
      <c r="F1062" s="22" t="s">
        <v>813</v>
      </c>
      <c r="G1062" s="22" t="s">
        <v>813</v>
      </c>
      <c r="H1062" s="22">
        <v>3</v>
      </c>
      <c r="I1062" s="22">
        <v>3.3333333333333335</v>
      </c>
      <c r="J1062" s="22">
        <v>1.4833333333333334</v>
      </c>
      <c r="K1062" s="22">
        <v>2.6666666666666665</v>
      </c>
      <c r="L1062" s="22" t="s">
        <v>813</v>
      </c>
      <c r="M1062" s="22">
        <v>3.5166666666666671</v>
      </c>
      <c r="N1062" s="150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9"/>
      <c r="B1063" s="3" t="s">
        <v>280</v>
      </c>
      <c r="C1063" s="28"/>
      <c r="D1063" s="11">
        <v>4.5</v>
      </c>
      <c r="E1063" s="11">
        <v>1.7453299428746045</v>
      </c>
      <c r="F1063" s="11" t="s">
        <v>813</v>
      </c>
      <c r="G1063" s="11" t="s">
        <v>813</v>
      </c>
      <c r="H1063" s="11">
        <v>3</v>
      </c>
      <c r="I1063" s="11">
        <v>3</v>
      </c>
      <c r="J1063" s="11">
        <v>1.5</v>
      </c>
      <c r="K1063" s="11">
        <v>3</v>
      </c>
      <c r="L1063" s="11" t="s">
        <v>813</v>
      </c>
      <c r="M1063" s="11">
        <v>2.95</v>
      </c>
      <c r="N1063" s="150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9"/>
      <c r="B1064" s="3" t="s">
        <v>281</v>
      </c>
      <c r="C1064" s="28"/>
      <c r="D1064" s="23">
        <v>0.54772255750516607</v>
      </c>
      <c r="E1064" s="23">
        <v>2.840546708834555E-2</v>
      </c>
      <c r="F1064" s="23" t="s">
        <v>813</v>
      </c>
      <c r="G1064" s="23" t="s">
        <v>813</v>
      </c>
      <c r="H1064" s="23">
        <v>0</v>
      </c>
      <c r="I1064" s="23">
        <v>0.51639777949432131</v>
      </c>
      <c r="J1064" s="23">
        <v>7.5277265270908167E-2</v>
      </c>
      <c r="K1064" s="23">
        <v>0.51639777949432275</v>
      </c>
      <c r="L1064" s="23" t="s">
        <v>813</v>
      </c>
      <c r="M1064" s="23">
        <v>1.825833143161409</v>
      </c>
      <c r="N1064" s="150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9"/>
      <c r="B1065" s="3" t="s">
        <v>87</v>
      </c>
      <c r="C1065" s="28"/>
      <c r="D1065" s="13">
        <v>0.1217161238900369</v>
      </c>
      <c r="E1065" s="13">
        <v>1.634577162754116E-2</v>
      </c>
      <c r="F1065" s="13" t="s">
        <v>813</v>
      </c>
      <c r="G1065" s="13" t="s">
        <v>813</v>
      </c>
      <c r="H1065" s="13">
        <v>0</v>
      </c>
      <c r="I1065" s="13">
        <v>0.1549193338482964</v>
      </c>
      <c r="J1065" s="13">
        <v>5.0748718160162805E-2</v>
      </c>
      <c r="K1065" s="13">
        <v>0.19364916731037105</v>
      </c>
      <c r="L1065" s="13" t="s">
        <v>813</v>
      </c>
      <c r="M1065" s="13">
        <v>0.51919425871888403</v>
      </c>
      <c r="N1065" s="150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9"/>
      <c r="B1066" s="3" t="s">
        <v>282</v>
      </c>
      <c r="C1066" s="28"/>
      <c r="D1066" s="13">
        <v>0.61033722480261776</v>
      </c>
      <c r="E1066" s="13">
        <v>-0.37812825260711236</v>
      </c>
      <c r="F1066" s="13" t="s">
        <v>813</v>
      </c>
      <c r="G1066" s="13" t="s">
        <v>813</v>
      </c>
      <c r="H1066" s="13">
        <v>7.3558149868411915E-2</v>
      </c>
      <c r="I1066" s="13">
        <v>0.19284238874268</v>
      </c>
      <c r="J1066" s="13">
        <v>-0.46918513700950748</v>
      </c>
      <c r="K1066" s="13">
        <v>-4.5726089005856174E-2</v>
      </c>
      <c r="L1066" s="13" t="s">
        <v>813</v>
      </c>
      <c r="M1066" s="13">
        <v>0.25844872012352749</v>
      </c>
      <c r="N1066" s="150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9"/>
      <c r="B1067" s="45" t="s">
        <v>283</v>
      </c>
      <c r="C1067" s="46"/>
      <c r="D1067" s="44">
        <v>0.9</v>
      </c>
      <c r="E1067" s="44">
        <v>0.96</v>
      </c>
      <c r="F1067" s="44">
        <v>1.24</v>
      </c>
      <c r="G1067" s="44">
        <v>0.45</v>
      </c>
      <c r="H1067" s="44">
        <v>0.11</v>
      </c>
      <c r="I1067" s="44">
        <v>0.11</v>
      </c>
      <c r="J1067" s="44">
        <v>1.1399999999999999</v>
      </c>
      <c r="K1067" s="44">
        <v>0.34</v>
      </c>
      <c r="L1067" s="44">
        <v>14.72</v>
      </c>
      <c r="M1067" s="44">
        <v>0.24</v>
      </c>
      <c r="N1067" s="150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B1068" s="30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BM1068" s="53"/>
    </row>
    <row r="1069" spans="1:65" ht="15">
      <c r="B1069" s="8" t="s">
        <v>669</v>
      </c>
      <c r="BM1069" s="27" t="s">
        <v>67</v>
      </c>
    </row>
    <row r="1070" spans="1:65" ht="15">
      <c r="A1070" s="24" t="s">
        <v>38</v>
      </c>
      <c r="B1070" s="18" t="s">
        <v>116</v>
      </c>
      <c r="C1070" s="15" t="s">
        <v>117</v>
      </c>
      <c r="D1070" s="16" t="s">
        <v>248</v>
      </c>
      <c r="E1070" s="17" t="s">
        <v>248</v>
      </c>
      <c r="F1070" s="17" t="s">
        <v>248</v>
      </c>
      <c r="G1070" s="17" t="s">
        <v>248</v>
      </c>
      <c r="H1070" s="17" t="s">
        <v>248</v>
      </c>
      <c r="I1070" s="17" t="s">
        <v>248</v>
      </c>
      <c r="J1070" s="17" t="s">
        <v>248</v>
      </c>
      <c r="K1070" s="17" t="s">
        <v>248</v>
      </c>
      <c r="L1070" s="17" t="s">
        <v>248</v>
      </c>
      <c r="M1070" s="17" t="s">
        <v>248</v>
      </c>
      <c r="N1070" s="17" t="s">
        <v>248</v>
      </c>
      <c r="O1070" s="17" t="s">
        <v>248</v>
      </c>
      <c r="P1070" s="150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 t="s">
        <v>249</v>
      </c>
      <c r="C1071" s="9" t="s">
        <v>249</v>
      </c>
      <c r="D1071" s="148" t="s">
        <v>251</v>
      </c>
      <c r="E1071" s="149" t="s">
        <v>252</v>
      </c>
      <c r="F1071" s="149" t="s">
        <v>253</v>
      </c>
      <c r="G1071" s="149" t="s">
        <v>256</v>
      </c>
      <c r="H1071" s="149" t="s">
        <v>262</v>
      </c>
      <c r="I1071" s="149" t="s">
        <v>264</v>
      </c>
      <c r="J1071" s="149" t="s">
        <v>269</v>
      </c>
      <c r="K1071" s="149" t="s">
        <v>287</v>
      </c>
      <c r="L1071" s="149" t="s">
        <v>288</v>
      </c>
      <c r="M1071" s="149" t="s">
        <v>271</v>
      </c>
      <c r="N1071" s="149" t="s">
        <v>289</v>
      </c>
      <c r="O1071" s="149" t="s">
        <v>272</v>
      </c>
      <c r="P1071" s="150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 t="s">
        <v>3</v>
      </c>
    </row>
    <row r="1072" spans="1:65">
      <c r="A1072" s="29"/>
      <c r="B1072" s="19"/>
      <c r="C1072" s="9"/>
      <c r="D1072" s="10" t="s">
        <v>103</v>
      </c>
      <c r="E1072" s="11" t="s">
        <v>343</v>
      </c>
      <c r="F1072" s="11" t="s">
        <v>103</v>
      </c>
      <c r="G1072" s="11" t="s">
        <v>103</v>
      </c>
      <c r="H1072" s="11" t="s">
        <v>103</v>
      </c>
      <c r="I1072" s="11" t="s">
        <v>103</v>
      </c>
      <c r="J1072" s="11" t="s">
        <v>343</v>
      </c>
      <c r="K1072" s="11" t="s">
        <v>104</v>
      </c>
      <c r="L1072" s="11" t="s">
        <v>104</v>
      </c>
      <c r="M1072" s="11" t="s">
        <v>104</v>
      </c>
      <c r="N1072" s="11" t="s">
        <v>343</v>
      </c>
      <c r="O1072" s="11" t="s">
        <v>103</v>
      </c>
      <c r="P1072" s="150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1</v>
      </c>
    </row>
    <row r="1073" spans="1:65">
      <c r="A1073" s="29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150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2</v>
      </c>
    </row>
    <row r="1074" spans="1:65">
      <c r="A1074" s="29"/>
      <c r="B1074" s="18">
        <v>1</v>
      </c>
      <c r="C1074" s="14">
        <v>1</v>
      </c>
      <c r="D1074" s="207">
        <v>16.2</v>
      </c>
      <c r="E1074" s="207">
        <v>15.9</v>
      </c>
      <c r="F1074" s="207">
        <v>17.006552268770772</v>
      </c>
      <c r="G1074" s="207">
        <v>15.5</v>
      </c>
      <c r="H1074" s="207">
        <v>17.100000000000001</v>
      </c>
      <c r="I1074" s="207">
        <v>17</v>
      </c>
      <c r="J1074" s="208">
        <v>12.8</v>
      </c>
      <c r="K1074" s="207">
        <v>17.899999999999999</v>
      </c>
      <c r="L1074" s="208">
        <v>15</v>
      </c>
      <c r="M1074" s="208">
        <v>12</v>
      </c>
      <c r="N1074" s="207">
        <v>18.899999999999999</v>
      </c>
      <c r="O1074" s="208">
        <v>18</v>
      </c>
      <c r="P1074" s="209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  <c r="AH1074" s="210"/>
      <c r="AI1074" s="210"/>
      <c r="AJ1074" s="210"/>
      <c r="AK1074" s="210"/>
      <c r="AL1074" s="210"/>
      <c r="AM1074" s="210"/>
      <c r="AN1074" s="210"/>
      <c r="AO1074" s="210"/>
      <c r="AP1074" s="210"/>
      <c r="AQ1074" s="210"/>
      <c r="AR1074" s="210"/>
      <c r="AS1074" s="210"/>
      <c r="AT1074" s="210"/>
      <c r="AU1074" s="210"/>
      <c r="AV1074" s="210"/>
      <c r="AW1074" s="210"/>
      <c r="AX1074" s="210"/>
      <c r="AY1074" s="210"/>
      <c r="AZ1074" s="210"/>
      <c r="BA1074" s="210"/>
      <c r="BB1074" s="210"/>
      <c r="BC1074" s="210"/>
      <c r="BD1074" s="210"/>
      <c r="BE1074" s="210"/>
      <c r="BF1074" s="210"/>
      <c r="BG1074" s="210"/>
      <c r="BH1074" s="210"/>
      <c r="BI1074" s="210"/>
      <c r="BJ1074" s="210"/>
      <c r="BK1074" s="210"/>
      <c r="BL1074" s="210"/>
      <c r="BM1074" s="211">
        <v>1</v>
      </c>
    </row>
    <row r="1075" spans="1:65">
      <c r="A1075" s="29"/>
      <c r="B1075" s="19">
        <v>1</v>
      </c>
      <c r="C1075" s="9">
        <v>2</v>
      </c>
      <c r="D1075" s="213">
        <v>16.100000000000001</v>
      </c>
      <c r="E1075" s="213">
        <v>15.9</v>
      </c>
      <c r="F1075" s="213">
        <v>17.122131992471527</v>
      </c>
      <c r="G1075" s="213">
        <v>14.9</v>
      </c>
      <c r="H1075" s="213">
        <v>17.5</v>
      </c>
      <c r="I1075" s="213">
        <v>16.8</v>
      </c>
      <c r="J1075" s="215">
        <v>13.4</v>
      </c>
      <c r="K1075" s="213">
        <v>15.6</v>
      </c>
      <c r="L1075" s="215">
        <v>15</v>
      </c>
      <c r="M1075" s="215">
        <v>11</v>
      </c>
      <c r="N1075" s="213">
        <v>13.5</v>
      </c>
      <c r="O1075" s="215">
        <v>17</v>
      </c>
      <c r="P1075" s="209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  <c r="AH1075" s="210"/>
      <c r="AI1075" s="210"/>
      <c r="AJ1075" s="210"/>
      <c r="AK1075" s="210"/>
      <c r="AL1075" s="210"/>
      <c r="AM1075" s="210"/>
      <c r="AN1075" s="210"/>
      <c r="AO1075" s="210"/>
      <c r="AP1075" s="210"/>
      <c r="AQ1075" s="210"/>
      <c r="AR1075" s="210"/>
      <c r="AS1075" s="210"/>
      <c r="AT1075" s="210"/>
      <c r="AU1075" s="210"/>
      <c r="AV1075" s="210"/>
      <c r="AW1075" s="210"/>
      <c r="AX1075" s="210"/>
      <c r="AY1075" s="210"/>
      <c r="AZ1075" s="210"/>
      <c r="BA1075" s="210"/>
      <c r="BB1075" s="210"/>
      <c r="BC1075" s="210"/>
      <c r="BD1075" s="210"/>
      <c r="BE1075" s="210"/>
      <c r="BF1075" s="210"/>
      <c r="BG1075" s="210"/>
      <c r="BH1075" s="210"/>
      <c r="BI1075" s="210"/>
      <c r="BJ1075" s="210"/>
      <c r="BK1075" s="210"/>
      <c r="BL1075" s="210"/>
      <c r="BM1075" s="211">
        <v>46</v>
      </c>
    </row>
    <row r="1076" spans="1:65">
      <c r="A1076" s="29"/>
      <c r="B1076" s="19">
        <v>1</v>
      </c>
      <c r="C1076" s="9">
        <v>3</v>
      </c>
      <c r="D1076" s="213">
        <v>16.5</v>
      </c>
      <c r="E1076" s="213">
        <v>15.9</v>
      </c>
      <c r="F1076" s="213">
        <v>14.713780222189101</v>
      </c>
      <c r="G1076" s="213">
        <v>13.2</v>
      </c>
      <c r="H1076" s="213">
        <v>17</v>
      </c>
      <c r="I1076" s="213">
        <v>17.100000000000001</v>
      </c>
      <c r="J1076" s="215">
        <v>13.1</v>
      </c>
      <c r="K1076" s="213">
        <v>19.399999999999999</v>
      </c>
      <c r="L1076" s="215">
        <v>15</v>
      </c>
      <c r="M1076" s="215">
        <v>11</v>
      </c>
      <c r="N1076" s="213">
        <v>17.2</v>
      </c>
      <c r="O1076" s="215">
        <v>16</v>
      </c>
      <c r="P1076" s="209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  <c r="AH1076" s="210"/>
      <c r="AI1076" s="210"/>
      <c r="AJ1076" s="210"/>
      <c r="AK1076" s="210"/>
      <c r="AL1076" s="210"/>
      <c r="AM1076" s="210"/>
      <c r="AN1076" s="210"/>
      <c r="AO1076" s="210"/>
      <c r="AP1076" s="210"/>
      <c r="AQ1076" s="210"/>
      <c r="AR1076" s="210"/>
      <c r="AS1076" s="210"/>
      <c r="AT1076" s="210"/>
      <c r="AU1076" s="210"/>
      <c r="AV1076" s="210"/>
      <c r="AW1076" s="210"/>
      <c r="AX1076" s="210"/>
      <c r="AY1076" s="210"/>
      <c r="AZ1076" s="210"/>
      <c r="BA1076" s="210"/>
      <c r="BB1076" s="210"/>
      <c r="BC1076" s="210"/>
      <c r="BD1076" s="210"/>
      <c r="BE1076" s="210"/>
      <c r="BF1076" s="210"/>
      <c r="BG1076" s="210"/>
      <c r="BH1076" s="210"/>
      <c r="BI1076" s="210"/>
      <c r="BJ1076" s="210"/>
      <c r="BK1076" s="210"/>
      <c r="BL1076" s="210"/>
      <c r="BM1076" s="211">
        <v>16</v>
      </c>
    </row>
    <row r="1077" spans="1:65">
      <c r="A1077" s="29"/>
      <c r="B1077" s="19">
        <v>1</v>
      </c>
      <c r="C1077" s="9">
        <v>4</v>
      </c>
      <c r="D1077" s="213">
        <v>16.3</v>
      </c>
      <c r="E1077" s="213">
        <v>16.100000000000001</v>
      </c>
      <c r="F1077" s="213">
        <v>16.28303935689009</v>
      </c>
      <c r="G1077" s="213">
        <v>14.5</v>
      </c>
      <c r="H1077" s="213">
        <v>17</v>
      </c>
      <c r="I1077" s="213">
        <v>16.5</v>
      </c>
      <c r="J1077" s="215">
        <v>13.1</v>
      </c>
      <c r="K1077" s="213">
        <v>16.5</v>
      </c>
      <c r="L1077" s="215">
        <v>15</v>
      </c>
      <c r="M1077" s="215">
        <v>11</v>
      </c>
      <c r="N1077" s="213">
        <v>13.5</v>
      </c>
      <c r="O1077" s="215">
        <v>17</v>
      </c>
      <c r="P1077" s="209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  <c r="AH1077" s="210"/>
      <c r="AI1077" s="210"/>
      <c r="AJ1077" s="210"/>
      <c r="AK1077" s="210"/>
      <c r="AL1077" s="210"/>
      <c r="AM1077" s="210"/>
      <c r="AN1077" s="210"/>
      <c r="AO1077" s="210"/>
      <c r="AP1077" s="210"/>
      <c r="AQ1077" s="210"/>
      <c r="AR1077" s="210"/>
      <c r="AS1077" s="210"/>
      <c r="AT1077" s="210"/>
      <c r="AU1077" s="210"/>
      <c r="AV1077" s="210"/>
      <c r="AW1077" s="210"/>
      <c r="AX1077" s="210"/>
      <c r="AY1077" s="210"/>
      <c r="AZ1077" s="210"/>
      <c r="BA1077" s="210"/>
      <c r="BB1077" s="210"/>
      <c r="BC1077" s="210"/>
      <c r="BD1077" s="210"/>
      <c r="BE1077" s="210"/>
      <c r="BF1077" s="210"/>
      <c r="BG1077" s="210"/>
      <c r="BH1077" s="210"/>
      <c r="BI1077" s="210"/>
      <c r="BJ1077" s="210"/>
      <c r="BK1077" s="210"/>
      <c r="BL1077" s="210"/>
      <c r="BM1077" s="211">
        <v>16.380325824512493</v>
      </c>
    </row>
    <row r="1078" spans="1:65">
      <c r="A1078" s="29"/>
      <c r="B1078" s="19">
        <v>1</v>
      </c>
      <c r="C1078" s="9">
        <v>5</v>
      </c>
      <c r="D1078" s="213">
        <v>16.399999999999999</v>
      </c>
      <c r="E1078" s="213">
        <v>16.100000000000001</v>
      </c>
      <c r="F1078" s="213">
        <v>16.630874919950962</v>
      </c>
      <c r="G1078" s="213">
        <v>15.7</v>
      </c>
      <c r="H1078" s="213">
        <v>17</v>
      </c>
      <c r="I1078" s="213">
        <v>16.3</v>
      </c>
      <c r="J1078" s="215">
        <v>12.9</v>
      </c>
      <c r="K1078" s="213">
        <v>17.600000000000001</v>
      </c>
      <c r="L1078" s="215">
        <v>15</v>
      </c>
      <c r="M1078" s="215">
        <v>11</v>
      </c>
      <c r="N1078" s="213">
        <v>16.8</v>
      </c>
      <c r="O1078" s="215">
        <v>17</v>
      </c>
      <c r="P1078" s="209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  <c r="AH1078" s="210"/>
      <c r="AI1078" s="210"/>
      <c r="AJ1078" s="210"/>
      <c r="AK1078" s="210"/>
      <c r="AL1078" s="210"/>
      <c r="AM1078" s="210"/>
      <c r="AN1078" s="210"/>
      <c r="AO1078" s="210"/>
      <c r="AP1078" s="210"/>
      <c r="AQ1078" s="210"/>
      <c r="AR1078" s="210"/>
      <c r="AS1078" s="210"/>
      <c r="AT1078" s="210"/>
      <c r="AU1078" s="210"/>
      <c r="AV1078" s="210"/>
      <c r="AW1078" s="210"/>
      <c r="AX1078" s="210"/>
      <c r="AY1078" s="210"/>
      <c r="AZ1078" s="210"/>
      <c r="BA1078" s="210"/>
      <c r="BB1078" s="210"/>
      <c r="BC1078" s="210"/>
      <c r="BD1078" s="210"/>
      <c r="BE1078" s="210"/>
      <c r="BF1078" s="210"/>
      <c r="BG1078" s="210"/>
      <c r="BH1078" s="210"/>
      <c r="BI1078" s="210"/>
      <c r="BJ1078" s="210"/>
      <c r="BK1078" s="210"/>
      <c r="BL1078" s="210"/>
      <c r="BM1078" s="211">
        <v>121</v>
      </c>
    </row>
    <row r="1079" spans="1:65">
      <c r="A1079" s="29"/>
      <c r="B1079" s="19">
        <v>1</v>
      </c>
      <c r="C1079" s="9">
        <v>6</v>
      </c>
      <c r="D1079" s="213">
        <v>16.100000000000001</v>
      </c>
      <c r="E1079" s="213">
        <v>16.3</v>
      </c>
      <c r="F1079" s="213">
        <v>14.799260816327253</v>
      </c>
      <c r="G1079" s="213">
        <v>14.5</v>
      </c>
      <c r="H1079" s="213">
        <v>17.3</v>
      </c>
      <c r="I1079" s="213">
        <v>16</v>
      </c>
      <c r="J1079" s="215">
        <v>13.3</v>
      </c>
      <c r="K1079" s="213">
        <v>20.3</v>
      </c>
      <c r="L1079" s="215">
        <v>15</v>
      </c>
      <c r="M1079" s="215">
        <v>11</v>
      </c>
      <c r="N1079" s="213">
        <v>17.8</v>
      </c>
      <c r="O1079" s="215">
        <v>18</v>
      </c>
      <c r="P1079" s="209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  <c r="AH1079" s="210"/>
      <c r="AI1079" s="210"/>
      <c r="AJ1079" s="210"/>
      <c r="AK1079" s="210"/>
      <c r="AL1079" s="210"/>
      <c r="AM1079" s="210"/>
      <c r="AN1079" s="210"/>
      <c r="AO1079" s="210"/>
      <c r="AP1079" s="210"/>
      <c r="AQ1079" s="210"/>
      <c r="AR1079" s="210"/>
      <c r="AS1079" s="210"/>
      <c r="AT1079" s="210"/>
      <c r="AU1079" s="210"/>
      <c r="AV1079" s="210"/>
      <c r="AW1079" s="210"/>
      <c r="AX1079" s="210"/>
      <c r="AY1079" s="210"/>
      <c r="AZ1079" s="210"/>
      <c r="BA1079" s="210"/>
      <c r="BB1079" s="210"/>
      <c r="BC1079" s="210"/>
      <c r="BD1079" s="210"/>
      <c r="BE1079" s="210"/>
      <c r="BF1079" s="210"/>
      <c r="BG1079" s="210"/>
      <c r="BH1079" s="210"/>
      <c r="BI1079" s="210"/>
      <c r="BJ1079" s="210"/>
      <c r="BK1079" s="210"/>
      <c r="BL1079" s="210"/>
      <c r="BM1079" s="216"/>
    </row>
    <row r="1080" spans="1:65">
      <c r="A1080" s="29"/>
      <c r="B1080" s="20" t="s">
        <v>279</v>
      </c>
      <c r="C1080" s="12"/>
      <c r="D1080" s="217">
        <v>16.266666666666666</v>
      </c>
      <c r="E1080" s="217">
        <v>16.033333333333335</v>
      </c>
      <c r="F1080" s="217">
        <v>16.092606596099948</v>
      </c>
      <c r="G1080" s="217">
        <v>14.716666666666667</v>
      </c>
      <c r="H1080" s="217">
        <v>17.149999999999999</v>
      </c>
      <c r="I1080" s="217">
        <v>16.616666666666667</v>
      </c>
      <c r="J1080" s="217">
        <v>13.100000000000001</v>
      </c>
      <c r="K1080" s="217">
        <v>17.883333333333333</v>
      </c>
      <c r="L1080" s="217">
        <v>15</v>
      </c>
      <c r="M1080" s="217">
        <v>11.166666666666666</v>
      </c>
      <c r="N1080" s="217">
        <v>16.283333333333331</v>
      </c>
      <c r="O1080" s="217">
        <v>17.166666666666668</v>
      </c>
      <c r="P1080" s="209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  <c r="AH1080" s="210"/>
      <c r="AI1080" s="210"/>
      <c r="AJ1080" s="210"/>
      <c r="AK1080" s="210"/>
      <c r="AL1080" s="210"/>
      <c r="AM1080" s="210"/>
      <c r="AN1080" s="210"/>
      <c r="AO1080" s="210"/>
      <c r="AP1080" s="210"/>
      <c r="AQ1080" s="210"/>
      <c r="AR1080" s="210"/>
      <c r="AS1080" s="210"/>
      <c r="AT1080" s="210"/>
      <c r="AU1080" s="210"/>
      <c r="AV1080" s="210"/>
      <c r="AW1080" s="210"/>
      <c r="AX1080" s="210"/>
      <c r="AY1080" s="210"/>
      <c r="AZ1080" s="210"/>
      <c r="BA1080" s="210"/>
      <c r="BB1080" s="210"/>
      <c r="BC1080" s="210"/>
      <c r="BD1080" s="210"/>
      <c r="BE1080" s="210"/>
      <c r="BF1080" s="210"/>
      <c r="BG1080" s="210"/>
      <c r="BH1080" s="210"/>
      <c r="BI1080" s="210"/>
      <c r="BJ1080" s="210"/>
      <c r="BK1080" s="210"/>
      <c r="BL1080" s="210"/>
      <c r="BM1080" s="216"/>
    </row>
    <row r="1081" spans="1:65">
      <c r="A1081" s="29"/>
      <c r="B1081" s="3" t="s">
        <v>280</v>
      </c>
      <c r="C1081" s="28"/>
      <c r="D1081" s="213">
        <v>16.25</v>
      </c>
      <c r="E1081" s="213">
        <v>16</v>
      </c>
      <c r="F1081" s="213">
        <v>16.456957138420528</v>
      </c>
      <c r="G1081" s="213">
        <v>14.7</v>
      </c>
      <c r="H1081" s="213">
        <v>17.05</v>
      </c>
      <c r="I1081" s="213">
        <v>16.649999999999999</v>
      </c>
      <c r="J1081" s="213">
        <v>13.1</v>
      </c>
      <c r="K1081" s="213">
        <v>17.75</v>
      </c>
      <c r="L1081" s="213">
        <v>15</v>
      </c>
      <c r="M1081" s="213">
        <v>11</v>
      </c>
      <c r="N1081" s="213">
        <v>17</v>
      </c>
      <c r="O1081" s="213">
        <v>17</v>
      </c>
      <c r="P1081" s="209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  <c r="AH1081" s="210"/>
      <c r="AI1081" s="210"/>
      <c r="AJ1081" s="210"/>
      <c r="AK1081" s="210"/>
      <c r="AL1081" s="210"/>
      <c r="AM1081" s="210"/>
      <c r="AN1081" s="210"/>
      <c r="AO1081" s="210"/>
      <c r="AP1081" s="210"/>
      <c r="AQ1081" s="210"/>
      <c r="AR1081" s="210"/>
      <c r="AS1081" s="210"/>
      <c r="AT1081" s="210"/>
      <c r="AU1081" s="210"/>
      <c r="AV1081" s="210"/>
      <c r="AW1081" s="210"/>
      <c r="AX1081" s="210"/>
      <c r="AY1081" s="210"/>
      <c r="AZ1081" s="210"/>
      <c r="BA1081" s="210"/>
      <c r="BB1081" s="210"/>
      <c r="BC1081" s="210"/>
      <c r="BD1081" s="210"/>
      <c r="BE1081" s="210"/>
      <c r="BF1081" s="210"/>
      <c r="BG1081" s="210"/>
      <c r="BH1081" s="210"/>
      <c r="BI1081" s="210"/>
      <c r="BJ1081" s="210"/>
      <c r="BK1081" s="210"/>
      <c r="BL1081" s="210"/>
      <c r="BM1081" s="216"/>
    </row>
    <row r="1082" spans="1:65">
      <c r="A1082" s="29"/>
      <c r="B1082" s="3" t="s">
        <v>281</v>
      </c>
      <c r="C1082" s="28"/>
      <c r="D1082" s="23">
        <v>0.16329931618554447</v>
      </c>
      <c r="E1082" s="23">
        <v>0.1632993161855455</v>
      </c>
      <c r="F1082" s="23">
        <v>1.0765799677366557</v>
      </c>
      <c r="G1082" s="23">
        <v>0.89535840123755306</v>
      </c>
      <c r="H1082" s="23">
        <v>0.20736441353327725</v>
      </c>
      <c r="I1082" s="23">
        <v>0.42622372841814771</v>
      </c>
      <c r="J1082" s="23">
        <v>0.22803508501982755</v>
      </c>
      <c r="K1082" s="23">
        <v>1.7520464225204386</v>
      </c>
      <c r="L1082" s="23">
        <v>0</v>
      </c>
      <c r="M1082" s="23">
        <v>0.40824829046386302</v>
      </c>
      <c r="N1082" s="23">
        <v>2.2692877002854397</v>
      </c>
      <c r="O1082" s="23">
        <v>0.752772652709081</v>
      </c>
      <c r="P1082" s="150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A1083" s="29"/>
      <c r="B1083" s="3" t="s">
        <v>87</v>
      </c>
      <c r="C1083" s="28"/>
      <c r="D1083" s="13">
        <v>1.0038892388455603E-2</v>
      </c>
      <c r="E1083" s="13">
        <v>1.0184988535481007E-2</v>
      </c>
      <c r="F1083" s="13">
        <v>6.6899042197276201E-2</v>
      </c>
      <c r="G1083" s="13">
        <v>6.0839755463480388E-2</v>
      </c>
      <c r="H1083" s="13">
        <v>1.2091219448004505E-2</v>
      </c>
      <c r="I1083" s="13">
        <v>2.5650374829577594E-2</v>
      </c>
      <c r="J1083" s="13">
        <v>1.7407258398460117E-2</v>
      </c>
      <c r="K1083" s="13">
        <v>9.7970908994619119E-2</v>
      </c>
      <c r="L1083" s="13">
        <v>0</v>
      </c>
      <c r="M1083" s="13">
        <v>3.6559548399748926E-2</v>
      </c>
      <c r="N1083" s="13">
        <v>0.13936260185990421</v>
      </c>
      <c r="O1083" s="13">
        <v>4.3850834138393066E-2</v>
      </c>
      <c r="P1083" s="150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9"/>
      <c r="B1084" s="3" t="s">
        <v>282</v>
      </c>
      <c r="C1084" s="28"/>
      <c r="D1084" s="13">
        <v>-6.9387605022935839E-3</v>
      </c>
      <c r="E1084" s="13">
        <v>-2.1183491396727816E-2</v>
      </c>
      <c r="F1084" s="13">
        <v>-1.7564927065247038E-2</v>
      </c>
      <c r="G1084" s="13">
        <v>-0.1015644728724644</v>
      </c>
      <c r="H1084" s="13">
        <v>4.6987720740921946E-2</v>
      </c>
      <c r="I1084" s="13">
        <v>1.4428335839357986E-2</v>
      </c>
      <c r="J1084" s="13">
        <v>-0.20026010835533059</v>
      </c>
      <c r="K1084" s="13">
        <v>9.1756874980572833E-2</v>
      </c>
      <c r="L1084" s="13">
        <v>-8.4267299643508431E-2</v>
      </c>
      <c r="M1084" s="13">
        <v>-0.31828787862350072</v>
      </c>
      <c r="N1084" s="13">
        <v>-5.9212797241198212E-3</v>
      </c>
      <c r="O1084" s="13">
        <v>4.800520151909593E-2</v>
      </c>
      <c r="P1084" s="150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9"/>
      <c r="B1085" s="45" t="s">
        <v>283</v>
      </c>
      <c r="C1085" s="46"/>
      <c r="D1085" s="44">
        <v>0</v>
      </c>
      <c r="E1085" s="44">
        <v>0.45</v>
      </c>
      <c r="F1085" s="44">
        <v>0.34</v>
      </c>
      <c r="G1085" s="44">
        <v>2.99</v>
      </c>
      <c r="H1085" s="44">
        <v>1.7</v>
      </c>
      <c r="I1085" s="44">
        <v>0.67</v>
      </c>
      <c r="J1085" s="44">
        <v>6.1</v>
      </c>
      <c r="K1085" s="44">
        <v>3.11</v>
      </c>
      <c r="L1085" s="44" t="s">
        <v>284</v>
      </c>
      <c r="M1085" s="44" t="s">
        <v>284</v>
      </c>
      <c r="N1085" s="44">
        <v>0.03</v>
      </c>
      <c r="O1085" s="44" t="s">
        <v>284</v>
      </c>
      <c r="P1085" s="150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B1086" s="30" t="s">
        <v>353</v>
      </c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BM1086" s="53"/>
    </row>
    <row r="1087" spans="1:65">
      <c r="BM1087" s="53"/>
    </row>
    <row r="1088" spans="1:65" ht="15">
      <c r="B1088" s="8" t="s">
        <v>670</v>
      </c>
      <c r="BM1088" s="27" t="s">
        <v>67</v>
      </c>
    </row>
    <row r="1089" spans="1:65" ht="15">
      <c r="A1089" s="24" t="s">
        <v>41</v>
      </c>
      <c r="B1089" s="18" t="s">
        <v>116</v>
      </c>
      <c r="C1089" s="15" t="s">
        <v>117</v>
      </c>
      <c r="D1089" s="16" t="s">
        <v>248</v>
      </c>
      <c r="E1089" s="17" t="s">
        <v>248</v>
      </c>
      <c r="F1089" s="17" t="s">
        <v>248</v>
      </c>
      <c r="G1089" s="17" t="s">
        <v>248</v>
      </c>
      <c r="H1089" s="17" t="s">
        <v>248</v>
      </c>
      <c r="I1089" s="17" t="s">
        <v>248</v>
      </c>
      <c r="J1089" s="17" t="s">
        <v>248</v>
      </c>
      <c r="K1089" s="17" t="s">
        <v>248</v>
      </c>
      <c r="L1089" s="150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</v>
      </c>
    </row>
    <row r="1090" spans="1:65">
      <c r="A1090" s="29"/>
      <c r="B1090" s="19" t="s">
        <v>249</v>
      </c>
      <c r="C1090" s="9" t="s">
        <v>249</v>
      </c>
      <c r="D1090" s="148" t="s">
        <v>251</v>
      </c>
      <c r="E1090" s="149" t="s">
        <v>256</v>
      </c>
      <c r="F1090" s="149" t="s">
        <v>262</v>
      </c>
      <c r="G1090" s="149" t="s">
        <v>264</v>
      </c>
      <c r="H1090" s="149" t="s">
        <v>269</v>
      </c>
      <c r="I1090" s="149" t="s">
        <v>287</v>
      </c>
      <c r="J1090" s="149" t="s">
        <v>289</v>
      </c>
      <c r="K1090" s="149" t="s">
        <v>272</v>
      </c>
      <c r="L1090" s="150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 t="s">
        <v>3</v>
      </c>
    </row>
    <row r="1091" spans="1:65">
      <c r="A1091" s="29"/>
      <c r="B1091" s="19"/>
      <c r="C1091" s="9"/>
      <c r="D1091" s="10" t="s">
        <v>103</v>
      </c>
      <c r="E1091" s="11" t="s">
        <v>103</v>
      </c>
      <c r="F1091" s="11" t="s">
        <v>103</v>
      </c>
      <c r="G1091" s="11" t="s">
        <v>103</v>
      </c>
      <c r="H1091" s="11" t="s">
        <v>343</v>
      </c>
      <c r="I1091" s="11" t="s">
        <v>104</v>
      </c>
      <c r="J1091" s="11" t="s">
        <v>343</v>
      </c>
      <c r="K1091" s="11" t="s">
        <v>103</v>
      </c>
      <c r="L1091" s="150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2</v>
      </c>
    </row>
    <row r="1092" spans="1:65">
      <c r="A1092" s="29"/>
      <c r="B1092" s="19"/>
      <c r="C1092" s="9"/>
      <c r="D1092" s="25"/>
      <c r="E1092" s="25"/>
      <c r="F1092" s="25"/>
      <c r="G1092" s="25"/>
      <c r="H1092" s="25"/>
      <c r="I1092" s="25"/>
      <c r="J1092" s="25"/>
      <c r="K1092" s="25"/>
      <c r="L1092" s="150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3</v>
      </c>
    </row>
    <row r="1093" spans="1:65">
      <c r="A1093" s="29"/>
      <c r="B1093" s="18">
        <v>1</v>
      </c>
      <c r="C1093" s="14">
        <v>1</v>
      </c>
      <c r="D1093" s="21">
        <v>0.7</v>
      </c>
      <c r="E1093" s="21">
        <v>0.7</v>
      </c>
      <c r="F1093" s="21">
        <v>0.7</v>
      </c>
      <c r="G1093" s="21">
        <v>0.7</v>
      </c>
      <c r="H1093" s="21">
        <v>0.66</v>
      </c>
      <c r="I1093" s="21">
        <v>0.7</v>
      </c>
      <c r="J1093" s="144">
        <v>0.7</v>
      </c>
      <c r="K1093" s="144" t="s">
        <v>108</v>
      </c>
      <c r="L1093" s="150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</v>
      </c>
    </row>
    <row r="1094" spans="1:65">
      <c r="A1094" s="29"/>
      <c r="B1094" s="19">
        <v>1</v>
      </c>
      <c r="C1094" s="9">
        <v>2</v>
      </c>
      <c r="D1094" s="11">
        <v>0.5</v>
      </c>
      <c r="E1094" s="11">
        <v>0.7</v>
      </c>
      <c r="F1094" s="11">
        <v>0.7</v>
      </c>
      <c r="G1094" s="11">
        <v>0.7</v>
      </c>
      <c r="H1094" s="11">
        <v>0.68</v>
      </c>
      <c r="I1094" s="11">
        <v>0.8</v>
      </c>
      <c r="J1094" s="146">
        <v>0.7</v>
      </c>
      <c r="K1094" s="146" t="s">
        <v>108</v>
      </c>
      <c r="L1094" s="150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47</v>
      </c>
    </row>
    <row r="1095" spans="1:65">
      <c r="A1095" s="29"/>
      <c r="B1095" s="19">
        <v>1</v>
      </c>
      <c r="C1095" s="9">
        <v>3</v>
      </c>
      <c r="D1095" s="11">
        <v>0.7</v>
      </c>
      <c r="E1095" s="11">
        <v>0.7</v>
      </c>
      <c r="F1095" s="11">
        <v>0.7</v>
      </c>
      <c r="G1095" s="11">
        <v>0.6</v>
      </c>
      <c r="H1095" s="11">
        <v>0.69</v>
      </c>
      <c r="I1095" s="11">
        <v>0.6</v>
      </c>
      <c r="J1095" s="146">
        <v>0.5</v>
      </c>
      <c r="K1095" s="146" t="s">
        <v>108</v>
      </c>
      <c r="L1095" s="150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16</v>
      </c>
    </row>
    <row r="1096" spans="1:65">
      <c r="A1096" s="29"/>
      <c r="B1096" s="19">
        <v>1</v>
      </c>
      <c r="C1096" s="9">
        <v>4</v>
      </c>
      <c r="D1096" s="11">
        <v>0.7</v>
      </c>
      <c r="E1096" s="11">
        <v>0.7</v>
      </c>
      <c r="F1096" s="11">
        <v>0.7</v>
      </c>
      <c r="G1096" s="11">
        <v>0.7</v>
      </c>
      <c r="H1096" s="11">
        <v>0.62</v>
      </c>
      <c r="I1096" s="11">
        <v>0.7</v>
      </c>
      <c r="J1096" s="146">
        <v>0.6</v>
      </c>
      <c r="K1096" s="146" t="s">
        <v>108</v>
      </c>
      <c r="L1096" s="150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0.67944444444444452</v>
      </c>
    </row>
    <row r="1097" spans="1:65">
      <c r="A1097" s="29"/>
      <c r="B1097" s="19">
        <v>1</v>
      </c>
      <c r="C1097" s="9">
        <v>5</v>
      </c>
      <c r="D1097" s="11">
        <v>0.7</v>
      </c>
      <c r="E1097" s="11">
        <v>0.7</v>
      </c>
      <c r="F1097" s="11">
        <v>0.7</v>
      </c>
      <c r="G1097" s="11">
        <v>0.8</v>
      </c>
      <c r="H1097" s="11">
        <v>0.67</v>
      </c>
      <c r="I1097" s="11">
        <v>0.7</v>
      </c>
      <c r="J1097" s="146">
        <v>0.7</v>
      </c>
      <c r="K1097" s="146" t="s">
        <v>108</v>
      </c>
      <c r="L1097" s="150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122</v>
      </c>
    </row>
    <row r="1098" spans="1:65">
      <c r="A1098" s="29"/>
      <c r="B1098" s="19">
        <v>1</v>
      </c>
      <c r="C1098" s="9">
        <v>6</v>
      </c>
      <c r="D1098" s="11">
        <v>0.5</v>
      </c>
      <c r="E1098" s="11">
        <v>0.7</v>
      </c>
      <c r="F1098" s="11">
        <v>0.7</v>
      </c>
      <c r="G1098" s="11">
        <v>0.7</v>
      </c>
      <c r="H1098" s="11">
        <v>0.64</v>
      </c>
      <c r="I1098" s="11">
        <v>0.6</v>
      </c>
      <c r="J1098" s="146">
        <v>0.4</v>
      </c>
      <c r="K1098" s="146" t="s">
        <v>108</v>
      </c>
      <c r="L1098" s="150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9"/>
      <c r="B1099" s="20" t="s">
        <v>279</v>
      </c>
      <c r="C1099" s="12"/>
      <c r="D1099" s="22">
        <v>0.6333333333333333</v>
      </c>
      <c r="E1099" s="22">
        <v>0.70000000000000007</v>
      </c>
      <c r="F1099" s="22">
        <v>0.70000000000000007</v>
      </c>
      <c r="G1099" s="22">
        <v>0.70000000000000007</v>
      </c>
      <c r="H1099" s="22">
        <v>0.66</v>
      </c>
      <c r="I1099" s="22">
        <v>0.68333333333333324</v>
      </c>
      <c r="J1099" s="22">
        <v>0.6</v>
      </c>
      <c r="K1099" s="22" t="s">
        <v>813</v>
      </c>
      <c r="L1099" s="150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9"/>
      <c r="B1100" s="3" t="s">
        <v>280</v>
      </c>
      <c r="C1100" s="28"/>
      <c r="D1100" s="11">
        <v>0.7</v>
      </c>
      <c r="E1100" s="11">
        <v>0.7</v>
      </c>
      <c r="F1100" s="11">
        <v>0.7</v>
      </c>
      <c r="G1100" s="11">
        <v>0.7</v>
      </c>
      <c r="H1100" s="11">
        <v>0.66500000000000004</v>
      </c>
      <c r="I1100" s="11">
        <v>0.7</v>
      </c>
      <c r="J1100" s="11">
        <v>0.64999999999999991</v>
      </c>
      <c r="K1100" s="11" t="s">
        <v>813</v>
      </c>
      <c r="L1100" s="150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9"/>
      <c r="B1101" s="3" t="s">
        <v>281</v>
      </c>
      <c r="C1101" s="28"/>
      <c r="D1101" s="23">
        <v>0.10327955589886435</v>
      </c>
      <c r="E1101" s="23">
        <v>1.2161883888976234E-16</v>
      </c>
      <c r="F1101" s="23">
        <v>1.2161883888976234E-16</v>
      </c>
      <c r="G1101" s="23">
        <v>6.3245553203367597E-2</v>
      </c>
      <c r="H1101" s="23">
        <v>2.6076809620810593E-2</v>
      </c>
      <c r="I1101" s="23">
        <v>7.5277265270908666E-2</v>
      </c>
      <c r="J1101" s="23">
        <v>0.12649110640673486</v>
      </c>
      <c r="K1101" s="23" t="s">
        <v>813</v>
      </c>
      <c r="L1101" s="220"/>
      <c r="M1101" s="221"/>
      <c r="N1101" s="221"/>
      <c r="O1101" s="221"/>
      <c r="P1101" s="221"/>
      <c r="Q1101" s="221"/>
      <c r="R1101" s="221"/>
      <c r="S1101" s="221"/>
      <c r="T1101" s="221"/>
      <c r="U1101" s="221"/>
      <c r="V1101" s="221"/>
      <c r="W1101" s="221"/>
      <c r="X1101" s="221"/>
      <c r="Y1101" s="221"/>
      <c r="Z1101" s="221"/>
      <c r="AA1101" s="221"/>
      <c r="AB1101" s="221"/>
      <c r="AC1101" s="221"/>
      <c r="AD1101" s="221"/>
      <c r="AE1101" s="221"/>
      <c r="AF1101" s="221"/>
      <c r="AG1101" s="221"/>
      <c r="AH1101" s="221"/>
      <c r="AI1101" s="221"/>
      <c r="AJ1101" s="221"/>
      <c r="AK1101" s="221"/>
      <c r="AL1101" s="221"/>
      <c r="AM1101" s="221"/>
      <c r="AN1101" s="221"/>
      <c r="AO1101" s="221"/>
      <c r="AP1101" s="221"/>
      <c r="AQ1101" s="221"/>
      <c r="AR1101" s="221"/>
      <c r="AS1101" s="221"/>
      <c r="AT1101" s="221"/>
      <c r="AU1101" s="221"/>
      <c r="AV1101" s="221"/>
      <c r="AW1101" s="221"/>
      <c r="AX1101" s="221"/>
      <c r="AY1101" s="221"/>
      <c r="AZ1101" s="221"/>
      <c r="BA1101" s="221"/>
      <c r="BB1101" s="221"/>
      <c r="BC1101" s="221"/>
      <c r="BD1101" s="221"/>
      <c r="BE1101" s="221"/>
      <c r="BF1101" s="221"/>
      <c r="BG1101" s="221"/>
      <c r="BH1101" s="221"/>
      <c r="BI1101" s="221"/>
      <c r="BJ1101" s="221"/>
      <c r="BK1101" s="221"/>
      <c r="BL1101" s="221"/>
      <c r="BM1101" s="54"/>
    </row>
    <row r="1102" spans="1:65">
      <c r="A1102" s="29"/>
      <c r="B1102" s="3" t="s">
        <v>87</v>
      </c>
      <c r="C1102" s="28"/>
      <c r="D1102" s="13">
        <v>0.16307298299820688</v>
      </c>
      <c r="E1102" s="13">
        <v>1.7374119841394619E-16</v>
      </c>
      <c r="F1102" s="13">
        <v>1.7374119841394619E-16</v>
      </c>
      <c r="G1102" s="13">
        <v>9.0350790290525132E-2</v>
      </c>
      <c r="H1102" s="13">
        <v>3.9510317607288778E-2</v>
      </c>
      <c r="I1102" s="13">
        <v>0.11016185161596392</v>
      </c>
      <c r="J1102" s="13">
        <v>0.21081851067789145</v>
      </c>
      <c r="K1102" s="13" t="s">
        <v>813</v>
      </c>
      <c r="L1102" s="150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9"/>
      <c r="B1103" s="3" t="s">
        <v>282</v>
      </c>
      <c r="C1103" s="28"/>
      <c r="D1103" s="13">
        <v>-6.786590351594457E-2</v>
      </c>
      <c r="E1103" s="13">
        <v>3.0253475061324586E-2</v>
      </c>
      <c r="F1103" s="13">
        <v>3.0253475061324586E-2</v>
      </c>
      <c r="G1103" s="13">
        <v>3.0253475061324586E-2</v>
      </c>
      <c r="H1103" s="13">
        <v>-2.8618152085036819E-2</v>
      </c>
      <c r="I1103" s="13">
        <v>5.7236304170071861E-3</v>
      </c>
      <c r="J1103" s="13">
        <v>-0.11692559280457904</v>
      </c>
      <c r="K1103" s="13" t="s">
        <v>813</v>
      </c>
      <c r="L1103" s="150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A1104" s="29"/>
      <c r="B1104" s="45" t="s">
        <v>283</v>
      </c>
      <c r="C1104" s="46"/>
      <c r="D1104" s="44">
        <v>1.97</v>
      </c>
      <c r="E1104" s="44">
        <v>0.28000000000000003</v>
      </c>
      <c r="F1104" s="44">
        <v>0.28000000000000003</v>
      </c>
      <c r="G1104" s="44">
        <v>0.28000000000000003</v>
      </c>
      <c r="H1104" s="44">
        <v>1.07</v>
      </c>
      <c r="I1104" s="44">
        <v>0.28000000000000003</v>
      </c>
      <c r="J1104" s="44">
        <v>3.09</v>
      </c>
      <c r="K1104" s="44">
        <v>10.4</v>
      </c>
      <c r="L1104" s="150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B1105" s="30"/>
      <c r="C1105" s="20"/>
      <c r="D1105" s="20"/>
      <c r="E1105" s="20"/>
      <c r="F1105" s="20"/>
      <c r="G1105" s="20"/>
      <c r="H1105" s="20"/>
      <c r="I1105" s="20"/>
      <c r="J1105" s="20"/>
      <c r="K1105" s="20"/>
      <c r="BM1105" s="53"/>
    </row>
    <row r="1106" spans="1:65" ht="15">
      <c r="B1106" s="8" t="s">
        <v>671</v>
      </c>
      <c r="BM1106" s="27" t="s">
        <v>67</v>
      </c>
    </row>
    <row r="1107" spans="1:65" ht="15">
      <c r="A1107" s="24" t="s">
        <v>44</v>
      </c>
      <c r="B1107" s="18" t="s">
        <v>116</v>
      </c>
      <c r="C1107" s="15" t="s">
        <v>117</v>
      </c>
      <c r="D1107" s="16" t="s">
        <v>248</v>
      </c>
      <c r="E1107" s="17" t="s">
        <v>248</v>
      </c>
      <c r="F1107" s="17" t="s">
        <v>248</v>
      </c>
      <c r="G1107" s="17" t="s">
        <v>248</v>
      </c>
      <c r="H1107" s="17" t="s">
        <v>248</v>
      </c>
      <c r="I1107" s="17" t="s">
        <v>248</v>
      </c>
      <c r="J1107" s="17" t="s">
        <v>248</v>
      </c>
      <c r="K1107" s="17" t="s">
        <v>248</v>
      </c>
      <c r="L1107" s="17" t="s">
        <v>248</v>
      </c>
      <c r="M1107" s="17" t="s">
        <v>248</v>
      </c>
      <c r="N1107" s="17" t="s">
        <v>248</v>
      </c>
      <c r="O1107" s="17" t="s">
        <v>248</v>
      </c>
      <c r="P1107" s="17" t="s">
        <v>248</v>
      </c>
      <c r="Q1107" s="17" t="s">
        <v>248</v>
      </c>
      <c r="R1107" s="17" t="s">
        <v>248</v>
      </c>
      <c r="S1107" s="17" t="s">
        <v>248</v>
      </c>
      <c r="T1107" s="17" t="s">
        <v>248</v>
      </c>
      <c r="U1107" s="17" t="s">
        <v>248</v>
      </c>
      <c r="V1107" s="150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1</v>
      </c>
    </row>
    <row r="1108" spans="1:65">
      <c r="A1108" s="29"/>
      <c r="B1108" s="19" t="s">
        <v>249</v>
      </c>
      <c r="C1108" s="9" t="s">
        <v>249</v>
      </c>
      <c r="D1108" s="148" t="s">
        <v>251</v>
      </c>
      <c r="E1108" s="149" t="s">
        <v>252</v>
      </c>
      <c r="F1108" s="149" t="s">
        <v>253</v>
      </c>
      <c r="G1108" s="149" t="s">
        <v>254</v>
      </c>
      <c r="H1108" s="149" t="s">
        <v>256</v>
      </c>
      <c r="I1108" s="149" t="s">
        <v>257</v>
      </c>
      <c r="J1108" s="149" t="s">
        <v>258</v>
      </c>
      <c r="K1108" s="149" t="s">
        <v>259</v>
      </c>
      <c r="L1108" s="149" t="s">
        <v>260</v>
      </c>
      <c r="M1108" s="149" t="s">
        <v>261</v>
      </c>
      <c r="N1108" s="149" t="s">
        <v>262</v>
      </c>
      <c r="O1108" s="149" t="s">
        <v>264</v>
      </c>
      <c r="P1108" s="149" t="s">
        <v>269</v>
      </c>
      <c r="Q1108" s="149" t="s">
        <v>287</v>
      </c>
      <c r="R1108" s="149" t="s">
        <v>288</v>
      </c>
      <c r="S1108" s="149" t="s">
        <v>271</v>
      </c>
      <c r="T1108" s="149" t="s">
        <v>289</v>
      </c>
      <c r="U1108" s="149" t="s">
        <v>273</v>
      </c>
      <c r="V1108" s="150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 t="s">
        <v>3</v>
      </c>
    </row>
    <row r="1109" spans="1:65">
      <c r="A1109" s="29"/>
      <c r="B1109" s="19"/>
      <c r="C1109" s="9"/>
      <c r="D1109" s="10" t="s">
        <v>104</v>
      </c>
      <c r="E1109" s="11" t="s">
        <v>343</v>
      </c>
      <c r="F1109" s="11" t="s">
        <v>104</v>
      </c>
      <c r="G1109" s="11" t="s">
        <v>343</v>
      </c>
      <c r="H1109" s="11" t="s">
        <v>104</v>
      </c>
      <c r="I1109" s="11" t="s">
        <v>104</v>
      </c>
      <c r="J1109" s="11" t="s">
        <v>104</v>
      </c>
      <c r="K1109" s="11" t="s">
        <v>104</v>
      </c>
      <c r="L1109" s="11" t="s">
        <v>104</v>
      </c>
      <c r="M1109" s="11" t="s">
        <v>104</v>
      </c>
      <c r="N1109" s="11" t="s">
        <v>104</v>
      </c>
      <c r="O1109" s="11" t="s">
        <v>103</v>
      </c>
      <c r="P1109" s="11" t="s">
        <v>343</v>
      </c>
      <c r="Q1109" s="11" t="s">
        <v>104</v>
      </c>
      <c r="R1109" s="11" t="s">
        <v>104</v>
      </c>
      <c r="S1109" s="11" t="s">
        <v>104</v>
      </c>
      <c r="T1109" s="11" t="s">
        <v>343</v>
      </c>
      <c r="U1109" s="11" t="s">
        <v>104</v>
      </c>
      <c r="V1109" s="150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0</v>
      </c>
    </row>
    <row r="1110" spans="1:65">
      <c r="A1110" s="29"/>
      <c r="B1110" s="19"/>
      <c r="C1110" s="9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150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0</v>
      </c>
    </row>
    <row r="1111" spans="1:65">
      <c r="A1111" s="29"/>
      <c r="B1111" s="18">
        <v>1</v>
      </c>
      <c r="C1111" s="14">
        <v>1</v>
      </c>
      <c r="D1111" s="227">
        <v>158</v>
      </c>
      <c r="E1111" s="228">
        <v>140</v>
      </c>
      <c r="F1111" s="227">
        <v>148.30970077026092</v>
      </c>
      <c r="G1111" s="227">
        <v>126</v>
      </c>
      <c r="H1111" s="228">
        <v>68.8</v>
      </c>
      <c r="I1111" s="228">
        <v>140.00000000000003</v>
      </c>
      <c r="J1111" s="228">
        <v>150</v>
      </c>
      <c r="K1111" s="228">
        <v>280.00000000000006</v>
      </c>
      <c r="L1111" s="227">
        <v>189.99999999999997</v>
      </c>
      <c r="M1111" s="228">
        <v>120</v>
      </c>
      <c r="N1111" s="227">
        <v>164</v>
      </c>
      <c r="O1111" s="227">
        <v>145</v>
      </c>
      <c r="P1111" s="228">
        <v>41</v>
      </c>
      <c r="Q1111" s="227">
        <v>155</v>
      </c>
      <c r="R1111" s="227">
        <v>165</v>
      </c>
      <c r="S1111" s="227">
        <v>146</v>
      </c>
      <c r="T1111" s="228">
        <v>150</v>
      </c>
      <c r="U1111" s="228">
        <v>100</v>
      </c>
      <c r="V1111" s="230"/>
      <c r="W1111" s="231"/>
      <c r="X1111" s="231"/>
      <c r="Y1111" s="231"/>
      <c r="Z1111" s="231"/>
      <c r="AA1111" s="231"/>
      <c r="AB1111" s="231"/>
      <c r="AC1111" s="231"/>
      <c r="AD1111" s="231"/>
      <c r="AE1111" s="231"/>
      <c r="AF1111" s="231"/>
      <c r="AG1111" s="231"/>
      <c r="AH1111" s="231"/>
      <c r="AI1111" s="231"/>
      <c r="AJ1111" s="231"/>
      <c r="AK1111" s="231"/>
      <c r="AL1111" s="231"/>
      <c r="AM1111" s="231"/>
      <c r="AN1111" s="231"/>
      <c r="AO1111" s="231"/>
      <c r="AP1111" s="231"/>
      <c r="AQ1111" s="231"/>
      <c r="AR1111" s="231"/>
      <c r="AS1111" s="231"/>
      <c r="AT1111" s="231"/>
      <c r="AU1111" s="231"/>
      <c r="AV1111" s="231"/>
      <c r="AW1111" s="231"/>
      <c r="AX1111" s="231"/>
      <c r="AY1111" s="231"/>
      <c r="AZ1111" s="231"/>
      <c r="BA1111" s="231"/>
      <c r="BB1111" s="231"/>
      <c r="BC1111" s="231"/>
      <c r="BD1111" s="231"/>
      <c r="BE1111" s="231"/>
      <c r="BF1111" s="231"/>
      <c r="BG1111" s="231"/>
      <c r="BH1111" s="231"/>
      <c r="BI1111" s="231"/>
      <c r="BJ1111" s="231"/>
      <c r="BK1111" s="231"/>
      <c r="BL1111" s="231"/>
      <c r="BM1111" s="232">
        <v>1</v>
      </c>
    </row>
    <row r="1112" spans="1:65">
      <c r="A1112" s="29"/>
      <c r="B1112" s="19">
        <v>1</v>
      </c>
      <c r="C1112" s="9">
        <v>2</v>
      </c>
      <c r="D1112" s="233">
        <v>155</v>
      </c>
      <c r="E1112" s="234">
        <v>150</v>
      </c>
      <c r="F1112" s="233">
        <v>147.30084687898801</v>
      </c>
      <c r="G1112" s="233">
        <v>139</v>
      </c>
      <c r="H1112" s="234">
        <v>67.3</v>
      </c>
      <c r="I1112" s="234">
        <v>140.00000000000003</v>
      </c>
      <c r="J1112" s="234">
        <v>150</v>
      </c>
      <c r="K1112" s="235">
        <v>730</v>
      </c>
      <c r="L1112" s="233">
        <v>210</v>
      </c>
      <c r="M1112" s="234">
        <v>130</v>
      </c>
      <c r="N1112" s="233">
        <v>152</v>
      </c>
      <c r="O1112" s="233">
        <v>146</v>
      </c>
      <c r="P1112" s="234">
        <v>35</v>
      </c>
      <c r="Q1112" s="233">
        <v>158</v>
      </c>
      <c r="R1112" s="233">
        <v>167</v>
      </c>
      <c r="S1112" s="233">
        <v>155</v>
      </c>
      <c r="T1112" s="234">
        <v>150</v>
      </c>
      <c r="U1112" s="234">
        <v>100</v>
      </c>
      <c r="V1112" s="230"/>
      <c r="W1112" s="231"/>
      <c r="X1112" s="231"/>
      <c r="Y1112" s="231"/>
      <c r="Z1112" s="231"/>
      <c r="AA1112" s="231"/>
      <c r="AB1112" s="231"/>
      <c r="AC1112" s="231"/>
      <c r="AD1112" s="231"/>
      <c r="AE1112" s="231"/>
      <c r="AF1112" s="231"/>
      <c r="AG1112" s="231"/>
      <c r="AH1112" s="231"/>
      <c r="AI1112" s="231"/>
      <c r="AJ1112" s="231"/>
      <c r="AK1112" s="231"/>
      <c r="AL1112" s="231"/>
      <c r="AM1112" s="231"/>
      <c r="AN1112" s="231"/>
      <c r="AO1112" s="231"/>
      <c r="AP1112" s="231"/>
      <c r="AQ1112" s="231"/>
      <c r="AR1112" s="231"/>
      <c r="AS1112" s="231"/>
      <c r="AT1112" s="231"/>
      <c r="AU1112" s="231"/>
      <c r="AV1112" s="231"/>
      <c r="AW1112" s="231"/>
      <c r="AX1112" s="231"/>
      <c r="AY1112" s="231"/>
      <c r="AZ1112" s="231"/>
      <c r="BA1112" s="231"/>
      <c r="BB1112" s="231"/>
      <c r="BC1112" s="231"/>
      <c r="BD1112" s="231"/>
      <c r="BE1112" s="231"/>
      <c r="BF1112" s="231"/>
      <c r="BG1112" s="231"/>
      <c r="BH1112" s="231"/>
      <c r="BI1112" s="231"/>
      <c r="BJ1112" s="231"/>
      <c r="BK1112" s="231"/>
      <c r="BL1112" s="231"/>
      <c r="BM1112" s="232">
        <v>28</v>
      </c>
    </row>
    <row r="1113" spans="1:65">
      <c r="A1113" s="29"/>
      <c r="B1113" s="19">
        <v>1</v>
      </c>
      <c r="C1113" s="9">
        <v>3</v>
      </c>
      <c r="D1113" s="233">
        <v>151</v>
      </c>
      <c r="E1113" s="234">
        <v>150</v>
      </c>
      <c r="F1113" s="233">
        <v>142.24885166656199</v>
      </c>
      <c r="G1113" s="233">
        <v>125</v>
      </c>
      <c r="H1113" s="234">
        <v>65</v>
      </c>
      <c r="I1113" s="234">
        <v>140.00000000000003</v>
      </c>
      <c r="J1113" s="234">
        <v>150</v>
      </c>
      <c r="K1113" s="234">
        <v>260</v>
      </c>
      <c r="L1113" s="235">
        <v>30</v>
      </c>
      <c r="M1113" s="234">
        <v>120</v>
      </c>
      <c r="N1113" s="233">
        <v>148</v>
      </c>
      <c r="O1113" s="233">
        <v>142</v>
      </c>
      <c r="P1113" s="234">
        <v>37</v>
      </c>
      <c r="Q1113" s="233">
        <v>134</v>
      </c>
      <c r="R1113" s="233">
        <v>165</v>
      </c>
      <c r="S1113" s="233">
        <v>152</v>
      </c>
      <c r="T1113" s="234">
        <v>160</v>
      </c>
      <c r="U1113" s="234">
        <v>100</v>
      </c>
      <c r="V1113" s="230"/>
      <c r="W1113" s="231"/>
      <c r="X1113" s="231"/>
      <c r="Y1113" s="231"/>
      <c r="Z1113" s="231"/>
      <c r="AA1113" s="231"/>
      <c r="AB1113" s="231"/>
      <c r="AC1113" s="231"/>
      <c r="AD1113" s="231"/>
      <c r="AE1113" s="231"/>
      <c r="AF1113" s="231"/>
      <c r="AG1113" s="231"/>
      <c r="AH1113" s="231"/>
      <c r="AI1113" s="231"/>
      <c r="AJ1113" s="231"/>
      <c r="AK1113" s="231"/>
      <c r="AL1113" s="231"/>
      <c r="AM1113" s="231"/>
      <c r="AN1113" s="231"/>
      <c r="AO1113" s="231"/>
      <c r="AP1113" s="231"/>
      <c r="AQ1113" s="231"/>
      <c r="AR1113" s="231"/>
      <c r="AS1113" s="231"/>
      <c r="AT1113" s="231"/>
      <c r="AU1113" s="231"/>
      <c r="AV1113" s="231"/>
      <c r="AW1113" s="231"/>
      <c r="AX1113" s="231"/>
      <c r="AY1113" s="231"/>
      <c r="AZ1113" s="231"/>
      <c r="BA1113" s="231"/>
      <c r="BB1113" s="231"/>
      <c r="BC1113" s="231"/>
      <c r="BD1113" s="231"/>
      <c r="BE1113" s="231"/>
      <c r="BF1113" s="231"/>
      <c r="BG1113" s="231"/>
      <c r="BH1113" s="231"/>
      <c r="BI1113" s="231"/>
      <c r="BJ1113" s="231"/>
      <c r="BK1113" s="231"/>
      <c r="BL1113" s="231"/>
      <c r="BM1113" s="232">
        <v>16</v>
      </c>
    </row>
    <row r="1114" spans="1:65">
      <c r="A1114" s="29"/>
      <c r="B1114" s="19">
        <v>1</v>
      </c>
      <c r="C1114" s="9">
        <v>4</v>
      </c>
      <c r="D1114" s="233">
        <v>155</v>
      </c>
      <c r="E1114" s="234">
        <v>150</v>
      </c>
      <c r="F1114" s="233">
        <v>142.71213169396722</v>
      </c>
      <c r="G1114" s="233">
        <v>133</v>
      </c>
      <c r="H1114" s="234">
        <v>66.599999999999994</v>
      </c>
      <c r="I1114" s="234">
        <v>140.00000000000003</v>
      </c>
      <c r="J1114" s="234">
        <v>150</v>
      </c>
      <c r="K1114" s="234">
        <v>330</v>
      </c>
      <c r="L1114" s="233">
        <v>189.99999999999997</v>
      </c>
      <c r="M1114" s="234">
        <v>120</v>
      </c>
      <c r="N1114" s="233">
        <v>128</v>
      </c>
      <c r="O1114" s="233">
        <v>149</v>
      </c>
      <c r="P1114" s="234">
        <v>39</v>
      </c>
      <c r="Q1114" s="233">
        <v>136</v>
      </c>
      <c r="R1114" s="233">
        <v>167</v>
      </c>
      <c r="S1114" s="233">
        <v>156</v>
      </c>
      <c r="T1114" s="234">
        <v>140</v>
      </c>
      <c r="U1114" s="234">
        <v>100</v>
      </c>
      <c r="V1114" s="230"/>
      <c r="W1114" s="231"/>
      <c r="X1114" s="231"/>
      <c r="Y1114" s="231"/>
      <c r="Z1114" s="231"/>
      <c r="AA1114" s="231"/>
      <c r="AB1114" s="231"/>
      <c r="AC1114" s="231"/>
      <c r="AD1114" s="231"/>
      <c r="AE1114" s="231"/>
      <c r="AF1114" s="231"/>
      <c r="AG1114" s="231"/>
      <c r="AH1114" s="231"/>
      <c r="AI1114" s="231"/>
      <c r="AJ1114" s="231"/>
      <c r="AK1114" s="231"/>
      <c r="AL1114" s="231"/>
      <c r="AM1114" s="231"/>
      <c r="AN1114" s="231"/>
      <c r="AO1114" s="231"/>
      <c r="AP1114" s="231"/>
      <c r="AQ1114" s="231"/>
      <c r="AR1114" s="231"/>
      <c r="AS1114" s="231"/>
      <c r="AT1114" s="231"/>
      <c r="AU1114" s="231"/>
      <c r="AV1114" s="231"/>
      <c r="AW1114" s="231"/>
      <c r="AX1114" s="231"/>
      <c r="AY1114" s="231"/>
      <c r="AZ1114" s="231"/>
      <c r="BA1114" s="231"/>
      <c r="BB1114" s="231"/>
      <c r="BC1114" s="231"/>
      <c r="BD1114" s="231"/>
      <c r="BE1114" s="231"/>
      <c r="BF1114" s="231"/>
      <c r="BG1114" s="231"/>
      <c r="BH1114" s="231"/>
      <c r="BI1114" s="231"/>
      <c r="BJ1114" s="231"/>
      <c r="BK1114" s="231"/>
      <c r="BL1114" s="231"/>
      <c r="BM1114" s="232">
        <v>153.24936260185271</v>
      </c>
    </row>
    <row r="1115" spans="1:65">
      <c r="A1115" s="29"/>
      <c r="B1115" s="19">
        <v>1</v>
      </c>
      <c r="C1115" s="9">
        <v>5</v>
      </c>
      <c r="D1115" s="233">
        <v>155</v>
      </c>
      <c r="E1115" s="234">
        <v>140</v>
      </c>
      <c r="F1115" s="233">
        <v>150.406374237894</v>
      </c>
      <c r="G1115" s="233">
        <v>140</v>
      </c>
      <c r="H1115" s="234">
        <v>70.2</v>
      </c>
      <c r="I1115" s="234">
        <v>140.00000000000003</v>
      </c>
      <c r="J1115" s="234">
        <v>150</v>
      </c>
      <c r="K1115" s="234">
        <v>230</v>
      </c>
      <c r="L1115" s="233">
        <v>200</v>
      </c>
      <c r="M1115" s="234">
        <v>130</v>
      </c>
      <c r="N1115" s="233">
        <v>140</v>
      </c>
      <c r="O1115" s="233">
        <v>148</v>
      </c>
      <c r="P1115" s="234">
        <v>37</v>
      </c>
      <c r="Q1115" s="233">
        <v>135</v>
      </c>
      <c r="R1115" s="233">
        <v>164</v>
      </c>
      <c r="S1115" s="233">
        <v>150</v>
      </c>
      <c r="T1115" s="234">
        <v>150</v>
      </c>
      <c r="U1115" s="234">
        <v>100</v>
      </c>
      <c r="V1115" s="230"/>
      <c r="W1115" s="231"/>
      <c r="X1115" s="231"/>
      <c r="Y1115" s="231"/>
      <c r="Z1115" s="231"/>
      <c r="AA1115" s="231"/>
      <c r="AB1115" s="231"/>
      <c r="AC1115" s="231"/>
      <c r="AD1115" s="231"/>
      <c r="AE1115" s="231"/>
      <c r="AF1115" s="231"/>
      <c r="AG1115" s="231"/>
      <c r="AH1115" s="231"/>
      <c r="AI1115" s="231"/>
      <c r="AJ1115" s="231"/>
      <c r="AK1115" s="231"/>
      <c r="AL1115" s="231"/>
      <c r="AM1115" s="231"/>
      <c r="AN1115" s="231"/>
      <c r="AO1115" s="231"/>
      <c r="AP1115" s="231"/>
      <c r="AQ1115" s="231"/>
      <c r="AR1115" s="231"/>
      <c r="AS1115" s="231"/>
      <c r="AT1115" s="231"/>
      <c r="AU1115" s="231"/>
      <c r="AV1115" s="231"/>
      <c r="AW1115" s="231"/>
      <c r="AX1115" s="231"/>
      <c r="AY1115" s="231"/>
      <c r="AZ1115" s="231"/>
      <c r="BA1115" s="231"/>
      <c r="BB1115" s="231"/>
      <c r="BC1115" s="231"/>
      <c r="BD1115" s="231"/>
      <c r="BE1115" s="231"/>
      <c r="BF1115" s="231"/>
      <c r="BG1115" s="231"/>
      <c r="BH1115" s="231"/>
      <c r="BI1115" s="231"/>
      <c r="BJ1115" s="231"/>
      <c r="BK1115" s="231"/>
      <c r="BL1115" s="231"/>
      <c r="BM1115" s="232">
        <v>123</v>
      </c>
    </row>
    <row r="1116" spans="1:65">
      <c r="A1116" s="29"/>
      <c r="B1116" s="19">
        <v>1</v>
      </c>
      <c r="C1116" s="9">
        <v>6</v>
      </c>
      <c r="D1116" s="233">
        <v>154</v>
      </c>
      <c r="E1116" s="234">
        <v>150</v>
      </c>
      <c r="F1116" s="233">
        <v>146.48767525237452</v>
      </c>
      <c r="G1116" s="233">
        <v>124</v>
      </c>
      <c r="H1116" s="234">
        <v>67.099999999999994</v>
      </c>
      <c r="I1116" s="234">
        <v>140.00000000000003</v>
      </c>
      <c r="J1116" s="234">
        <v>150</v>
      </c>
      <c r="K1116" s="234">
        <v>310</v>
      </c>
      <c r="L1116" s="235">
        <v>219.99999999999997</v>
      </c>
      <c r="M1116" s="234">
        <v>130</v>
      </c>
      <c r="N1116" s="233">
        <v>131</v>
      </c>
      <c r="O1116" s="233">
        <v>137</v>
      </c>
      <c r="P1116" s="234">
        <v>38</v>
      </c>
      <c r="Q1116" s="233">
        <v>139</v>
      </c>
      <c r="R1116" s="233">
        <v>164</v>
      </c>
      <c r="S1116" s="233">
        <v>160</v>
      </c>
      <c r="T1116" s="234">
        <v>160</v>
      </c>
      <c r="U1116" s="234">
        <v>100</v>
      </c>
      <c r="V1116" s="230"/>
      <c r="W1116" s="231"/>
      <c r="X1116" s="231"/>
      <c r="Y1116" s="231"/>
      <c r="Z1116" s="231"/>
      <c r="AA1116" s="231"/>
      <c r="AB1116" s="231"/>
      <c r="AC1116" s="231"/>
      <c r="AD1116" s="231"/>
      <c r="AE1116" s="231"/>
      <c r="AF1116" s="231"/>
      <c r="AG1116" s="231"/>
      <c r="AH1116" s="231"/>
      <c r="AI1116" s="231"/>
      <c r="AJ1116" s="231"/>
      <c r="AK1116" s="231"/>
      <c r="AL1116" s="231"/>
      <c r="AM1116" s="231"/>
      <c r="AN1116" s="231"/>
      <c r="AO1116" s="231"/>
      <c r="AP1116" s="231"/>
      <c r="AQ1116" s="231"/>
      <c r="AR1116" s="231"/>
      <c r="AS1116" s="231"/>
      <c r="AT1116" s="231"/>
      <c r="AU1116" s="231"/>
      <c r="AV1116" s="231"/>
      <c r="AW1116" s="231"/>
      <c r="AX1116" s="231"/>
      <c r="AY1116" s="231"/>
      <c r="AZ1116" s="231"/>
      <c r="BA1116" s="231"/>
      <c r="BB1116" s="231"/>
      <c r="BC1116" s="231"/>
      <c r="BD1116" s="231"/>
      <c r="BE1116" s="231"/>
      <c r="BF1116" s="231"/>
      <c r="BG1116" s="231"/>
      <c r="BH1116" s="231"/>
      <c r="BI1116" s="231"/>
      <c r="BJ1116" s="231"/>
      <c r="BK1116" s="231"/>
      <c r="BL1116" s="231"/>
      <c r="BM1116" s="236"/>
    </row>
    <row r="1117" spans="1:65">
      <c r="A1117" s="29"/>
      <c r="B1117" s="20" t="s">
        <v>279</v>
      </c>
      <c r="C1117" s="12"/>
      <c r="D1117" s="237">
        <v>154.66666666666666</v>
      </c>
      <c r="E1117" s="237">
        <v>146.66666666666666</v>
      </c>
      <c r="F1117" s="237">
        <v>146.24426341667444</v>
      </c>
      <c r="G1117" s="237">
        <v>131.16666666666666</v>
      </c>
      <c r="H1117" s="237">
        <v>67.5</v>
      </c>
      <c r="I1117" s="237">
        <v>140.00000000000003</v>
      </c>
      <c r="J1117" s="237">
        <v>150</v>
      </c>
      <c r="K1117" s="237">
        <v>356.66666666666669</v>
      </c>
      <c r="L1117" s="237">
        <v>173.33333333333334</v>
      </c>
      <c r="M1117" s="237">
        <v>125</v>
      </c>
      <c r="N1117" s="237">
        <v>143.83333333333334</v>
      </c>
      <c r="O1117" s="237">
        <v>144.5</v>
      </c>
      <c r="P1117" s="237">
        <v>37.833333333333336</v>
      </c>
      <c r="Q1117" s="237">
        <v>142.83333333333334</v>
      </c>
      <c r="R1117" s="237">
        <v>165.33333333333334</v>
      </c>
      <c r="S1117" s="237">
        <v>153.16666666666666</v>
      </c>
      <c r="T1117" s="237">
        <v>151.66666666666666</v>
      </c>
      <c r="U1117" s="237">
        <v>100</v>
      </c>
      <c r="V1117" s="230"/>
      <c r="W1117" s="231"/>
      <c r="X1117" s="231"/>
      <c r="Y1117" s="231"/>
      <c r="Z1117" s="231"/>
      <c r="AA1117" s="231"/>
      <c r="AB1117" s="231"/>
      <c r="AC1117" s="231"/>
      <c r="AD1117" s="231"/>
      <c r="AE1117" s="231"/>
      <c r="AF1117" s="231"/>
      <c r="AG1117" s="231"/>
      <c r="AH1117" s="231"/>
      <c r="AI1117" s="231"/>
      <c r="AJ1117" s="231"/>
      <c r="AK1117" s="231"/>
      <c r="AL1117" s="231"/>
      <c r="AM1117" s="231"/>
      <c r="AN1117" s="231"/>
      <c r="AO1117" s="231"/>
      <c r="AP1117" s="231"/>
      <c r="AQ1117" s="231"/>
      <c r="AR1117" s="231"/>
      <c r="AS1117" s="231"/>
      <c r="AT1117" s="231"/>
      <c r="AU1117" s="231"/>
      <c r="AV1117" s="231"/>
      <c r="AW1117" s="231"/>
      <c r="AX1117" s="231"/>
      <c r="AY1117" s="231"/>
      <c r="AZ1117" s="231"/>
      <c r="BA1117" s="231"/>
      <c r="BB1117" s="231"/>
      <c r="BC1117" s="231"/>
      <c r="BD1117" s="231"/>
      <c r="BE1117" s="231"/>
      <c r="BF1117" s="231"/>
      <c r="BG1117" s="231"/>
      <c r="BH1117" s="231"/>
      <c r="BI1117" s="231"/>
      <c r="BJ1117" s="231"/>
      <c r="BK1117" s="231"/>
      <c r="BL1117" s="231"/>
      <c r="BM1117" s="236"/>
    </row>
    <row r="1118" spans="1:65">
      <c r="A1118" s="29"/>
      <c r="B1118" s="3" t="s">
        <v>280</v>
      </c>
      <c r="C1118" s="28"/>
      <c r="D1118" s="233">
        <v>155</v>
      </c>
      <c r="E1118" s="233">
        <v>150</v>
      </c>
      <c r="F1118" s="233">
        <v>146.89426106568126</v>
      </c>
      <c r="G1118" s="233">
        <v>129.5</v>
      </c>
      <c r="H1118" s="233">
        <v>67.199999999999989</v>
      </c>
      <c r="I1118" s="233">
        <v>140.00000000000003</v>
      </c>
      <c r="J1118" s="233">
        <v>150</v>
      </c>
      <c r="K1118" s="233">
        <v>295</v>
      </c>
      <c r="L1118" s="233">
        <v>195</v>
      </c>
      <c r="M1118" s="233">
        <v>125</v>
      </c>
      <c r="N1118" s="233">
        <v>144</v>
      </c>
      <c r="O1118" s="233">
        <v>145.5</v>
      </c>
      <c r="P1118" s="233">
        <v>37.5</v>
      </c>
      <c r="Q1118" s="233">
        <v>137.5</v>
      </c>
      <c r="R1118" s="233">
        <v>165</v>
      </c>
      <c r="S1118" s="233">
        <v>153.5</v>
      </c>
      <c r="T1118" s="233">
        <v>150</v>
      </c>
      <c r="U1118" s="233">
        <v>100</v>
      </c>
      <c r="V1118" s="230"/>
      <c r="W1118" s="231"/>
      <c r="X1118" s="231"/>
      <c r="Y1118" s="231"/>
      <c r="Z1118" s="231"/>
      <c r="AA1118" s="231"/>
      <c r="AB1118" s="231"/>
      <c r="AC1118" s="231"/>
      <c r="AD1118" s="231"/>
      <c r="AE1118" s="231"/>
      <c r="AF1118" s="231"/>
      <c r="AG1118" s="231"/>
      <c r="AH1118" s="231"/>
      <c r="AI1118" s="231"/>
      <c r="AJ1118" s="231"/>
      <c r="AK1118" s="231"/>
      <c r="AL1118" s="231"/>
      <c r="AM1118" s="231"/>
      <c r="AN1118" s="231"/>
      <c r="AO1118" s="231"/>
      <c r="AP1118" s="231"/>
      <c r="AQ1118" s="231"/>
      <c r="AR1118" s="231"/>
      <c r="AS1118" s="231"/>
      <c r="AT1118" s="231"/>
      <c r="AU1118" s="231"/>
      <c r="AV1118" s="231"/>
      <c r="AW1118" s="231"/>
      <c r="AX1118" s="231"/>
      <c r="AY1118" s="231"/>
      <c r="AZ1118" s="231"/>
      <c r="BA1118" s="231"/>
      <c r="BB1118" s="231"/>
      <c r="BC1118" s="231"/>
      <c r="BD1118" s="231"/>
      <c r="BE1118" s="231"/>
      <c r="BF1118" s="231"/>
      <c r="BG1118" s="231"/>
      <c r="BH1118" s="231"/>
      <c r="BI1118" s="231"/>
      <c r="BJ1118" s="231"/>
      <c r="BK1118" s="231"/>
      <c r="BL1118" s="231"/>
      <c r="BM1118" s="236"/>
    </row>
    <row r="1119" spans="1:65">
      <c r="A1119" s="29"/>
      <c r="B1119" s="3" t="s">
        <v>281</v>
      </c>
      <c r="C1119" s="28"/>
      <c r="D1119" s="233">
        <v>2.2509257354845511</v>
      </c>
      <c r="E1119" s="233">
        <v>5.1639777949432224</v>
      </c>
      <c r="F1119" s="233">
        <v>3.2001276675716537</v>
      </c>
      <c r="G1119" s="233">
        <v>7.1949056051255225</v>
      </c>
      <c r="H1119" s="233">
        <v>1.8022208521710108</v>
      </c>
      <c r="I1119" s="233">
        <v>0</v>
      </c>
      <c r="J1119" s="233">
        <v>0</v>
      </c>
      <c r="K1119" s="233">
        <v>186.29725351348225</v>
      </c>
      <c r="L1119" s="233">
        <v>71.180521680208756</v>
      </c>
      <c r="M1119" s="233">
        <v>5.4772255750516612</v>
      </c>
      <c r="N1119" s="233">
        <v>13.570801990548189</v>
      </c>
      <c r="O1119" s="233">
        <v>4.4158804331639239</v>
      </c>
      <c r="P1119" s="233">
        <v>2.0412414523193152</v>
      </c>
      <c r="Q1119" s="233">
        <v>10.759491933482114</v>
      </c>
      <c r="R1119" s="233">
        <v>1.3662601021279464</v>
      </c>
      <c r="S1119" s="233">
        <v>4.9159604012508753</v>
      </c>
      <c r="T1119" s="233">
        <v>7.5277265270908096</v>
      </c>
      <c r="U1119" s="233">
        <v>0</v>
      </c>
      <c r="V1119" s="230"/>
      <c r="W1119" s="231"/>
      <c r="X1119" s="231"/>
      <c r="Y1119" s="231"/>
      <c r="Z1119" s="231"/>
      <c r="AA1119" s="231"/>
      <c r="AB1119" s="231"/>
      <c r="AC1119" s="231"/>
      <c r="AD1119" s="231"/>
      <c r="AE1119" s="231"/>
      <c r="AF1119" s="231"/>
      <c r="AG1119" s="231"/>
      <c r="AH1119" s="231"/>
      <c r="AI1119" s="231"/>
      <c r="AJ1119" s="231"/>
      <c r="AK1119" s="231"/>
      <c r="AL1119" s="231"/>
      <c r="AM1119" s="231"/>
      <c r="AN1119" s="231"/>
      <c r="AO1119" s="231"/>
      <c r="AP1119" s="231"/>
      <c r="AQ1119" s="231"/>
      <c r="AR1119" s="231"/>
      <c r="AS1119" s="231"/>
      <c r="AT1119" s="231"/>
      <c r="AU1119" s="231"/>
      <c r="AV1119" s="231"/>
      <c r="AW1119" s="231"/>
      <c r="AX1119" s="231"/>
      <c r="AY1119" s="231"/>
      <c r="AZ1119" s="231"/>
      <c r="BA1119" s="231"/>
      <c r="BB1119" s="231"/>
      <c r="BC1119" s="231"/>
      <c r="BD1119" s="231"/>
      <c r="BE1119" s="231"/>
      <c r="BF1119" s="231"/>
      <c r="BG1119" s="231"/>
      <c r="BH1119" s="231"/>
      <c r="BI1119" s="231"/>
      <c r="BJ1119" s="231"/>
      <c r="BK1119" s="231"/>
      <c r="BL1119" s="231"/>
      <c r="BM1119" s="236"/>
    </row>
    <row r="1120" spans="1:65">
      <c r="A1120" s="29"/>
      <c r="B1120" s="3" t="s">
        <v>87</v>
      </c>
      <c r="C1120" s="28"/>
      <c r="D1120" s="13">
        <v>1.4553399151839772E-2</v>
      </c>
      <c r="E1120" s="13">
        <v>3.520893951097652E-2</v>
      </c>
      <c r="F1120" s="13">
        <v>2.1882073134410429E-2</v>
      </c>
      <c r="G1120" s="13">
        <v>5.4853155820524954E-2</v>
      </c>
      <c r="H1120" s="13">
        <v>2.6699568180311273E-2</v>
      </c>
      <c r="I1120" s="13">
        <v>0</v>
      </c>
      <c r="J1120" s="13">
        <v>0</v>
      </c>
      <c r="K1120" s="13">
        <v>0.52232874816864183</v>
      </c>
      <c r="L1120" s="13">
        <v>0.41065685584735817</v>
      </c>
      <c r="M1120" s="13">
        <v>4.381780460041329E-2</v>
      </c>
      <c r="N1120" s="13">
        <v>9.435088290068265E-2</v>
      </c>
      <c r="O1120" s="13">
        <v>3.0559726181065217E-2</v>
      </c>
      <c r="P1120" s="13">
        <v>5.3953518563506123E-2</v>
      </c>
      <c r="Q1120" s="13">
        <v>7.5328998367436034E-2</v>
      </c>
      <c r="R1120" s="13">
        <v>8.2636699725480624E-3</v>
      </c>
      <c r="S1120" s="13">
        <v>3.2095497723074268E-2</v>
      </c>
      <c r="T1120" s="13">
        <v>4.9633361717082262E-2</v>
      </c>
      <c r="U1120" s="13">
        <v>0</v>
      </c>
      <c r="V1120" s="150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3"/>
    </row>
    <row r="1121" spans="1:65">
      <c r="A1121" s="29"/>
      <c r="B1121" s="3" t="s">
        <v>282</v>
      </c>
      <c r="C1121" s="28"/>
      <c r="D1121" s="13">
        <v>9.2483521024238069E-3</v>
      </c>
      <c r="E1121" s="13">
        <v>-4.2954148868391218E-2</v>
      </c>
      <c r="F1121" s="13">
        <v>-4.571046212686547E-2</v>
      </c>
      <c r="G1121" s="13">
        <v>-0.14409649449934536</v>
      </c>
      <c r="H1121" s="13">
        <v>-0.55954139805874825</v>
      </c>
      <c r="I1121" s="13">
        <v>-8.6456233010736905E-2</v>
      </c>
      <c r="J1121" s="13">
        <v>-2.1203106797218263E-2</v>
      </c>
      <c r="K1121" s="13">
        <v>1.3273615016155031</v>
      </c>
      <c r="L1121" s="13">
        <v>0.13105418770099231</v>
      </c>
      <c r="M1121" s="13">
        <v>-0.18433592233101526</v>
      </c>
      <c r="N1121" s="13">
        <v>-6.1442534628888157E-2</v>
      </c>
      <c r="O1121" s="13">
        <v>-5.7092326214653544E-2</v>
      </c>
      <c r="P1121" s="13">
        <v>-0.75312567249218731</v>
      </c>
      <c r="Q1121" s="13">
        <v>-6.7967847250239966E-2</v>
      </c>
      <c r="R1121" s="13">
        <v>7.8851686730177173E-2</v>
      </c>
      <c r="S1121" s="13">
        <v>-5.3961682960401713E-4</v>
      </c>
      <c r="T1121" s="13">
        <v>-1.0327585761631841E-2</v>
      </c>
      <c r="U1121" s="13">
        <v>-0.34746873786481214</v>
      </c>
      <c r="V1121" s="150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A1122" s="29"/>
      <c r="B1122" s="45" t="s">
        <v>283</v>
      </c>
      <c r="C1122" s="46"/>
      <c r="D1122" s="44">
        <v>0.53</v>
      </c>
      <c r="E1122" s="44" t="s">
        <v>284</v>
      </c>
      <c r="F1122" s="44">
        <v>0.05</v>
      </c>
      <c r="G1122" s="44">
        <v>0.82</v>
      </c>
      <c r="H1122" s="44">
        <v>4.47</v>
      </c>
      <c r="I1122" s="44" t="s">
        <v>284</v>
      </c>
      <c r="J1122" s="44" t="s">
        <v>284</v>
      </c>
      <c r="K1122" s="44">
        <v>12.13</v>
      </c>
      <c r="L1122" s="44">
        <v>1.6</v>
      </c>
      <c r="M1122" s="44" t="s">
        <v>284</v>
      </c>
      <c r="N1122" s="44">
        <v>0.09</v>
      </c>
      <c r="O1122" s="44">
        <v>0.05</v>
      </c>
      <c r="P1122" s="44">
        <v>6.17</v>
      </c>
      <c r="Q1122" s="44">
        <v>0.15</v>
      </c>
      <c r="R1122" s="44">
        <v>1.1499999999999999</v>
      </c>
      <c r="S1122" s="44">
        <v>0.45</v>
      </c>
      <c r="T1122" s="44" t="s">
        <v>284</v>
      </c>
      <c r="U1122" s="44" t="s">
        <v>284</v>
      </c>
      <c r="V1122" s="150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B1123" s="152" t="s">
        <v>354</v>
      </c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BM1123" s="53"/>
    </row>
    <row r="1124" spans="1:65">
      <c r="BM1124" s="53"/>
    </row>
    <row r="1125" spans="1:65" ht="15">
      <c r="B1125" s="8" t="s">
        <v>672</v>
      </c>
      <c r="BM1125" s="27" t="s">
        <v>286</v>
      </c>
    </row>
    <row r="1126" spans="1:65" ht="15">
      <c r="A1126" s="24" t="s">
        <v>45</v>
      </c>
      <c r="B1126" s="18" t="s">
        <v>116</v>
      </c>
      <c r="C1126" s="15" t="s">
        <v>117</v>
      </c>
      <c r="D1126" s="16" t="s">
        <v>248</v>
      </c>
      <c r="E1126" s="17" t="s">
        <v>248</v>
      </c>
      <c r="F1126" s="17" t="s">
        <v>248</v>
      </c>
      <c r="G1126" s="17" t="s">
        <v>248</v>
      </c>
      <c r="H1126" s="17" t="s">
        <v>248</v>
      </c>
      <c r="I1126" s="150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</v>
      </c>
    </row>
    <row r="1127" spans="1:65">
      <c r="A1127" s="29"/>
      <c r="B1127" s="19" t="s">
        <v>249</v>
      </c>
      <c r="C1127" s="9" t="s">
        <v>249</v>
      </c>
      <c r="D1127" s="148" t="s">
        <v>251</v>
      </c>
      <c r="E1127" s="149" t="s">
        <v>256</v>
      </c>
      <c r="F1127" s="149" t="s">
        <v>262</v>
      </c>
      <c r="G1127" s="149" t="s">
        <v>269</v>
      </c>
      <c r="H1127" s="149" t="s">
        <v>272</v>
      </c>
      <c r="I1127" s="150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 t="s">
        <v>3</v>
      </c>
    </row>
    <row r="1128" spans="1:65">
      <c r="A1128" s="29"/>
      <c r="B1128" s="19"/>
      <c r="C1128" s="9"/>
      <c r="D1128" s="10" t="s">
        <v>103</v>
      </c>
      <c r="E1128" s="11" t="s">
        <v>104</v>
      </c>
      <c r="F1128" s="11" t="s">
        <v>103</v>
      </c>
      <c r="G1128" s="11" t="s">
        <v>343</v>
      </c>
      <c r="H1128" s="11" t="s">
        <v>103</v>
      </c>
      <c r="I1128" s="150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0</v>
      </c>
    </row>
    <row r="1129" spans="1:65">
      <c r="A1129" s="29"/>
      <c r="B1129" s="19"/>
      <c r="C1129" s="9"/>
      <c r="D1129" s="25"/>
      <c r="E1129" s="25"/>
      <c r="F1129" s="25"/>
      <c r="G1129" s="25"/>
      <c r="H1129" s="25"/>
      <c r="I1129" s="150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7">
        <v>0</v>
      </c>
    </row>
    <row r="1130" spans="1:65">
      <c r="A1130" s="29"/>
      <c r="B1130" s="18">
        <v>1</v>
      </c>
      <c r="C1130" s="14">
        <v>1</v>
      </c>
      <c r="D1130" s="227">
        <v>284</v>
      </c>
      <c r="E1130" s="228">
        <v>58.3</v>
      </c>
      <c r="F1130" s="227">
        <v>268</v>
      </c>
      <c r="G1130" s="227">
        <v>278</v>
      </c>
      <c r="H1130" s="227">
        <v>281</v>
      </c>
      <c r="I1130" s="230"/>
      <c r="J1130" s="231"/>
      <c r="K1130" s="231"/>
      <c r="L1130" s="231"/>
      <c r="M1130" s="231"/>
      <c r="N1130" s="231"/>
      <c r="O1130" s="231"/>
      <c r="P1130" s="231"/>
      <c r="Q1130" s="231"/>
      <c r="R1130" s="231"/>
      <c r="S1130" s="231"/>
      <c r="T1130" s="231"/>
      <c r="U1130" s="231"/>
      <c r="V1130" s="231"/>
      <c r="W1130" s="231"/>
      <c r="X1130" s="231"/>
      <c r="Y1130" s="231"/>
      <c r="Z1130" s="231"/>
      <c r="AA1130" s="231"/>
      <c r="AB1130" s="231"/>
      <c r="AC1130" s="231"/>
      <c r="AD1130" s="231"/>
      <c r="AE1130" s="231"/>
      <c r="AF1130" s="231"/>
      <c r="AG1130" s="231"/>
      <c r="AH1130" s="231"/>
      <c r="AI1130" s="231"/>
      <c r="AJ1130" s="231"/>
      <c r="AK1130" s="231"/>
      <c r="AL1130" s="231"/>
      <c r="AM1130" s="231"/>
      <c r="AN1130" s="231"/>
      <c r="AO1130" s="231"/>
      <c r="AP1130" s="231"/>
      <c r="AQ1130" s="231"/>
      <c r="AR1130" s="231"/>
      <c r="AS1130" s="231"/>
      <c r="AT1130" s="231"/>
      <c r="AU1130" s="231"/>
      <c r="AV1130" s="231"/>
      <c r="AW1130" s="231"/>
      <c r="AX1130" s="231"/>
      <c r="AY1130" s="231"/>
      <c r="AZ1130" s="231"/>
      <c r="BA1130" s="231"/>
      <c r="BB1130" s="231"/>
      <c r="BC1130" s="231"/>
      <c r="BD1130" s="231"/>
      <c r="BE1130" s="231"/>
      <c r="BF1130" s="231"/>
      <c r="BG1130" s="231"/>
      <c r="BH1130" s="231"/>
      <c r="BI1130" s="231"/>
      <c r="BJ1130" s="231"/>
      <c r="BK1130" s="231"/>
      <c r="BL1130" s="231"/>
      <c r="BM1130" s="232">
        <v>1</v>
      </c>
    </row>
    <row r="1131" spans="1:65">
      <c r="A1131" s="29"/>
      <c r="B1131" s="19">
        <v>1</v>
      </c>
      <c r="C1131" s="9">
        <v>2</v>
      </c>
      <c r="D1131" s="233">
        <v>283</v>
      </c>
      <c r="E1131" s="234">
        <v>61.199999999999996</v>
      </c>
      <c r="F1131" s="233">
        <v>273</v>
      </c>
      <c r="G1131" s="233">
        <v>284.3</v>
      </c>
      <c r="H1131" s="233">
        <v>284</v>
      </c>
      <c r="I1131" s="230"/>
      <c r="J1131" s="231"/>
      <c r="K1131" s="231"/>
      <c r="L1131" s="231"/>
      <c r="M1131" s="231"/>
      <c r="N1131" s="231"/>
      <c r="O1131" s="231"/>
      <c r="P1131" s="231"/>
      <c r="Q1131" s="231"/>
      <c r="R1131" s="231"/>
      <c r="S1131" s="231"/>
      <c r="T1131" s="231"/>
      <c r="U1131" s="231"/>
      <c r="V1131" s="231"/>
      <c r="W1131" s="231"/>
      <c r="X1131" s="231"/>
      <c r="Y1131" s="231"/>
      <c r="Z1131" s="231"/>
      <c r="AA1131" s="231"/>
      <c r="AB1131" s="231"/>
      <c r="AC1131" s="231"/>
      <c r="AD1131" s="231"/>
      <c r="AE1131" s="231"/>
      <c r="AF1131" s="231"/>
      <c r="AG1131" s="231"/>
      <c r="AH1131" s="231"/>
      <c r="AI1131" s="231"/>
      <c r="AJ1131" s="231"/>
      <c r="AK1131" s="231"/>
      <c r="AL1131" s="231"/>
      <c r="AM1131" s="231"/>
      <c r="AN1131" s="231"/>
      <c r="AO1131" s="231"/>
      <c r="AP1131" s="231"/>
      <c r="AQ1131" s="231"/>
      <c r="AR1131" s="231"/>
      <c r="AS1131" s="231"/>
      <c r="AT1131" s="231"/>
      <c r="AU1131" s="231"/>
      <c r="AV1131" s="231"/>
      <c r="AW1131" s="231"/>
      <c r="AX1131" s="231"/>
      <c r="AY1131" s="231"/>
      <c r="AZ1131" s="231"/>
      <c r="BA1131" s="231"/>
      <c r="BB1131" s="231"/>
      <c r="BC1131" s="231"/>
      <c r="BD1131" s="231"/>
      <c r="BE1131" s="231"/>
      <c r="BF1131" s="231"/>
      <c r="BG1131" s="231"/>
      <c r="BH1131" s="231"/>
      <c r="BI1131" s="231"/>
      <c r="BJ1131" s="231"/>
      <c r="BK1131" s="231"/>
      <c r="BL1131" s="231"/>
      <c r="BM1131" s="232">
        <v>14</v>
      </c>
    </row>
    <row r="1132" spans="1:65">
      <c r="A1132" s="29"/>
      <c r="B1132" s="19">
        <v>1</v>
      </c>
      <c r="C1132" s="9">
        <v>3</v>
      </c>
      <c r="D1132" s="233">
        <v>286</v>
      </c>
      <c r="E1132" s="234">
        <v>57.9</v>
      </c>
      <c r="F1132" s="233">
        <v>271</v>
      </c>
      <c r="G1132" s="233">
        <v>284</v>
      </c>
      <c r="H1132" s="233">
        <v>275</v>
      </c>
      <c r="I1132" s="230"/>
      <c r="J1132" s="231"/>
      <c r="K1132" s="231"/>
      <c r="L1132" s="231"/>
      <c r="M1132" s="231"/>
      <c r="N1132" s="231"/>
      <c r="O1132" s="231"/>
      <c r="P1132" s="231"/>
      <c r="Q1132" s="231"/>
      <c r="R1132" s="231"/>
      <c r="S1132" s="231"/>
      <c r="T1132" s="231"/>
      <c r="U1132" s="231"/>
      <c r="V1132" s="231"/>
      <c r="W1132" s="231"/>
      <c r="X1132" s="231"/>
      <c r="Y1132" s="231"/>
      <c r="Z1132" s="231"/>
      <c r="AA1132" s="231"/>
      <c r="AB1132" s="231"/>
      <c r="AC1132" s="231"/>
      <c r="AD1132" s="231"/>
      <c r="AE1132" s="231"/>
      <c r="AF1132" s="231"/>
      <c r="AG1132" s="231"/>
      <c r="AH1132" s="231"/>
      <c r="AI1132" s="231"/>
      <c r="AJ1132" s="231"/>
      <c r="AK1132" s="231"/>
      <c r="AL1132" s="231"/>
      <c r="AM1132" s="231"/>
      <c r="AN1132" s="231"/>
      <c r="AO1132" s="231"/>
      <c r="AP1132" s="231"/>
      <c r="AQ1132" s="231"/>
      <c r="AR1132" s="231"/>
      <c r="AS1132" s="231"/>
      <c r="AT1132" s="231"/>
      <c r="AU1132" s="231"/>
      <c r="AV1132" s="231"/>
      <c r="AW1132" s="231"/>
      <c r="AX1132" s="231"/>
      <c r="AY1132" s="231"/>
      <c r="AZ1132" s="231"/>
      <c r="BA1132" s="231"/>
      <c r="BB1132" s="231"/>
      <c r="BC1132" s="231"/>
      <c r="BD1132" s="231"/>
      <c r="BE1132" s="231"/>
      <c r="BF1132" s="231"/>
      <c r="BG1132" s="231"/>
      <c r="BH1132" s="231"/>
      <c r="BI1132" s="231"/>
      <c r="BJ1132" s="231"/>
      <c r="BK1132" s="231"/>
      <c r="BL1132" s="231"/>
      <c r="BM1132" s="232">
        <v>16</v>
      </c>
    </row>
    <row r="1133" spans="1:65">
      <c r="A1133" s="29"/>
      <c r="B1133" s="19">
        <v>1</v>
      </c>
      <c r="C1133" s="9">
        <v>4</v>
      </c>
      <c r="D1133" s="233">
        <v>281</v>
      </c>
      <c r="E1133" s="234">
        <v>60.9</v>
      </c>
      <c r="F1133" s="233">
        <v>270</v>
      </c>
      <c r="G1133" s="233">
        <v>285.5</v>
      </c>
      <c r="H1133" s="233">
        <v>274</v>
      </c>
      <c r="I1133" s="230"/>
      <c r="J1133" s="231"/>
      <c r="K1133" s="231"/>
      <c r="L1133" s="231"/>
      <c r="M1133" s="231"/>
      <c r="N1133" s="231"/>
      <c r="O1133" s="231"/>
      <c r="P1133" s="231"/>
      <c r="Q1133" s="231"/>
      <c r="R1133" s="231"/>
      <c r="S1133" s="231"/>
      <c r="T1133" s="231"/>
      <c r="U1133" s="231"/>
      <c r="V1133" s="231"/>
      <c r="W1133" s="231"/>
      <c r="X1133" s="231"/>
      <c r="Y1133" s="231"/>
      <c r="Z1133" s="231"/>
      <c r="AA1133" s="231"/>
      <c r="AB1133" s="231"/>
      <c r="AC1133" s="231"/>
      <c r="AD1133" s="231"/>
      <c r="AE1133" s="231"/>
      <c r="AF1133" s="231"/>
      <c r="AG1133" s="231"/>
      <c r="AH1133" s="231"/>
      <c r="AI1133" s="231"/>
      <c r="AJ1133" s="231"/>
      <c r="AK1133" s="231"/>
      <c r="AL1133" s="231"/>
      <c r="AM1133" s="231"/>
      <c r="AN1133" s="231"/>
      <c r="AO1133" s="231"/>
      <c r="AP1133" s="231"/>
      <c r="AQ1133" s="231"/>
      <c r="AR1133" s="231"/>
      <c r="AS1133" s="231"/>
      <c r="AT1133" s="231"/>
      <c r="AU1133" s="231"/>
      <c r="AV1133" s="231"/>
      <c r="AW1133" s="231"/>
      <c r="AX1133" s="231"/>
      <c r="AY1133" s="231"/>
      <c r="AZ1133" s="231"/>
      <c r="BA1133" s="231"/>
      <c r="BB1133" s="231"/>
      <c r="BC1133" s="231"/>
      <c r="BD1133" s="231"/>
      <c r="BE1133" s="231"/>
      <c r="BF1133" s="231"/>
      <c r="BG1133" s="231"/>
      <c r="BH1133" s="231"/>
      <c r="BI1133" s="231"/>
      <c r="BJ1133" s="231"/>
      <c r="BK1133" s="231"/>
      <c r="BL1133" s="231"/>
      <c r="BM1133" s="232">
        <v>278.45833333333297</v>
      </c>
    </row>
    <row r="1134" spans="1:65">
      <c r="A1134" s="29"/>
      <c r="B1134" s="19">
        <v>1</v>
      </c>
      <c r="C1134" s="9">
        <v>5</v>
      </c>
      <c r="D1134" s="233">
        <v>283</v>
      </c>
      <c r="E1134" s="234">
        <v>59</v>
      </c>
      <c r="F1134" s="233">
        <v>266</v>
      </c>
      <c r="G1134" s="233">
        <v>278.3</v>
      </c>
      <c r="H1134" s="233">
        <v>275</v>
      </c>
      <c r="I1134" s="230"/>
      <c r="J1134" s="231"/>
      <c r="K1134" s="231"/>
      <c r="L1134" s="231"/>
      <c r="M1134" s="231"/>
      <c r="N1134" s="231"/>
      <c r="O1134" s="231"/>
      <c r="P1134" s="231"/>
      <c r="Q1134" s="231"/>
      <c r="R1134" s="231"/>
      <c r="S1134" s="231"/>
      <c r="T1134" s="231"/>
      <c r="U1134" s="231"/>
      <c r="V1134" s="231"/>
      <c r="W1134" s="231"/>
      <c r="X1134" s="231"/>
      <c r="Y1134" s="231"/>
      <c r="Z1134" s="231"/>
      <c r="AA1134" s="231"/>
      <c r="AB1134" s="231"/>
      <c r="AC1134" s="231"/>
      <c r="AD1134" s="231"/>
      <c r="AE1134" s="231"/>
      <c r="AF1134" s="231"/>
      <c r="AG1134" s="231"/>
      <c r="AH1134" s="231"/>
      <c r="AI1134" s="231"/>
      <c r="AJ1134" s="231"/>
      <c r="AK1134" s="231"/>
      <c r="AL1134" s="231"/>
      <c r="AM1134" s="231"/>
      <c r="AN1134" s="231"/>
      <c r="AO1134" s="231"/>
      <c r="AP1134" s="231"/>
      <c r="AQ1134" s="231"/>
      <c r="AR1134" s="231"/>
      <c r="AS1134" s="231"/>
      <c r="AT1134" s="231"/>
      <c r="AU1134" s="231"/>
      <c r="AV1134" s="231"/>
      <c r="AW1134" s="231"/>
      <c r="AX1134" s="231"/>
      <c r="AY1134" s="231"/>
      <c r="AZ1134" s="231"/>
      <c r="BA1134" s="231"/>
      <c r="BB1134" s="231"/>
      <c r="BC1134" s="231"/>
      <c r="BD1134" s="231"/>
      <c r="BE1134" s="231"/>
      <c r="BF1134" s="231"/>
      <c r="BG1134" s="231"/>
      <c r="BH1134" s="231"/>
      <c r="BI1134" s="231"/>
      <c r="BJ1134" s="231"/>
      <c r="BK1134" s="231"/>
      <c r="BL1134" s="231"/>
      <c r="BM1134" s="232">
        <v>20</v>
      </c>
    </row>
    <row r="1135" spans="1:65">
      <c r="A1135" s="29"/>
      <c r="B1135" s="19">
        <v>1</v>
      </c>
      <c r="C1135" s="9">
        <v>6</v>
      </c>
      <c r="D1135" s="233">
        <v>284</v>
      </c>
      <c r="E1135" s="234">
        <v>58.2</v>
      </c>
      <c r="F1135" s="233">
        <v>272</v>
      </c>
      <c r="G1135" s="233">
        <v>283.89999999999998</v>
      </c>
      <c r="H1135" s="233">
        <v>279</v>
      </c>
      <c r="I1135" s="230"/>
      <c r="J1135" s="231"/>
      <c r="K1135" s="231"/>
      <c r="L1135" s="231"/>
      <c r="M1135" s="231"/>
      <c r="N1135" s="231"/>
      <c r="O1135" s="231"/>
      <c r="P1135" s="231"/>
      <c r="Q1135" s="231"/>
      <c r="R1135" s="231"/>
      <c r="S1135" s="231"/>
      <c r="T1135" s="231"/>
      <c r="U1135" s="231"/>
      <c r="V1135" s="231"/>
      <c r="W1135" s="231"/>
      <c r="X1135" s="231"/>
      <c r="Y1135" s="231"/>
      <c r="Z1135" s="231"/>
      <c r="AA1135" s="231"/>
      <c r="AB1135" s="231"/>
      <c r="AC1135" s="231"/>
      <c r="AD1135" s="231"/>
      <c r="AE1135" s="231"/>
      <c r="AF1135" s="231"/>
      <c r="AG1135" s="231"/>
      <c r="AH1135" s="231"/>
      <c r="AI1135" s="231"/>
      <c r="AJ1135" s="231"/>
      <c r="AK1135" s="231"/>
      <c r="AL1135" s="231"/>
      <c r="AM1135" s="231"/>
      <c r="AN1135" s="231"/>
      <c r="AO1135" s="231"/>
      <c r="AP1135" s="231"/>
      <c r="AQ1135" s="231"/>
      <c r="AR1135" s="231"/>
      <c r="AS1135" s="231"/>
      <c r="AT1135" s="231"/>
      <c r="AU1135" s="231"/>
      <c r="AV1135" s="231"/>
      <c r="AW1135" s="231"/>
      <c r="AX1135" s="231"/>
      <c r="AY1135" s="231"/>
      <c r="AZ1135" s="231"/>
      <c r="BA1135" s="231"/>
      <c r="BB1135" s="231"/>
      <c r="BC1135" s="231"/>
      <c r="BD1135" s="231"/>
      <c r="BE1135" s="231"/>
      <c r="BF1135" s="231"/>
      <c r="BG1135" s="231"/>
      <c r="BH1135" s="231"/>
      <c r="BI1135" s="231"/>
      <c r="BJ1135" s="231"/>
      <c r="BK1135" s="231"/>
      <c r="BL1135" s="231"/>
      <c r="BM1135" s="236"/>
    </row>
    <row r="1136" spans="1:65">
      <c r="A1136" s="29"/>
      <c r="B1136" s="20" t="s">
        <v>279</v>
      </c>
      <c r="C1136" s="12"/>
      <c r="D1136" s="237">
        <v>283.5</v>
      </c>
      <c r="E1136" s="237">
        <v>59.25</v>
      </c>
      <c r="F1136" s="237">
        <v>270</v>
      </c>
      <c r="G1136" s="237">
        <v>282.33333333333331</v>
      </c>
      <c r="H1136" s="237">
        <v>278</v>
      </c>
      <c r="I1136" s="230"/>
      <c r="J1136" s="231"/>
      <c r="K1136" s="231"/>
      <c r="L1136" s="231"/>
      <c r="M1136" s="231"/>
      <c r="N1136" s="231"/>
      <c r="O1136" s="231"/>
      <c r="P1136" s="231"/>
      <c r="Q1136" s="231"/>
      <c r="R1136" s="231"/>
      <c r="S1136" s="231"/>
      <c r="T1136" s="231"/>
      <c r="U1136" s="231"/>
      <c r="V1136" s="231"/>
      <c r="W1136" s="231"/>
      <c r="X1136" s="231"/>
      <c r="Y1136" s="231"/>
      <c r="Z1136" s="231"/>
      <c r="AA1136" s="231"/>
      <c r="AB1136" s="231"/>
      <c r="AC1136" s="231"/>
      <c r="AD1136" s="231"/>
      <c r="AE1136" s="231"/>
      <c r="AF1136" s="231"/>
      <c r="AG1136" s="231"/>
      <c r="AH1136" s="231"/>
      <c r="AI1136" s="231"/>
      <c r="AJ1136" s="231"/>
      <c r="AK1136" s="231"/>
      <c r="AL1136" s="231"/>
      <c r="AM1136" s="231"/>
      <c r="AN1136" s="231"/>
      <c r="AO1136" s="231"/>
      <c r="AP1136" s="231"/>
      <c r="AQ1136" s="231"/>
      <c r="AR1136" s="231"/>
      <c r="AS1136" s="231"/>
      <c r="AT1136" s="231"/>
      <c r="AU1136" s="231"/>
      <c r="AV1136" s="231"/>
      <c r="AW1136" s="231"/>
      <c r="AX1136" s="231"/>
      <c r="AY1136" s="231"/>
      <c r="AZ1136" s="231"/>
      <c r="BA1136" s="231"/>
      <c r="BB1136" s="231"/>
      <c r="BC1136" s="231"/>
      <c r="BD1136" s="231"/>
      <c r="BE1136" s="231"/>
      <c r="BF1136" s="231"/>
      <c r="BG1136" s="231"/>
      <c r="BH1136" s="231"/>
      <c r="BI1136" s="231"/>
      <c r="BJ1136" s="231"/>
      <c r="BK1136" s="231"/>
      <c r="BL1136" s="231"/>
      <c r="BM1136" s="236"/>
    </row>
    <row r="1137" spans="1:65">
      <c r="A1137" s="29"/>
      <c r="B1137" s="3" t="s">
        <v>280</v>
      </c>
      <c r="C1137" s="28"/>
      <c r="D1137" s="233">
        <v>283.5</v>
      </c>
      <c r="E1137" s="233">
        <v>58.65</v>
      </c>
      <c r="F1137" s="233">
        <v>270.5</v>
      </c>
      <c r="G1137" s="233">
        <v>283.95</v>
      </c>
      <c r="H1137" s="233">
        <v>277</v>
      </c>
      <c r="I1137" s="230"/>
      <c r="J1137" s="231"/>
      <c r="K1137" s="231"/>
      <c r="L1137" s="231"/>
      <c r="M1137" s="231"/>
      <c r="N1137" s="231"/>
      <c r="O1137" s="231"/>
      <c r="P1137" s="231"/>
      <c r="Q1137" s="231"/>
      <c r="R1137" s="231"/>
      <c r="S1137" s="231"/>
      <c r="T1137" s="231"/>
      <c r="U1137" s="231"/>
      <c r="V1137" s="231"/>
      <c r="W1137" s="231"/>
      <c r="X1137" s="231"/>
      <c r="Y1137" s="231"/>
      <c r="Z1137" s="231"/>
      <c r="AA1137" s="231"/>
      <c r="AB1137" s="231"/>
      <c r="AC1137" s="231"/>
      <c r="AD1137" s="231"/>
      <c r="AE1137" s="231"/>
      <c r="AF1137" s="231"/>
      <c r="AG1137" s="231"/>
      <c r="AH1137" s="231"/>
      <c r="AI1137" s="231"/>
      <c r="AJ1137" s="231"/>
      <c r="AK1137" s="231"/>
      <c r="AL1137" s="231"/>
      <c r="AM1137" s="231"/>
      <c r="AN1137" s="231"/>
      <c r="AO1137" s="231"/>
      <c r="AP1137" s="231"/>
      <c r="AQ1137" s="231"/>
      <c r="AR1137" s="231"/>
      <c r="AS1137" s="231"/>
      <c r="AT1137" s="231"/>
      <c r="AU1137" s="231"/>
      <c r="AV1137" s="231"/>
      <c r="AW1137" s="231"/>
      <c r="AX1137" s="231"/>
      <c r="AY1137" s="231"/>
      <c r="AZ1137" s="231"/>
      <c r="BA1137" s="231"/>
      <c r="BB1137" s="231"/>
      <c r="BC1137" s="231"/>
      <c r="BD1137" s="231"/>
      <c r="BE1137" s="231"/>
      <c r="BF1137" s="231"/>
      <c r="BG1137" s="231"/>
      <c r="BH1137" s="231"/>
      <c r="BI1137" s="231"/>
      <c r="BJ1137" s="231"/>
      <c r="BK1137" s="231"/>
      <c r="BL1137" s="231"/>
      <c r="BM1137" s="236"/>
    </row>
    <row r="1138" spans="1:65">
      <c r="A1138" s="29"/>
      <c r="B1138" s="3" t="s">
        <v>281</v>
      </c>
      <c r="C1138" s="28"/>
      <c r="D1138" s="233">
        <v>1.6431676725154984</v>
      </c>
      <c r="E1138" s="233">
        <v>1.4432601983010536</v>
      </c>
      <c r="F1138" s="233">
        <v>2.6076809620810595</v>
      </c>
      <c r="G1138" s="233">
        <v>3.2916054846634712</v>
      </c>
      <c r="H1138" s="233">
        <v>4</v>
      </c>
      <c r="I1138" s="230"/>
      <c r="J1138" s="231"/>
      <c r="K1138" s="231"/>
      <c r="L1138" s="231"/>
      <c r="M1138" s="231"/>
      <c r="N1138" s="231"/>
      <c r="O1138" s="231"/>
      <c r="P1138" s="231"/>
      <c r="Q1138" s="231"/>
      <c r="R1138" s="231"/>
      <c r="S1138" s="231"/>
      <c r="T1138" s="231"/>
      <c r="U1138" s="231"/>
      <c r="V1138" s="231"/>
      <c r="W1138" s="231"/>
      <c r="X1138" s="231"/>
      <c r="Y1138" s="231"/>
      <c r="Z1138" s="231"/>
      <c r="AA1138" s="231"/>
      <c r="AB1138" s="231"/>
      <c r="AC1138" s="231"/>
      <c r="AD1138" s="231"/>
      <c r="AE1138" s="231"/>
      <c r="AF1138" s="231"/>
      <c r="AG1138" s="231"/>
      <c r="AH1138" s="231"/>
      <c r="AI1138" s="231"/>
      <c r="AJ1138" s="231"/>
      <c r="AK1138" s="231"/>
      <c r="AL1138" s="231"/>
      <c r="AM1138" s="231"/>
      <c r="AN1138" s="231"/>
      <c r="AO1138" s="231"/>
      <c r="AP1138" s="231"/>
      <c r="AQ1138" s="231"/>
      <c r="AR1138" s="231"/>
      <c r="AS1138" s="231"/>
      <c r="AT1138" s="231"/>
      <c r="AU1138" s="231"/>
      <c r="AV1138" s="231"/>
      <c r="AW1138" s="231"/>
      <c r="AX1138" s="231"/>
      <c r="AY1138" s="231"/>
      <c r="AZ1138" s="231"/>
      <c r="BA1138" s="231"/>
      <c r="BB1138" s="231"/>
      <c r="BC1138" s="231"/>
      <c r="BD1138" s="231"/>
      <c r="BE1138" s="231"/>
      <c r="BF1138" s="231"/>
      <c r="BG1138" s="231"/>
      <c r="BH1138" s="231"/>
      <c r="BI1138" s="231"/>
      <c r="BJ1138" s="231"/>
      <c r="BK1138" s="231"/>
      <c r="BL1138" s="231"/>
      <c r="BM1138" s="236"/>
    </row>
    <row r="1139" spans="1:65">
      <c r="A1139" s="29"/>
      <c r="B1139" s="3" t="s">
        <v>87</v>
      </c>
      <c r="C1139" s="28"/>
      <c r="D1139" s="13">
        <v>5.7960058995255677E-3</v>
      </c>
      <c r="E1139" s="13">
        <v>2.435882191225407E-2</v>
      </c>
      <c r="F1139" s="13">
        <v>9.6580776373372569E-3</v>
      </c>
      <c r="G1139" s="13">
        <v>1.1658579048394822E-2</v>
      </c>
      <c r="H1139" s="13">
        <v>1.4388489208633094E-2</v>
      </c>
      <c r="I1139" s="150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3"/>
    </row>
    <row r="1140" spans="1:65">
      <c r="A1140" s="29"/>
      <c r="B1140" s="3" t="s">
        <v>282</v>
      </c>
      <c r="C1140" s="28"/>
      <c r="D1140" s="13">
        <v>1.8105641179112508E-2</v>
      </c>
      <c r="E1140" s="13">
        <v>-0.78722130779589983</v>
      </c>
      <c r="F1140" s="13">
        <v>-3.0375579829416632E-2</v>
      </c>
      <c r="G1140" s="13">
        <v>1.3915906030227188E-2</v>
      </c>
      <c r="H1140" s="13">
        <v>-1.6459673799179564E-3</v>
      </c>
      <c r="I1140" s="150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3"/>
    </row>
    <row r="1141" spans="1:65">
      <c r="A1141" s="29"/>
      <c r="B1141" s="45" t="s">
        <v>283</v>
      </c>
      <c r="C1141" s="46"/>
      <c r="D1141" s="44">
        <v>0.67</v>
      </c>
      <c r="E1141" s="44">
        <v>26.82</v>
      </c>
      <c r="F1141" s="44">
        <v>0.98</v>
      </c>
      <c r="G1141" s="44">
        <v>0.53</v>
      </c>
      <c r="H1141" s="44">
        <v>0</v>
      </c>
      <c r="I1141" s="150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B1142" s="30"/>
      <c r="C1142" s="20"/>
      <c r="D1142" s="20"/>
      <c r="E1142" s="20"/>
      <c r="F1142" s="20"/>
      <c r="G1142" s="20"/>
      <c r="H1142" s="20"/>
      <c r="BM1142" s="53"/>
    </row>
    <row r="1143" spans="1:65">
      <c r="BM1143" s="53"/>
    </row>
    <row r="1144" spans="1:65">
      <c r="BM1144" s="53"/>
    </row>
    <row r="1145" spans="1:65">
      <c r="BM1145" s="53"/>
    </row>
    <row r="1146" spans="1:65">
      <c r="BM1146" s="53"/>
    </row>
    <row r="1147" spans="1:65"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4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</sheetData>
  <dataConsolidate/>
  <conditionalFormatting sqref="B6:F11 B24:U29 B42:S47 B60:G65 B78:O83 B96:P101 B114:K119 B133:V138 B152:K157 B170:L175 B188:T193 B206:S211 B224:K229 B242:W247 B260:K265 B278:K283 B296:K301 B314:W319 B332:M337 B350:K355 B368:J373 B386:J391 B404:E409 B422:K427 B440:K445 B458:W463 B476:N481 B494:O499 B513:I518 B531:V536 B549:U554 B567:N572 B585:E590 B603:L608 B621:K626 B639:S644 B657:M662 B675:T680 B693:K698 B712:L717 B730:H735 B748:P753 B766:K771 B785:M790 B803:G808 B821:R826 B839:K844 B858:N863 B876:P881 B894:M899 B912:K917 B930:G935 B948:L953 B966:U971 B984:L989 B1002:K1007 B1020:L1025 B1038:M1043 B1056:M1061 B1074:O1079 B1093:K1098 B1111:U1116 B1130:H1135">
    <cfRule type="expression" dxfId="14" priority="189">
      <formula>AND($B6&lt;&gt;$B5,NOT(ISBLANK(INDIRECT(Anlyt_LabRefThisCol))))</formula>
    </cfRule>
  </conditionalFormatting>
  <conditionalFormatting sqref="C2:F17 C20:U35 C38:S53 C56:G71 C74:O89 C92:P107 C110:K125 C129:V144 C148:K163 C166:L181 C184:T199 C202:S217 C220:K235 C238:W253 C256:K271 C274:K289 C292:K307 C310:W325 C328:M343 C346:K361 C364:J379 C382:J397 C400:E415 C418:K433 C436:K451 C454:W469 C472:N487 C490:O505 C509:I524 C527:V542 C545:U560 C563:N578 C581:E596 C599:L614 C617:K632 C635:S650 C653:M668 C671:T686 C689:K704 C708:L723 C726:H741 C744:P759 C762:K777 C781:M796 C799:G814 C817:R832 C835:K850 C854:N869 C872:P887 C890:M905 C908:K923 C926:G941 C944:L959 C962:U977 C980:L995 C998:K1013 C1016:L1031 C1034:M1049 C1052:M1067 C1070:O1085 C1089:K1104 C1107:U1122 C1126:H1141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782D9-DD97-4939-97F3-6DAA768DAB7A}">
  <sheetPr codeName="Sheet19"/>
  <dimension ref="A1:BN1255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673</v>
      </c>
      <c r="BM1" s="27" t="s">
        <v>67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248</v>
      </c>
      <c r="E2" s="17" t="s">
        <v>248</v>
      </c>
      <c r="F2" s="17" t="s">
        <v>248</v>
      </c>
      <c r="G2" s="17" t="s">
        <v>248</v>
      </c>
      <c r="H2" s="17" t="s">
        <v>248</v>
      </c>
      <c r="I2" s="17" t="s">
        <v>248</v>
      </c>
      <c r="J2" s="17" t="s">
        <v>248</v>
      </c>
      <c r="K2" s="17" t="s">
        <v>248</v>
      </c>
      <c r="L2" s="17" t="s">
        <v>248</v>
      </c>
      <c r="M2" s="17" t="s">
        <v>248</v>
      </c>
      <c r="N2" s="17" t="s">
        <v>248</v>
      </c>
      <c r="O2" s="17" t="s">
        <v>248</v>
      </c>
      <c r="P2" s="17" t="s">
        <v>248</v>
      </c>
      <c r="Q2" s="17" t="s">
        <v>248</v>
      </c>
      <c r="R2" s="17" t="s">
        <v>248</v>
      </c>
      <c r="S2" s="17" t="s">
        <v>248</v>
      </c>
      <c r="T2" s="17" t="s">
        <v>248</v>
      </c>
      <c r="U2" s="17" t="s">
        <v>248</v>
      </c>
      <c r="V2" s="17" t="s">
        <v>248</v>
      </c>
      <c r="W2" s="17" t="s">
        <v>248</v>
      </c>
      <c r="X2" s="17" t="s">
        <v>248</v>
      </c>
      <c r="Y2" s="17" t="s">
        <v>248</v>
      </c>
      <c r="Z2" s="17" t="s">
        <v>248</v>
      </c>
      <c r="AA2" s="17" t="s">
        <v>248</v>
      </c>
      <c r="AB2" s="17" t="s">
        <v>248</v>
      </c>
      <c r="AC2" s="17" t="s">
        <v>248</v>
      </c>
      <c r="AD2" s="150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48" t="s">
        <v>251</v>
      </c>
      <c r="E3" s="149" t="s">
        <v>252</v>
      </c>
      <c r="F3" s="149" t="s">
        <v>253</v>
      </c>
      <c r="G3" s="149" t="s">
        <v>254</v>
      </c>
      <c r="H3" s="149" t="s">
        <v>256</v>
      </c>
      <c r="I3" s="149" t="s">
        <v>257</v>
      </c>
      <c r="J3" s="149" t="s">
        <v>258</v>
      </c>
      <c r="K3" s="149" t="s">
        <v>259</v>
      </c>
      <c r="L3" s="149" t="s">
        <v>260</v>
      </c>
      <c r="M3" s="149" t="s">
        <v>261</v>
      </c>
      <c r="N3" s="149" t="s">
        <v>262</v>
      </c>
      <c r="O3" s="149" t="s">
        <v>263</v>
      </c>
      <c r="P3" s="149" t="s">
        <v>264</v>
      </c>
      <c r="Q3" s="149" t="s">
        <v>265</v>
      </c>
      <c r="R3" s="149" t="s">
        <v>266</v>
      </c>
      <c r="S3" s="149" t="s">
        <v>267</v>
      </c>
      <c r="T3" s="149" t="s">
        <v>268</v>
      </c>
      <c r="U3" s="149" t="s">
        <v>269</v>
      </c>
      <c r="V3" s="149" t="s">
        <v>287</v>
      </c>
      <c r="W3" s="149" t="s">
        <v>305</v>
      </c>
      <c r="X3" s="149" t="s">
        <v>288</v>
      </c>
      <c r="Y3" s="149" t="s">
        <v>270</v>
      </c>
      <c r="Z3" s="149" t="s">
        <v>271</v>
      </c>
      <c r="AA3" s="149" t="s">
        <v>289</v>
      </c>
      <c r="AB3" s="149" t="s">
        <v>272</v>
      </c>
      <c r="AC3" s="149" t="s">
        <v>273</v>
      </c>
      <c r="AD3" s="150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290</v>
      </c>
      <c r="E4" s="11" t="s">
        <v>293</v>
      </c>
      <c r="F4" s="11" t="s">
        <v>293</v>
      </c>
      <c r="G4" s="11" t="s">
        <v>290</v>
      </c>
      <c r="H4" s="11" t="s">
        <v>292</v>
      </c>
      <c r="I4" s="11" t="s">
        <v>290</v>
      </c>
      <c r="J4" s="11" t="s">
        <v>290</v>
      </c>
      <c r="K4" s="11" t="s">
        <v>290</v>
      </c>
      <c r="L4" s="11" t="s">
        <v>290</v>
      </c>
      <c r="M4" s="11" t="s">
        <v>290</v>
      </c>
      <c r="N4" s="11" t="s">
        <v>290</v>
      </c>
      <c r="O4" s="11" t="s">
        <v>292</v>
      </c>
      <c r="P4" s="11" t="s">
        <v>293</v>
      </c>
      <c r="Q4" s="11" t="s">
        <v>290</v>
      </c>
      <c r="R4" s="11" t="s">
        <v>292</v>
      </c>
      <c r="S4" s="11" t="s">
        <v>293</v>
      </c>
      <c r="T4" s="11" t="s">
        <v>292</v>
      </c>
      <c r="U4" s="11" t="s">
        <v>293</v>
      </c>
      <c r="V4" s="11" t="s">
        <v>293</v>
      </c>
      <c r="W4" s="11" t="s">
        <v>290</v>
      </c>
      <c r="X4" s="11" t="s">
        <v>290</v>
      </c>
      <c r="Y4" s="11" t="s">
        <v>293</v>
      </c>
      <c r="Z4" s="11" t="s">
        <v>293</v>
      </c>
      <c r="AA4" s="11" t="s">
        <v>293</v>
      </c>
      <c r="AB4" s="11" t="s">
        <v>293</v>
      </c>
      <c r="AC4" s="11" t="s">
        <v>290</v>
      </c>
      <c r="AD4" s="150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355</v>
      </c>
      <c r="E5" s="25" t="s">
        <v>355</v>
      </c>
      <c r="F5" s="25" t="s">
        <v>355</v>
      </c>
      <c r="G5" s="25" t="s">
        <v>356</v>
      </c>
      <c r="H5" s="25" t="s">
        <v>357</v>
      </c>
      <c r="I5" s="25" t="s">
        <v>356</v>
      </c>
      <c r="J5" s="25" t="s">
        <v>356</v>
      </c>
      <c r="K5" s="25" t="s">
        <v>356</v>
      </c>
      <c r="L5" s="25" t="s">
        <v>356</v>
      </c>
      <c r="M5" s="25" t="s">
        <v>356</v>
      </c>
      <c r="N5" s="25" t="s">
        <v>357</v>
      </c>
      <c r="O5" s="25" t="s">
        <v>356</v>
      </c>
      <c r="P5" s="25" t="s">
        <v>357</v>
      </c>
      <c r="Q5" s="25" t="s">
        <v>358</v>
      </c>
      <c r="R5" s="25" t="s">
        <v>357</v>
      </c>
      <c r="S5" s="25" t="s">
        <v>358</v>
      </c>
      <c r="T5" s="25" t="s">
        <v>356</v>
      </c>
      <c r="U5" s="25" t="s">
        <v>358</v>
      </c>
      <c r="V5" s="25" t="s">
        <v>359</v>
      </c>
      <c r="W5" s="25" t="s">
        <v>357</v>
      </c>
      <c r="X5" s="25" t="s">
        <v>356</v>
      </c>
      <c r="Y5" s="25" t="s">
        <v>357</v>
      </c>
      <c r="Z5" s="25" t="s">
        <v>357</v>
      </c>
      <c r="AA5" s="25" t="s">
        <v>356</v>
      </c>
      <c r="AB5" s="25" t="s">
        <v>356</v>
      </c>
      <c r="AC5" s="25" t="s">
        <v>121</v>
      </c>
      <c r="AD5" s="150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8">
        <v>0.73</v>
      </c>
      <c r="E6" s="218">
        <v>0.59</v>
      </c>
      <c r="F6" s="218">
        <v>0.71528120051395583</v>
      </c>
      <c r="G6" s="218">
        <v>0.58199999999999996</v>
      </c>
      <c r="H6" s="219">
        <v>0.55000000000000004</v>
      </c>
      <c r="I6" s="218">
        <v>0.68</v>
      </c>
      <c r="J6" s="218">
        <v>0.67</v>
      </c>
      <c r="K6" s="218">
        <v>0.72</v>
      </c>
      <c r="L6" s="218">
        <v>0.68</v>
      </c>
      <c r="M6" s="218">
        <v>0.63</v>
      </c>
      <c r="N6" s="218">
        <v>0.63</v>
      </c>
      <c r="O6" s="219">
        <v>0.6</v>
      </c>
      <c r="P6" s="218">
        <v>0.65</v>
      </c>
      <c r="Q6" s="218">
        <v>0.66963390527577271</v>
      </c>
      <c r="R6" s="219" t="s">
        <v>108</v>
      </c>
      <c r="S6" s="219">
        <v>0.7</v>
      </c>
      <c r="T6" s="218"/>
      <c r="U6" s="219" t="s">
        <v>319</v>
      </c>
      <c r="V6" s="218">
        <v>0.66</v>
      </c>
      <c r="W6" s="219">
        <v>0.88</v>
      </c>
      <c r="X6" s="218">
        <v>0.65</v>
      </c>
      <c r="Y6" s="218">
        <v>0.65</v>
      </c>
      <c r="Z6" s="218">
        <v>0.62</v>
      </c>
      <c r="AA6" s="218">
        <v>0.72</v>
      </c>
      <c r="AB6" s="219">
        <v>0.9</v>
      </c>
      <c r="AC6" s="218">
        <v>0.67100000000000004</v>
      </c>
      <c r="AD6" s="220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3">
        <v>0.7</v>
      </c>
      <c r="E7" s="23">
        <v>0.57999999999999996</v>
      </c>
      <c r="F7" s="23">
        <v>0.6992314326236051</v>
      </c>
      <c r="G7" s="23">
        <v>0.69500000000000006</v>
      </c>
      <c r="H7" s="223">
        <v>0.54</v>
      </c>
      <c r="I7" s="23">
        <v>0.7</v>
      </c>
      <c r="J7" s="23">
        <v>0.72</v>
      </c>
      <c r="K7" s="23">
        <v>0.72</v>
      </c>
      <c r="L7" s="23">
        <v>0.69</v>
      </c>
      <c r="M7" s="23">
        <v>0.64</v>
      </c>
      <c r="N7" s="23">
        <v>0.63</v>
      </c>
      <c r="O7" s="223">
        <v>0.2</v>
      </c>
      <c r="P7" s="23">
        <v>0.66</v>
      </c>
      <c r="Q7" s="23">
        <v>0.71276424072330091</v>
      </c>
      <c r="R7" s="223" t="s">
        <v>108</v>
      </c>
      <c r="S7" s="223">
        <v>0.7</v>
      </c>
      <c r="T7" s="23"/>
      <c r="U7" s="223" t="s">
        <v>319</v>
      </c>
      <c r="V7" s="23">
        <v>0.65</v>
      </c>
      <c r="W7" s="223">
        <v>0.82</v>
      </c>
      <c r="X7" s="23">
        <v>0.69</v>
      </c>
      <c r="Y7" s="23">
        <v>0.64</v>
      </c>
      <c r="Z7" s="23">
        <v>0.68</v>
      </c>
      <c r="AA7" s="23">
        <v>0.72099999999999997</v>
      </c>
      <c r="AB7" s="223">
        <v>0.6</v>
      </c>
      <c r="AC7" s="23">
        <v>0.65300000000000002</v>
      </c>
      <c r="AD7" s="220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9</v>
      </c>
    </row>
    <row r="8" spans="1:66">
      <c r="A8" s="29"/>
      <c r="B8" s="19">
        <v>1</v>
      </c>
      <c r="C8" s="9">
        <v>3</v>
      </c>
      <c r="D8" s="23">
        <v>0.7</v>
      </c>
      <c r="E8" s="23">
        <v>0.62</v>
      </c>
      <c r="F8" s="23">
        <v>0.7351277065455194</v>
      </c>
      <c r="G8" s="23">
        <v>0.77200000000000002</v>
      </c>
      <c r="H8" s="223">
        <v>0.55000000000000004</v>
      </c>
      <c r="I8" s="23">
        <v>0.72</v>
      </c>
      <c r="J8" s="23">
        <v>0.72</v>
      </c>
      <c r="K8" s="23">
        <v>0.7</v>
      </c>
      <c r="L8" s="23">
        <v>0.7</v>
      </c>
      <c r="M8" s="23">
        <v>0.64</v>
      </c>
      <c r="N8" s="23">
        <v>0.64</v>
      </c>
      <c r="O8" s="223">
        <v>0.4</v>
      </c>
      <c r="P8" s="23">
        <v>0.67</v>
      </c>
      <c r="Q8" s="23">
        <v>0.67447438646276714</v>
      </c>
      <c r="R8" s="223" t="s">
        <v>108</v>
      </c>
      <c r="S8" s="223">
        <v>0.7</v>
      </c>
      <c r="T8" s="23"/>
      <c r="U8" s="223" t="s">
        <v>319</v>
      </c>
      <c r="V8" s="23">
        <v>0.67</v>
      </c>
      <c r="W8" s="223">
        <v>0.88</v>
      </c>
      <c r="X8" s="23">
        <v>0.72</v>
      </c>
      <c r="Y8" s="23">
        <v>0.64</v>
      </c>
      <c r="Z8" s="23">
        <v>0.69</v>
      </c>
      <c r="AA8" s="23">
        <v>0.73799999999999999</v>
      </c>
      <c r="AB8" s="223">
        <v>0.6</v>
      </c>
      <c r="AC8" s="23">
        <v>0.68299999999999994</v>
      </c>
      <c r="AD8" s="220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19">
        <v>1</v>
      </c>
      <c r="C9" s="9">
        <v>4</v>
      </c>
      <c r="D9" s="23">
        <v>0.72</v>
      </c>
      <c r="E9" s="23">
        <v>0.59</v>
      </c>
      <c r="F9" s="23">
        <v>0.71436224686064997</v>
      </c>
      <c r="G9" s="23">
        <v>0.59899999999999998</v>
      </c>
      <c r="H9" s="223">
        <v>0.56000000000000005</v>
      </c>
      <c r="I9" s="23">
        <v>0.69</v>
      </c>
      <c r="J9" s="23">
        <v>0.68</v>
      </c>
      <c r="K9" s="23">
        <v>0.71</v>
      </c>
      <c r="L9" s="23">
        <v>0.66</v>
      </c>
      <c r="M9" s="23">
        <v>0.63</v>
      </c>
      <c r="N9" s="23">
        <v>0.65</v>
      </c>
      <c r="O9" s="223">
        <v>0.5</v>
      </c>
      <c r="P9" s="23">
        <v>0.64</v>
      </c>
      <c r="Q9" s="23">
        <v>0.72319499019941447</v>
      </c>
      <c r="R9" s="223" t="s">
        <v>108</v>
      </c>
      <c r="S9" s="223">
        <v>0.8</v>
      </c>
      <c r="T9" s="23"/>
      <c r="U9" s="223" t="s">
        <v>319</v>
      </c>
      <c r="V9" s="23">
        <v>0.64</v>
      </c>
      <c r="W9" s="223">
        <v>0.88</v>
      </c>
      <c r="X9" s="23">
        <v>0.67</v>
      </c>
      <c r="Y9" s="23">
        <v>0.62</v>
      </c>
      <c r="Z9" s="23">
        <v>0.66</v>
      </c>
      <c r="AA9" s="23">
        <v>0.71099999999999997</v>
      </c>
      <c r="AB9" s="223">
        <v>0.7</v>
      </c>
      <c r="AC9" s="23">
        <v>0.66899999999999993</v>
      </c>
      <c r="AD9" s="220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0.67161529242643547</v>
      </c>
      <c r="BN9" s="27"/>
    </row>
    <row r="10" spans="1:66">
      <c r="A10" s="29"/>
      <c r="B10" s="19">
        <v>1</v>
      </c>
      <c r="C10" s="9">
        <v>5</v>
      </c>
      <c r="D10" s="23">
        <v>0.7</v>
      </c>
      <c r="E10" s="23">
        <v>0.57999999999999996</v>
      </c>
      <c r="F10" s="23">
        <v>0.72911623445294182</v>
      </c>
      <c r="G10" s="23">
        <v>0.65899999999999992</v>
      </c>
      <c r="H10" s="223">
        <v>0.54</v>
      </c>
      <c r="I10" s="23">
        <v>0.7</v>
      </c>
      <c r="J10" s="23">
        <v>0.7</v>
      </c>
      <c r="K10" s="224">
        <v>0.79</v>
      </c>
      <c r="L10" s="23">
        <v>0.64</v>
      </c>
      <c r="M10" s="23">
        <v>0.61</v>
      </c>
      <c r="N10" s="23">
        <v>0.64</v>
      </c>
      <c r="O10" s="223">
        <v>0.3</v>
      </c>
      <c r="P10" s="23">
        <v>0.65</v>
      </c>
      <c r="Q10" s="23">
        <v>0.66419067148521715</v>
      </c>
      <c r="R10" s="223" t="s">
        <v>108</v>
      </c>
      <c r="S10" s="223">
        <v>0.7</v>
      </c>
      <c r="T10" s="23"/>
      <c r="U10" s="223" t="s">
        <v>319</v>
      </c>
      <c r="V10" s="23">
        <v>0.71</v>
      </c>
      <c r="W10" s="223">
        <v>0.84</v>
      </c>
      <c r="X10" s="23">
        <v>0.67</v>
      </c>
      <c r="Y10" s="23">
        <v>0.65</v>
      </c>
      <c r="Z10" s="23">
        <v>0.62</v>
      </c>
      <c r="AA10" s="23">
        <v>0.71499999999999997</v>
      </c>
      <c r="AB10" s="223">
        <v>0.6</v>
      </c>
      <c r="AC10" s="23">
        <v>0.67400000000000004</v>
      </c>
      <c r="AD10" s="220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125</v>
      </c>
    </row>
    <row r="11" spans="1:66">
      <c r="A11" s="29"/>
      <c r="B11" s="19">
        <v>1</v>
      </c>
      <c r="C11" s="9">
        <v>6</v>
      </c>
      <c r="D11" s="23">
        <v>0.72</v>
      </c>
      <c r="E11" s="23">
        <v>0.56999999999999995</v>
      </c>
      <c r="F11" s="23">
        <v>0.70896257223344583</v>
      </c>
      <c r="G11" s="224">
        <v>0.82399999999999995</v>
      </c>
      <c r="H11" s="223">
        <v>0.55000000000000004</v>
      </c>
      <c r="I11" s="23">
        <v>0.68</v>
      </c>
      <c r="J11" s="23">
        <v>0.67</v>
      </c>
      <c r="K11" s="23">
        <v>0.69</v>
      </c>
      <c r="L11" s="23">
        <v>0.71</v>
      </c>
      <c r="M11" s="23">
        <v>0.6</v>
      </c>
      <c r="N11" s="23">
        <v>0.64</v>
      </c>
      <c r="O11" s="223">
        <v>0.5</v>
      </c>
      <c r="P11" s="23">
        <v>0.64</v>
      </c>
      <c r="Q11" s="23">
        <v>0.71371199467842894</v>
      </c>
      <c r="R11" s="223" t="s">
        <v>108</v>
      </c>
      <c r="S11" s="223">
        <v>0.7</v>
      </c>
      <c r="T11" s="23"/>
      <c r="U11" s="223" t="s">
        <v>319</v>
      </c>
      <c r="V11" s="23">
        <v>0.67</v>
      </c>
      <c r="W11" s="223">
        <v>0.97000000000000008</v>
      </c>
      <c r="X11" s="23">
        <v>0.69</v>
      </c>
      <c r="Y11" s="23">
        <v>0.67</v>
      </c>
      <c r="Z11" s="23">
        <v>0.56999999999999995</v>
      </c>
      <c r="AA11" s="23">
        <v>0.72199999999999998</v>
      </c>
      <c r="AB11" s="223">
        <v>0.6</v>
      </c>
      <c r="AC11" s="23">
        <v>0.68100000000000005</v>
      </c>
      <c r="AD11" s="220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54"/>
    </row>
    <row r="12" spans="1:66">
      <c r="A12" s="29"/>
      <c r="B12" s="20" t="s">
        <v>279</v>
      </c>
      <c r="C12" s="12"/>
      <c r="D12" s="225">
        <v>0.71166666666666656</v>
      </c>
      <c r="E12" s="225">
        <v>0.58833333333333326</v>
      </c>
      <c r="F12" s="225">
        <v>0.71701356553835305</v>
      </c>
      <c r="G12" s="225">
        <v>0.6885</v>
      </c>
      <c r="H12" s="225">
        <v>0.54833333333333334</v>
      </c>
      <c r="I12" s="225">
        <v>0.69499999999999984</v>
      </c>
      <c r="J12" s="225">
        <v>0.69333333333333336</v>
      </c>
      <c r="K12" s="225">
        <v>0.72166666666666668</v>
      </c>
      <c r="L12" s="225">
        <v>0.68</v>
      </c>
      <c r="M12" s="225">
        <v>0.625</v>
      </c>
      <c r="N12" s="225">
        <v>0.63833333333333331</v>
      </c>
      <c r="O12" s="225">
        <v>0.41666666666666669</v>
      </c>
      <c r="P12" s="225">
        <v>0.65166666666666673</v>
      </c>
      <c r="Q12" s="225">
        <v>0.69299503147081687</v>
      </c>
      <c r="R12" s="225" t="s">
        <v>813</v>
      </c>
      <c r="S12" s="225">
        <v>0.71666666666666667</v>
      </c>
      <c r="T12" s="225" t="s">
        <v>813</v>
      </c>
      <c r="U12" s="225" t="s">
        <v>813</v>
      </c>
      <c r="V12" s="225">
        <v>0.66666666666666663</v>
      </c>
      <c r="W12" s="225">
        <v>0.8783333333333333</v>
      </c>
      <c r="X12" s="225">
        <v>0.68166666666666664</v>
      </c>
      <c r="Y12" s="225">
        <v>0.64500000000000002</v>
      </c>
      <c r="Z12" s="225">
        <v>0.64</v>
      </c>
      <c r="AA12" s="225">
        <v>0.72116666666666662</v>
      </c>
      <c r="AB12" s="225">
        <v>0.66666666666666663</v>
      </c>
      <c r="AC12" s="225">
        <v>0.67183333333333339</v>
      </c>
      <c r="AD12" s="220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54"/>
    </row>
    <row r="13" spans="1:66">
      <c r="A13" s="29"/>
      <c r="B13" s="3" t="s">
        <v>280</v>
      </c>
      <c r="C13" s="28"/>
      <c r="D13" s="23">
        <v>0.71</v>
      </c>
      <c r="E13" s="23">
        <v>0.58499999999999996</v>
      </c>
      <c r="F13" s="23">
        <v>0.7148217236873029</v>
      </c>
      <c r="G13" s="23">
        <v>0.67700000000000005</v>
      </c>
      <c r="H13" s="23">
        <v>0.55000000000000004</v>
      </c>
      <c r="I13" s="23">
        <v>0.69499999999999995</v>
      </c>
      <c r="J13" s="23">
        <v>0.69</v>
      </c>
      <c r="K13" s="23">
        <v>0.71499999999999997</v>
      </c>
      <c r="L13" s="23">
        <v>0.68500000000000005</v>
      </c>
      <c r="M13" s="23">
        <v>0.63</v>
      </c>
      <c r="N13" s="23">
        <v>0.64</v>
      </c>
      <c r="O13" s="23">
        <v>0.45</v>
      </c>
      <c r="P13" s="23">
        <v>0.65</v>
      </c>
      <c r="Q13" s="23">
        <v>0.69361931359303397</v>
      </c>
      <c r="R13" s="23" t="s">
        <v>813</v>
      </c>
      <c r="S13" s="23">
        <v>0.7</v>
      </c>
      <c r="T13" s="23" t="s">
        <v>813</v>
      </c>
      <c r="U13" s="23" t="s">
        <v>813</v>
      </c>
      <c r="V13" s="23">
        <v>0.66500000000000004</v>
      </c>
      <c r="W13" s="23">
        <v>0.88</v>
      </c>
      <c r="X13" s="23">
        <v>0.67999999999999994</v>
      </c>
      <c r="Y13" s="23">
        <v>0.64500000000000002</v>
      </c>
      <c r="Z13" s="23">
        <v>0.64</v>
      </c>
      <c r="AA13" s="23">
        <v>0.72049999999999992</v>
      </c>
      <c r="AB13" s="23">
        <v>0.6</v>
      </c>
      <c r="AC13" s="23">
        <v>0.6725000000000001</v>
      </c>
      <c r="AD13" s="220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54"/>
    </row>
    <row r="14" spans="1:66">
      <c r="A14" s="29"/>
      <c r="B14" s="3" t="s">
        <v>281</v>
      </c>
      <c r="C14" s="28"/>
      <c r="D14" s="23">
        <v>1.3291601358251269E-2</v>
      </c>
      <c r="E14" s="23">
        <v>1.7224014243685099E-2</v>
      </c>
      <c r="F14" s="23">
        <v>1.315788754158945E-2</v>
      </c>
      <c r="G14" s="23">
        <v>9.5496073217697819E-2</v>
      </c>
      <c r="H14" s="23">
        <v>7.5277265270908174E-3</v>
      </c>
      <c r="I14" s="23">
        <v>1.5165750888103071E-2</v>
      </c>
      <c r="J14" s="23">
        <v>2.3380903889000208E-2</v>
      </c>
      <c r="K14" s="23">
        <v>3.5449494589721145E-2</v>
      </c>
      <c r="L14" s="23">
        <v>2.6076809620810566E-2</v>
      </c>
      <c r="M14" s="23">
        <v>1.6431676725154998E-2</v>
      </c>
      <c r="N14" s="23">
        <v>7.5277265270908174E-3</v>
      </c>
      <c r="O14" s="23">
        <v>0.14719601443879735</v>
      </c>
      <c r="P14" s="23">
        <v>1.1690451944500132E-2</v>
      </c>
      <c r="Q14" s="23">
        <v>2.6269752069701932E-2</v>
      </c>
      <c r="R14" s="23" t="s">
        <v>813</v>
      </c>
      <c r="S14" s="23">
        <v>4.0824829046386339E-2</v>
      </c>
      <c r="T14" s="23" t="s">
        <v>813</v>
      </c>
      <c r="U14" s="23" t="s">
        <v>813</v>
      </c>
      <c r="V14" s="23">
        <v>2.4221202832779915E-2</v>
      </c>
      <c r="W14" s="23">
        <v>5.1542862422130485E-2</v>
      </c>
      <c r="X14" s="23">
        <v>2.4013884872437139E-2</v>
      </c>
      <c r="Y14" s="23">
        <v>1.6431676725154998E-2</v>
      </c>
      <c r="Z14" s="23">
        <v>4.5166359162544877E-2</v>
      </c>
      <c r="AA14" s="23">
        <v>9.2394083504663219E-3</v>
      </c>
      <c r="AB14" s="23">
        <v>0.12110601416389923</v>
      </c>
      <c r="AC14" s="23">
        <v>1.0740887610745514E-2</v>
      </c>
      <c r="AD14" s="220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54"/>
    </row>
    <row r="15" spans="1:66">
      <c r="A15" s="29"/>
      <c r="B15" s="3" t="s">
        <v>87</v>
      </c>
      <c r="C15" s="28"/>
      <c r="D15" s="13">
        <v>1.8676723220025206E-2</v>
      </c>
      <c r="E15" s="13">
        <v>2.9275944890116319E-2</v>
      </c>
      <c r="F15" s="13">
        <v>1.8350960391816513E-2</v>
      </c>
      <c r="G15" s="13">
        <v>0.13870163139825392</v>
      </c>
      <c r="H15" s="13">
        <v>1.3728376645150427E-2</v>
      </c>
      <c r="I15" s="13">
        <v>2.1821224299428885E-2</v>
      </c>
      <c r="J15" s="13">
        <v>3.3722457532211834E-2</v>
      </c>
      <c r="K15" s="13">
        <v>4.9121701510006208E-2</v>
      </c>
      <c r="L15" s="13">
        <v>3.8348249442368476E-2</v>
      </c>
      <c r="M15" s="13">
        <v>2.6290682760247996E-2</v>
      </c>
      <c r="N15" s="13">
        <v>1.1792783071160549E-2</v>
      </c>
      <c r="O15" s="13">
        <v>0.35327043465311364</v>
      </c>
      <c r="P15" s="13">
        <v>1.793931244680327E-2</v>
      </c>
      <c r="Q15" s="13">
        <v>3.7907561925728167E-2</v>
      </c>
      <c r="R15" s="13" t="s">
        <v>813</v>
      </c>
      <c r="S15" s="13">
        <v>5.6964877739143729E-2</v>
      </c>
      <c r="T15" s="13" t="s">
        <v>813</v>
      </c>
      <c r="U15" s="13" t="s">
        <v>813</v>
      </c>
      <c r="V15" s="13">
        <v>3.6331804249169874E-2</v>
      </c>
      <c r="W15" s="13">
        <v>5.8682575812672284E-2</v>
      </c>
      <c r="X15" s="13">
        <v>3.5228192966900447E-2</v>
      </c>
      <c r="Y15" s="13">
        <v>2.547546779093798E-2</v>
      </c>
      <c r="Z15" s="13">
        <v>7.0572436191476365E-2</v>
      </c>
      <c r="AA15" s="13">
        <v>1.2811751814836592E-2</v>
      </c>
      <c r="AB15" s="13">
        <v>0.18165902124584885</v>
      </c>
      <c r="AC15" s="13">
        <v>1.5987428842588212E-2</v>
      </c>
      <c r="AD15" s="150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282</v>
      </c>
      <c r="C16" s="28"/>
      <c r="D16" s="13">
        <v>5.9634398876672545E-2</v>
      </c>
      <c r="E16" s="13">
        <v>-0.12400247587010449</v>
      </c>
      <c r="F16" s="13">
        <v>6.759565129599876E-2</v>
      </c>
      <c r="G16" s="13">
        <v>2.5140445376940157E-2</v>
      </c>
      <c r="H16" s="13">
        <v>-0.18356038119338336</v>
      </c>
      <c r="I16" s="13">
        <v>3.4818604991972757E-2</v>
      </c>
      <c r="J16" s="13">
        <v>3.2337025603503156E-2</v>
      </c>
      <c r="K16" s="13">
        <v>7.4523875207492374E-2</v>
      </c>
      <c r="L16" s="13">
        <v>1.2484390495743458E-2</v>
      </c>
      <c r="M16" s="13">
        <v>-6.9407729323765266E-2</v>
      </c>
      <c r="N16" s="13">
        <v>-4.9555094216005569E-2</v>
      </c>
      <c r="O16" s="13">
        <v>-0.37960515288251018</v>
      </c>
      <c r="P16" s="13">
        <v>-2.970245910824576E-2</v>
      </c>
      <c r="Q16" s="13">
        <v>3.1833311846041878E-2</v>
      </c>
      <c r="R16" s="13" t="s">
        <v>813</v>
      </c>
      <c r="S16" s="13">
        <v>6.707913704208246E-2</v>
      </c>
      <c r="T16" s="13" t="s">
        <v>813</v>
      </c>
      <c r="U16" s="13" t="s">
        <v>813</v>
      </c>
      <c r="V16" s="13">
        <v>-7.3682446120163503E-3</v>
      </c>
      <c r="W16" s="13">
        <v>0.30779233772366843</v>
      </c>
      <c r="X16" s="13">
        <v>1.4965969884213282E-2</v>
      </c>
      <c r="Y16" s="13">
        <v>-3.962877666212572E-2</v>
      </c>
      <c r="Z16" s="13">
        <v>-4.7073514827535634E-2</v>
      </c>
      <c r="AA16" s="13">
        <v>7.3779401390951405E-2</v>
      </c>
      <c r="AB16" s="13">
        <v>-7.3682446120163503E-3</v>
      </c>
      <c r="AC16" s="13">
        <v>3.246514922408128E-4</v>
      </c>
      <c r="AD16" s="150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283</v>
      </c>
      <c r="C17" s="46"/>
      <c r="D17" s="44">
        <v>0.57999999999999996</v>
      </c>
      <c r="E17" s="44">
        <v>1.73</v>
      </c>
      <c r="F17" s="44">
        <v>0.68</v>
      </c>
      <c r="G17" s="44">
        <v>0.14000000000000001</v>
      </c>
      <c r="H17" s="44">
        <v>2.48</v>
      </c>
      <c r="I17" s="44">
        <v>0.27</v>
      </c>
      <c r="J17" s="44">
        <v>0.23</v>
      </c>
      <c r="K17" s="44">
        <v>0.76</v>
      </c>
      <c r="L17" s="44">
        <v>0.02</v>
      </c>
      <c r="M17" s="44">
        <v>1.05</v>
      </c>
      <c r="N17" s="44">
        <v>0.8</v>
      </c>
      <c r="O17" s="44" t="s">
        <v>284</v>
      </c>
      <c r="P17" s="44">
        <v>0.55000000000000004</v>
      </c>
      <c r="Q17" s="44">
        <v>0.23</v>
      </c>
      <c r="R17" s="44">
        <v>5.98</v>
      </c>
      <c r="S17" s="44" t="s">
        <v>284</v>
      </c>
      <c r="T17" s="44" t="s">
        <v>284</v>
      </c>
      <c r="U17" s="44">
        <v>8.07</v>
      </c>
      <c r="V17" s="44">
        <v>0.27</v>
      </c>
      <c r="W17" s="44">
        <v>3.7</v>
      </c>
      <c r="X17" s="44">
        <v>0.02</v>
      </c>
      <c r="Y17" s="44">
        <v>0.67</v>
      </c>
      <c r="Z17" s="44">
        <v>0.76</v>
      </c>
      <c r="AA17" s="44">
        <v>0.76</v>
      </c>
      <c r="AB17" s="44" t="s">
        <v>284</v>
      </c>
      <c r="AC17" s="44">
        <v>0.17</v>
      </c>
      <c r="AD17" s="150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360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3"/>
    </row>
    <row r="19" spans="1:65">
      <c r="BM19" s="53"/>
    </row>
    <row r="20" spans="1:65" ht="15">
      <c r="B20" s="8" t="s">
        <v>674</v>
      </c>
      <c r="BM20" s="27" t="s">
        <v>67</v>
      </c>
    </row>
    <row r="21" spans="1:65" ht="15">
      <c r="A21" s="24" t="s">
        <v>48</v>
      </c>
      <c r="B21" s="18" t="s">
        <v>116</v>
      </c>
      <c r="C21" s="15" t="s">
        <v>117</v>
      </c>
      <c r="D21" s="16" t="s">
        <v>248</v>
      </c>
      <c r="E21" s="17" t="s">
        <v>248</v>
      </c>
      <c r="F21" s="17" t="s">
        <v>248</v>
      </c>
      <c r="G21" s="17" t="s">
        <v>248</v>
      </c>
      <c r="H21" s="17" t="s">
        <v>248</v>
      </c>
      <c r="I21" s="17" t="s">
        <v>248</v>
      </c>
      <c r="J21" s="17" t="s">
        <v>248</v>
      </c>
      <c r="K21" s="17" t="s">
        <v>248</v>
      </c>
      <c r="L21" s="17" t="s">
        <v>248</v>
      </c>
      <c r="M21" s="17" t="s">
        <v>248</v>
      </c>
      <c r="N21" s="17" t="s">
        <v>248</v>
      </c>
      <c r="O21" s="17" t="s">
        <v>248</v>
      </c>
      <c r="P21" s="17" t="s">
        <v>248</v>
      </c>
      <c r="Q21" s="17" t="s">
        <v>248</v>
      </c>
      <c r="R21" s="17" t="s">
        <v>248</v>
      </c>
      <c r="S21" s="17" t="s">
        <v>248</v>
      </c>
      <c r="T21" s="17" t="s">
        <v>248</v>
      </c>
      <c r="U21" s="17" t="s">
        <v>248</v>
      </c>
      <c r="V21" s="17" t="s">
        <v>248</v>
      </c>
      <c r="W21" s="17" t="s">
        <v>248</v>
      </c>
      <c r="X21" s="17" t="s">
        <v>248</v>
      </c>
      <c r="Y21" s="17" t="s">
        <v>248</v>
      </c>
      <c r="Z21" s="17" t="s">
        <v>248</v>
      </c>
      <c r="AA21" s="17" t="s">
        <v>248</v>
      </c>
      <c r="AB21" s="150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249</v>
      </c>
      <c r="C22" s="9" t="s">
        <v>249</v>
      </c>
      <c r="D22" s="148" t="s">
        <v>251</v>
      </c>
      <c r="E22" s="149" t="s">
        <v>252</v>
      </c>
      <c r="F22" s="149" t="s">
        <v>253</v>
      </c>
      <c r="G22" s="149" t="s">
        <v>254</v>
      </c>
      <c r="H22" s="149" t="s">
        <v>256</v>
      </c>
      <c r="I22" s="149" t="s">
        <v>257</v>
      </c>
      <c r="J22" s="149" t="s">
        <v>258</v>
      </c>
      <c r="K22" s="149" t="s">
        <v>259</v>
      </c>
      <c r="L22" s="149" t="s">
        <v>260</v>
      </c>
      <c r="M22" s="149" t="s">
        <v>261</v>
      </c>
      <c r="N22" s="149" t="s">
        <v>262</v>
      </c>
      <c r="O22" s="149" t="s">
        <v>263</v>
      </c>
      <c r="P22" s="149" t="s">
        <v>264</v>
      </c>
      <c r="Q22" s="149" t="s">
        <v>265</v>
      </c>
      <c r="R22" s="149" t="s">
        <v>266</v>
      </c>
      <c r="S22" s="149" t="s">
        <v>267</v>
      </c>
      <c r="T22" s="149" t="s">
        <v>269</v>
      </c>
      <c r="U22" s="149" t="s">
        <v>287</v>
      </c>
      <c r="V22" s="149" t="s">
        <v>305</v>
      </c>
      <c r="W22" s="149" t="s">
        <v>288</v>
      </c>
      <c r="X22" s="149" t="s">
        <v>270</v>
      </c>
      <c r="Y22" s="149" t="s">
        <v>271</v>
      </c>
      <c r="Z22" s="149" t="s">
        <v>289</v>
      </c>
      <c r="AA22" s="149" t="s">
        <v>273</v>
      </c>
      <c r="AB22" s="150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292</v>
      </c>
      <c r="E23" s="11" t="s">
        <v>293</v>
      </c>
      <c r="F23" s="11" t="s">
        <v>293</v>
      </c>
      <c r="G23" s="11" t="s">
        <v>290</v>
      </c>
      <c r="H23" s="11" t="s">
        <v>292</v>
      </c>
      <c r="I23" s="11" t="s">
        <v>290</v>
      </c>
      <c r="J23" s="11" t="s">
        <v>290</v>
      </c>
      <c r="K23" s="11" t="s">
        <v>290</v>
      </c>
      <c r="L23" s="11" t="s">
        <v>290</v>
      </c>
      <c r="M23" s="11" t="s">
        <v>290</v>
      </c>
      <c r="N23" s="11" t="s">
        <v>290</v>
      </c>
      <c r="O23" s="11" t="s">
        <v>292</v>
      </c>
      <c r="P23" s="11" t="s">
        <v>293</v>
      </c>
      <c r="Q23" s="11" t="s">
        <v>290</v>
      </c>
      <c r="R23" s="11" t="s">
        <v>292</v>
      </c>
      <c r="S23" s="11" t="s">
        <v>293</v>
      </c>
      <c r="T23" s="11" t="s">
        <v>293</v>
      </c>
      <c r="U23" s="11" t="s">
        <v>293</v>
      </c>
      <c r="V23" s="11" t="s">
        <v>292</v>
      </c>
      <c r="W23" s="11" t="s">
        <v>290</v>
      </c>
      <c r="X23" s="11" t="s">
        <v>293</v>
      </c>
      <c r="Y23" s="11" t="s">
        <v>293</v>
      </c>
      <c r="Z23" s="11" t="s">
        <v>293</v>
      </c>
      <c r="AA23" s="11" t="s">
        <v>290</v>
      </c>
      <c r="AB23" s="150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9"/>
      <c r="C24" s="9"/>
      <c r="D24" s="25" t="s">
        <v>355</v>
      </c>
      <c r="E24" s="25" t="s">
        <v>355</v>
      </c>
      <c r="F24" s="25" t="s">
        <v>355</v>
      </c>
      <c r="G24" s="25" t="s">
        <v>356</v>
      </c>
      <c r="H24" s="25" t="s">
        <v>357</v>
      </c>
      <c r="I24" s="25" t="s">
        <v>356</v>
      </c>
      <c r="J24" s="25" t="s">
        <v>356</v>
      </c>
      <c r="K24" s="25" t="s">
        <v>356</v>
      </c>
      <c r="L24" s="25" t="s">
        <v>356</v>
      </c>
      <c r="M24" s="25" t="s">
        <v>356</v>
      </c>
      <c r="N24" s="25" t="s">
        <v>357</v>
      </c>
      <c r="O24" s="25" t="s">
        <v>356</v>
      </c>
      <c r="P24" s="25" t="s">
        <v>357</v>
      </c>
      <c r="Q24" s="25" t="s">
        <v>358</v>
      </c>
      <c r="R24" s="25" t="s">
        <v>357</v>
      </c>
      <c r="S24" s="25" t="s">
        <v>358</v>
      </c>
      <c r="T24" s="25" t="s">
        <v>358</v>
      </c>
      <c r="U24" s="25" t="s">
        <v>359</v>
      </c>
      <c r="V24" s="25" t="s">
        <v>357</v>
      </c>
      <c r="W24" s="25" t="s">
        <v>356</v>
      </c>
      <c r="X24" s="25" t="s">
        <v>357</v>
      </c>
      <c r="Y24" s="25" t="s">
        <v>357</v>
      </c>
      <c r="Z24" s="25" t="s">
        <v>356</v>
      </c>
      <c r="AA24" s="25" t="s">
        <v>121</v>
      </c>
      <c r="AB24" s="150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8">
        <v>0.57099999999999995</v>
      </c>
      <c r="E25" s="219">
        <v>0.72700000000000009</v>
      </c>
      <c r="F25" s="218">
        <v>0.56497060100233376</v>
      </c>
      <c r="G25" s="218">
        <v>0.57999999999999996</v>
      </c>
      <c r="H25" s="219">
        <v>3.54</v>
      </c>
      <c r="I25" s="218">
        <v>0.56000000000000005</v>
      </c>
      <c r="J25" s="218">
        <v>0.55000000000000004</v>
      </c>
      <c r="K25" s="218">
        <v>0.63</v>
      </c>
      <c r="L25" s="218">
        <v>0.53</v>
      </c>
      <c r="M25" s="226">
        <v>0.59</v>
      </c>
      <c r="N25" s="218">
        <v>0.51</v>
      </c>
      <c r="O25" s="218">
        <v>0.53400000000000003</v>
      </c>
      <c r="P25" s="218">
        <v>0.52</v>
      </c>
      <c r="Q25" s="218">
        <v>0.59854098640949993</v>
      </c>
      <c r="R25" s="218">
        <v>0.57499999999999996</v>
      </c>
      <c r="S25" s="218">
        <v>0.54</v>
      </c>
      <c r="T25" s="218">
        <v>0.59</v>
      </c>
      <c r="U25" s="219">
        <v>1.08</v>
      </c>
      <c r="V25" s="218">
        <v>0.54600000000000004</v>
      </c>
      <c r="W25" s="218">
        <v>0.61</v>
      </c>
      <c r="X25" s="219">
        <v>0.77999999999999992</v>
      </c>
      <c r="Y25" s="218">
        <v>0.61</v>
      </c>
      <c r="Z25" s="218">
        <v>0.66</v>
      </c>
      <c r="AA25" s="218">
        <v>0.59</v>
      </c>
      <c r="AB25" s="220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2">
        <v>1</v>
      </c>
    </row>
    <row r="26" spans="1:65">
      <c r="A26" s="29"/>
      <c r="B26" s="19">
        <v>1</v>
      </c>
      <c r="C26" s="9">
        <v>2</v>
      </c>
      <c r="D26" s="23">
        <v>0.58820000000000006</v>
      </c>
      <c r="E26" s="223">
        <v>0.73199999999999998</v>
      </c>
      <c r="F26" s="23">
        <v>0.5735971210352071</v>
      </c>
      <c r="G26" s="23">
        <v>0.56000000000000005</v>
      </c>
      <c r="H26" s="223">
        <v>3.52</v>
      </c>
      <c r="I26" s="23">
        <v>0.56999999999999995</v>
      </c>
      <c r="J26" s="23">
        <v>0.55000000000000004</v>
      </c>
      <c r="K26" s="23">
        <v>0.61</v>
      </c>
      <c r="L26" s="23">
        <v>0.55000000000000004</v>
      </c>
      <c r="M26" s="23">
        <v>0.55000000000000004</v>
      </c>
      <c r="N26" s="23">
        <v>0.52</v>
      </c>
      <c r="O26" s="23">
        <v>0.5</v>
      </c>
      <c r="P26" s="23">
        <v>0.51</v>
      </c>
      <c r="Q26" s="23">
        <v>0.58119104904749996</v>
      </c>
      <c r="R26" s="23">
        <v>0.58399999999999996</v>
      </c>
      <c r="S26" s="23">
        <v>0.52</v>
      </c>
      <c r="T26" s="23">
        <v>0.57999999999999996</v>
      </c>
      <c r="U26" s="223">
        <v>0.96799999999999997</v>
      </c>
      <c r="V26" s="23">
        <v>0.55900000000000005</v>
      </c>
      <c r="W26" s="23">
        <v>0.61</v>
      </c>
      <c r="X26" s="223">
        <v>0.76</v>
      </c>
      <c r="Y26" s="23">
        <v>0.65</v>
      </c>
      <c r="Z26" s="224">
        <v>0.71</v>
      </c>
      <c r="AA26" s="23">
        <v>0.57999999999999996</v>
      </c>
      <c r="AB26" s="220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2" t="e">
        <v>#N/A</v>
      </c>
    </row>
    <row r="27" spans="1:65">
      <c r="A27" s="29"/>
      <c r="B27" s="19">
        <v>1</v>
      </c>
      <c r="C27" s="9">
        <v>3</v>
      </c>
      <c r="D27" s="23">
        <v>0.58849999999999991</v>
      </c>
      <c r="E27" s="223">
        <v>0.748</v>
      </c>
      <c r="F27" s="23">
        <v>0.60676715946152915</v>
      </c>
      <c r="G27" s="23">
        <v>0.66</v>
      </c>
      <c r="H27" s="223">
        <v>3.55</v>
      </c>
      <c r="I27" s="23">
        <v>0.57999999999999996</v>
      </c>
      <c r="J27" s="23">
        <v>0.55000000000000004</v>
      </c>
      <c r="K27" s="23">
        <v>0.61</v>
      </c>
      <c r="L27" s="23">
        <v>0.54</v>
      </c>
      <c r="M27" s="23">
        <v>0.55000000000000004</v>
      </c>
      <c r="N27" s="23">
        <v>0.57999999999999996</v>
      </c>
      <c r="O27" s="23">
        <v>0.51</v>
      </c>
      <c r="P27" s="23">
        <v>0.53</v>
      </c>
      <c r="Q27" s="23">
        <v>0.60329625680249988</v>
      </c>
      <c r="R27" s="23">
        <v>0.57899999999999996</v>
      </c>
      <c r="S27" s="23">
        <v>0.52</v>
      </c>
      <c r="T27" s="23">
        <v>0.56000000000000005</v>
      </c>
      <c r="U27" s="223">
        <v>0.97899999999999998</v>
      </c>
      <c r="V27" s="23">
        <v>0.57599999999999996</v>
      </c>
      <c r="W27" s="23">
        <v>0.6</v>
      </c>
      <c r="X27" s="223">
        <v>0.74625000000000008</v>
      </c>
      <c r="Y27" s="23">
        <v>0.61</v>
      </c>
      <c r="Z27" s="23">
        <v>0.68</v>
      </c>
      <c r="AA27" s="23">
        <v>0.59</v>
      </c>
      <c r="AB27" s="220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2">
        <v>16</v>
      </c>
    </row>
    <row r="28" spans="1:65">
      <c r="A28" s="29"/>
      <c r="B28" s="19">
        <v>1</v>
      </c>
      <c r="C28" s="9">
        <v>4</v>
      </c>
      <c r="D28" s="23">
        <v>0.59250000000000003</v>
      </c>
      <c r="E28" s="223">
        <v>0.75900000000000001</v>
      </c>
      <c r="F28" s="23">
        <v>0.57392731374085904</v>
      </c>
      <c r="G28" s="23">
        <v>0.6</v>
      </c>
      <c r="H28" s="223">
        <v>3.53</v>
      </c>
      <c r="I28" s="23">
        <v>0.57999999999999996</v>
      </c>
      <c r="J28" s="23">
        <v>0.53</v>
      </c>
      <c r="K28" s="23">
        <v>0.61</v>
      </c>
      <c r="L28" s="23">
        <v>0.55000000000000004</v>
      </c>
      <c r="M28" s="23">
        <v>0.55000000000000004</v>
      </c>
      <c r="N28" s="23">
        <v>0.57999999999999996</v>
      </c>
      <c r="O28" s="23">
        <v>0.50600000000000001</v>
      </c>
      <c r="P28" s="23">
        <v>0.52</v>
      </c>
      <c r="Q28" s="23">
        <v>0.59685201557549994</v>
      </c>
      <c r="R28" s="23">
        <v>0.58499999999999996</v>
      </c>
      <c r="S28" s="23">
        <v>0.53</v>
      </c>
      <c r="T28" s="23">
        <v>0.56999999999999995</v>
      </c>
      <c r="U28" s="223">
        <v>1</v>
      </c>
      <c r="V28" s="23">
        <v>0.57099999999999995</v>
      </c>
      <c r="W28" s="23">
        <v>0.61</v>
      </c>
      <c r="X28" s="223">
        <v>0.79200000000000004</v>
      </c>
      <c r="Y28" s="23">
        <v>0.62</v>
      </c>
      <c r="Z28" s="23">
        <v>0.69</v>
      </c>
      <c r="AA28" s="23">
        <v>0.59</v>
      </c>
      <c r="AB28" s="220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2">
        <v>0.57522092178746642</v>
      </c>
    </row>
    <row r="29" spans="1:65">
      <c r="A29" s="29"/>
      <c r="B29" s="19">
        <v>1</v>
      </c>
      <c r="C29" s="9">
        <v>5</v>
      </c>
      <c r="D29" s="23">
        <v>0.56400000000000006</v>
      </c>
      <c r="E29" s="223">
        <v>0.749</v>
      </c>
      <c r="F29" s="23">
        <v>0.60367716621964551</v>
      </c>
      <c r="G29" s="23">
        <v>0.56000000000000005</v>
      </c>
      <c r="H29" s="223">
        <v>3.53</v>
      </c>
      <c r="I29" s="23">
        <v>0.59</v>
      </c>
      <c r="J29" s="23">
        <v>0.55000000000000004</v>
      </c>
      <c r="K29" s="23">
        <v>0.62</v>
      </c>
      <c r="L29" s="23">
        <v>0.53</v>
      </c>
      <c r="M29" s="23">
        <v>0.54</v>
      </c>
      <c r="N29" s="23">
        <v>0.55000000000000004</v>
      </c>
      <c r="O29" s="23">
        <v>0.52</v>
      </c>
      <c r="P29" s="23">
        <v>0.51</v>
      </c>
      <c r="Q29" s="23">
        <v>0.59380028241750005</v>
      </c>
      <c r="R29" s="23">
        <v>0.58399999999999996</v>
      </c>
      <c r="S29" s="23">
        <v>0.53</v>
      </c>
      <c r="T29" s="23">
        <v>0.57999999999999996</v>
      </c>
      <c r="U29" s="223">
        <v>1.0699999999999998</v>
      </c>
      <c r="V29" s="23">
        <v>0.59499999999999997</v>
      </c>
      <c r="W29" s="23">
        <v>0.61</v>
      </c>
      <c r="X29" s="223">
        <v>0.75600000000000001</v>
      </c>
      <c r="Y29" s="23">
        <v>0.6</v>
      </c>
      <c r="Z29" s="23">
        <v>0.66</v>
      </c>
      <c r="AA29" s="23">
        <v>0.56999999999999995</v>
      </c>
      <c r="AB29" s="220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2">
        <v>126</v>
      </c>
    </row>
    <row r="30" spans="1:65">
      <c r="A30" s="29"/>
      <c r="B30" s="19">
        <v>1</v>
      </c>
      <c r="C30" s="9">
        <v>6</v>
      </c>
      <c r="D30" s="23">
        <v>0.58350000000000002</v>
      </c>
      <c r="E30" s="223">
        <v>0.73899999999999999</v>
      </c>
      <c r="F30" s="23">
        <v>0.57112247290215157</v>
      </c>
      <c r="G30" s="23">
        <v>0.69</v>
      </c>
      <c r="H30" s="223">
        <v>3.53</v>
      </c>
      <c r="I30" s="23">
        <v>0.56000000000000005</v>
      </c>
      <c r="J30" s="23">
        <v>0.53</v>
      </c>
      <c r="K30" s="23">
        <v>0.61</v>
      </c>
      <c r="L30" s="23">
        <v>0.55000000000000004</v>
      </c>
      <c r="M30" s="23">
        <v>0.56000000000000005</v>
      </c>
      <c r="N30" s="23">
        <v>0.56999999999999995</v>
      </c>
      <c r="O30" s="23">
        <v>0.55000000000000004</v>
      </c>
      <c r="P30" s="23">
        <v>0.52</v>
      </c>
      <c r="Q30" s="23">
        <v>0.58706818988175002</v>
      </c>
      <c r="R30" s="23">
        <v>0.57499999999999996</v>
      </c>
      <c r="S30" s="23">
        <v>0.53</v>
      </c>
      <c r="T30" s="23">
        <v>0.54</v>
      </c>
      <c r="U30" s="223">
        <v>1.04</v>
      </c>
      <c r="V30" s="23">
        <v>0.56299999999999994</v>
      </c>
      <c r="W30" s="224">
        <v>0.64</v>
      </c>
      <c r="X30" s="223">
        <v>0.77175000000000005</v>
      </c>
      <c r="Y30" s="23">
        <v>0.59</v>
      </c>
      <c r="Z30" s="23">
        <v>0.68</v>
      </c>
      <c r="AA30" s="23">
        <v>0.57999999999999996</v>
      </c>
      <c r="AB30" s="220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54"/>
    </row>
    <row r="31" spans="1:65">
      <c r="A31" s="29"/>
      <c r="B31" s="20" t="s">
        <v>279</v>
      </c>
      <c r="C31" s="12"/>
      <c r="D31" s="225">
        <v>0.58128333333333337</v>
      </c>
      <c r="E31" s="225">
        <v>0.74233333333333329</v>
      </c>
      <c r="F31" s="225">
        <v>0.58234363906028774</v>
      </c>
      <c r="G31" s="225">
        <v>0.60833333333333339</v>
      </c>
      <c r="H31" s="225">
        <v>3.5333333333333332</v>
      </c>
      <c r="I31" s="225">
        <v>0.57333333333333336</v>
      </c>
      <c r="J31" s="225">
        <v>0.54333333333333345</v>
      </c>
      <c r="K31" s="225">
        <v>0.61499999999999999</v>
      </c>
      <c r="L31" s="225">
        <v>0.54166666666666663</v>
      </c>
      <c r="M31" s="225">
        <v>0.55666666666666675</v>
      </c>
      <c r="N31" s="225">
        <v>0.55166666666666664</v>
      </c>
      <c r="O31" s="225">
        <v>0.52</v>
      </c>
      <c r="P31" s="225">
        <v>0.51833333333333331</v>
      </c>
      <c r="Q31" s="225">
        <v>0.59345813002237502</v>
      </c>
      <c r="R31" s="225">
        <v>0.58033333333333326</v>
      </c>
      <c r="S31" s="225">
        <v>0.52833333333333343</v>
      </c>
      <c r="T31" s="225">
        <v>0.56999999999999995</v>
      </c>
      <c r="U31" s="225">
        <v>1.0228333333333333</v>
      </c>
      <c r="V31" s="225">
        <v>0.56833333333333325</v>
      </c>
      <c r="W31" s="225">
        <v>0.61333333333333329</v>
      </c>
      <c r="X31" s="225">
        <v>0.76766666666666661</v>
      </c>
      <c r="Y31" s="225">
        <v>0.6133333333333334</v>
      </c>
      <c r="Z31" s="225">
        <v>0.68</v>
      </c>
      <c r="AA31" s="225">
        <v>0.58333333333333326</v>
      </c>
      <c r="AB31" s="220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  <c r="AU31" s="221"/>
      <c r="AV31" s="221"/>
      <c r="AW31" s="221"/>
      <c r="AX31" s="221"/>
      <c r="AY31" s="221"/>
      <c r="AZ31" s="221"/>
      <c r="BA31" s="221"/>
      <c r="BB31" s="221"/>
      <c r="BC31" s="221"/>
      <c r="BD31" s="221"/>
      <c r="BE31" s="221"/>
      <c r="BF31" s="221"/>
      <c r="BG31" s="221"/>
      <c r="BH31" s="221"/>
      <c r="BI31" s="221"/>
      <c r="BJ31" s="221"/>
      <c r="BK31" s="221"/>
      <c r="BL31" s="221"/>
      <c r="BM31" s="54"/>
    </row>
    <row r="32" spans="1:65">
      <c r="A32" s="29"/>
      <c r="B32" s="3" t="s">
        <v>280</v>
      </c>
      <c r="C32" s="28"/>
      <c r="D32" s="23">
        <v>0.58584999999999998</v>
      </c>
      <c r="E32" s="23">
        <v>0.74350000000000005</v>
      </c>
      <c r="F32" s="23">
        <v>0.57376221738803301</v>
      </c>
      <c r="G32" s="23">
        <v>0.59</v>
      </c>
      <c r="H32" s="23">
        <v>3.53</v>
      </c>
      <c r="I32" s="23">
        <v>0.57499999999999996</v>
      </c>
      <c r="J32" s="23">
        <v>0.55000000000000004</v>
      </c>
      <c r="K32" s="23">
        <v>0.61</v>
      </c>
      <c r="L32" s="23">
        <v>0.54500000000000004</v>
      </c>
      <c r="M32" s="23">
        <v>0.55000000000000004</v>
      </c>
      <c r="N32" s="23">
        <v>0.56000000000000005</v>
      </c>
      <c r="O32" s="23">
        <v>0.51500000000000001</v>
      </c>
      <c r="P32" s="23">
        <v>0.52</v>
      </c>
      <c r="Q32" s="23">
        <v>0.59532614899650005</v>
      </c>
      <c r="R32" s="23">
        <v>0.58149999999999991</v>
      </c>
      <c r="S32" s="23">
        <v>0.53</v>
      </c>
      <c r="T32" s="23">
        <v>0.57499999999999996</v>
      </c>
      <c r="U32" s="23">
        <v>1.02</v>
      </c>
      <c r="V32" s="23">
        <v>0.56699999999999995</v>
      </c>
      <c r="W32" s="23">
        <v>0.61</v>
      </c>
      <c r="X32" s="23">
        <v>0.76587500000000008</v>
      </c>
      <c r="Y32" s="23">
        <v>0.61</v>
      </c>
      <c r="Z32" s="23">
        <v>0.68</v>
      </c>
      <c r="AA32" s="23">
        <v>0.58499999999999996</v>
      </c>
      <c r="AB32" s="220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54"/>
    </row>
    <row r="33" spans="1:65">
      <c r="A33" s="29"/>
      <c r="B33" s="3" t="s">
        <v>281</v>
      </c>
      <c r="C33" s="28"/>
      <c r="D33" s="23">
        <v>1.1270388931472884E-2</v>
      </c>
      <c r="E33" s="23">
        <v>1.1893976066339896E-2</v>
      </c>
      <c r="F33" s="23">
        <v>1.8037188586950276E-2</v>
      </c>
      <c r="G33" s="23">
        <v>5.4558836742242448E-2</v>
      </c>
      <c r="H33" s="23">
        <v>1.0327955589886426E-2</v>
      </c>
      <c r="I33" s="23">
        <v>1.2110601416389928E-2</v>
      </c>
      <c r="J33" s="23">
        <v>1.0327955589886454E-2</v>
      </c>
      <c r="K33" s="23">
        <v>8.3666002653407633E-3</v>
      </c>
      <c r="L33" s="23">
        <v>9.8319208025017604E-3</v>
      </c>
      <c r="M33" s="23">
        <v>1.7511900715418235E-2</v>
      </c>
      <c r="N33" s="23">
        <v>3.0605010483034718E-2</v>
      </c>
      <c r="O33" s="23">
        <v>1.8931455305918787E-2</v>
      </c>
      <c r="P33" s="23">
        <v>7.5277265270908165E-3</v>
      </c>
      <c r="Q33" s="23">
        <v>8.069353203919858E-3</v>
      </c>
      <c r="R33" s="23">
        <v>4.6332134277050846E-3</v>
      </c>
      <c r="S33" s="23">
        <v>7.5277265270908174E-3</v>
      </c>
      <c r="T33" s="23">
        <v>1.7888543819998284E-2</v>
      </c>
      <c r="U33" s="23">
        <v>4.7406399005478848E-2</v>
      </c>
      <c r="V33" s="23">
        <v>1.6681326885672667E-2</v>
      </c>
      <c r="W33" s="23">
        <v>1.3662601021279476E-2</v>
      </c>
      <c r="X33" s="23">
        <v>1.6819383658941429E-2</v>
      </c>
      <c r="Y33" s="23">
        <v>2.0655911179772911E-2</v>
      </c>
      <c r="Z33" s="23">
        <v>1.8973665961010248E-2</v>
      </c>
      <c r="AA33" s="23">
        <v>8.1649658092772665E-3</v>
      </c>
      <c r="AB33" s="220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  <c r="AM33" s="221"/>
      <c r="AN33" s="221"/>
      <c r="AO33" s="221"/>
      <c r="AP33" s="221"/>
      <c r="AQ33" s="221"/>
      <c r="AR33" s="221"/>
      <c r="AS33" s="221"/>
      <c r="AT33" s="221"/>
      <c r="AU33" s="221"/>
      <c r="AV33" s="221"/>
      <c r="AW33" s="221"/>
      <c r="AX33" s="221"/>
      <c r="AY33" s="221"/>
      <c r="AZ33" s="221"/>
      <c r="BA33" s="221"/>
      <c r="BB33" s="221"/>
      <c r="BC33" s="221"/>
      <c r="BD33" s="221"/>
      <c r="BE33" s="221"/>
      <c r="BF33" s="221"/>
      <c r="BG33" s="221"/>
      <c r="BH33" s="221"/>
      <c r="BI33" s="221"/>
      <c r="BJ33" s="221"/>
      <c r="BK33" s="221"/>
      <c r="BL33" s="221"/>
      <c r="BM33" s="54"/>
    </row>
    <row r="34" spans="1:65">
      <c r="A34" s="29"/>
      <c r="B34" s="3" t="s">
        <v>87</v>
      </c>
      <c r="C34" s="28"/>
      <c r="D34" s="13">
        <v>1.9388804538474438E-2</v>
      </c>
      <c r="E34" s="13">
        <v>1.6022419487660391E-2</v>
      </c>
      <c r="F34" s="13">
        <v>3.0973444847884665E-2</v>
      </c>
      <c r="G34" s="13">
        <v>8.9685759028343734E-2</v>
      </c>
      <c r="H34" s="13">
        <v>2.9230062990244603E-3</v>
      </c>
      <c r="I34" s="13">
        <v>2.1123142005331268E-2</v>
      </c>
      <c r="J34" s="13">
        <v>1.9008507220649912E-2</v>
      </c>
      <c r="K34" s="13">
        <v>1.3604228073724819E-2</v>
      </c>
      <c r="L34" s="13">
        <v>1.8151238404618637E-2</v>
      </c>
      <c r="M34" s="13">
        <v>3.145850427919443E-2</v>
      </c>
      <c r="N34" s="13">
        <v>5.547736039220795E-2</v>
      </c>
      <c r="O34" s="13">
        <v>3.6406644819074588E-2</v>
      </c>
      <c r="P34" s="13">
        <v>1.4522945068342412E-2</v>
      </c>
      <c r="Q34" s="13">
        <v>1.3597173575860559E-2</v>
      </c>
      <c r="R34" s="13">
        <v>7.9837106738169187E-3</v>
      </c>
      <c r="S34" s="13">
        <v>1.4248062827301228E-2</v>
      </c>
      <c r="T34" s="13">
        <v>3.1383410210523308E-2</v>
      </c>
      <c r="U34" s="13">
        <v>4.6348117000631107E-2</v>
      </c>
      <c r="V34" s="13">
        <v>2.935130830323637E-2</v>
      </c>
      <c r="W34" s="13">
        <v>2.2275979925999147E-2</v>
      </c>
      <c r="X34" s="13">
        <v>2.1909748578733953E-2</v>
      </c>
      <c r="Y34" s="13">
        <v>3.3678116053977566E-2</v>
      </c>
      <c r="Z34" s="13">
        <v>2.7902449942662128E-2</v>
      </c>
      <c r="AA34" s="13">
        <v>1.3997084244475315E-2</v>
      </c>
      <c r="AB34" s="150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282</v>
      </c>
      <c r="C35" s="28"/>
      <c r="D35" s="13">
        <v>1.0539275113687463E-2</v>
      </c>
      <c r="E35" s="13">
        <v>0.29051866025069906</v>
      </c>
      <c r="F35" s="13">
        <v>1.2382576855320071E-2</v>
      </c>
      <c r="G35" s="13">
        <v>5.7564685656724679E-2</v>
      </c>
      <c r="H35" s="13">
        <v>5.1425674892938531</v>
      </c>
      <c r="I35" s="13">
        <v>-3.2815017372238575E-3</v>
      </c>
      <c r="J35" s="13">
        <v>-5.5435376646322476E-2</v>
      </c>
      <c r="K35" s="13">
        <v>6.9154435636524347E-2</v>
      </c>
      <c r="L35" s="13">
        <v>-5.8332814141272671E-2</v>
      </c>
      <c r="M35" s="13">
        <v>-3.2255876686723028E-2</v>
      </c>
      <c r="N35" s="13">
        <v>-4.0948189171573057E-2</v>
      </c>
      <c r="O35" s="13">
        <v>-9.5999501575621649E-2</v>
      </c>
      <c r="P35" s="13">
        <v>-9.8896939070571621E-2</v>
      </c>
      <c r="Q35" s="13">
        <v>3.1704702565820364E-2</v>
      </c>
      <c r="R35" s="13">
        <v>8.887735741565761E-3</v>
      </c>
      <c r="S35" s="13">
        <v>-8.1512314100871786E-2</v>
      </c>
      <c r="T35" s="13">
        <v>-9.0763767271238027E-3</v>
      </c>
      <c r="U35" s="13">
        <v>0.77815739065077238</v>
      </c>
      <c r="V35" s="13">
        <v>-1.1973814222073775E-2</v>
      </c>
      <c r="W35" s="13">
        <v>6.6256998141574375E-2</v>
      </c>
      <c r="X35" s="13">
        <v>0.33455971017393793</v>
      </c>
      <c r="Y35" s="13">
        <v>6.6256998141574597E-2</v>
      </c>
      <c r="Z35" s="13">
        <v>0.18215449793957172</v>
      </c>
      <c r="AA35" s="13">
        <v>1.4103123232475534E-2</v>
      </c>
      <c r="AB35" s="150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283</v>
      </c>
      <c r="C36" s="46"/>
      <c r="D36" s="44">
        <v>0.01</v>
      </c>
      <c r="E36" s="44">
        <v>3.43</v>
      </c>
      <c r="F36" s="44">
        <v>0.01</v>
      </c>
      <c r="G36" s="44">
        <v>0.56999999999999995</v>
      </c>
      <c r="H36" s="44">
        <v>63.14</v>
      </c>
      <c r="I36" s="44">
        <v>0.18</v>
      </c>
      <c r="J36" s="44">
        <v>0.82</v>
      </c>
      <c r="K36" s="44">
        <v>0.71</v>
      </c>
      <c r="L36" s="44">
        <v>0.86</v>
      </c>
      <c r="M36" s="44">
        <v>0.54</v>
      </c>
      <c r="N36" s="44">
        <v>0.64</v>
      </c>
      <c r="O36" s="44">
        <v>1.32</v>
      </c>
      <c r="P36" s="44">
        <v>1.36</v>
      </c>
      <c r="Q36" s="44">
        <v>0.25</v>
      </c>
      <c r="R36" s="44">
        <v>0.03</v>
      </c>
      <c r="S36" s="44">
        <v>1.1399999999999999</v>
      </c>
      <c r="T36" s="44">
        <v>0.25</v>
      </c>
      <c r="U36" s="44">
        <v>9.43</v>
      </c>
      <c r="V36" s="44">
        <v>0.28999999999999998</v>
      </c>
      <c r="W36" s="44">
        <v>0.67</v>
      </c>
      <c r="X36" s="44">
        <v>3.98</v>
      </c>
      <c r="Y36" s="44">
        <v>0.67</v>
      </c>
      <c r="Z36" s="44">
        <v>2.1</v>
      </c>
      <c r="AA36" s="44">
        <v>0.03</v>
      </c>
      <c r="AB36" s="150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3"/>
    </row>
    <row r="38" spans="1:65" ht="15">
      <c r="B38" s="8" t="s">
        <v>675</v>
      </c>
      <c r="BM38" s="27" t="s">
        <v>67</v>
      </c>
    </row>
    <row r="39" spans="1:65" ht="15">
      <c r="A39" s="24" t="s">
        <v>7</v>
      </c>
      <c r="B39" s="18" t="s">
        <v>116</v>
      </c>
      <c r="C39" s="15" t="s">
        <v>117</v>
      </c>
      <c r="D39" s="16" t="s">
        <v>248</v>
      </c>
      <c r="E39" s="17" t="s">
        <v>248</v>
      </c>
      <c r="F39" s="17" t="s">
        <v>248</v>
      </c>
      <c r="G39" s="17" t="s">
        <v>248</v>
      </c>
      <c r="H39" s="17" t="s">
        <v>248</v>
      </c>
      <c r="I39" s="17" t="s">
        <v>248</v>
      </c>
      <c r="J39" s="17" t="s">
        <v>248</v>
      </c>
      <c r="K39" s="17" t="s">
        <v>248</v>
      </c>
      <c r="L39" s="17" t="s">
        <v>248</v>
      </c>
      <c r="M39" s="17" t="s">
        <v>248</v>
      </c>
      <c r="N39" s="17" t="s">
        <v>248</v>
      </c>
      <c r="O39" s="17" t="s">
        <v>248</v>
      </c>
      <c r="P39" s="17" t="s">
        <v>248</v>
      </c>
      <c r="Q39" s="17" t="s">
        <v>248</v>
      </c>
      <c r="R39" s="17" t="s">
        <v>248</v>
      </c>
      <c r="S39" s="17" t="s">
        <v>248</v>
      </c>
      <c r="T39" s="17" t="s">
        <v>248</v>
      </c>
      <c r="U39" s="17" t="s">
        <v>248</v>
      </c>
      <c r="V39" s="17" t="s">
        <v>248</v>
      </c>
      <c r="W39" s="17" t="s">
        <v>248</v>
      </c>
      <c r="X39" s="17" t="s">
        <v>248</v>
      </c>
      <c r="Y39" s="17" t="s">
        <v>248</v>
      </c>
      <c r="Z39" s="17" t="s">
        <v>248</v>
      </c>
      <c r="AA39" s="17" t="s">
        <v>248</v>
      </c>
      <c r="AB39" s="17" t="s">
        <v>248</v>
      </c>
      <c r="AC39" s="150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249</v>
      </c>
      <c r="C40" s="9" t="s">
        <v>249</v>
      </c>
      <c r="D40" s="148" t="s">
        <v>251</v>
      </c>
      <c r="E40" s="149" t="s">
        <v>252</v>
      </c>
      <c r="F40" s="149" t="s">
        <v>253</v>
      </c>
      <c r="G40" s="149" t="s">
        <v>254</v>
      </c>
      <c r="H40" s="149" t="s">
        <v>256</v>
      </c>
      <c r="I40" s="149" t="s">
        <v>257</v>
      </c>
      <c r="J40" s="149" t="s">
        <v>258</v>
      </c>
      <c r="K40" s="149" t="s">
        <v>259</v>
      </c>
      <c r="L40" s="149" t="s">
        <v>260</v>
      </c>
      <c r="M40" s="149" t="s">
        <v>261</v>
      </c>
      <c r="N40" s="149" t="s">
        <v>262</v>
      </c>
      <c r="O40" s="149" t="s">
        <v>263</v>
      </c>
      <c r="P40" s="149" t="s">
        <v>264</v>
      </c>
      <c r="Q40" s="149" t="s">
        <v>265</v>
      </c>
      <c r="R40" s="149" t="s">
        <v>266</v>
      </c>
      <c r="S40" s="149" t="s">
        <v>267</v>
      </c>
      <c r="T40" s="149" t="s">
        <v>268</v>
      </c>
      <c r="U40" s="149" t="s">
        <v>269</v>
      </c>
      <c r="V40" s="149" t="s">
        <v>287</v>
      </c>
      <c r="W40" s="149" t="s">
        <v>288</v>
      </c>
      <c r="X40" s="149" t="s">
        <v>270</v>
      </c>
      <c r="Y40" s="149" t="s">
        <v>271</v>
      </c>
      <c r="Z40" s="149" t="s">
        <v>289</v>
      </c>
      <c r="AA40" s="149" t="s">
        <v>272</v>
      </c>
      <c r="AB40" s="149" t="s">
        <v>273</v>
      </c>
      <c r="AC40" s="150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290</v>
      </c>
      <c r="E41" s="11" t="s">
        <v>293</v>
      </c>
      <c r="F41" s="11" t="s">
        <v>293</v>
      </c>
      <c r="G41" s="11" t="s">
        <v>290</v>
      </c>
      <c r="H41" s="11" t="s">
        <v>292</v>
      </c>
      <c r="I41" s="11" t="s">
        <v>290</v>
      </c>
      <c r="J41" s="11" t="s">
        <v>290</v>
      </c>
      <c r="K41" s="11" t="s">
        <v>290</v>
      </c>
      <c r="L41" s="11" t="s">
        <v>290</v>
      </c>
      <c r="M41" s="11" t="s">
        <v>290</v>
      </c>
      <c r="N41" s="11" t="s">
        <v>292</v>
      </c>
      <c r="O41" s="11" t="s">
        <v>292</v>
      </c>
      <c r="P41" s="11" t="s">
        <v>293</v>
      </c>
      <c r="Q41" s="11" t="s">
        <v>290</v>
      </c>
      <c r="R41" s="11" t="s">
        <v>292</v>
      </c>
      <c r="S41" s="11" t="s">
        <v>293</v>
      </c>
      <c r="T41" s="11" t="s">
        <v>292</v>
      </c>
      <c r="U41" s="11" t="s">
        <v>293</v>
      </c>
      <c r="V41" s="11" t="s">
        <v>293</v>
      </c>
      <c r="W41" s="11" t="s">
        <v>290</v>
      </c>
      <c r="X41" s="11" t="s">
        <v>293</v>
      </c>
      <c r="Y41" s="11" t="s">
        <v>293</v>
      </c>
      <c r="Z41" s="11" t="s">
        <v>293</v>
      </c>
      <c r="AA41" s="11" t="s">
        <v>293</v>
      </c>
      <c r="AB41" s="11" t="s">
        <v>290</v>
      </c>
      <c r="AC41" s="150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355</v>
      </c>
      <c r="E42" s="25" t="s">
        <v>355</v>
      </c>
      <c r="F42" s="25" t="s">
        <v>355</v>
      </c>
      <c r="G42" s="25" t="s">
        <v>356</v>
      </c>
      <c r="H42" s="25" t="s">
        <v>357</v>
      </c>
      <c r="I42" s="25" t="s">
        <v>356</v>
      </c>
      <c r="J42" s="25" t="s">
        <v>356</v>
      </c>
      <c r="K42" s="25" t="s">
        <v>356</v>
      </c>
      <c r="L42" s="25" t="s">
        <v>356</v>
      </c>
      <c r="M42" s="25" t="s">
        <v>356</v>
      </c>
      <c r="N42" s="25" t="s">
        <v>357</v>
      </c>
      <c r="O42" s="25" t="s">
        <v>356</v>
      </c>
      <c r="P42" s="25" t="s">
        <v>357</v>
      </c>
      <c r="Q42" s="25" t="s">
        <v>358</v>
      </c>
      <c r="R42" s="25" t="s">
        <v>357</v>
      </c>
      <c r="S42" s="25" t="s">
        <v>358</v>
      </c>
      <c r="T42" s="25" t="s">
        <v>356</v>
      </c>
      <c r="U42" s="25" t="s">
        <v>358</v>
      </c>
      <c r="V42" s="25" t="s">
        <v>359</v>
      </c>
      <c r="W42" s="25" t="s">
        <v>356</v>
      </c>
      <c r="X42" s="25" t="s">
        <v>357</v>
      </c>
      <c r="Y42" s="25" t="s">
        <v>357</v>
      </c>
      <c r="Z42" s="25" t="s">
        <v>356</v>
      </c>
      <c r="AA42" s="25" t="s">
        <v>356</v>
      </c>
      <c r="AB42" s="25" t="s">
        <v>121</v>
      </c>
      <c r="AC42" s="150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08">
        <v>12</v>
      </c>
      <c r="E43" s="208">
        <v>12</v>
      </c>
      <c r="F43" s="207">
        <v>11.215198995640108</v>
      </c>
      <c r="G43" s="207">
        <v>12.8</v>
      </c>
      <c r="H43" s="208">
        <v>7.5</v>
      </c>
      <c r="I43" s="207">
        <v>11.4</v>
      </c>
      <c r="J43" s="207">
        <v>11.8</v>
      </c>
      <c r="K43" s="207">
        <v>11.8</v>
      </c>
      <c r="L43" s="207">
        <v>11.5</v>
      </c>
      <c r="M43" s="207">
        <v>11.3</v>
      </c>
      <c r="N43" s="208">
        <v>11</v>
      </c>
      <c r="O43" s="208">
        <v>14</v>
      </c>
      <c r="P43" s="208">
        <v>11</v>
      </c>
      <c r="Q43" s="207">
        <v>12.007306409995312</v>
      </c>
      <c r="R43" s="208">
        <v>15</v>
      </c>
      <c r="S43" s="207">
        <v>12.2</v>
      </c>
      <c r="T43" s="238">
        <v>13.23</v>
      </c>
      <c r="U43" s="208">
        <v>12</v>
      </c>
      <c r="V43" s="207">
        <v>12.4</v>
      </c>
      <c r="W43" s="207">
        <v>11.7</v>
      </c>
      <c r="X43" s="208">
        <v>21.7</v>
      </c>
      <c r="Y43" s="208">
        <v>13</v>
      </c>
      <c r="Z43" s="207">
        <v>10.9</v>
      </c>
      <c r="AA43" s="207">
        <v>13.4</v>
      </c>
      <c r="AB43" s="207">
        <v>10.8</v>
      </c>
      <c r="AC43" s="209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</v>
      </c>
    </row>
    <row r="44" spans="1:65">
      <c r="A44" s="29"/>
      <c r="B44" s="19">
        <v>1</v>
      </c>
      <c r="C44" s="9">
        <v>2</v>
      </c>
      <c r="D44" s="215">
        <v>12</v>
      </c>
      <c r="E44" s="215">
        <v>12</v>
      </c>
      <c r="F44" s="213">
        <v>11.457273718906407</v>
      </c>
      <c r="G44" s="213">
        <v>12.8</v>
      </c>
      <c r="H44" s="215">
        <v>7.1</v>
      </c>
      <c r="I44" s="213">
        <v>11.7</v>
      </c>
      <c r="J44" s="213">
        <v>12.1</v>
      </c>
      <c r="K44" s="213">
        <v>11.7</v>
      </c>
      <c r="L44" s="213">
        <v>11.8</v>
      </c>
      <c r="M44" s="213">
        <v>11</v>
      </c>
      <c r="N44" s="215">
        <v>11</v>
      </c>
      <c r="O44" s="215">
        <v>13</v>
      </c>
      <c r="P44" s="215">
        <v>12</v>
      </c>
      <c r="Q44" s="213">
        <v>12.286202732219552</v>
      </c>
      <c r="R44" s="215">
        <v>15</v>
      </c>
      <c r="S44" s="213">
        <v>11.6</v>
      </c>
      <c r="T44" s="213">
        <v>12.29</v>
      </c>
      <c r="U44" s="215">
        <v>11</v>
      </c>
      <c r="V44" s="213">
        <v>12.9</v>
      </c>
      <c r="W44" s="213">
        <v>12</v>
      </c>
      <c r="X44" s="215">
        <v>21.3</v>
      </c>
      <c r="Y44" s="215">
        <v>12</v>
      </c>
      <c r="Z44" s="213">
        <v>11.1</v>
      </c>
      <c r="AA44" s="213">
        <v>13.1</v>
      </c>
      <c r="AB44" s="213">
        <v>10.8</v>
      </c>
      <c r="AC44" s="209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10</v>
      </c>
    </row>
    <row r="45" spans="1:65">
      <c r="A45" s="29"/>
      <c r="B45" s="19">
        <v>1</v>
      </c>
      <c r="C45" s="9">
        <v>3</v>
      </c>
      <c r="D45" s="215">
        <v>12</v>
      </c>
      <c r="E45" s="215">
        <v>12</v>
      </c>
      <c r="F45" s="213">
        <v>12.175997405373408</v>
      </c>
      <c r="G45" s="213">
        <v>12</v>
      </c>
      <c r="H45" s="215">
        <v>6.3</v>
      </c>
      <c r="I45" s="213">
        <v>12.1</v>
      </c>
      <c r="J45" s="213">
        <v>11.8</v>
      </c>
      <c r="K45" s="213">
        <v>12</v>
      </c>
      <c r="L45" s="213">
        <v>11.5</v>
      </c>
      <c r="M45" s="213">
        <v>11.7</v>
      </c>
      <c r="N45" s="215">
        <v>11</v>
      </c>
      <c r="O45" s="215">
        <v>13</v>
      </c>
      <c r="P45" s="215">
        <v>12</v>
      </c>
      <c r="Q45" s="213">
        <v>12.511243456074258</v>
      </c>
      <c r="R45" s="215">
        <v>13</v>
      </c>
      <c r="S45" s="213">
        <v>11.4</v>
      </c>
      <c r="T45" s="213">
        <v>11.88</v>
      </c>
      <c r="U45" s="215">
        <v>12</v>
      </c>
      <c r="V45" s="213">
        <v>13.1</v>
      </c>
      <c r="W45" s="213">
        <v>11.6</v>
      </c>
      <c r="X45" s="215">
        <v>21.3</v>
      </c>
      <c r="Y45" s="215">
        <v>13</v>
      </c>
      <c r="Z45" s="213">
        <v>11</v>
      </c>
      <c r="AA45" s="213">
        <v>12.6</v>
      </c>
      <c r="AB45" s="213">
        <v>10.9</v>
      </c>
      <c r="AC45" s="209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16</v>
      </c>
    </row>
    <row r="46" spans="1:65">
      <c r="A46" s="29"/>
      <c r="B46" s="19">
        <v>1</v>
      </c>
      <c r="C46" s="9">
        <v>4</v>
      </c>
      <c r="D46" s="215">
        <v>12</v>
      </c>
      <c r="E46" s="215">
        <v>12</v>
      </c>
      <c r="F46" s="213">
        <v>11.643374156280109</v>
      </c>
      <c r="G46" s="213">
        <v>13</v>
      </c>
      <c r="H46" s="215">
        <v>6.9</v>
      </c>
      <c r="I46" s="213">
        <v>11.5</v>
      </c>
      <c r="J46" s="213">
        <v>11.8</v>
      </c>
      <c r="K46" s="213">
        <v>11.7</v>
      </c>
      <c r="L46" s="213">
        <v>11.4</v>
      </c>
      <c r="M46" s="213">
        <v>11</v>
      </c>
      <c r="N46" s="215">
        <v>11</v>
      </c>
      <c r="O46" s="215">
        <v>12</v>
      </c>
      <c r="P46" s="215">
        <v>11</v>
      </c>
      <c r="Q46" s="213">
        <v>12.318102900865121</v>
      </c>
      <c r="R46" s="215">
        <v>18</v>
      </c>
      <c r="S46" s="213">
        <v>11.7</v>
      </c>
      <c r="T46" s="213">
        <v>11.71</v>
      </c>
      <c r="U46" s="215">
        <v>12</v>
      </c>
      <c r="V46" s="213">
        <v>12.1</v>
      </c>
      <c r="W46" s="213">
        <v>11.8</v>
      </c>
      <c r="X46" s="215">
        <v>22.2</v>
      </c>
      <c r="Y46" s="215">
        <v>13</v>
      </c>
      <c r="Z46" s="213">
        <v>10.6</v>
      </c>
      <c r="AA46" s="213">
        <v>12.8</v>
      </c>
      <c r="AB46" s="213">
        <v>11</v>
      </c>
      <c r="AC46" s="209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11.840375452009313</v>
      </c>
    </row>
    <row r="47" spans="1:65">
      <c r="A47" s="29"/>
      <c r="B47" s="19">
        <v>1</v>
      </c>
      <c r="C47" s="9">
        <v>5</v>
      </c>
      <c r="D47" s="215">
        <v>11</v>
      </c>
      <c r="E47" s="215">
        <v>12</v>
      </c>
      <c r="F47" s="213">
        <v>12.25068895609</v>
      </c>
      <c r="G47" s="213">
        <v>12.8</v>
      </c>
      <c r="H47" s="215">
        <v>6.3</v>
      </c>
      <c r="I47" s="213">
        <v>11.6</v>
      </c>
      <c r="J47" s="213">
        <v>11.8</v>
      </c>
      <c r="K47" s="213">
        <v>12.1</v>
      </c>
      <c r="L47" s="213">
        <v>11.3</v>
      </c>
      <c r="M47" s="213">
        <v>11.4</v>
      </c>
      <c r="N47" s="215">
        <v>10</v>
      </c>
      <c r="O47" s="215">
        <v>12</v>
      </c>
      <c r="P47" s="215">
        <v>12</v>
      </c>
      <c r="Q47" s="213">
        <v>12.410628419020071</v>
      </c>
      <c r="R47" s="215">
        <v>15</v>
      </c>
      <c r="S47" s="213">
        <v>12</v>
      </c>
      <c r="T47" s="213">
        <v>11.28</v>
      </c>
      <c r="U47" s="215">
        <v>12</v>
      </c>
      <c r="V47" s="213">
        <v>13.2</v>
      </c>
      <c r="W47" s="213">
        <v>11.9</v>
      </c>
      <c r="X47" s="215">
        <v>22.1</v>
      </c>
      <c r="Y47" s="215">
        <v>12</v>
      </c>
      <c r="Z47" s="213">
        <v>11.2</v>
      </c>
      <c r="AA47" s="213">
        <v>13.6</v>
      </c>
      <c r="AB47" s="213">
        <v>10.7</v>
      </c>
      <c r="AC47" s="209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1">
        <v>127</v>
      </c>
    </row>
    <row r="48" spans="1:65">
      <c r="A48" s="29"/>
      <c r="B48" s="19">
        <v>1</v>
      </c>
      <c r="C48" s="9">
        <v>6</v>
      </c>
      <c r="D48" s="215">
        <v>12</v>
      </c>
      <c r="E48" s="215">
        <v>12</v>
      </c>
      <c r="F48" s="213">
        <v>11.528433453877607</v>
      </c>
      <c r="G48" s="213">
        <v>12.2</v>
      </c>
      <c r="H48" s="215">
        <v>6.9</v>
      </c>
      <c r="I48" s="213">
        <v>10.9</v>
      </c>
      <c r="J48" s="213">
        <v>11.8</v>
      </c>
      <c r="K48" s="213">
        <v>11.7</v>
      </c>
      <c r="L48" s="213">
        <v>11.7</v>
      </c>
      <c r="M48" s="213">
        <v>11.2</v>
      </c>
      <c r="N48" s="215">
        <v>11</v>
      </c>
      <c r="O48" s="215">
        <v>15</v>
      </c>
      <c r="P48" s="215">
        <v>12</v>
      </c>
      <c r="Q48" s="213">
        <v>11.9013400764963</v>
      </c>
      <c r="R48" s="215">
        <v>15</v>
      </c>
      <c r="S48" s="213">
        <v>11.9</v>
      </c>
      <c r="T48" s="213">
        <v>11.78</v>
      </c>
      <c r="U48" s="215">
        <v>11</v>
      </c>
      <c r="V48" s="213">
        <v>13</v>
      </c>
      <c r="W48" s="213">
        <v>12.2</v>
      </c>
      <c r="X48" s="215">
        <v>21.7</v>
      </c>
      <c r="Y48" s="215">
        <v>12</v>
      </c>
      <c r="Z48" s="213">
        <v>10.9</v>
      </c>
      <c r="AA48" s="213">
        <v>12.9</v>
      </c>
      <c r="AB48" s="213">
        <v>10.5</v>
      </c>
      <c r="AC48" s="209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6"/>
    </row>
    <row r="49" spans="1:65">
      <c r="A49" s="29"/>
      <c r="B49" s="20" t="s">
        <v>279</v>
      </c>
      <c r="C49" s="12"/>
      <c r="D49" s="217">
        <v>11.833333333333334</v>
      </c>
      <c r="E49" s="217">
        <v>12</v>
      </c>
      <c r="F49" s="217">
        <v>11.711827781027941</v>
      </c>
      <c r="G49" s="217">
        <v>12.600000000000001</v>
      </c>
      <c r="H49" s="217">
        <v>6.8333333333333321</v>
      </c>
      <c r="I49" s="217">
        <v>11.533333333333333</v>
      </c>
      <c r="J49" s="217">
        <v>11.85</v>
      </c>
      <c r="K49" s="217">
        <v>11.833333333333334</v>
      </c>
      <c r="L49" s="217">
        <v>11.533333333333333</v>
      </c>
      <c r="M49" s="217">
        <v>11.266666666666666</v>
      </c>
      <c r="N49" s="217">
        <v>10.833333333333334</v>
      </c>
      <c r="O49" s="217">
        <v>13.166666666666666</v>
      </c>
      <c r="P49" s="217">
        <v>11.666666666666666</v>
      </c>
      <c r="Q49" s="217">
        <v>12.239137332445104</v>
      </c>
      <c r="R49" s="217">
        <v>15.166666666666666</v>
      </c>
      <c r="S49" s="217">
        <v>11.799999999999999</v>
      </c>
      <c r="T49" s="217">
        <v>12.028333333333334</v>
      </c>
      <c r="U49" s="217">
        <v>11.666666666666666</v>
      </c>
      <c r="V49" s="217">
        <v>12.783333333333333</v>
      </c>
      <c r="W49" s="217">
        <v>11.866666666666665</v>
      </c>
      <c r="X49" s="217">
        <v>21.716666666666665</v>
      </c>
      <c r="Y49" s="217">
        <v>12.5</v>
      </c>
      <c r="Z49" s="217">
        <v>10.950000000000001</v>
      </c>
      <c r="AA49" s="217">
        <v>13.066666666666668</v>
      </c>
      <c r="AB49" s="217">
        <v>10.783333333333333</v>
      </c>
      <c r="AC49" s="209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6"/>
    </row>
    <row r="50" spans="1:65">
      <c r="A50" s="29"/>
      <c r="B50" s="3" t="s">
        <v>280</v>
      </c>
      <c r="C50" s="28"/>
      <c r="D50" s="213">
        <v>12</v>
      </c>
      <c r="E50" s="213">
        <v>12</v>
      </c>
      <c r="F50" s="213">
        <v>11.585903805078857</v>
      </c>
      <c r="G50" s="213">
        <v>12.8</v>
      </c>
      <c r="H50" s="213">
        <v>6.9</v>
      </c>
      <c r="I50" s="213">
        <v>11.55</v>
      </c>
      <c r="J50" s="213">
        <v>11.8</v>
      </c>
      <c r="K50" s="213">
        <v>11.75</v>
      </c>
      <c r="L50" s="213">
        <v>11.5</v>
      </c>
      <c r="M50" s="213">
        <v>11.25</v>
      </c>
      <c r="N50" s="213">
        <v>11</v>
      </c>
      <c r="O50" s="213">
        <v>13</v>
      </c>
      <c r="P50" s="213">
        <v>12</v>
      </c>
      <c r="Q50" s="213">
        <v>12.302152816542336</v>
      </c>
      <c r="R50" s="213">
        <v>15</v>
      </c>
      <c r="S50" s="213">
        <v>11.8</v>
      </c>
      <c r="T50" s="213">
        <v>11.83</v>
      </c>
      <c r="U50" s="213">
        <v>12</v>
      </c>
      <c r="V50" s="213">
        <v>12.95</v>
      </c>
      <c r="W50" s="213">
        <v>11.850000000000001</v>
      </c>
      <c r="X50" s="213">
        <v>21.7</v>
      </c>
      <c r="Y50" s="213">
        <v>12.5</v>
      </c>
      <c r="Z50" s="213">
        <v>10.95</v>
      </c>
      <c r="AA50" s="213">
        <v>13</v>
      </c>
      <c r="AB50" s="213">
        <v>10.8</v>
      </c>
      <c r="AC50" s="209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6"/>
    </row>
    <row r="51" spans="1:65">
      <c r="A51" s="29"/>
      <c r="B51" s="3" t="s">
        <v>281</v>
      </c>
      <c r="C51" s="28"/>
      <c r="D51" s="23">
        <v>0.40824829046386302</v>
      </c>
      <c r="E51" s="23">
        <v>0</v>
      </c>
      <c r="F51" s="23">
        <v>0.41366220643048457</v>
      </c>
      <c r="G51" s="23">
        <v>0.40000000000000041</v>
      </c>
      <c r="H51" s="23">
        <v>0.46761807778000491</v>
      </c>
      <c r="I51" s="23">
        <v>0.3932768321000697</v>
      </c>
      <c r="J51" s="23">
        <v>0.12247448713915847</v>
      </c>
      <c r="K51" s="23">
        <v>0.1751190071541828</v>
      </c>
      <c r="L51" s="23">
        <v>0.18618986725025238</v>
      </c>
      <c r="M51" s="23">
        <v>0.26583202716502502</v>
      </c>
      <c r="N51" s="23">
        <v>0.40824829046386302</v>
      </c>
      <c r="O51" s="23">
        <v>1.1690451944500122</v>
      </c>
      <c r="P51" s="23">
        <v>0.51639777949432231</v>
      </c>
      <c r="Q51" s="23">
        <v>0.2365393036573141</v>
      </c>
      <c r="R51" s="23">
        <v>1.602081978759722</v>
      </c>
      <c r="S51" s="23">
        <v>0.2898275349237886</v>
      </c>
      <c r="T51" s="23">
        <v>0.67193501669928379</v>
      </c>
      <c r="U51" s="23">
        <v>0.5163977794943222</v>
      </c>
      <c r="V51" s="23">
        <v>0.43550736694878828</v>
      </c>
      <c r="W51" s="23">
        <v>0.21602468994692864</v>
      </c>
      <c r="X51" s="23">
        <v>0.38166302763912896</v>
      </c>
      <c r="Y51" s="23">
        <v>0.54772255750516607</v>
      </c>
      <c r="Z51" s="23">
        <v>0.20736441353327706</v>
      </c>
      <c r="AA51" s="23">
        <v>0.37771241264574107</v>
      </c>
      <c r="AB51" s="23">
        <v>0.17224014243685098</v>
      </c>
      <c r="AC51" s="150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87</v>
      </c>
      <c r="C52" s="28"/>
      <c r="D52" s="13">
        <v>3.4499855532157439E-2</v>
      </c>
      <c r="E52" s="13">
        <v>0</v>
      </c>
      <c r="F52" s="13">
        <v>3.5320038354779981E-2</v>
      </c>
      <c r="G52" s="13">
        <v>3.1746031746031772E-2</v>
      </c>
      <c r="H52" s="13">
        <v>6.8431913821464144E-2</v>
      </c>
      <c r="I52" s="13">
        <v>3.4099147291913559E-2</v>
      </c>
      <c r="J52" s="13">
        <v>1.0335399758578775E-2</v>
      </c>
      <c r="K52" s="13">
        <v>1.4798789336973194E-2</v>
      </c>
      <c r="L52" s="13">
        <v>1.6143630108403386E-2</v>
      </c>
      <c r="M52" s="13">
        <v>2.359455862411465E-2</v>
      </c>
      <c r="N52" s="13">
        <v>3.7684457581279661E-2</v>
      </c>
      <c r="O52" s="13">
        <v>8.8788242616456625E-2</v>
      </c>
      <c r="P52" s="13">
        <v>4.4262666813799055E-2</v>
      </c>
      <c r="Q52" s="13">
        <v>1.9326468625387904E-2</v>
      </c>
      <c r="R52" s="13">
        <v>0.10563177881932234</v>
      </c>
      <c r="S52" s="13">
        <v>2.4561655502015986E-2</v>
      </c>
      <c r="T52" s="13">
        <v>5.5862686714641854E-2</v>
      </c>
      <c r="U52" s="13">
        <v>4.4262666813799048E-2</v>
      </c>
      <c r="V52" s="13">
        <v>3.4068372903425417E-2</v>
      </c>
      <c r="W52" s="13">
        <v>1.820432780451646E-2</v>
      </c>
      <c r="X52" s="13">
        <v>1.7574659753144851E-2</v>
      </c>
      <c r="Y52" s="13">
        <v>4.3817804600413283E-2</v>
      </c>
      <c r="Z52" s="13">
        <v>1.8937389363769593E-2</v>
      </c>
      <c r="AA52" s="13">
        <v>2.8906562192276098E-2</v>
      </c>
      <c r="AB52" s="13">
        <v>1.5972810736029457E-2</v>
      </c>
      <c r="AC52" s="150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282</v>
      </c>
      <c r="C53" s="28"/>
      <c r="D53" s="13">
        <v>-5.9475467686997963E-4</v>
      </c>
      <c r="E53" s="13">
        <v>1.3481375538948681E-2</v>
      </c>
      <c r="F53" s="13">
        <v>-1.0856722534044128E-2</v>
      </c>
      <c r="G53" s="13">
        <v>6.415544431589626E-2</v>
      </c>
      <c r="H53" s="13">
        <v>-0.42287866115143213</v>
      </c>
      <c r="I53" s="13">
        <v>-2.5931789065343769E-2</v>
      </c>
      <c r="J53" s="13">
        <v>8.1285834471178653E-4</v>
      </c>
      <c r="K53" s="13">
        <v>-5.9475467686997963E-4</v>
      </c>
      <c r="L53" s="13">
        <v>-2.5931789065343769E-2</v>
      </c>
      <c r="M53" s="13">
        <v>-4.8453597410653804E-2</v>
      </c>
      <c r="N53" s="13">
        <v>-8.5051535971782388E-2</v>
      </c>
      <c r="O53" s="13">
        <v>0.11201428704967964</v>
      </c>
      <c r="P53" s="13">
        <v>-1.4670884892688862E-2</v>
      </c>
      <c r="Q53" s="13">
        <v>3.367814492471366E-2</v>
      </c>
      <c r="R53" s="13">
        <v>0.28092784963950446</v>
      </c>
      <c r="S53" s="13">
        <v>-3.409980720033956E-3</v>
      </c>
      <c r="T53" s="13">
        <v>1.5874317675637961E-2</v>
      </c>
      <c r="U53" s="13">
        <v>-1.4670884892688862E-2</v>
      </c>
      <c r="V53" s="13">
        <v>7.9639187553296686E-2</v>
      </c>
      <c r="W53" s="13">
        <v>2.2204713662936637E-3</v>
      </c>
      <c r="X53" s="13">
        <v>0.83411976712118063</v>
      </c>
      <c r="Y53" s="13">
        <v>5.5709766186404774E-2</v>
      </c>
      <c r="Z53" s="13">
        <v>-7.5198244820709248E-2</v>
      </c>
      <c r="AA53" s="13">
        <v>0.1035686089201886</v>
      </c>
      <c r="AB53" s="13">
        <v>-8.9274375036528131E-2</v>
      </c>
      <c r="AC53" s="150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283</v>
      </c>
      <c r="C54" s="46"/>
      <c r="D54" s="44" t="s">
        <v>284</v>
      </c>
      <c r="E54" s="44" t="s">
        <v>284</v>
      </c>
      <c r="F54" s="44">
        <v>0.2</v>
      </c>
      <c r="G54" s="44">
        <v>1.27</v>
      </c>
      <c r="H54" s="44">
        <v>8.31</v>
      </c>
      <c r="I54" s="44">
        <v>0.5</v>
      </c>
      <c r="J54" s="44">
        <v>0.03</v>
      </c>
      <c r="K54" s="44">
        <v>0</v>
      </c>
      <c r="L54" s="44">
        <v>0.5</v>
      </c>
      <c r="M54" s="44">
        <v>0.94</v>
      </c>
      <c r="N54" s="44" t="s">
        <v>284</v>
      </c>
      <c r="O54" s="44" t="s">
        <v>284</v>
      </c>
      <c r="P54" s="44" t="s">
        <v>284</v>
      </c>
      <c r="Q54" s="44">
        <v>0.67</v>
      </c>
      <c r="R54" s="44" t="s">
        <v>284</v>
      </c>
      <c r="S54" s="44">
        <v>0.06</v>
      </c>
      <c r="T54" s="44">
        <v>0.32</v>
      </c>
      <c r="U54" s="44" t="s">
        <v>284</v>
      </c>
      <c r="V54" s="44">
        <v>1.58</v>
      </c>
      <c r="W54" s="44">
        <v>0.06</v>
      </c>
      <c r="X54" s="44">
        <v>16.420000000000002</v>
      </c>
      <c r="Y54" s="44" t="s">
        <v>284</v>
      </c>
      <c r="Z54" s="44">
        <v>1.47</v>
      </c>
      <c r="AA54" s="44">
        <v>2.0499999999999998</v>
      </c>
      <c r="AB54" s="44">
        <v>1.74</v>
      </c>
      <c r="AC54" s="150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 t="s">
        <v>361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BM55" s="53"/>
    </row>
    <row r="56" spans="1:65">
      <c r="BM56" s="53"/>
    </row>
    <row r="57" spans="1:65" ht="15">
      <c r="B57" s="8" t="s">
        <v>676</v>
      </c>
      <c r="BM57" s="27" t="s">
        <v>67</v>
      </c>
    </row>
    <row r="58" spans="1:65" ht="15">
      <c r="A58" s="24" t="s">
        <v>49</v>
      </c>
      <c r="B58" s="18" t="s">
        <v>116</v>
      </c>
      <c r="C58" s="15" t="s">
        <v>117</v>
      </c>
      <c r="D58" s="16" t="s">
        <v>248</v>
      </c>
      <c r="E58" s="17" t="s">
        <v>248</v>
      </c>
      <c r="F58" s="17" t="s">
        <v>248</v>
      </c>
      <c r="G58" s="17" t="s">
        <v>248</v>
      </c>
      <c r="H58" s="17" t="s">
        <v>248</v>
      </c>
      <c r="I58" s="17" t="s">
        <v>248</v>
      </c>
      <c r="J58" s="17" t="s">
        <v>248</v>
      </c>
      <c r="K58" s="17" t="s">
        <v>248</v>
      </c>
      <c r="L58" s="17" t="s">
        <v>248</v>
      </c>
      <c r="M58" s="17" t="s">
        <v>248</v>
      </c>
      <c r="N58" s="17" t="s">
        <v>248</v>
      </c>
      <c r="O58" s="17" t="s">
        <v>248</v>
      </c>
      <c r="P58" s="17" t="s">
        <v>248</v>
      </c>
      <c r="Q58" s="150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249</v>
      </c>
      <c r="C59" s="9" t="s">
        <v>249</v>
      </c>
      <c r="D59" s="148" t="s">
        <v>253</v>
      </c>
      <c r="E59" s="149" t="s">
        <v>254</v>
      </c>
      <c r="F59" s="149" t="s">
        <v>257</v>
      </c>
      <c r="G59" s="149" t="s">
        <v>258</v>
      </c>
      <c r="H59" s="149" t="s">
        <v>259</v>
      </c>
      <c r="I59" s="149" t="s">
        <v>260</v>
      </c>
      <c r="J59" s="149" t="s">
        <v>261</v>
      </c>
      <c r="K59" s="149" t="s">
        <v>264</v>
      </c>
      <c r="L59" s="149" t="s">
        <v>265</v>
      </c>
      <c r="M59" s="149" t="s">
        <v>288</v>
      </c>
      <c r="N59" s="149" t="s">
        <v>270</v>
      </c>
      <c r="O59" s="149" t="s">
        <v>289</v>
      </c>
      <c r="P59" s="149" t="s">
        <v>273</v>
      </c>
      <c r="Q59" s="150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293</v>
      </c>
      <c r="E60" s="11" t="s">
        <v>290</v>
      </c>
      <c r="F60" s="11" t="s">
        <v>290</v>
      </c>
      <c r="G60" s="11" t="s">
        <v>290</v>
      </c>
      <c r="H60" s="11" t="s">
        <v>290</v>
      </c>
      <c r="I60" s="11" t="s">
        <v>290</v>
      </c>
      <c r="J60" s="11" t="s">
        <v>290</v>
      </c>
      <c r="K60" s="11" t="s">
        <v>293</v>
      </c>
      <c r="L60" s="11" t="s">
        <v>290</v>
      </c>
      <c r="M60" s="11" t="s">
        <v>290</v>
      </c>
      <c r="N60" s="11" t="s">
        <v>293</v>
      </c>
      <c r="O60" s="11" t="s">
        <v>293</v>
      </c>
      <c r="P60" s="11" t="s">
        <v>290</v>
      </c>
      <c r="Q60" s="150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 t="s">
        <v>355</v>
      </c>
      <c r="E61" s="25" t="s">
        <v>356</v>
      </c>
      <c r="F61" s="25" t="s">
        <v>356</v>
      </c>
      <c r="G61" s="25" t="s">
        <v>356</v>
      </c>
      <c r="H61" s="25" t="s">
        <v>356</v>
      </c>
      <c r="I61" s="25" t="s">
        <v>356</v>
      </c>
      <c r="J61" s="25" t="s">
        <v>356</v>
      </c>
      <c r="K61" s="25" t="s">
        <v>357</v>
      </c>
      <c r="L61" s="25" t="s">
        <v>358</v>
      </c>
      <c r="M61" s="25" t="s">
        <v>356</v>
      </c>
      <c r="N61" s="25" t="s">
        <v>357</v>
      </c>
      <c r="O61" s="25" t="s">
        <v>356</v>
      </c>
      <c r="P61" s="25" t="s">
        <v>121</v>
      </c>
      <c r="Q61" s="150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07" t="s">
        <v>97</v>
      </c>
      <c r="E62" s="207" t="s">
        <v>337</v>
      </c>
      <c r="F62" s="207" t="s">
        <v>97</v>
      </c>
      <c r="G62" s="207" t="s">
        <v>97</v>
      </c>
      <c r="H62" s="207" t="s">
        <v>97</v>
      </c>
      <c r="I62" s="207" t="s">
        <v>97</v>
      </c>
      <c r="J62" s="207" t="s">
        <v>97</v>
      </c>
      <c r="K62" s="207" t="s">
        <v>97</v>
      </c>
      <c r="L62" s="207" t="s">
        <v>108</v>
      </c>
      <c r="M62" s="207" t="s">
        <v>97</v>
      </c>
      <c r="N62" s="207" t="s">
        <v>284</v>
      </c>
      <c r="O62" s="207">
        <v>3</v>
      </c>
      <c r="P62" s="207">
        <v>2</v>
      </c>
      <c r="Q62" s="209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</v>
      </c>
    </row>
    <row r="63" spans="1:65">
      <c r="A63" s="29"/>
      <c r="B63" s="19">
        <v>1</v>
      </c>
      <c r="C63" s="9">
        <v>2</v>
      </c>
      <c r="D63" s="213" t="s">
        <v>97</v>
      </c>
      <c r="E63" s="213" t="s">
        <v>337</v>
      </c>
      <c r="F63" s="213" t="s">
        <v>97</v>
      </c>
      <c r="G63" s="213" t="s">
        <v>97</v>
      </c>
      <c r="H63" s="213" t="s">
        <v>97</v>
      </c>
      <c r="I63" s="213" t="s">
        <v>97</v>
      </c>
      <c r="J63" s="213" t="s">
        <v>97</v>
      </c>
      <c r="K63" s="213" t="s">
        <v>97</v>
      </c>
      <c r="L63" s="213" t="s">
        <v>108</v>
      </c>
      <c r="M63" s="213" t="s">
        <v>97</v>
      </c>
      <c r="N63" s="213" t="s">
        <v>284</v>
      </c>
      <c r="O63" s="213">
        <v>2</v>
      </c>
      <c r="P63" s="213">
        <v>2</v>
      </c>
      <c r="Q63" s="209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7</v>
      </c>
    </row>
    <row r="64" spans="1:65">
      <c r="A64" s="29"/>
      <c r="B64" s="19">
        <v>1</v>
      </c>
      <c r="C64" s="9">
        <v>3</v>
      </c>
      <c r="D64" s="213" t="s">
        <v>97</v>
      </c>
      <c r="E64" s="213" t="s">
        <v>337</v>
      </c>
      <c r="F64" s="213" t="s">
        <v>97</v>
      </c>
      <c r="G64" s="213" t="s">
        <v>97</v>
      </c>
      <c r="H64" s="213" t="s">
        <v>97</v>
      </c>
      <c r="I64" s="213" t="s">
        <v>97</v>
      </c>
      <c r="J64" s="213" t="s">
        <v>97</v>
      </c>
      <c r="K64" s="213" t="s">
        <v>97</v>
      </c>
      <c r="L64" s="213" t="s">
        <v>108</v>
      </c>
      <c r="M64" s="213" t="s">
        <v>97</v>
      </c>
      <c r="N64" s="213" t="s">
        <v>284</v>
      </c>
      <c r="O64" s="213">
        <v>3</v>
      </c>
      <c r="P64" s="213">
        <v>2</v>
      </c>
      <c r="Q64" s="209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16</v>
      </c>
    </row>
    <row r="65" spans="1:65">
      <c r="A65" s="29"/>
      <c r="B65" s="19">
        <v>1</v>
      </c>
      <c r="C65" s="9">
        <v>4</v>
      </c>
      <c r="D65" s="213" t="s">
        <v>97</v>
      </c>
      <c r="E65" s="213" t="s">
        <v>337</v>
      </c>
      <c r="F65" s="213" t="s">
        <v>97</v>
      </c>
      <c r="G65" s="213" t="s">
        <v>97</v>
      </c>
      <c r="H65" s="213" t="s">
        <v>97</v>
      </c>
      <c r="I65" s="213" t="s">
        <v>97</v>
      </c>
      <c r="J65" s="213" t="s">
        <v>97</v>
      </c>
      <c r="K65" s="213" t="s">
        <v>97</v>
      </c>
      <c r="L65" s="213" t="s">
        <v>108</v>
      </c>
      <c r="M65" s="213" t="s">
        <v>97</v>
      </c>
      <c r="N65" s="213" t="s">
        <v>284</v>
      </c>
      <c r="O65" s="213">
        <v>3</v>
      </c>
      <c r="P65" s="213">
        <v>2</v>
      </c>
      <c r="Q65" s="209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 t="s">
        <v>97</v>
      </c>
    </row>
    <row r="66" spans="1:65">
      <c r="A66" s="29"/>
      <c r="B66" s="19">
        <v>1</v>
      </c>
      <c r="C66" s="9">
        <v>5</v>
      </c>
      <c r="D66" s="213" t="s">
        <v>97</v>
      </c>
      <c r="E66" s="213" t="s">
        <v>337</v>
      </c>
      <c r="F66" s="213" t="s">
        <v>97</v>
      </c>
      <c r="G66" s="213" t="s">
        <v>97</v>
      </c>
      <c r="H66" s="213" t="s">
        <v>97</v>
      </c>
      <c r="I66" s="213" t="s">
        <v>97</v>
      </c>
      <c r="J66" s="213" t="s">
        <v>97</v>
      </c>
      <c r="K66" s="213" t="s">
        <v>97</v>
      </c>
      <c r="L66" s="213" t="s">
        <v>108</v>
      </c>
      <c r="M66" s="213" t="s">
        <v>97</v>
      </c>
      <c r="N66" s="213" t="s">
        <v>284</v>
      </c>
      <c r="O66" s="213">
        <v>3</v>
      </c>
      <c r="P66" s="213">
        <v>2</v>
      </c>
      <c r="Q66" s="209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1">
        <v>128</v>
      </c>
    </row>
    <row r="67" spans="1:65">
      <c r="A67" s="29"/>
      <c r="B67" s="19">
        <v>1</v>
      </c>
      <c r="C67" s="9">
        <v>6</v>
      </c>
      <c r="D67" s="213" t="s">
        <v>97</v>
      </c>
      <c r="E67" s="213" t="s">
        <v>337</v>
      </c>
      <c r="F67" s="213" t="s">
        <v>97</v>
      </c>
      <c r="G67" s="213" t="s">
        <v>97</v>
      </c>
      <c r="H67" s="213" t="s">
        <v>97</v>
      </c>
      <c r="I67" s="213" t="s">
        <v>97</v>
      </c>
      <c r="J67" s="213" t="s">
        <v>97</v>
      </c>
      <c r="K67" s="213" t="s">
        <v>97</v>
      </c>
      <c r="L67" s="213" t="s">
        <v>108</v>
      </c>
      <c r="M67" s="213" t="s">
        <v>97</v>
      </c>
      <c r="N67" s="213" t="s">
        <v>284</v>
      </c>
      <c r="O67" s="213">
        <v>3</v>
      </c>
      <c r="P67" s="213">
        <v>2</v>
      </c>
      <c r="Q67" s="209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6"/>
    </row>
    <row r="68" spans="1:65">
      <c r="A68" s="29"/>
      <c r="B68" s="20" t="s">
        <v>279</v>
      </c>
      <c r="C68" s="12"/>
      <c r="D68" s="217" t="s">
        <v>813</v>
      </c>
      <c r="E68" s="217" t="s">
        <v>813</v>
      </c>
      <c r="F68" s="217" t="s">
        <v>813</v>
      </c>
      <c r="G68" s="217" t="s">
        <v>813</v>
      </c>
      <c r="H68" s="217" t="s">
        <v>813</v>
      </c>
      <c r="I68" s="217" t="s">
        <v>813</v>
      </c>
      <c r="J68" s="217" t="s">
        <v>813</v>
      </c>
      <c r="K68" s="217" t="s">
        <v>813</v>
      </c>
      <c r="L68" s="217" t="s">
        <v>813</v>
      </c>
      <c r="M68" s="217" t="s">
        <v>813</v>
      </c>
      <c r="N68" s="217" t="s">
        <v>813</v>
      </c>
      <c r="O68" s="217">
        <v>2.8333333333333335</v>
      </c>
      <c r="P68" s="217">
        <v>2</v>
      </c>
      <c r="Q68" s="209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6"/>
    </row>
    <row r="69" spans="1:65">
      <c r="A69" s="29"/>
      <c r="B69" s="3" t="s">
        <v>280</v>
      </c>
      <c r="C69" s="28"/>
      <c r="D69" s="213" t="s">
        <v>813</v>
      </c>
      <c r="E69" s="213" t="s">
        <v>813</v>
      </c>
      <c r="F69" s="213" t="s">
        <v>813</v>
      </c>
      <c r="G69" s="213" t="s">
        <v>813</v>
      </c>
      <c r="H69" s="213" t="s">
        <v>813</v>
      </c>
      <c r="I69" s="213" t="s">
        <v>813</v>
      </c>
      <c r="J69" s="213" t="s">
        <v>813</v>
      </c>
      <c r="K69" s="213" t="s">
        <v>813</v>
      </c>
      <c r="L69" s="213" t="s">
        <v>813</v>
      </c>
      <c r="M69" s="213" t="s">
        <v>813</v>
      </c>
      <c r="N69" s="213" t="s">
        <v>813</v>
      </c>
      <c r="O69" s="213">
        <v>3</v>
      </c>
      <c r="P69" s="213">
        <v>2</v>
      </c>
      <c r="Q69" s="209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6"/>
    </row>
    <row r="70" spans="1:65">
      <c r="A70" s="29"/>
      <c r="B70" s="3" t="s">
        <v>281</v>
      </c>
      <c r="C70" s="28"/>
      <c r="D70" s="213" t="s">
        <v>813</v>
      </c>
      <c r="E70" s="213" t="s">
        <v>813</v>
      </c>
      <c r="F70" s="213" t="s">
        <v>813</v>
      </c>
      <c r="G70" s="213" t="s">
        <v>813</v>
      </c>
      <c r="H70" s="213" t="s">
        <v>813</v>
      </c>
      <c r="I70" s="213" t="s">
        <v>813</v>
      </c>
      <c r="J70" s="213" t="s">
        <v>813</v>
      </c>
      <c r="K70" s="213" t="s">
        <v>813</v>
      </c>
      <c r="L70" s="213" t="s">
        <v>813</v>
      </c>
      <c r="M70" s="213" t="s">
        <v>813</v>
      </c>
      <c r="N70" s="213" t="s">
        <v>813</v>
      </c>
      <c r="O70" s="213">
        <v>0.40824829046386357</v>
      </c>
      <c r="P70" s="213">
        <v>0</v>
      </c>
      <c r="Q70" s="209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216"/>
    </row>
    <row r="71" spans="1:65">
      <c r="A71" s="29"/>
      <c r="B71" s="3" t="s">
        <v>87</v>
      </c>
      <c r="C71" s="28"/>
      <c r="D71" s="13" t="s">
        <v>813</v>
      </c>
      <c r="E71" s="13" t="s">
        <v>813</v>
      </c>
      <c r="F71" s="13" t="s">
        <v>813</v>
      </c>
      <c r="G71" s="13" t="s">
        <v>813</v>
      </c>
      <c r="H71" s="13" t="s">
        <v>813</v>
      </c>
      <c r="I71" s="13" t="s">
        <v>813</v>
      </c>
      <c r="J71" s="13" t="s">
        <v>813</v>
      </c>
      <c r="K71" s="13" t="s">
        <v>813</v>
      </c>
      <c r="L71" s="13" t="s">
        <v>813</v>
      </c>
      <c r="M71" s="13" t="s">
        <v>813</v>
      </c>
      <c r="N71" s="13" t="s">
        <v>813</v>
      </c>
      <c r="O71" s="13">
        <v>0.14408763192842242</v>
      </c>
      <c r="P71" s="13">
        <v>0</v>
      </c>
      <c r="Q71" s="150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3" t="s">
        <v>282</v>
      </c>
      <c r="C72" s="28"/>
      <c r="D72" s="13" t="s">
        <v>813</v>
      </c>
      <c r="E72" s="13" t="s">
        <v>813</v>
      </c>
      <c r="F72" s="13" t="s">
        <v>813</v>
      </c>
      <c r="G72" s="13" t="s">
        <v>813</v>
      </c>
      <c r="H72" s="13" t="s">
        <v>813</v>
      </c>
      <c r="I72" s="13" t="s">
        <v>813</v>
      </c>
      <c r="J72" s="13" t="s">
        <v>813</v>
      </c>
      <c r="K72" s="13" t="s">
        <v>813</v>
      </c>
      <c r="L72" s="13" t="s">
        <v>813</v>
      </c>
      <c r="M72" s="13" t="s">
        <v>813</v>
      </c>
      <c r="N72" s="13" t="s">
        <v>813</v>
      </c>
      <c r="O72" s="13" t="s">
        <v>813</v>
      </c>
      <c r="P72" s="13" t="s">
        <v>813</v>
      </c>
      <c r="Q72" s="150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29"/>
      <c r="B73" s="45" t="s">
        <v>283</v>
      </c>
      <c r="C73" s="46"/>
      <c r="D73" s="44" t="s">
        <v>284</v>
      </c>
      <c r="E73" s="44" t="s">
        <v>284</v>
      </c>
      <c r="F73" s="44" t="s">
        <v>284</v>
      </c>
      <c r="G73" s="44" t="s">
        <v>284</v>
      </c>
      <c r="H73" s="44" t="s">
        <v>284</v>
      </c>
      <c r="I73" s="44" t="s">
        <v>284</v>
      </c>
      <c r="J73" s="44" t="s">
        <v>284</v>
      </c>
      <c r="K73" s="44" t="s">
        <v>284</v>
      </c>
      <c r="L73" s="44" t="s">
        <v>284</v>
      </c>
      <c r="M73" s="44" t="s">
        <v>284</v>
      </c>
      <c r="N73" s="44" t="s">
        <v>284</v>
      </c>
      <c r="O73" s="44" t="s">
        <v>284</v>
      </c>
      <c r="P73" s="44" t="s">
        <v>284</v>
      </c>
      <c r="Q73" s="150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3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BM74" s="53"/>
    </row>
    <row r="75" spans="1:65" ht="15">
      <c r="B75" s="8" t="s">
        <v>677</v>
      </c>
      <c r="BM75" s="27" t="s">
        <v>67</v>
      </c>
    </row>
    <row r="76" spans="1:65" ht="15">
      <c r="A76" s="24" t="s">
        <v>10</v>
      </c>
      <c r="B76" s="18" t="s">
        <v>116</v>
      </c>
      <c r="C76" s="15" t="s">
        <v>117</v>
      </c>
      <c r="D76" s="16" t="s">
        <v>248</v>
      </c>
      <c r="E76" s="17" t="s">
        <v>248</v>
      </c>
      <c r="F76" s="17" t="s">
        <v>248</v>
      </c>
      <c r="G76" s="17" t="s">
        <v>248</v>
      </c>
      <c r="H76" s="17" t="s">
        <v>248</v>
      </c>
      <c r="I76" s="17" t="s">
        <v>248</v>
      </c>
      <c r="J76" s="17" t="s">
        <v>248</v>
      </c>
      <c r="K76" s="17" t="s">
        <v>248</v>
      </c>
      <c r="L76" s="17" t="s">
        <v>248</v>
      </c>
      <c r="M76" s="17" t="s">
        <v>248</v>
      </c>
      <c r="N76" s="17" t="s">
        <v>248</v>
      </c>
      <c r="O76" s="17" t="s">
        <v>248</v>
      </c>
      <c r="P76" s="17" t="s">
        <v>248</v>
      </c>
      <c r="Q76" s="17" t="s">
        <v>248</v>
      </c>
      <c r="R76" s="17" t="s">
        <v>248</v>
      </c>
      <c r="S76" s="17" t="s">
        <v>248</v>
      </c>
      <c r="T76" s="17" t="s">
        <v>248</v>
      </c>
      <c r="U76" s="17" t="s">
        <v>248</v>
      </c>
      <c r="V76" s="17" t="s">
        <v>248</v>
      </c>
      <c r="W76" s="17" t="s">
        <v>248</v>
      </c>
      <c r="X76" s="17" t="s">
        <v>248</v>
      </c>
      <c r="Y76" s="17" t="s">
        <v>248</v>
      </c>
      <c r="Z76" s="17" t="s">
        <v>248</v>
      </c>
      <c r="AA76" s="17" t="s">
        <v>248</v>
      </c>
      <c r="AB76" s="150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249</v>
      </c>
      <c r="C77" s="9" t="s">
        <v>249</v>
      </c>
      <c r="D77" s="148" t="s">
        <v>251</v>
      </c>
      <c r="E77" s="149" t="s">
        <v>252</v>
      </c>
      <c r="F77" s="149" t="s">
        <v>253</v>
      </c>
      <c r="G77" s="149" t="s">
        <v>254</v>
      </c>
      <c r="H77" s="149" t="s">
        <v>256</v>
      </c>
      <c r="I77" s="149" t="s">
        <v>257</v>
      </c>
      <c r="J77" s="149" t="s">
        <v>258</v>
      </c>
      <c r="K77" s="149" t="s">
        <v>259</v>
      </c>
      <c r="L77" s="149" t="s">
        <v>260</v>
      </c>
      <c r="M77" s="149" t="s">
        <v>261</v>
      </c>
      <c r="N77" s="149" t="s">
        <v>262</v>
      </c>
      <c r="O77" s="149" t="s">
        <v>263</v>
      </c>
      <c r="P77" s="149" t="s">
        <v>264</v>
      </c>
      <c r="Q77" s="149" t="s">
        <v>265</v>
      </c>
      <c r="R77" s="149" t="s">
        <v>266</v>
      </c>
      <c r="S77" s="149" t="s">
        <v>267</v>
      </c>
      <c r="T77" s="149" t="s">
        <v>269</v>
      </c>
      <c r="U77" s="149" t="s">
        <v>287</v>
      </c>
      <c r="V77" s="149" t="s">
        <v>305</v>
      </c>
      <c r="W77" s="149" t="s">
        <v>288</v>
      </c>
      <c r="X77" s="149" t="s">
        <v>270</v>
      </c>
      <c r="Y77" s="149" t="s">
        <v>271</v>
      </c>
      <c r="Z77" s="149" t="s">
        <v>289</v>
      </c>
      <c r="AA77" s="149" t="s">
        <v>273</v>
      </c>
      <c r="AB77" s="150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290</v>
      </c>
      <c r="E78" s="11" t="s">
        <v>293</v>
      </c>
      <c r="F78" s="11" t="s">
        <v>293</v>
      </c>
      <c r="G78" s="11" t="s">
        <v>290</v>
      </c>
      <c r="H78" s="11" t="s">
        <v>292</v>
      </c>
      <c r="I78" s="11" t="s">
        <v>290</v>
      </c>
      <c r="J78" s="11" t="s">
        <v>290</v>
      </c>
      <c r="K78" s="11" t="s">
        <v>290</v>
      </c>
      <c r="L78" s="11" t="s">
        <v>290</v>
      </c>
      <c r="M78" s="11" t="s">
        <v>290</v>
      </c>
      <c r="N78" s="11" t="s">
        <v>290</v>
      </c>
      <c r="O78" s="11" t="s">
        <v>292</v>
      </c>
      <c r="P78" s="11" t="s">
        <v>293</v>
      </c>
      <c r="Q78" s="11" t="s">
        <v>290</v>
      </c>
      <c r="R78" s="11" t="s">
        <v>292</v>
      </c>
      <c r="S78" s="11" t="s">
        <v>293</v>
      </c>
      <c r="T78" s="11" t="s">
        <v>293</v>
      </c>
      <c r="U78" s="11" t="s">
        <v>293</v>
      </c>
      <c r="V78" s="11" t="s">
        <v>292</v>
      </c>
      <c r="W78" s="11" t="s">
        <v>290</v>
      </c>
      <c r="X78" s="11" t="s">
        <v>293</v>
      </c>
      <c r="Y78" s="11" t="s">
        <v>293</v>
      </c>
      <c r="Z78" s="11" t="s">
        <v>293</v>
      </c>
      <c r="AA78" s="11" t="s">
        <v>290</v>
      </c>
      <c r="AB78" s="150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5" t="s">
        <v>355</v>
      </c>
      <c r="E79" s="25" t="s">
        <v>355</v>
      </c>
      <c r="F79" s="25" t="s">
        <v>355</v>
      </c>
      <c r="G79" s="25" t="s">
        <v>356</v>
      </c>
      <c r="H79" s="25" t="s">
        <v>357</v>
      </c>
      <c r="I79" s="25" t="s">
        <v>356</v>
      </c>
      <c r="J79" s="25" t="s">
        <v>356</v>
      </c>
      <c r="K79" s="25" t="s">
        <v>356</v>
      </c>
      <c r="L79" s="25" t="s">
        <v>356</v>
      </c>
      <c r="M79" s="25" t="s">
        <v>356</v>
      </c>
      <c r="N79" s="25" t="s">
        <v>357</v>
      </c>
      <c r="O79" s="25" t="s">
        <v>356</v>
      </c>
      <c r="P79" s="25" t="s">
        <v>357</v>
      </c>
      <c r="Q79" s="25" t="s">
        <v>358</v>
      </c>
      <c r="R79" s="25" t="s">
        <v>357</v>
      </c>
      <c r="S79" s="25" t="s">
        <v>358</v>
      </c>
      <c r="T79" s="25" t="s">
        <v>358</v>
      </c>
      <c r="U79" s="25" t="s">
        <v>359</v>
      </c>
      <c r="V79" s="25" t="s">
        <v>357</v>
      </c>
      <c r="W79" s="25" t="s">
        <v>356</v>
      </c>
      <c r="X79" s="25" t="s">
        <v>357</v>
      </c>
      <c r="Y79" s="25" t="s">
        <v>357</v>
      </c>
      <c r="Z79" s="25" t="s">
        <v>356</v>
      </c>
      <c r="AA79" s="25" t="s">
        <v>121</v>
      </c>
      <c r="AB79" s="150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8">
        <v>1</v>
      </c>
      <c r="C80" s="14">
        <v>1</v>
      </c>
      <c r="D80" s="227">
        <v>177</v>
      </c>
      <c r="E80" s="227">
        <v>208</v>
      </c>
      <c r="F80" s="227">
        <v>194.63586786066125</v>
      </c>
      <c r="G80" s="227">
        <v>176.3</v>
      </c>
      <c r="H80" s="227">
        <v>187</v>
      </c>
      <c r="I80" s="227">
        <v>180</v>
      </c>
      <c r="J80" s="227">
        <v>180</v>
      </c>
      <c r="K80" s="227">
        <v>200</v>
      </c>
      <c r="L80" s="227">
        <v>150</v>
      </c>
      <c r="M80" s="227">
        <v>190</v>
      </c>
      <c r="N80" s="227">
        <v>168</v>
      </c>
      <c r="O80" s="227">
        <v>158</v>
      </c>
      <c r="P80" s="227">
        <v>164</v>
      </c>
      <c r="Q80" s="227">
        <v>183.12890183241615</v>
      </c>
      <c r="R80" s="227">
        <v>156</v>
      </c>
      <c r="S80" s="227">
        <v>167</v>
      </c>
      <c r="T80" s="227">
        <v>194</v>
      </c>
      <c r="U80" s="228">
        <v>273</v>
      </c>
      <c r="V80" s="227">
        <v>175</v>
      </c>
      <c r="W80" s="227">
        <v>204</v>
      </c>
      <c r="X80" s="227">
        <v>238</v>
      </c>
      <c r="Y80" s="227">
        <v>208</v>
      </c>
      <c r="Z80" s="227">
        <v>197</v>
      </c>
      <c r="AA80" s="227">
        <v>173.7</v>
      </c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231"/>
      <c r="BK80" s="231"/>
      <c r="BL80" s="231"/>
      <c r="BM80" s="232">
        <v>1</v>
      </c>
    </row>
    <row r="81" spans="1:65">
      <c r="A81" s="29"/>
      <c r="B81" s="19">
        <v>1</v>
      </c>
      <c r="C81" s="9">
        <v>2</v>
      </c>
      <c r="D81" s="233">
        <v>176</v>
      </c>
      <c r="E81" s="233">
        <v>207</v>
      </c>
      <c r="F81" s="233">
        <v>196.61315816107856</v>
      </c>
      <c r="G81" s="233">
        <v>177.4</v>
      </c>
      <c r="H81" s="233">
        <v>189.1</v>
      </c>
      <c r="I81" s="233">
        <v>180</v>
      </c>
      <c r="J81" s="233">
        <v>180</v>
      </c>
      <c r="K81" s="233">
        <v>200</v>
      </c>
      <c r="L81" s="233">
        <v>150</v>
      </c>
      <c r="M81" s="233">
        <v>170</v>
      </c>
      <c r="N81" s="233">
        <v>171</v>
      </c>
      <c r="O81" s="233">
        <v>160</v>
      </c>
      <c r="P81" s="233">
        <v>168</v>
      </c>
      <c r="Q81" s="233">
        <v>178.55538521654137</v>
      </c>
      <c r="R81" s="233">
        <v>157</v>
      </c>
      <c r="S81" s="233">
        <v>158</v>
      </c>
      <c r="T81" s="233">
        <v>193</v>
      </c>
      <c r="U81" s="234">
        <v>250.99999999999997</v>
      </c>
      <c r="V81" s="233">
        <v>179</v>
      </c>
      <c r="W81" s="233">
        <v>213</v>
      </c>
      <c r="X81" s="233">
        <v>235</v>
      </c>
      <c r="Y81" s="233">
        <v>210</v>
      </c>
      <c r="Z81" s="233">
        <v>206</v>
      </c>
      <c r="AA81" s="233">
        <v>179.3</v>
      </c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1"/>
      <c r="BD81" s="231"/>
      <c r="BE81" s="231"/>
      <c r="BF81" s="231"/>
      <c r="BG81" s="231"/>
      <c r="BH81" s="231"/>
      <c r="BI81" s="231"/>
      <c r="BJ81" s="231"/>
      <c r="BK81" s="231"/>
      <c r="BL81" s="231"/>
      <c r="BM81" s="232">
        <v>35</v>
      </c>
    </row>
    <row r="82" spans="1:65">
      <c r="A82" s="29"/>
      <c r="B82" s="19">
        <v>1</v>
      </c>
      <c r="C82" s="9">
        <v>3</v>
      </c>
      <c r="D82" s="233">
        <v>174</v>
      </c>
      <c r="E82" s="233">
        <v>208</v>
      </c>
      <c r="F82" s="233">
        <v>209.50404946988101</v>
      </c>
      <c r="G82" s="233">
        <v>220.1</v>
      </c>
      <c r="H82" s="233">
        <v>189</v>
      </c>
      <c r="I82" s="233">
        <v>190</v>
      </c>
      <c r="J82" s="233">
        <v>170</v>
      </c>
      <c r="K82" s="233">
        <v>190</v>
      </c>
      <c r="L82" s="233">
        <v>150</v>
      </c>
      <c r="M82" s="233">
        <v>170</v>
      </c>
      <c r="N82" s="233">
        <v>173</v>
      </c>
      <c r="O82" s="233">
        <v>160</v>
      </c>
      <c r="P82" s="233">
        <v>167</v>
      </c>
      <c r="Q82" s="233">
        <v>183.36062362951043</v>
      </c>
      <c r="R82" s="233">
        <v>155</v>
      </c>
      <c r="S82" s="233">
        <v>157</v>
      </c>
      <c r="T82" s="233">
        <v>189</v>
      </c>
      <c r="U82" s="234">
        <v>250</v>
      </c>
      <c r="V82" s="233">
        <v>184</v>
      </c>
      <c r="W82" s="233">
        <v>208</v>
      </c>
      <c r="X82" s="233">
        <v>238</v>
      </c>
      <c r="Y82" s="233">
        <v>202</v>
      </c>
      <c r="Z82" s="233">
        <v>208</v>
      </c>
      <c r="AA82" s="233">
        <v>181.3</v>
      </c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1"/>
      <c r="BD82" s="231"/>
      <c r="BE82" s="231"/>
      <c r="BF82" s="231"/>
      <c r="BG82" s="231"/>
      <c r="BH82" s="231"/>
      <c r="BI82" s="231"/>
      <c r="BJ82" s="231"/>
      <c r="BK82" s="231"/>
      <c r="BL82" s="231"/>
      <c r="BM82" s="232">
        <v>16</v>
      </c>
    </row>
    <row r="83" spans="1:65">
      <c r="A83" s="29"/>
      <c r="B83" s="19">
        <v>1</v>
      </c>
      <c r="C83" s="9">
        <v>4</v>
      </c>
      <c r="D83" s="233">
        <v>181</v>
      </c>
      <c r="E83" s="233">
        <v>213</v>
      </c>
      <c r="F83" s="233">
        <v>198.74661503716425</v>
      </c>
      <c r="G83" s="233">
        <v>178.5</v>
      </c>
      <c r="H83" s="233">
        <v>186.2</v>
      </c>
      <c r="I83" s="233">
        <v>180</v>
      </c>
      <c r="J83" s="233">
        <v>170</v>
      </c>
      <c r="K83" s="233">
        <v>200</v>
      </c>
      <c r="L83" s="233">
        <v>150</v>
      </c>
      <c r="M83" s="233">
        <v>180</v>
      </c>
      <c r="N83" s="233">
        <v>181</v>
      </c>
      <c r="O83" s="235">
        <v>154</v>
      </c>
      <c r="P83" s="233">
        <v>163</v>
      </c>
      <c r="Q83" s="233">
        <v>182.99790672777274</v>
      </c>
      <c r="R83" s="233">
        <v>159</v>
      </c>
      <c r="S83" s="233">
        <v>164</v>
      </c>
      <c r="T83" s="233">
        <v>188</v>
      </c>
      <c r="U83" s="234">
        <v>261</v>
      </c>
      <c r="V83" s="233">
        <v>178</v>
      </c>
      <c r="W83" s="233">
        <v>204</v>
      </c>
      <c r="X83" s="233">
        <v>241</v>
      </c>
      <c r="Y83" s="235">
        <v>172</v>
      </c>
      <c r="Z83" s="233">
        <v>204</v>
      </c>
      <c r="AA83" s="233">
        <v>173.6</v>
      </c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1"/>
      <c r="BD83" s="231"/>
      <c r="BE83" s="231"/>
      <c r="BF83" s="231"/>
      <c r="BG83" s="231"/>
      <c r="BH83" s="231"/>
      <c r="BI83" s="231"/>
      <c r="BJ83" s="231"/>
      <c r="BK83" s="231"/>
      <c r="BL83" s="231"/>
      <c r="BM83" s="232">
        <v>184.81513287270184</v>
      </c>
    </row>
    <row r="84" spans="1:65">
      <c r="A84" s="29"/>
      <c r="B84" s="19">
        <v>1</v>
      </c>
      <c r="C84" s="9">
        <v>5</v>
      </c>
      <c r="D84" s="233">
        <v>170</v>
      </c>
      <c r="E84" s="233">
        <v>208</v>
      </c>
      <c r="F84" s="233">
        <v>210.10848968967176</v>
      </c>
      <c r="G84" s="233">
        <v>173.8</v>
      </c>
      <c r="H84" s="233">
        <v>186.3</v>
      </c>
      <c r="I84" s="233">
        <v>190</v>
      </c>
      <c r="J84" s="233">
        <v>180</v>
      </c>
      <c r="K84" s="233">
        <v>200</v>
      </c>
      <c r="L84" s="233">
        <v>150</v>
      </c>
      <c r="M84" s="233">
        <v>170</v>
      </c>
      <c r="N84" s="233">
        <v>176</v>
      </c>
      <c r="O84" s="233">
        <v>160</v>
      </c>
      <c r="P84" s="233">
        <v>165</v>
      </c>
      <c r="Q84" s="233">
        <v>184.03113651225823</v>
      </c>
      <c r="R84" s="233">
        <v>158</v>
      </c>
      <c r="S84" s="233">
        <v>164</v>
      </c>
      <c r="T84" s="233">
        <v>191</v>
      </c>
      <c r="U84" s="234">
        <v>277</v>
      </c>
      <c r="V84" s="233">
        <v>189</v>
      </c>
      <c r="W84" s="233">
        <v>217</v>
      </c>
      <c r="X84" s="233">
        <v>247</v>
      </c>
      <c r="Y84" s="233">
        <v>209</v>
      </c>
      <c r="Z84" s="233">
        <v>193</v>
      </c>
      <c r="AA84" s="233">
        <v>177.1</v>
      </c>
      <c r="AB84" s="230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231"/>
      <c r="BM84" s="232">
        <v>129</v>
      </c>
    </row>
    <row r="85" spans="1:65">
      <c r="A85" s="29"/>
      <c r="B85" s="19">
        <v>1</v>
      </c>
      <c r="C85" s="9">
        <v>6</v>
      </c>
      <c r="D85" s="233">
        <v>175</v>
      </c>
      <c r="E85" s="233">
        <v>211</v>
      </c>
      <c r="F85" s="233">
        <v>200.02156637596937</v>
      </c>
      <c r="G85" s="235">
        <v>229.6</v>
      </c>
      <c r="H85" s="233">
        <v>192.6</v>
      </c>
      <c r="I85" s="233">
        <v>180</v>
      </c>
      <c r="J85" s="233">
        <v>170</v>
      </c>
      <c r="K85" s="233">
        <v>200</v>
      </c>
      <c r="L85" s="233">
        <v>150</v>
      </c>
      <c r="M85" s="233">
        <v>180</v>
      </c>
      <c r="N85" s="233">
        <v>178</v>
      </c>
      <c r="O85" s="233">
        <v>160</v>
      </c>
      <c r="P85" s="233">
        <v>164</v>
      </c>
      <c r="Q85" s="233">
        <v>182.06463591992869</v>
      </c>
      <c r="R85" s="233">
        <v>157</v>
      </c>
      <c r="S85" s="233">
        <v>164</v>
      </c>
      <c r="T85" s="233">
        <v>183</v>
      </c>
      <c r="U85" s="234">
        <v>268</v>
      </c>
      <c r="V85" s="233">
        <v>181</v>
      </c>
      <c r="W85" s="233">
        <v>210</v>
      </c>
      <c r="X85" s="233">
        <v>246.00000000000003</v>
      </c>
      <c r="Y85" s="233">
        <v>206</v>
      </c>
      <c r="Z85" s="233">
        <v>206</v>
      </c>
      <c r="AA85" s="233">
        <v>173.6</v>
      </c>
      <c r="AB85" s="230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231"/>
      <c r="BK85" s="231"/>
      <c r="BL85" s="231"/>
      <c r="BM85" s="236"/>
    </row>
    <row r="86" spans="1:65">
      <c r="A86" s="29"/>
      <c r="B86" s="20" t="s">
        <v>279</v>
      </c>
      <c r="C86" s="12"/>
      <c r="D86" s="237">
        <v>175.5</v>
      </c>
      <c r="E86" s="237">
        <v>209.16666666666666</v>
      </c>
      <c r="F86" s="237">
        <v>201.60495776573771</v>
      </c>
      <c r="G86" s="237">
        <v>192.61666666666667</v>
      </c>
      <c r="H86" s="237">
        <v>188.36666666666665</v>
      </c>
      <c r="I86" s="237">
        <v>183.33333333333334</v>
      </c>
      <c r="J86" s="237">
        <v>175</v>
      </c>
      <c r="K86" s="237">
        <v>198.33333333333334</v>
      </c>
      <c r="L86" s="237">
        <v>150</v>
      </c>
      <c r="M86" s="237">
        <v>176.66666666666666</v>
      </c>
      <c r="N86" s="237">
        <v>174.5</v>
      </c>
      <c r="O86" s="237">
        <v>158.66666666666666</v>
      </c>
      <c r="P86" s="237">
        <v>165.16666666666666</v>
      </c>
      <c r="Q86" s="237">
        <v>182.35643163973791</v>
      </c>
      <c r="R86" s="237">
        <v>157</v>
      </c>
      <c r="S86" s="237">
        <v>162.33333333333334</v>
      </c>
      <c r="T86" s="237">
        <v>189.66666666666666</v>
      </c>
      <c r="U86" s="237">
        <v>263.33333333333331</v>
      </c>
      <c r="V86" s="237">
        <v>181</v>
      </c>
      <c r="W86" s="237">
        <v>209.33333333333334</v>
      </c>
      <c r="X86" s="237">
        <v>240.83333333333334</v>
      </c>
      <c r="Y86" s="237">
        <v>201.16666666666666</v>
      </c>
      <c r="Z86" s="237">
        <v>202.33333333333334</v>
      </c>
      <c r="AA86" s="237">
        <v>176.43333333333331</v>
      </c>
      <c r="AB86" s="230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231"/>
      <c r="BK86" s="231"/>
      <c r="BL86" s="231"/>
      <c r="BM86" s="236"/>
    </row>
    <row r="87" spans="1:65">
      <c r="A87" s="29"/>
      <c r="B87" s="3" t="s">
        <v>280</v>
      </c>
      <c r="C87" s="28"/>
      <c r="D87" s="233">
        <v>175.5</v>
      </c>
      <c r="E87" s="233">
        <v>208</v>
      </c>
      <c r="F87" s="233">
        <v>199.38409070656681</v>
      </c>
      <c r="G87" s="233">
        <v>177.95</v>
      </c>
      <c r="H87" s="233">
        <v>188</v>
      </c>
      <c r="I87" s="233">
        <v>180</v>
      </c>
      <c r="J87" s="233">
        <v>175</v>
      </c>
      <c r="K87" s="233">
        <v>200</v>
      </c>
      <c r="L87" s="233">
        <v>150</v>
      </c>
      <c r="M87" s="233">
        <v>175</v>
      </c>
      <c r="N87" s="233">
        <v>174.5</v>
      </c>
      <c r="O87" s="233">
        <v>160</v>
      </c>
      <c r="P87" s="233">
        <v>164.5</v>
      </c>
      <c r="Q87" s="233">
        <v>183.06340428009446</v>
      </c>
      <c r="R87" s="233">
        <v>157</v>
      </c>
      <c r="S87" s="233">
        <v>164</v>
      </c>
      <c r="T87" s="233">
        <v>190</v>
      </c>
      <c r="U87" s="233">
        <v>264.5</v>
      </c>
      <c r="V87" s="233">
        <v>180</v>
      </c>
      <c r="W87" s="233">
        <v>209</v>
      </c>
      <c r="X87" s="233">
        <v>239.5</v>
      </c>
      <c r="Y87" s="233">
        <v>207</v>
      </c>
      <c r="Z87" s="233">
        <v>205</v>
      </c>
      <c r="AA87" s="233">
        <v>175.39999999999998</v>
      </c>
      <c r="AB87" s="230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  <c r="AR87" s="231"/>
      <c r="AS87" s="231"/>
      <c r="AT87" s="231"/>
      <c r="AU87" s="231"/>
      <c r="AV87" s="231"/>
      <c r="AW87" s="231"/>
      <c r="AX87" s="231"/>
      <c r="AY87" s="231"/>
      <c r="AZ87" s="231"/>
      <c r="BA87" s="231"/>
      <c r="BB87" s="231"/>
      <c r="BC87" s="231"/>
      <c r="BD87" s="231"/>
      <c r="BE87" s="231"/>
      <c r="BF87" s="231"/>
      <c r="BG87" s="231"/>
      <c r="BH87" s="231"/>
      <c r="BI87" s="231"/>
      <c r="BJ87" s="231"/>
      <c r="BK87" s="231"/>
      <c r="BL87" s="231"/>
      <c r="BM87" s="236"/>
    </row>
    <row r="88" spans="1:65">
      <c r="A88" s="29"/>
      <c r="B88" s="3" t="s">
        <v>281</v>
      </c>
      <c r="C88" s="28"/>
      <c r="D88" s="233">
        <v>3.6193922141707713</v>
      </c>
      <c r="E88" s="233">
        <v>2.3166067138525408</v>
      </c>
      <c r="F88" s="233">
        <v>6.6161806773564784</v>
      </c>
      <c r="G88" s="233">
        <v>25.196143884861954</v>
      </c>
      <c r="H88" s="233">
        <v>2.4369379693924618</v>
      </c>
      <c r="I88" s="233">
        <v>5.1639777949432224</v>
      </c>
      <c r="J88" s="233">
        <v>5.4772255750516612</v>
      </c>
      <c r="K88" s="233">
        <v>4.0824829046386295</v>
      </c>
      <c r="L88" s="233">
        <v>0</v>
      </c>
      <c r="M88" s="233">
        <v>8.1649658092772608</v>
      </c>
      <c r="N88" s="233">
        <v>4.7644516998286379</v>
      </c>
      <c r="O88" s="233">
        <v>2.4221202832779936</v>
      </c>
      <c r="P88" s="233">
        <v>1.9407902170679516</v>
      </c>
      <c r="Q88" s="233">
        <v>1.967452012268988</v>
      </c>
      <c r="R88" s="233">
        <v>1.4142135623730951</v>
      </c>
      <c r="S88" s="233">
        <v>3.9327683210007001</v>
      </c>
      <c r="T88" s="233">
        <v>3.9832984656772412</v>
      </c>
      <c r="U88" s="233">
        <v>11.290113669342166</v>
      </c>
      <c r="V88" s="233">
        <v>4.9396356140913875</v>
      </c>
      <c r="W88" s="233">
        <v>5.1251016250086856</v>
      </c>
      <c r="X88" s="233">
        <v>4.7923550230201775</v>
      </c>
      <c r="Y88" s="233">
        <v>14.565942010960592</v>
      </c>
      <c r="Z88" s="233">
        <v>5.9553897157672777</v>
      </c>
      <c r="AA88" s="233">
        <v>3.3428530728506041</v>
      </c>
      <c r="AB88" s="230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  <c r="AR88" s="231"/>
      <c r="AS88" s="231"/>
      <c r="AT88" s="231"/>
      <c r="AU88" s="231"/>
      <c r="AV88" s="231"/>
      <c r="AW88" s="231"/>
      <c r="AX88" s="231"/>
      <c r="AY88" s="231"/>
      <c r="AZ88" s="231"/>
      <c r="BA88" s="231"/>
      <c r="BB88" s="231"/>
      <c r="BC88" s="231"/>
      <c r="BD88" s="231"/>
      <c r="BE88" s="231"/>
      <c r="BF88" s="231"/>
      <c r="BG88" s="231"/>
      <c r="BH88" s="231"/>
      <c r="BI88" s="231"/>
      <c r="BJ88" s="231"/>
      <c r="BK88" s="231"/>
      <c r="BL88" s="231"/>
      <c r="BM88" s="236"/>
    </row>
    <row r="89" spans="1:65">
      <c r="A89" s="29"/>
      <c r="B89" s="3" t="s">
        <v>87</v>
      </c>
      <c r="C89" s="28"/>
      <c r="D89" s="13">
        <v>2.0623317459662515E-2</v>
      </c>
      <c r="E89" s="13">
        <v>1.1075410584155574E-2</v>
      </c>
      <c r="F89" s="13">
        <v>3.2817549482311803E-2</v>
      </c>
      <c r="G89" s="13">
        <v>0.13080978048729922</v>
      </c>
      <c r="H89" s="13">
        <v>1.2937203872194986E-2</v>
      </c>
      <c r="I89" s="13">
        <v>2.8167151608781211E-2</v>
      </c>
      <c r="J89" s="13">
        <v>3.1298431857438067E-2</v>
      </c>
      <c r="K89" s="13">
        <v>2.058394741834603E-2</v>
      </c>
      <c r="L89" s="13">
        <v>0</v>
      </c>
      <c r="M89" s="13">
        <v>4.6216787599682611E-2</v>
      </c>
      <c r="N89" s="13">
        <v>2.7303448136553801E-2</v>
      </c>
      <c r="O89" s="13">
        <v>1.5265463970239456E-2</v>
      </c>
      <c r="P89" s="13">
        <v>1.1750495764286287E-2</v>
      </c>
      <c r="Q89" s="13">
        <v>1.0789046454670008E-2</v>
      </c>
      <c r="R89" s="13">
        <v>9.0077296966439187E-3</v>
      </c>
      <c r="S89" s="13">
        <v>2.4226498897334907E-2</v>
      </c>
      <c r="T89" s="13">
        <v>2.1001573632744682E-2</v>
      </c>
      <c r="U89" s="13">
        <v>4.2873849377248731E-2</v>
      </c>
      <c r="V89" s="13">
        <v>2.7290804497742474E-2</v>
      </c>
      <c r="W89" s="13">
        <v>2.4482969546219834E-2</v>
      </c>
      <c r="X89" s="13">
        <v>1.9899051998699697E-2</v>
      </c>
      <c r="Y89" s="13">
        <v>7.2407333940152072E-2</v>
      </c>
      <c r="Z89" s="13">
        <v>2.9433557079574683E-2</v>
      </c>
      <c r="AA89" s="13">
        <v>1.8946833966657497E-2</v>
      </c>
      <c r="AB89" s="150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3" t="s">
        <v>282</v>
      </c>
      <c r="C90" s="28"/>
      <c r="D90" s="13">
        <v>-5.0402435817406666E-2</v>
      </c>
      <c r="E90" s="13">
        <v>0.1317615793439264</v>
      </c>
      <c r="F90" s="13">
        <v>9.0846591575379776E-2</v>
      </c>
      <c r="G90" s="13">
        <v>4.2212635257192099E-2</v>
      </c>
      <c r="H90" s="13">
        <v>1.9216682848211653E-2</v>
      </c>
      <c r="I90" s="13">
        <v>-8.0177392204627829E-3</v>
      </c>
      <c r="J90" s="13">
        <v>-5.310784198316898E-2</v>
      </c>
      <c r="K90" s="13">
        <v>7.3144445752408416E-2</v>
      </c>
      <c r="L90" s="13">
        <v>-0.18837815027128779</v>
      </c>
      <c r="M90" s="13">
        <v>-4.4089821430627785E-2</v>
      </c>
      <c r="N90" s="13">
        <v>-5.5813248148931405E-2</v>
      </c>
      <c r="O90" s="13">
        <v>-0.14148444339807331</v>
      </c>
      <c r="P90" s="13">
        <v>-0.10631416324316245</v>
      </c>
      <c r="Q90" s="13">
        <v>-1.3303570950856325E-2</v>
      </c>
      <c r="R90" s="13">
        <v>-0.15050246395061451</v>
      </c>
      <c r="S90" s="13">
        <v>-0.12164479818248242</v>
      </c>
      <c r="T90" s="13">
        <v>2.6250738879193936E-2</v>
      </c>
      <c r="U90" s="13">
        <v>0.42484724730151702</v>
      </c>
      <c r="V90" s="13">
        <v>-2.0642967994020545E-2</v>
      </c>
      <c r="W90" s="13">
        <v>0.13266338139918066</v>
      </c>
      <c r="X90" s="13">
        <v>0.30310396984221022</v>
      </c>
      <c r="Y90" s="13">
        <v>8.8475080691728492E-2</v>
      </c>
      <c r="Z90" s="13">
        <v>9.4787695078507372E-2</v>
      </c>
      <c r="AA90" s="13">
        <v>-4.5352344307983739E-2</v>
      </c>
      <c r="AB90" s="150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9"/>
      <c r="B91" s="45" t="s">
        <v>283</v>
      </c>
      <c r="C91" s="46"/>
      <c r="D91" s="44">
        <v>0.3</v>
      </c>
      <c r="E91" s="44">
        <v>1.07</v>
      </c>
      <c r="F91" s="44">
        <v>0.76</v>
      </c>
      <c r="G91" s="44">
        <v>0.4</v>
      </c>
      <c r="H91" s="44">
        <v>0.22</v>
      </c>
      <c r="I91" s="44">
        <v>0.02</v>
      </c>
      <c r="J91" s="44">
        <v>0.32</v>
      </c>
      <c r="K91" s="44">
        <v>0.63</v>
      </c>
      <c r="L91" s="44">
        <v>1.34</v>
      </c>
      <c r="M91" s="44">
        <v>0.25</v>
      </c>
      <c r="N91" s="44">
        <v>0.34</v>
      </c>
      <c r="O91" s="44">
        <v>0.98</v>
      </c>
      <c r="P91" s="44">
        <v>0.72</v>
      </c>
      <c r="Q91" s="44">
        <v>0.02</v>
      </c>
      <c r="R91" s="44">
        <v>1.05</v>
      </c>
      <c r="S91" s="44">
        <v>0.83</v>
      </c>
      <c r="T91" s="44">
        <v>0.28000000000000003</v>
      </c>
      <c r="U91" s="44">
        <v>3.27</v>
      </c>
      <c r="V91" s="44">
        <v>0.08</v>
      </c>
      <c r="W91" s="44">
        <v>1.08</v>
      </c>
      <c r="X91" s="44">
        <v>2.36</v>
      </c>
      <c r="Y91" s="44">
        <v>0.74</v>
      </c>
      <c r="Z91" s="44">
        <v>0.79</v>
      </c>
      <c r="AA91" s="44">
        <v>0.26</v>
      </c>
      <c r="AB91" s="150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3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BM92" s="53"/>
    </row>
    <row r="93" spans="1:65" ht="15">
      <c r="B93" s="8" t="s">
        <v>678</v>
      </c>
      <c r="BM93" s="27" t="s">
        <v>67</v>
      </c>
    </row>
    <row r="94" spans="1:65" ht="15">
      <c r="A94" s="24" t="s">
        <v>13</v>
      </c>
      <c r="B94" s="18" t="s">
        <v>116</v>
      </c>
      <c r="C94" s="15" t="s">
        <v>117</v>
      </c>
      <c r="D94" s="16" t="s">
        <v>248</v>
      </c>
      <c r="E94" s="17" t="s">
        <v>248</v>
      </c>
      <c r="F94" s="17" t="s">
        <v>248</v>
      </c>
      <c r="G94" s="17" t="s">
        <v>248</v>
      </c>
      <c r="H94" s="17" t="s">
        <v>248</v>
      </c>
      <c r="I94" s="17" t="s">
        <v>248</v>
      </c>
      <c r="J94" s="17" t="s">
        <v>248</v>
      </c>
      <c r="K94" s="17" t="s">
        <v>248</v>
      </c>
      <c r="L94" s="17" t="s">
        <v>248</v>
      </c>
      <c r="M94" s="17" t="s">
        <v>248</v>
      </c>
      <c r="N94" s="17" t="s">
        <v>248</v>
      </c>
      <c r="O94" s="17" t="s">
        <v>248</v>
      </c>
      <c r="P94" s="17" t="s">
        <v>248</v>
      </c>
      <c r="Q94" s="17" t="s">
        <v>248</v>
      </c>
      <c r="R94" s="17" t="s">
        <v>248</v>
      </c>
      <c r="S94" s="17" t="s">
        <v>248</v>
      </c>
      <c r="T94" s="17" t="s">
        <v>248</v>
      </c>
      <c r="U94" s="17" t="s">
        <v>248</v>
      </c>
      <c r="V94" s="17" t="s">
        <v>248</v>
      </c>
      <c r="W94" s="17" t="s">
        <v>248</v>
      </c>
      <c r="X94" s="150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249</v>
      </c>
      <c r="C95" s="9" t="s">
        <v>249</v>
      </c>
      <c r="D95" s="148" t="s">
        <v>251</v>
      </c>
      <c r="E95" s="149" t="s">
        <v>252</v>
      </c>
      <c r="F95" s="149" t="s">
        <v>253</v>
      </c>
      <c r="G95" s="149" t="s">
        <v>256</v>
      </c>
      <c r="H95" s="149" t="s">
        <v>257</v>
      </c>
      <c r="I95" s="149" t="s">
        <v>258</v>
      </c>
      <c r="J95" s="149" t="s">
        <v>259</v>
      </c>
      <c r="K95" s="149" t="s">
        <v>260</v>
      </c>
      <c r="L95" s="149" t="s">
        <v>261</v>
      </c>
      <c r="M95" s="149" t="s">
        <v>262</v>
      </c>
      <c r="N95" s="149" t="s">
        <v>263</v>
      </c>
      <c r="O95" s="149" t="s">
        <v>264</v>
      </c>
      <c r="P95" s="149" t="s">
        <v>265</v>
      </c>
      <c r="Q95" s="149" t="s">
        <v>266</v>
      </c>
      <c r="R95" s="149" t="s">
        <v>267</v>
      </c>
      <c r="S95" s="149" t="s">
        <v>287</v>
      </c>
      <c r="T95" s="149" t="s">
        <v>305</v>
      </c>
      <c r="U95" s="149" t="s">
        <v>288</v>
      </c>
      <c r="V95" s="149" t="s">
        <v>271</v>
      </c>
      <c r="W95" s="149" t="s">
        <v>289</v>
      </c>
      <c r="X95" s="150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290</v>
      </c>
      <c r="E96" s="11" t="s">
        <v>293</v>
      </c>
      <c r="F96" s="11" t="s">
        <v>293</v>
      </c>
      <c r="G96" s="11" t="s">
        <v>292</v>
      </c>
      <c r="H96" s="11" t="s">
        <v>290</v>
      </c>
      <c r="I96" s="11" t="s">
        <v>290</v>
      </c>
      <c r="J96" s="11" t="s">
        <v>290</v>
      </c>
      <c r="K96" s="11" t="s">
        <v>290</v>
      </c>
      <c r="L96" s="11" t="s">
        <v>290</v>
      </c>
      <c r="M96" s="11" t="s">
        <v>290</v>
      </c>
      <c r="N96" s="11" t="s">
        <v>292</v>
      </c>
      <c r="O96" s="11" t="s">
        <v>293</v>
      </c>
      <c r="P96" s="11" t="s">
        <v>290</v>
      </c>
      <c r="Q96" s="11" t="s">
        <v>292</v>
      </c>
      <c r="R96" s="11" t="s">
        <v>293</v>
      </c>
      <c r="S96" s="11" t="s">
        <v>293</v>
      </c>
      <c r="T96" s="11" t="s">
        <v>290</v>
      </c>
      <c r="U96" s="11" t="s">
        <v>290</v>
      </c>
      <c r="V96" s="11" t="s">
        <v>293</v>
      </c>
      <c r="W96" s="11" t="s">
        <v>293</v>
      </c>
      <c r="X96" s="150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 t="s">
        <v>355</v>
      </c>
      <c r="E97" s="25" t="s">
        <v>355</v>
      </c>
      <c r="F97" s="25" t="s">
        <v>355</v>
      </c>
      <c r="G97" s="25" t="s">
        <v>357</v>
      </c>
      <c r="H97" s="25" t="s">
        <v>356</v>
      </c>
      <c r="I97" s="25" t="s">
        <v>356</v>
      </c>
      <c r="J97" s="25" t="s">
        <v>356</v>
      </c>
      <c r="K97" s="25" t="s">
        <v>356</v>
      </c>
      <c r="L97" s="25" t="s">
        <v>356</v>
      </c>
      <c r="M97" s="25" t="s">
        <v>357</v>
      </c>
      <c r="N97" s="25" t="s">
        <v>356</v>
      </c>
      <c r="O97" s="25" t="s">
        <v>357</v>
      </c>
      <c r="P97" s="25" t="s">
        <v>358</v>
      </c>
      <c r="Q97" s="25" t="s">
        <v>357</v>
      </c>
      <c r="R97" s="25" t="s">
        <v>358</v>
      </c>
      <c r="S97" s="25" t="s">
        <v>359</v>
      </c>
      <c r="T97" s="25" t="s">
        <v>357</v>
      </c>
      <c r="U97" s="25" t="s">
        <v>356</v>
      </c>
      <c r="V97" s="25" t="s">
        <v>357</v>
      </c>
      <c r="W97" s="25" t="s">
        <v>356</v>
      </c>
      <c r="X97" s="150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0.88</v>
      </c>
      <c r="E98" s="21">
        <v>0.95</v>
      </c>
      <c r="F98" s="21">
        <v>0.82405785877980509</v>
      </c>
      <c r="G98" s="144" t="s">
        <v>108</v>
      </c>
      <c r="H98" s="21">
        <v>0.83</v>
      </c>
      <c r="I98" s="21">
        <v>0.87</v>
      </c>
      <c r="J98" s="21">
        <v>0.91</v>
      </c>
      <c r="K98" s="21">
        <v>0.79</v>
      </c>
      <c r="L98" s="21">
        <v>0.84</v>
      </c>
      <c r="M98" s="21">
        <v>0.86</v>
      </c>
      <c r="N98" s="144" t="s">
        <v>319</v>
      </c>
      <c r="O98" s="144">
        <v>0.8</v>
      </c>
      <c r="P98" s="21">
        <v>0.8528992653337848</v>
      </c>
      <c r="Q98" s="144">
        <v>0.8</v>
      </c>
      <c r="R98" s="144">
        <v>0.9</v>
      </c>
      <c r="S98" s="144">
        <v>1.05</v>
      </c>
      <c r="T98" s="144">
        <v>0.68</v>
      </c>
      <c r="U98" s="21">
        <v>0.79</v>
      </c>
      <c r="V98" s="144">
        <v>0.9</v>
      </c>
      <c r="W98" s="144">
        <v>0.9</v>
      </c>
      <c r="X98" s="150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0.86</v>
      </c>
      <c r="E99" s="11">
        <v>0.94</v>
      </c>
      <c r="F99" s="11">
        <v>0.76338558039419058</v>
      </c>
      <c r="G99" s="146" t="s">
        <v>108</v>
      </c>
      <c r="H99" s="11">
        <v>0.84</v>
      </c>
      <c r="I99" s="11">
        <v>0.86</v>
      </c>
      <c r="J99" s="11">
        <v>0.88</v>
      </c>
      <c r="K99" s="11">
        <v>0.81</v>
      </c>
      <c r="L99" s="11">
        <v>0.82</v>
      </c>
      <c r="M99" s="11">
        <v>0.86</v>
      </c>
      <c r="N99" s="146" t="s">
        <v>319</v>
      </c>
      <c r="O99" s="146">
        <v>0.9</v>
      </c>
      <c r="P99" s="11">
        <v>0.81193241418724293</v>
      </c>
      <c r="Q99" s="146">
        <v>0.8</v>
      </c>
      <c r="R99" s="146">
        <v>0.7</v>
      </c>
      <c r="S99" s="146">
        <v>1</v>
      </c>
      <c r="T99" s="146">
        <v>0.68</v>
      </c>
      <c r="U99" s="11">
        <v>0.78</v>
      </c>
      <c r="V99" s="146">
        <v>0.9</v>
      </c>
      <c r="W99" s="146">
        <v>0.8</v>
      </c>
      <c r="X99" s="150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36</v>
      </c>
    </row>
    <row r="100" spans="1:65">
      <c r="A100" s="29"/>
      <c r="B100" s="19">
        <v>1</v>
      </c>
      <c r="C100" s="9">
        <v>3</v>
      </c>
      <c r="D100" s="11">
        <v>0.85</v>
      </c>
      <c r="E100" s="11">
        <v>0.91</v>
      </c>
      <c r="F100" s="11">
        <v>0.82409356654665045</v>
      </c>
      <c r="G100" s="146" t="s">
        <v>108</v>
      </c>
      <c r="H100" s="11">
        <v>0.86</v>
      </c>
      <c r="I100" s="11">
        <v>0.86</v>
      </c>
      <c r="J100" s="11">
        <v>0.87</v>
      </c>
      <c r="K100" s="11">
        <v>0.8</v>
      </c>
      <c r="L100" s="11">
        <v>0.82</v>
      </c>
      <c r="M100" s="11">
        <v>0.88</v>
      </c>
      <c r="N100" s="146" t="s">
        <v>319</v>
      </c>
      <c r="O100" s="146">
        <v>0.8</v>
      </c>
      <c r="P100" s="11">
        <v>0.81561314040088306</v>
      </c>
      <c r="Q100" s="146">
        <v>0.8</v>
      </c>
      <c r="R100" s="146">
        <v>0.8</v>
      </c>
      <c r="S100" s="146">
        <v>1.04</v>
      </c>
      <c r="T100" s="146">
        <v>0.67</v>
      </c>
      <c r="U100" s="11">
        <v>0.85</v>
      </c>
      <c r="V100" s="146">
        <v>0.9</v>
      </c>
      <c r="W100" s="146">
        <v>0.9</v>
      </c>
      <c r="X100" s="150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0.87</v>
      </c>
      <c r="E101" s="11">
        <v>0.93</v>
      </c>
      <c r="F101" s="11">
        <v>0.82868033302495103</v>
      </c>
      <c r="G101" s="146" t="s">
        <v>108</v>
      </c>
      <c r="H101" s="11">
        <v>0.86</v>
      </c>
      <c r="I101" s="145">
        <v>0.82</v>
      </c>
      <c r="J101" s="11">
        <v>0.88</v>
      </c>
      <c r="K101" s="11">
        <v>0.82</v>
      </c>
      <c r="L101" s="11">
        <v>0.82</v>
      </c>
      <c r="M101" s="11">
        <v>0.9</v>
      </c>
      <c r="N101" s="146" t="s">
        <v>319</v>
      </c>
      <c r="O101" s="146">
        <v>0.8</v>
      </c>
      <c r="P101" s="11">
        <v>0.85531694051300367</v>
      </c>
      <c r="Q101" s="146">
        <v>0.8</v>
      </c>
      <c r="R101" s="146">
        <v>0.8</v>
      </c>
      <c r="S101" s="146">
        <v>1.02</v>
      </c>
      <c r="T101" s="146">
        <v>0.66</v>
      </c>
      <c r="U101" s="11">
        <v>0.74</v>
      </c>
      <c r="V101" s="146">
        <v>0.9</v>
      </c>
      <c r="W101" s="146">
        <v>0.8</v>
      </c>
      <c r="X101" s="150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0.84691792539318955</v>
      </c>
    </row>
    <row r="102" spans="1:65">
      <c r="A102" s="29"/>
      <c r="B102" s="19">
        <v>1</v>
      </c>
      <c r="C102" s="9">
        <v>5</v>
      </c>
      <c r="D102" s="11">
        <v>0.84</v>
      </c>
      <c r="E102" s="11">
        <v>0.91</v>
      </c>
      <c r="F102" s="11">
        <v>0.77424947089999996</v>
      </c>
      <c r="G102" s="146" t="s">
        <v>108</v>
      </c>
      <c r="H102" s="11">
        <v>0.86</v>
      </c>
      <c r="I102" s="11">
        <v>0.87</v>
      </c>
      <c r="J102" s="11">
        <v>0.9</v>
      </c>
      <c r="K102" s="11">
        <v>0.8</v>
      </c>
      <c r="L102" s="11">
        <v>0.82</v>
      </c>
      <c r="M102" s="11">
        <v>0.85</v>
      </c>
      <c r="N102" s="146" t="s">
        <v>319</v>
      </c>
      <c r="O102" s="146">
        <v>0.9</v>
      </c>
      <c r="P102" s="11">
        <v>0.84777785056033417</v>
      </c>
      <c r="Q102" s="146">
        <v>0.8</v>
      </c>
      <c r="R102" s="146">
        <v>0.8</v>
      </c>
      <c r="S102" s="146">
        <v>1.05</v>
      </c>
      <c r="T102" s="146">
        <v>0.6</v>
      </c>
      <c r="U102" s="11">
        <v>0.82</v>
      </c>
      <c r="V102" s="146">
        <v>0.9</v>
      </c>
      <c r="W102" s="146">
        <v>0.8</v>
      </c>
      <c r="X102" s="150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130</v>
      </c>
    </row>
    <row r="103" spans="1:65">
      <c r="A103" s="29"/>
      <c r="B103" s="19">
        <v>1</v>
      </c>
      <c r="C103" s="9">
        <v>6</v>
      </c>
      <c r="D103" s="11">
        <v>0.85</v>
      </c>
      <c r="E103" s="11">
        <v>0.92</v>
      </c>
      <c r="F103" s="11">
        <v>0.83929802023326172</v>
      </c>
      <c r="G103" s="146" t="s">
        <v>108</v>
      </c>
      <c r="H103" s="11">
        <v>0.83</v>
      </c>
      <c r="I103" s="11">
        <v>0.85</v>
      </c>
      <c r="J103" s="11">
        <v>0.89</v>
      </c>
      <c r="K103" s="11">
        <v>0.82</v>
      </c>
      <c r="L103" s="11">
        <v>0.83</v>
      </c>
      <c r="M103" s="11">
        <v>0.85</v>
      </c>
      <c r="N103" s="146" t="s">
        <v>319</v>
      </c>
      <c r="O103" s="146">
        <v>0.8</v>
      </c>
      <c r="P103" s="11">
        <v>0.81727863507641008</v>
      </c>
      <c r="Q103" s="146">
        <v>0.8</v>
      </c>
      <c r="R103" s="146">
        <v>0.7</v>
      </c>
      <c r="S103" s="146">
        <v>1.06</v>
      </c>
      <c r="T103" s="146">
        <v>0.61</v>
      </c>
      <c r="U103" s="11">
        <v>0.78</v>
      </c>
      <c r="V103" s="146">
        <v>0.9</v>
      </c>
      <c r="W103" s="146">
        <v>0.8</v>
      </c>
      <c r="X103" s="150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20" t="s">
        <v>279</v>
      </c>
      <c r="C104" s="12"/>
      <c r="D104" s="22">
        <v>0.85833333333333328</v>
      </c>
      <c r="E104" s="22">
        <v>0.92666666666666664</v>
      </c>
      <c r="F104" s="22">
        <v>0.80896080497980982</v>
      </c>
      <c r="G104" s="22" t="s">
        <v>813</v>
      </c>
      <c r="H104" s="22">
        <v>0.84666666666666668</v>
      </c>
      <c r="I104" s="22">
        <v>0.85499999999999987</v>
      </c>
      <c r="J104" s="22">
        <v>0.88833333333333331</v>
      </c>
      <c r="K104" s="22">
        <v>0.80666666666666675</v>
      </c>
      <c r="L104" s="22">
        <v>0.82500000000000007</v>
      </c>
      <c r="M104" s="22">
        <v>0.86666666666666659</v>
      </c>
      <c r="N104" s="22" t="s">
        <v>813</v>
      </c>
      <c r="O104" s="22">
        <v>0.83333333333333337</v>
      </c>
      <c r="P104" s="22">
        <v>0.83346970767860984</v>
      </c>
      <c r="Q104" s="22">
        <v>0.79999999999999993</v>
      </c>
      <c r="R104" s="22">
        <v>0.78333333333333333</v>
      </c>
      <c r="S104" s="22">
        <v>1.0366666666666664</v>
      </c>
      <c r="T104" s="22">
        <v>0.65</v>
      </c>
      <c r="U104" s="22">
        <v>0.79333333333333333</v>
      </c>
      <c r="V104" s="22">
        <v>0.9</v>
      </c>
      <c r="W104" s="22">
        <v>0.83333333333333337</v>
      </c>
      <c r="X104" s="150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280</v>
      </c>
      <c r="C105" s="28"/>
      <c r="D105" s="11">
        <v>0.85499999999999998</v>
      </c>
      <c r="E105" s="11">
        <v>0.92500000000000004</v>
      </c>
      <c r="F105" s="11">
        <v>0.82407571266322777</v>
      </c>
      <c r="G105" s="11" t="s">
        <v>813</v>
      </c>
      <c r="H105" s="11">
        <v>0.85</v>
      </c>
      <c r="I105" s="11">
        <v>0.86</v>
      </c>
      <c r="J105" s="11">
        <v>0.88500000000000001</v>
      </c>
      <c r="K105" s="11">
        <v>0.80500000000000005</v>
      </c>
      <c r="L105" s="11">
        <v>0.82</v>
      </c>
      <c r="M105" s="11">
        <v>0.86</v>
      </c>
      <c r="N105" s="11" t="s">
        <v>813</v>
      </c>
      <c r="O105" s="11">
        <v>0.8</v>
      </c>
      <c r="P105" s="11">
        <v>0.83252824281837212</v>
      </c>
      <c r="Q105" s="11">
        <v>0.8</v>
      </c>
      <c r="R105" s="11">
        <v>0.8</v>
      </c>
      <c r="S105" s="11">
        <v>1.0449999999999999</v>
      </c>
      <c r="T105" s="11">
        <v>0.66500000000000004</v>
      </c>
      <c r="U105" s="11">
        <v>0.78500000000000003</v>
      </c>
      <c r="V105" s="11">
        <v>0.9</v>
      </c>
      <c r="W105" s="11">
        <v>0.8</v>
      </c>
      <c r="X105" s="150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281</v>
      </c>
      <c r="C106" s="28"/>
      <c r="D106" s="23">
        <v>1.4719601443879758E-2</v>
      </c>
      <c r="E106" s="23">
        <v>1.6329931618554488E-2</v>
      </c>
      <c r="F106" s="23">
        <v>3.1774536129945276E-2</v>
      </c>
      <c r="G106" s="23" t="s">
        <v>813</v>
      </c>
      <c r="H106" s="23">
        <v>1.5055453054181633E-2</v>
      </c>
      <c r="I106" s="23">
        <v>1.8708286933869726E-2</v>
      </c>
      <c r="J106" s="23">
        <v>1.4719601443879758E-2</v>
      </c>
      <c r="K106" s="23">
        <v>1.2110601416389928E-2</v>
      </c>
      <c r="L106" s="23">
        <v>8.3666002653407616E-3</v>
      </c>
      <c r="M106" s="23">
        <v>1.9663841605003517E-2</v>
      </c>
      <c r="N106" s="23" t="s">
        <v>813</v>
      </c>
      <c r="O106" s="23">
        <v>5.1639777949432218E-2</v>
      </c>
      <c r="P106" s="23">
        <v>2.0515336135714587E-2</v>
      </c>
      <c r="Q106" s="23">
        <v>1.2161883888976234E-16</v>
      </c>
      <c r="R106" s="23">
        <v>7.5277265270908139E-2</v>
      </c>
      <c r="S106" s="23">
        <v>2.2509257354845529E-2</v>
      </c>
      <c r="T106" s="23">
        <v>3.5777087639996666E-2</v>
      </c>
      <c r="U106" s="23">
        <v>3.7771241264574103E-2</v>
      </c>
      <c r="V106" s="23">
        <v>0</v>
      </c>
      <c r="W106" s="23">
        <v>5.1639777949432218E-2</v>
      </c>
      <c r="X106" s="220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21"/>
      <c r="AN106" s="221"/>
      <c r="AO106" s="221"/>
      <c r="AP106" s="221"/>
      <c r="AQ106" s="221"/>
      <c r="AR106" s="221"/>
      <c r="AS106" s="221"/>
      <c r="AT106" s="221"/>
      <c r="AU106" s="221"/>
      <c r="AV106" s="221"/>
      <c r="AW106" s="221"/>
      <c r="AX106" s="221"/>
      <c r="AY106" s="221"/>
      <c r="AZ106" s="221"/>
      <c r="BA106" s="221"/>
      <c r="BB106" s="221"/>
      <c r="BC106" s="221"/>
      <c r="BD106" s="221"/>
      <c r="BE106" s="221"/>
      <c r="BF106" s="221"/>
      <c r="BG106" s="221"/>
      <c r="BH106" s="221"/>
      <c r="BI106" s="221"/>
      <c r="BJ106" s="221"/>
      <c r="BK106" s="221"/>
      <c r="BL106" s="221"/>
      <c r="BM106" s="54"/>
    </row>
    <row r="107" spans="1:65">
      <c r="A107" s="29"/>
      <c r="B107" s="3" t="s">
        <v>87</v>
      </c>
      <c r="C107" s="28"/>
      <c r="D107" s="13">
        <v>1.7149050225879332E-2</v>
      </c>
      <c r="E107" s="13">
        <v>1.7622228365346569E-2</v>
      </c>
      <c r="F107" s="13">
        <v>3.9278214635798468E-2</v>
      </c>
      <c r="G107" s="13" t="s">
        <v>813</v>
      </c>
      <c r="H107" s="13">
        <v>1.7782031166356259E-2</v>
      </c>
      <c r="I107" s="13">
        <v>2.1881037349555238E-2</v>
      </c>
      <c r="J107" s="13">
        <v>1.6569907816750197E-2</v>
      </c>
      <c r="K107" s="13">
        <v>1.5013142251723051E-2</v>
      </c>
      <c r="L107" s="13">
        <v>1.0141333654958498E-2</v>
      </c>
      <c r="M107" s="13">
        <v>2.2689048005773291E-2</v>
      </c>
      <c r="N107" s="13" t="s">
        <v>813</v>
      </c>
      <c r="O107" s="13">
        <v>6.1967733539318656E-2</v>
      </c>
      <c r="P107" s="13">
        <v>2.4614375239688263E-2</v>
      </c>
      <c r="Q107" s="13">
        <v>1.5202354861220294E-16</v>
      </c>
      <c r="R107" s="13">
        <v>9.6098636516052938E-2</v>
      </c>
      <c r="S107" s="13">
        <v>2.171310998859698E-2</v>
      </c>
      <c r="T107" s="13">
        <v>5.5041673292302563E-2</v>
      </c>
      <c r="U107" s="13">
        <v>4.7610808316690047E-2</v>
      </c>
      <c r="V107" s="13">
        <v>0</v>
      </c>
      <c r="W107" s="13">
        <v>6.1967733539318656E-2</v>
      </c>
      <c r="X107" s="150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3" t="s">
        <v>282</v>
      </c>
      <c r="C108" s="28"/>
      <c r="D108" s="13">
        <v>1.347876529457559E-2</v>
      </c>
      <c r="E108" s="13">
        <v>9.4163482531619547E-2</v>
      </c>
      <c r="F108" s="13">
        <v>-4.4817944307599555E-2</v>
      </c>
      <c r="G108" s="13" t="s">
        <v>813</v>
      </c>
      <c r="H108" s="13">
        <v>-2.9667423370005608E-4</v>
      </c>
      <c r="I108" s="13">
        <v>9.5429254293539767E-3</v>
      </c>
      <c r="J108" s="13">
        <v>4.8901324081570552E-2</v>
      </c>
      <c r="K108" s="13">
        <v>-4.7526752616359857E-2</v>
      </c>
      <c r="L108" s="13">
        <v>-2.5879633357640763E-2</v>
      </c>
      <c r="M108" s="13">
        <v>2.3318364957629845E-2</v>
      </c>
      <c r="N108" s="13" t="s">
        <v>813</v>
      </c>
      <c r="O108" s="13">
        <v>-1.604003369458662E-2</v>
      </c>
      <c r="P108" s="13">
        <v>-1.5879009419166867E-2</v>
      </c>
      <c r="Q108" s="13">
        <v>-5.5398432346803306E-2</v>
      </c>
      <c r="R108" s="13">
        <v>-7.5077631672911482E-2</v>
      </c>
      <c r="S108" s="13">
        <v>0.22404619808393389</v>
      </c>
      <c r="T108" s="13">
        <v>-0.23251122628177756</v>
      </c>
      <c r="U108" s="13">
        <v>-6.3270112077246532E-2</v>
      </c>
      <c r="V108" s="13">
        <v>6.267676360984642E-2</v>
      </c>
      <c r="W108" s="13">
        <v>-1.604003369458662E-2</v>
      </c>
      <c r="X108" s="150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9"/>
      <c r="B109" s="45" t="s">
        <v>283</v>
      </c>
      <c r="C109" s="46"/>
      <c r="D109" s="44">
        <v>0.2</v>
      </c>
      <c r="E109" s="44">
        <v>1.35</v>
      </c>
      <c r="F109" s="44">
        <v>0.64</v>
      </c>
      <c r="G109" s="44">
        <v>2.58</v>
      </c>
      <c r="H109" s="44">
        <v>0</v>
      </c>
      <c r="I109" s="44">
        <v>0.14000000000000001</v>
      </c>
      <c r="J109" s="44">
        <v>0.7</v>
      </c>
      <c r="K109" s="44">
        <v>0.67</v>
      </c>
      <c r="L109" s="44">
        <v>0.37</v>
      </c>
      <c r="M109" s="44">
        <v>0.34</v>
      </c>
      <c r="N109" s="44">
        <v>10.06</v>
      </c>
      <c r="O109" s="44" t="s">
        <v>284</v>
      </c>
      <c r="P109" s="44">
        <v>0.22</v>
      </c>
      <c r="Q109" s="44" t="s">
        <v>284</v>
      </c>
      <c r="R109" s="44" t="s">
        <v>284</v>
      </c>
      <c r="S109" s="44">
        <v>3.2</v>
      </c>
      <c r="T109" s="44">
        <v>3.32</v>
      </c>
      <c r="U109" s="44">
        <v>0.9</v>
      </c>
      <c r="V109" s="44" t="s">
        <v>284</v>
      </c>
      <c r="W109" s="44" t="s">
        <v>284</v>
      </c>
      <c r="X109" s="150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30" t="s">
        <v>362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BM110" s="53"/>
    </row>
    <row r="111" spans="1:65">
      <c r="BM111" s="53"/>
    </row>
    <row r="112" spans="1:65" ht="15">
      <c r="B112" s="8" t="s">
        <v>679</v>
      </c>
      <c r="BM112" s="27" t="s">
        <v>67</v>
      </c>
    </row>
    <row r="113" spans="1:65" ht="15">
      <c r="A113" s="24" t="s">
        <v>16</v>
      </c>
      <c r="B113" s="18" t="s">
        <v>116</v>
      </c>
      <c r="C113" s="15" t="s">
        <v>117</v>
      </c>
      <c r="D113" s="16" t="s">
        <v>248</v>
      </c>
      <c r="E113" s="17" t="s">
        <v>248</v>
      </c>
      <c r="F113" s="17" t="s">
        <v>248</v>
      </c>
      <c r="G113" s="17" t="s">
        <v>248</v>
      </c>
      <c r="H113" s="17" t="s">
        <v>248</v>
      </c>
      <c r="I113" s="17" t="s">
        <v>248</v>
      </c>
      <c r="J113" s="17" t="s">
        <v>248</v>
      </c>
      <c r="K113" s="17" t="s">
        <v>248</v>
      </c>
      <c r="L113" s="17" t="s">
        <v>248</v>
      </c>
      <c r="M113" s="17" t="s">
        <v>248</v>
      </c>
      <c r="N113" s="17" t="s">
        <v>248</v>
      </c>
      <c r="O113" s="17" t="s">
        <v>248</v>
      </c>
      <c r="P113" s="17" t="s">
        <v>248</v>
      </c>
      <c r="Q113" s="17" t="s">
        <v>248</v>
      </c>
      <c r="R113" s="17" t="s">
        <v>248</v>
      </c>
      <c r="S113" s="17" t="s">
        <v>248</v>
      </c>
      <c r="T113" s="17" t="s">
        <v>248</v>
      </c>
      <c r="U113" s="17" t="s">
        <v>248</v>
      </c>
      <c r="V113" s="17" t="s">
        <v>248</v>
      </c>
      <c r="W113" s="17" t="s">
        <v>248</v>
      </c>
      <c r="X113" s="17" t="s">
        <v>248</v>
      </c>
      <c r="Y113" s="17" t="s">
        <v>248</v>
      </c>
      <c r="Z113" s="17" t="s">
        <v>248</v>
      </c>
      <c r="AA113" s="17" t="s">
        <v>248</v>
      </c>
      <c r="AB113" s="17" t="s">
        <v>248</v>
      </c>
      <c r="AC113" s="150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249</v>
      </c>
      <c r="C114" s="9" t="s">
        <v>249</v>
      </c>
      <c r="D114" s="148" t="s">
        <v>251</v>
      </c>
      <c r="E114" s="149" t="s">
        <v>252</v>
      </c>
      <c r="F114" s="149" t="s">
        <v>253</v>
      </c>
      <c r="G114" s="149" t="s">
        <v>254</v>
      </c>
      <c r="H114" s="149" t="s">
        <v>256</v>
      </c>
      <c r="I114" s="149" t="s">
        <v>257</v>
      </c>
      <c r="J114" s="149" t="s">
        <v>258</v>
      </c>
      <c r="K114" s="149" t="s">
        <v>259</v>
      </c>
      <c r="L114" s="149" t="s">
        <v>260</v>
      </c>
      <c r="M114" s="149" t="s">
        <v>261</v>
      </c>
      <c r="N114" s="149" t="s">
        <v>262</v>
      </c>
      <c r="O114" s="149" t="s">
        <v>263</v>
      </c>
      <c r="P114" s="149" t="s">
        <v>264</v>
      </c>
      <c r="Q114" s="149" t="s">
        <v>265</v>
      </c>
      <c r="R114" s="149" t="s">
        <v>266</v>
      </c>
      <c r="S114" s="149" t="s">
        <v>267</v>
      </c>
      <c r="T114" s="149" t="s">
        <v>269</v>
      </c>
      <c r="U114" s="149" t="s">
        <v>287</v>
      </c>
      <c r="V114" s="149" t="s">
        <v>305</v>
      </c>
      <c r="W114" s="149" t="s">
        <v>288</v>
      </c>
      <c r="X114" s="149" t="s">
        <v>270</v>
      </c>
      <c r="Y114" s="149" t="s">
        <v>271</v>
      </c>
      <c r="Z114" s="149" t="s">
        <v>289</v>
      </c>
      <c r="AA114" s="149" t="s">
        <v>272</v>
      </c>
      <c r="AB114" s="149" t="s">
        <v>273</v>
      </c>
      <c r="AC114" s="150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290</v>
      </c>
      <c r="E115" s="11" t="s">
        <v>293</v>
      </c>
      <c r="F115" s="11" t="s">
        <v>293</v>
      </c>
      <c r="G115" s="11" t="s">
        <v>290</v>
      </c>
      <c r="H115" s="11" t="s">
        <v>292</v>
      </c>
      <c r="I115" s="11" t="s">
        <v>290</v>
      </c>
      <c r="J115" s="11" t="s">
        <v>290</v>
      </c>
      <c r="K115" s="11" t="s">
        <v>290</v>
      </c>
      <c r="L115" s="11" t="s">
        <v>290</v>
      </c>
      <c r="M115" s="11" t="s">
        <v>290</v>
      </c>
      <c r="N115" s="11" t="s">
        <v>290</v>
      </c>
      <c r="O115" s="11" t="s">
        <v>292</v>
      </c>
      <c r="P115" s="11" t="s">
        <v>293</v>
      </c>
      <c r="Q115" s="11" t="s">
        <v>290</v>
      </c>
      <c r="R115" s="11" t="s">
        <v>292</v>
      </c>
      <c r="S115" s="11" t="s">
        <v>293</v>
      </c>
      <c r="T115" s="11" t="s">
        <v>293</v>
      </c>
      <c r="U115" s="11" t="s">
        <v>293</v>
      </c>
      <c r="V115" s="11" t="s">
        <v>290</v>
      </c>
      <c r="W115" s="11" t="s">
        <v>290</v>
      </c>
      <c r="X115" s="11" t="s">
        <v>293</v>
      </c>
      <c r="Y115" s="11" t="s">
        <v>293</v>
      </c>
      <c r="Z115" s="11" t="s">
        <v>293</v>
      </c>
      <c r="AA115" s="11" t="s">
        <v>293</v>
      </c>
      <c r="AB115" s="11" t="s">
        <v>290</v>
      </c>
      <c r="AC115" s="150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9"/>
      <c r="C116" s="9"/>
      <c r="D116" s="25" t="s">
        <v>355</v>
      </c>
      <c r="E116" s="25" t="s">
        <v>355</v>
      </c>
      <c r="F116" s="25" t="s">
        <v>355</v>
      </c>
      <c r="G116" s="25" t="s">
        <v>356</v>
      </c>
      <c r="H116" s="25" t="s">
        <v>357</v>
      </c>
      <c r="I116" s="25" t="s">
        <v>356</v>
      </c>
      <c r="J116" s="25" t="s">
        <v>356</v>
      </c>
      <c r="K116" s="25" t="s">
        <v>356</v>
      </c>
      <c r="L116" s="25" t="s">
        <v>356</v>
      </c>
      <c r="M116" s="25" t="s">
        <v>356</v>
      </c>
      <c r="N116" s="25" t="s">
        <v>357</v>
      </c>
      <c r="O116" s="25" t="s">
        <v>356</v>
      </c>
      <c r="P116" s="25" t="s">
        <v>357</v>
      </c>
      <c r="Q116" s="25" t="s">
        <v>358</v>
      </c>
      <c r="R116" s="25" t="s">
        <v>357</v>
      </c>
      <c r="S116" s="25" t="s">
        <v>358</v>
      </c>
      <c r="T116" s="25" t="s">
        <v>358</v>
      </c>
      <c r="U116" s="25" t="s">
        <v>359</v>
      </c>
      <c r="V116" s="25" t="s">
        <v>357</v>
      </c>
      <c r="W116" s="25" t="s">
        <v>356</v>
      </c>
      <c r="X116" s="25" t="s">
        <v>357</v>
      </c>
      <c r="Y116" s="25" t="s">
        <v>357</v>
      </c>
      <c r="Z116" s="25" t="s">
        <v>356</v>
      </c>
      <c r="AA116" s="25" t="s">
        <v>356</v>
      </c>
      <c r="AB116" s="25" t="s">
        <v>121</v>
      </c>
      <c r="AC116" s="150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1">
        <v>9.9600000000000009</v>
      </c>
      <c r="E117" s="21">
        <v>9.91</v>
      </c>
      <c r="F117" s="21">
        <v>9.2747214497935317</v>
      </c>
      <c r="G117" s="21">
        <v>8.4499999999999993</v>
      </c>
      <c r="H117" s="144" t="s">
        <v>109</v>
      </c>
      <c r="I117" s="21">
        <v>9.16</v>
      </c>
      <c r="J117" s="21">
        <v>9.2899999999999991</v>
      </c>
      <c r="K117" s="21">
        <v>11.1</v>
      </c>
      <c r="L117" s="21">
        <v>9.98</v>
      </c>
      <c r="M117" s="21">
        <v>9.2799999999999994</v>
      </c>
      <c r="N117" s="21">
        <v>10.23</v>
      </c>
      <c r="O117" s="144">
        <v>10</v>
      </c>
      <c r="P117" s="21">
        <v>9.5299999999999994</v>
      </c>
      <c r="Q117" s="21">
        <v>9.3065206916837475</v>
      </c>
      <c r="R117" s="144">
        <v>11</v>
      </c>
      <c r="S117" s="21">
        <v>9.66</v>
      </c>
      <c r="T117" s="144">
        <v>10</v>
      </c>
      <c r="U117" s="21">
        <v>10.7</v>
      </c>
      <c r="V117" s="21">
        <v>11.2</v>
      </c>
      <c r="W117" s="21">
        <v>10.26</v>
      </c>
      <c r="X117" s="144">
        <v>11.2</v>
      </c>
      <c r="Y117" s="21">
        <v>9.68</v>
      </c>
      <c r="Z117" s="21">
        <v>10</v>
      </c>
      <c r="AA117" s="21">
        <v>10.19</v>
      </c>
      <c r="AB117" s="21">
        <v>9.59</v>
      </c>
      <c r="AC117" s="150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9">
        <v>1</v>
      </c>
      <c r="C118" s="9">
        <v>2</v>
      </c>
      <c r="D118" s="11">
        <v>10.09</v>
      </c>
      <c r="E118" s="11">
        <v>9.68</v>
      </c>
      <c r="F118" s="11">
        <v>9.1644683022938995</v>
      </c>
      <c r="G118" s="11">
        <v>9.4</v>
      </c>
      <c r="H118" s="146" t="s">
        <v>109</v>
      </c>
      <c r="I118" s="11">
        <v>9.39</v>
      </c>
      <c r="J118" s="11">
        <v>9.25</v>
      </c>
      <c r="K118" s="11">
        <v>10.95</v>
      </c>
      <c r="L118" s="11">
        <v>10.15</v>
      </c>
      <c r="M118" s="11">
        <v>9.64</v>
      </c>
      <c r="N118" s="11">
        <v>10.42</v>
      </c>
      <c r="O118" s="146" t="s">
        <v>108</v>
      </c>
      <c r="P118" s="11">
        <v>9.36</v>
      </c>
      <c r="Q118" s="11">
        <v>9.7718027277936841</v>
      </c>
      <c r="R118" s="146">
        <v>13</v>
      </c>
      <c r="S118" s="11">
        <v>9.58</v>
      </c>
      <c r="T118" s="146">
        <v>11</v>
      </c>
      <c r="U118" s="11">
        <v>10.6</v>
      </c>
      <c r="V118" s="11">
        <v>10.36</v>
      </c>
      <c r="W118" s="145">
        <v>10.65</v>
      </c>
      <c r="X118" s="146">
        <v>11.3</v>
      </c>
      <c r="Y118" s="11">
        <v>9.82</v>
      </c>
      <c r="Z118" s="11">
        <v>10.1</v>
      </c>
      <c r="AA118" s="11">
        <v>10.09</v>
      </c>
      <c r="AB118" s="11">
        <v>9.81</v>
      </c>
      <c r="AC118" s="150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37</v>
      </c>
    </row>
    <row r="119" spans="1:65">
      <c r="A119" s="29"/>
      <c r="B119" s="19">
        <v>1</v>
      </c>
      <c r="C119" s="9">
        <v>3</v>
      </c>
      <c r="D119" s="11">
        <v>9.8800000000000008</v>
      </c>
      <c r="E119" s="11">
        <v>9.65</v>
      </c>
      <c r="F119" s="11">
        <v>9.8827049325744625</v>
      </c>
      <c r="G119" s="11">
        <v>10.050000000000001</v>
      </c>
      <c r="H119" s="146" t="s">
        <v>109</v>
      </c>
      <c r="I119" s="11">
        <v>9.8699999999999992</v>
      </c>
      <c r="J119" s="11">
        <v>9.24</v>
      </c>
      <c r="K119" s="11">
        <v>10.75</v>
      </c>
      <c r="L119" s="11">
        <v>10.1</v>
      </c>
      <c r="M119" s="11">
        <v>9.5399999999999991</v>
      </c>
      <c r="N119" s="11">
        <v>10.5</v>
      </c>
      <c r="O119" s="146">
        <v>7</v>
      </c>
      <c r="P119" s="11">
        <v>9.56</v>
      </c>
      <c r="Q119" s="11">
        <v>9.7516559181278026</v>
      </c>
      <c r="R119" s="146">
        <v>11</v>
      </c>
      <c r="S119" s="145">
        <v>9.18</v>
      </c>
      <c r="T119" s="146">
        <v>12</v>
      </c>
      <c r="U119" s="11">
        <v>10.8</v>
      </c>
      <c r="V119" s="11">
        <v>10.26</v>
      </c>
      <c r="W119" s="11">
        <v>10.25</v>
      </c>
      <c r="X119" s="146">
        <v>12</v>
      </c>
      <c r="Y119" s="11">
        <v>9.68</v>
      </c>
      <c r="Z119" s="11">
        <v>10.199999999999999</v>
      </c>
      <c r="AA119" s="145">
        <v>9.76</v>
      </c>
      <c r="AB119" s="11">
        <v>9.77</v>
      </c>
      <c r="AC119" s="150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4</v>
      </c>
      <c r="D120" s="11">
        <v>10.16</v>
      </c>
      <c r="E120" s="11">
        <v>10</v>
      </c>
      <c r="F120" s="11">
        <v>9.5929119748429876</v>
      </c>
      <c r="G120" s="11">
        <v>8.4</v>
      </c>
      <c r="H120" s="146" t="s">
        <v>109</v>
      </c>
      <c r="I120" s="11">
        <v>9.5500000000000007</v>
      </c>
      <c r="J120" s="11">
        <v>9.4700000000000006</v>
      </c>
      <c r="K120" s="11">
        <v>10.95</v>
      </c>
      <c r="L120" s="11">
        <v>10.15</v>
      </c>
      <c r="M120" s="11">
        <v>9.34</v>
      </c>
      <c r="N120" s="11">
        <v>10.5</v>
      </c>
      <c r="O120" s="146">
        <v>7</v>
      </c>
      <c r="P120" s="11">
        <v>9.33</v>
      </c>
      <c r="Q120" s="11">
        <v>9.4999700872956048</v>
      </c>
      <c r="R120" s="146">
        <v>12</v>
      </c>
      <c r="S120" s="11">
        <v>9.82</v>
      </c>
      <c r="T120" s="146">
        <v>11</v>
      </c>
      <c r="U120" s="11">
        <v>10.6</v>
      </c>
      <c r="V120" s="11">
        <v>11.54</v>
      </c>
      <c r="W120" s="11">
        <v>10.32</v>
      </c>
      <c r="X120" s="146">
        <v>11.8</v>
      </c>
      <c r="Y120" s="11">
        <v>9.68</v>
      </c>
      <c r="Z120" s="11">
        <v>9.98</v>
      </c>
      <c r="AA120" s="11">
        <v>10.11</v>
      </c>
      <c r="AB120" s="11">
        <v>9.49</v>
      </c>
      <c r="AC120" s="150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9.9094619570523488</v>
      </c>
    </row>
    <row r="121" spans="1:65">
      <c r="A121" s="29"/>
      <c r="B121" s="19">
        <v>1</v>
      </c>
      <c r="C121" s="9">
        <v>5</v>
      </c>
      <c r="D121" s="11">
        <v>9.93</v>
      </c>
      <c r="E121" s="11">
        <v>9.83</v>
      </c>
      <c r="F121" s="11">
        <v>9.9679285918625951</v>
      </c>
      <c r="G121" s="11">
        <v>8.89</v>
      </c>
      <c r="H121" s="146" t="s">
        <v>109</v>
      </c>
      <c r="I121" s="11">
        <v>9.61</v>
      </c>
      <c r="J121" s="11">
        <v>9.32</v>
      </c>
      <c r="K121" s="11">
        <v>10.85</v>
      </c>
      <c r="L121" s="11">
        <v>10</v>
      </c>
      <c r="M121" s="11">
        <v>9.52</v>
      </c>
      <c r="N121" s="11">
        <v>10.26</v>
      </c>
      <c r="O121" s="146">
        <v>6</v>
      </c>
      <c r="P121" s="11">
        <v>9.44</v>
      </c>
      <c r="Q121" s="11">
        <v>10.220260035675809</v>
      </c>
      <c r="R121" s="146">
        <v>12</v>
      </c>
      <c r="S121" s="11">
        <v>9.51</v>
      </c>
      <c r="T121" s="146">
        <v>11</v>
      </c>
      <c r="U121" s="11">
        <v>10.7</v>
      </c>
      <c r="V121" s="11">
        <v>10.61</v>
      </c>
      <c r="W121" s="11">
        <v>9.9700000000000006</v>
      </c>
      <c r="X121" s="146">
        <v>12.9</v>
      </c>
      <c r="Y121" s="11">
        <v>9.86</v>
      </c>
      <c r="Z121" s="11">
        <v>10</v>
      </c>
      <c r="AA121" s="11">
        <v>10.07</v>
      </c>
      <c r="AB121" s="11">
        <v>9.89</v>
      </c>
      <c r="AC121" s="150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131</v>
      </c>
    </row>
    <row r="122" spans="1:65">
      <c r="A122" s="29"/>
      <c r="B122" s="19">
        <v>1</v>
      </c>
      <c r="C122" s="9">
        <v>6</v>
      </c>
      <c r="D122" s="11">
        <v>9.99</v>
      </c>
      <c r="E122" s="11">
        <v>9.81</v>
      </c>
      <c r="F122" s="11">
        <v>9.7320131509698999</v>
      </c>
      <c r="G122" s="11">
        <v>9.61</v>
      </c>
      <c r="H122" s="146" t="s">
        <v>109</v>
      </c>
      <c r="I122" s="11">
        <v>8.84</v>
      </c>
      <c r="J122" s="11">
        <v>9.5299999999999994</v>
      </c>
      <c r="K122" s="11">
        <v>11</v>
      </c>
      <c r="L122" s="11">
        <v>10.3</v>
      </c>
      <c r="M122" s="11">
        <v>9.33</v>
      </c>
      <c r="N122" s="11">
        <v>10.36</v>
      </c>
      <c r="O122" s="146">
        <v>10</v>
      </c>
      <c r="P122" s="11">
        <v>9.48</v>
      </c>
      <c r="Q122" s="11">
        <v>9.4904769833681435</v>
      </c>
      <c r="R122" s="146">
        <v>11</v>
      </c>
      <c r="S122" s="11">
        <v>9.58</v>
      </c>
      <c r="T122" s="146">
        <v>10</v>
      </c>
      <c r="U122" s="11">
        <v>10.4</v>
      </c>
      <c r="V122" s="11">
        <v>10.96</v>
      </c>
      <c r="W122" s="11">
        <v>10.23</v>
      </c>
      <c r="X122" s="146">
        <v>11.7</v>
      </c>
      <c r="Y122" s="11">
        <v>9.64</v>
      </c>
      <c r="Z122" s="11">
        <v>10.1</v>
      </c>
      <c r="AA122" s="11">
        <v>10.11</v>
      </c>
      <c r="AB122" s="11">
        <v>9.65</v>
      </c>
      <c r="AC122" s="150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20" t="s">
        <v>279</v>
      </c>
      <c r="C123" s="12"/>
      <c r="D123" s="22">
        <v>10.001666666666667</v>
      </c>
      <c r="E123" s="22">
        <v>9.8133333333333344</v>
      </c>
      <c r="F123" s="22">
        <v>9.6024580670562276</v>
      </c>
      <c r="G123" s="22">
        <v>9.1333333333333346</v>
      </c>
      <c r="H123" s="22" t="s">
        <v>813</v>
      </c>
      <c r="I123" s="22">
        <v>9.4033333333333342</v>
      </c>
      <c r="J123" s="22">
        <v>9.35</v>
      </c>
      <c r="K123" s="22">
        <v>10.933333333333332</v>
      </c>
      <c r="L123" s="22">
        <v>10.113333333333335</v>
      </c>
      <c r="M123" s="22">
        <v>9.4416666666666647</v>
      </c>
      <c r="N123" s="22">
        <v>10.378333333333332</v>
      </c>
      <c r="O123" s="22">
        <v>8</v>
      </c>
      <c r="P123" s="22">
        <v>9.4500000000000011</v>
      </c>
      <c r="Q123" s="22">
        <v>9.6734477406574655</v>
      </c>
      <c r="R123" s="22">
        <v>11.666666666666666</v>
      </c>
      <c r="S123" s="22">
        <v>9.5549999999999997</v>
      </c>
      <c r="T123" s="22">
        <v>10.833333333333334</v>
      </c>
      <c r="U123" s="22">
        <v>10.633333333333331</v>
      </c>
      <c r="V123" s="22">
        <v>10.821666666666667</v>
      </c>
      <c r="W123" s="22">
        <v>10.280000000000001</v>
      </c>
      <c r="X123" s="22">
        <v>11.816666666666665</v>
      </c>
      <c r="Y123" s="22">
        <v>9.7266666666666666</v>
      </c>
      <c r="Z123" s="22">
        <v>10.063333333333334</v>
      </c>
      <c r="AA123" s="22">
        <v>10.055</v>
      </c>
      <c r="AB123" s="22">
        <v>9.6999999999999993</v>
      </c>
      <c r="AC123" s="150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280</v>
      </c>
      <c r="C124" s="28"/>
      <c r="D124" s="11">
        <v>9.9750000000000014</v>
      </c>
      <c r="E124" s="11">
        <v>9.82</v>
      </c>
      <c r="F124" s="11">
        <v>9.6624625629064447</v>
      </c>
      <c r="G124" s="11">
        <v>9.1449999999999996</v>
      </c>
      <c r="H124" s="11" t="s">
        <v>813</v>
      </c>
      <c r="I124" s="11">
        <v>9.4700000000000006</v>
      </c>
      <c r="J124" s="11">
        <v>9.3049999999999997</v>
      </c>
      <c r="K124" s="11">
        <v>10.95</v>
      </c>
      <c r="L124" s="11">
        <v>10.125</v>
      </c>
      <c r="M124" s="11">
        <v>9.43</v>
      </c>
      <c r="N124" s="11">
        <v>10.39</v>
      </c>
      <c r="O124" s="11">
        <v>7</v>
      </c>
      <c r="P124" s="11">
        <v>9.4600000000000009</v>
      </c>
      <c r="Q124" s="11">
        <v>9.6258130027117037</v>
      </c>
      <c r="R124" s="11">
        <v>11.5</v>
      </c>
      <c r="S124" s="11">
        <v>9.58</v>
      </c>
      <c r="T124" s="11">
        <v>11</v>
      </c>
      <c r="U124" s="11">
        <v>10.649999999999999</v>
      </c>
      <c r="V124" s="11">
        <v>10.785</v>
      </c>
      <c r="W124" s="11">
        <v>10.254999999999999</v>
      </c>
      <c r="X124" s="11">
        <v>11.75</v>
      </c>
      <c r="Y124" s="11">
        <v>9.68</v>
      </c>
      <c r="Z124" s="11">
        <v>10.050000000000001</v>
      </c>
      <c r="AA124" s="11">
        <v>10.1</v>
      </c>
      <c r="AB124" s="11">
        <v>9.7100000000000009</v>
      </c>
      <c r="AC124" s="150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281</v>
      </c>
      <c r="C125" s="28"/>
      <c r="D125" s="23">
        <v>0.10457851914550438</v>
      </c>
      <c r="E125" s="23">
        <v>0.13336666250104134</v>
      </c>
      <c r="F125" s="23">
        <v>0.32503199292094737</v>
      </c>
      <c r="G125" s="23">
        <v>0.663706762559089</v>
      </c>
      <c r="H125" s="23" t="s">
        <v>813</v>
      </c>
      <c r="I125" s="23">
        <v>0.36296923652930496</v>
      </c>
      <c r="J125" s="23">
        <v>0.12116104984688765</v>
      </c>
      <c r="K125" s="23">
        <v>0.12110601416389959</v>
      </c>
      <c r="L125" s="23">
        <v>0.1169045194450014</v>
      </c>
      <c r="M125" s="23">
        <v>0.14427982071886111</v>
      </c>
      <c r="N125" s="23">
        <v>0.11634718160173307</v>
      </c>
      <c r="O125" s="23">
        <v>1.8708286933869707</v>
      </c>
      <c r="P125" s="23">
        <v>9.1651513899116938E-2</v>
      </c>
      <c r="Q125" s="23">
        <v>0.32031302252907301</v>
      </c>
      <c r="R125" s="23">
        <v>0.81649658092772603</v>
      </c>
      <c r="S125" s="23">
        <v>0.21220273325289682</v>
      </c>
      <c r="T125" s="23">
        <v>0.75277265270908111</v>
      </c>
      <c r="U125" s="23">
        <v>0.13662601021279461</v>
      </c>
      <c r="V125" s="23">
        <v>0.50033655339847649</v>
      </c>
      <c r="W125" s="23">
        <v>0.21835750502329881</v>
      </c>
      <c r="X125" s="23">
        <v>0.61128280416405212</v>
      </c>
      <c r="Y125" s="23">
        <v>9.0037029419381909E-2</v>
      </c>
      <c r="Z125" s="23">
        <v>8.5244745683629108E-2</v>
      </c>
      <c r="AA125" s="23">
        <v>0.15016657417681198</v>
      </c>
      <c r="AB125" s="23">
        <v>0.14953260514015007</v>
      </c>
      <c r="AC125" s="220"/>
      <c r="AD125" s="221"/>
      <c r="AE125" s="221"/>
      <c r="AF125" s="221"/>
      <c r="AG125" s="221"/>
      <c r="AH125" s="221"/>
      <c r="AI125" s="221"/>
      <c r="AJ125" s="221"/>
      <c r="AK125" s="221"/>
      <c r="AL125" s="221"/>
      <c r="AM125" s="221"/>
      <c r="AN125" s="221"/>
      <c r="AO125" s="221"/>
      <c r="AP125" s="221"/>
      <c r="AQ125" s="221"/>
      <c r="AR125" s="221"/>
      <c r="AS125" s="221"/>
      <c r="AT125" s="221"/>
      <c r="AU125" s="221"/>
      <c r="AV125" s="221"/>
      <c r="AW125" s="221"/>
      <c r="AX125" s="221"/>
      <c r="AY125" s="221"/>
      <c r="AZ125" s="221"/>
      <c r="BA125" s="221"/>
      <c r="BB125" s="221"/>
      <c r="BC125" s="221"/>
      <c r="BD125" s="221"/>
      <c r="BE125" s="221"/>
      <c r="BF125" s="221"/>
      <c r="BG125" s="221"/>
      <c r="BH125" s="221"/>
      <c r="BI125" s="221"/>
      <c r="BJ125" s="221"/>
      <c r="BK125" s="221"/>
      <c r="BL125" s="221"/>
      <c r="BM125" s="54"/>
    </row>
    <row r="126" spans="1:65">
      <c r="A126" s="29"/>
      <c r="B126" s="3" t="s">
        <v>87</v>
      </c>
      <c r="C126" s="28"/>
      <c r="D126" s="13">
        <v>1.0456109229678824E-2</v>
      </c>
      <c r="E126" s="13">
        <v>1.3590352836383287E-2</v>
      </c>
      <c r="F126" s="13">
        <v>3.3848832314723208E-2</v>
      </c>
      <c r="G126" s="13">
        <v>7.266862363785645E-2</v>
      </c>
      <c r="H126" s="13" t="s">
        <v>813</v>
      </c>
      <c r="I126" s="13">
        <v>3.8600060602194779E-2</v>
      </c>
      <c r="J126" s="13">
        <v>1.2958401053143064E-2</v>
      </c>
      <c r="K126" s="13">
        <v>1.1076769588161549E-2</v>
      </c>
      <c r="L126" s="13">
        <v>1.1559444902274361E-2</v>
      </c>
      <c r="M126" s="13">
        <v>1.5281181364751401E-2</v>
      </c>
      <c r="N126" s="13">
        <v>1.1210584384300603E-2</v>
      </c>
      <c r="O126" s="13">
        <v>0.23385358667337133</v>
      </c>
      <c r="P126" s="13">
        <v>9.6985728993774518E-3</v>
      </c>
      <c r="Q126" s="13">
        <v>3.3112601744132913E-2</v>
      </c>
      <c r="R126" s="13">
        <v>6.9985421222376526E-2</v>
      </c>
      <c r="S126" s="13">
        <v>2.220855397727858E-2</v>
      </c>
      <c r="T126" s="13">
        <v>6.9486706403915174E-2</v>
      </c>
      <c r="U126" s="13">
        <v>1.2848841085842756E-2</v>
      </c>
      <c r="V126" s="13">
        <v>4.6234703840918816E-2</v>
      </c>
      <c r="W126" s="13">
        <v>2.1241002434173033E-2</v>
      </c>
      <c r="X126" s="13">
        <v>5.1730561706407802E-2</v>
      </c>
      <c r="Y126" s="13">
        <v>9.2567199540145896E-3</v>
      </c>
      <c r="Z126" s="13">
        <v>8.4708260036729811E-3</v>
      </c>
      <c r="AA126" s="13">
        <v>1.4934517571040475E-2</v>
      </c>
      <c r="AB126" s="13">
        <v>1.5415732488675267E-2</v>
      </c>
      <c r="AC126" s="150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3" t="s">
        <v>282</v>
      </c>
      <c r="C127" s="28"/>
      <c r="D127" s="13">
        <v>9.3047140211985901E-3</v>
      </c>
      <c r="E127" s="13">
        <v>-9.7006905254428677E-3</v>
      </c>
      <c r="F127" s="13">
        <v>-3.0980883858949926E-2</v>
      </c>
      <c r="G127" s="13">
        <v>-7.8321974198272248E-2</v>
      </c>
      <c r="H127" s="13" t="s">
        <v>813</v>
      </c>
      <c r="I127" s="13">
        <v>-5.1075288034060584E-2</v>
      </c>
      <c r="J127" s="13">
        <v>-5.6457349498596376E-2</v>
      </c>
      <c r="K127" s="13">
        <v>0.10332260022980511</v>
      </c>
      <c r="L127" s="13">
        <v>2.0573405212570117E-2</v>
      </c>
      <c r="M127" s="13">
        <v>-4.7206931356425952E-2</v>
      </c>
      <c r="N127" s="13">
        <v>4.7315523114481284E-2</v>
      </c>
      <c r="O127" s="13">
        <v>-0.19269078031965459</v>
      </c>
      <c r="P127" s="13">
        <v>-4.6365984252591863E-2</v>
      </c>
      <c r="Q127" s="13">
        <v>-2.3817056608902654E-2</v>
      </c>
      <c r="R127" s="13">
        <v>0.17732594536717028</v>
      </c>
      <c r="S127" s="13">
        <v>-3.5770050744287518E-2</v>
      </c>
      <c r="T127" s="13">
        <v>9.3231234983801148E-2</v>
      </c>
      <c r="U127" s="13">
        <v>7.3048504491792121E-2</v>
      </c>
      <c r="V127" s="13">
        <v>9.2053909038434023E-2</v>
      </c>
      <c r="W127" s="13">
        <v>3.7392347289243899E-2</v>
      </c>
      <c r="X127" s="13">
        <v>0.19246299323617655</v>
      </c>
      <c r="Y127" s="13">
        <v>-1.8446540405313461E-2</v>
      </c>
      <c r="Z127" s="13">
        <v>1.5527722589567805E-2</v>
      </c>
      <c r="AA127" s="13">
        <v>1.4686775485734049E-2</v>
      </c>
      <c r="AB127" s="13">
        <v>-2.1137571137581301E-2</v>
      </c>
      <c r="AC127" s="150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9"/>
      <c r="B128" s="45" t="s">
        <v>283</v>
      </c>
      <c r="C128" s="46"/>
      <c r="D128" s="44">
        <v>0.47</v>
      </c>
      <c r="E128" s="44">
        <v>0.09</v>
      </c>
      <c r="F128" s="44">
        <v>0.34</v>
      </c>
      <c r="G128" s="44">
        <v>1.28</v>
      </c>
      <c r="H128" s="44">
        <v>14.6</v>
      </c>
      <c r="I128" s="44">
        <v>0.74</v>
      </c>
      <c r="J128" s="44">
        <v>0.84</v>
      </c>
      <c r="K128" s="44">
        <v>2.34</v>
      </c>
      <c r="L128" s="44">
        <v>0.69</v>
      </c>
      <c r="M128" s="44">
        <v>0.66</v>
      </c>
      <c r="N128" s="44">
        <v>1.22</v>
      </c>
      <c r="O128" s="44" t="s">
        <v>284</v>
      </c>
      <c r="P128" s="44">
        <v>0.64</v>
      </c>
      <c r="Q128" s="44">
        <v>0.19</v>
      </c>
      <c r="R128" s="44" t="s">
        <v>284</v>
      </c>
      <c r="S128" s="44">
        <v>0.43</v>
      </c>
      <c r="T128" s="44" t="s">
        <v>284</v>
      </c>
      <c r="U128" s="44">
        <v>1.73</v>
      </c>
      <c r="V128" s="44">
        <v>2.11</v>
      </c>
      <c r="W128" s="44">
        <v>1.02</v>
      </c>
      <c r="X128" s="44">
        <v>4.1100000000000003</v>
      </c>
      <c r="Y128" s="44">
        <v>0.09</v>
      </c>
      <c r="Z128" s="44">
        <v>0.59</v>
      </c>
      <c r="AA128" s="44">
        <v>0.56999999999999995</v>
      </c>
      <c r="AB128" s="44">
        <v>0.14000000000000001</v>
      </c>
      <c r="AC128" s="150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30" t="s">
        <v>363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BM129" s="53"/>
    </row>
    <row r="130" spans="1:65">
      <c r="BM130" s="53"/>
    </row>
    <row r="131" spans="1:65" ht="15">
      <c r="B131" s="8" t="s">
        <v>680</v>
      </c>
      <c r="BM131" s="27" t="s">
        <v>67</v>
      </c>
    </row>
    <row r="132" spans="1:65" ht="15">
      <c r="A132" s="24" t="s">
        <v>50</v>
      </c>
      <c r="B132" s="18" t="s">
        <v>116</v>
      </c>
      <c r="C132" s="15" t="s">
        <v>117</v>
      </c>
      <c r="D132" s="16" t="s">
        <v>248</v>
      </c>
      <c r="E132" s="17" t="s">
        <v>248</v>
      </c>
      <c r="F132" s="17" t="s">
        <v>248</v>
      </c>
      <c r="G132" s="17" t="s">
        <v>248</v>
      </c>
      <c r="H132" s="17" t="s">
        <v>248</v>
      </c>
      <c r="I132" s="17" t="s">
        <v>248</v>
      </c>
      <c r="J132" s="17" t="s">
        <v>248</v>
      </c>
      <c r="K132" s="17" t="s">
        <v>248</v>
      </c>
      <c r="L132" s="17" t="s">
        <v>248</v>
      </c>
      <c r="M132" s="17" t="s">
        <v>248</v>
      </c>
      <c r="N132" s="17" t="s">
        <v>248</v>
      </c>
      <c r="O132" s="17" t="s">
        <v>248</v>
      </c>
      <c r="P132" s="17" t="s">
        <v>248</v>
      </c>
      <c r="Q132" s="17" t="s">
        <v>248</v>
      </c>
      <c r="R132" s="17" t="s">
        <v>248</v>
      </c>
      <c r="S132" s="17" t="s">
        <v>248</v>
      </c>
      <c r="T132" s="17" t="s">
        <v>248</v>
      </c>
      <c r="U132" s="17" t="s">
        <v>248</v>
      </c>
      <c r="V132" s="17" t="s">
        <v>248</v>
      </c>
      <c r="W132" s="17" t="s">
        <v>248</v>
      </c>
      <c r="X132" s="17" t="s">
        <v>248</v>
      </c>
      <c r="Y132" s="17" t="s">
        <v>248</v>
      </c>
      <c r="Z132" s="17" t="s">
        <v>248</v>
      </c>
      <c r="AA132" s="17" t="s">
        <v>248</v>
      </c>
      <c r="AB132" s="17" t="s">
        <v>248</v>
      </c>
      <c r="AC132" s="150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249</v>
      </c>
      <c r="C133" s="9" t="s">
        <v>249</v>
      </c>
      <c r="D133" s="148" t="s">
        <v>251</v>
      </c>
      <c r="E133" s="149" t="s">
        <v>252</v>
      </c>
      <c r="F133" s="149" t="s">
        <v>253</v>
      </c>
      <c r="G133" s="149" t="s">
        <v>254</v>
      </c>
      <c r="H133" s="149" t="s">
        <v>256</v>
      </c>
      <c r="I133" s="149" t="s">
        <v>257</v>
      </c>
      <c r="J133" s="149" t="s">
        <v>258</v>
      </c>
      <c r="K133" s="149" t="s">
        <v>259</v>
      </c>
      <c r="L133" s="149" t="s">
        <v>260</v>
      </c>
      <c r="M133" s="149" t="s">
        <v>261</v>
      </c>
      <c r="N133" s="149" t="s">
        <v>262</v>
      </c>
      <c r="O133" s="149" t="s">
        <v>263</v>
      </c>
      <c r="P133" s="149" t="s">
        <v>264</v>
      </c>
      <c r="Q133" s="149" t="s">
        <v>265</v>
      </c>
      <c r="R133" s="149" t="s">
        <v>266</v>
      </c>
      <c r="S133" s="149" t="s">
        <v>267</v>
      </c>
      <c r="T133" s="149" t="s">
        <v>269</v>
      </c>
      <c r="U133" s="149" t="s">
        <v>287</v>
      </c>
      <c r="V133" s="149" t="s">
        <v>305</v>
      </c>
      <c r="W133" s="149" t="s">
        <v>288</v>
      </c>
      <c r="X133" s="149" t="s">
        <v>270</v>
      </c>
      <c r="Y133" s="149" t="s">
        <v>271</v>
      </c>
      <c r="Z133" s="149" t="s">
        <v>289</v>
      </c>
      <c r="AA133" s="149" t="s">
        <v>272</v>
      </c>
      <c r="AB133" s="149" t="s">
        <v>273</v>
      </c>
      <c r="AC133" s="150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1</v>
      </c>
    </row>
    <row r="134" spans="1:65">
      <c r="A134" s="29"/>
      <c r="B134" s="19"/>
      <c r="C134" s="9"/>
      <c r="D134" s="10" t="s">
        <v>292</v>
      </c>
      <c r="E134" s="11" t="s">
        <v>293</v>
      </c>
      <c r="F134" s="11" t="s">
        <v>293</v>
      </c>
      <c r="G134" s="11" t="s">
        <v>290</v>
      </c>
      <c r="H134" s="11" t="s">
        <v>292</v>
      </c>
      <c r="I134" s="11" t="s">
        <v>290</v>
      </c>
      <c r="J134" s="11" t="s">
        <v>290</v>
      </c>
      <c r="K134" s="11" t="s">
        <v>290</v>
      </c>
      <c r="L134" s="11" t="s">
        <v>290</v>
      </c>
      <c r="M134" s="11" t="s">
        <v>290</v>
      </c>
      <c r="N134" s="11" t="s">
        <v>292</v>
      </c>
      <c r="O134" s="11" t="s">
        <v>292</v>
      </c>
      <c r="P134" s="11" t="s">
        <v>293</v>
      </c>
      <c r="Q134" s="11" t="s">
        <v>290</v>
      </c>
      <c r="R134" s="11" t="s">
        <v>292</v>
      </c>
      <c r="S134" s="11" t="s">
        <v>293</v>
      </c>
      <c r="T134" s="11" t="s">
        <v>293</v>
      </c>
      <c r="U134" s="11" t="s">
        <v>293</v>
      </c>
      <c r="V134" s="11" t="s">
        <v>292</v>
      </c>
      <c r="W134" s="11" t="s">
        <v>290</v>
      </c>
      <c r="X134" s="11" t="s">
        <v>293</v>
      </c>
      <c r="Y134" s="11" t="s">
        <v>293</v>
      </c>
      <c r="Z134" s="11" t="s">
        <v>293</v>
      </c>
      <c r="AA134" s="11" t="s">
        <v>293</v>
      </c>
      <c r="AB134" s="11" t="s">
        <v>290</v>
      </c>
      <c r="AC134" s="150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9"/>
      <c r="C135" s="9"/>
      <c r="D135" s="25" t="s">
        <v>355</v>
      </c>
      <c r="E135" s="25" t="s">
        <v>355</v>
      </c>
      <c r="F135" s="25" t="s">
        <v>355</v>
      </c>
      <c r="G135" s="25" t="s">
        <v>356</v>
      </c>
      <c r="H135" s="25" t="s">
        <v>357</v>
      </c>
      <c r="I135" s="25" t="s">
        <v>356</v>
      </c>
      <c r="J135" s="25" t="s">
        <v>356</v>
      </c>
      <c r="K135" s="25" t="s">
        <v>356</v>
      </c>
      <c r="L135" s="25" t="s">
        <v>356</v>
      </c>
      <c r="M135" s="25" t="s">
        <v>356</v>
      </c>
      <c r="N135" s="25" t="s">
        <v>357</v>
      </c>
      <c r="O135" s="25" t="s">
        <v>356</v>
      </c>
      <c r="P135" s="25" t="s">
        <v>357</v>
      </c>
      <c r="Q135" s="25" t="s">
        <v>358</v>
      </c>
      <c r="R135" s="25" t="s">
        <v>357</v>
      </c>
      <c r="S135" s="25" t="s">
        <v>358</v>
      </c>
      <c r="T135" s="25" t="s">
        <v>358</v>
      </c>
      <c r="U135" s="25" t="s">
        <v>359</v>
      </c>
      <c r="V135" s="25" t="s">
        <v>357</v>
      </c>
      <c r="W135" s="25" t="s">
        <v>356</v>
      </c>
      <c r="X135" s="25" t="s">
        <v>357</v>
      </c>
      <c r="Y135" s="25" t="s">
        <v>357</v>
      </c>
      <c r="Z135" s="25" t="s">
        <v>356</v>
      </c>
      <c r="AA135" s="25" t="s">
        <v>356</v>
      </c>
      <c r="AB135" s="25" t="s">
        <v>121</v>
      </c>
      <c r="AC135" s="150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8">
        <v>1</v>
      </c>
      <c r="C136" s="14">
        <v>1</v>
      </c>
      <c r="D136" s="218">
        <v>0.35</v>
      </c>
      <c r="E136" s="219">
        <v>0.4</v>
      </c>
      <c r="F136" s="218">
        <v>0.34950514629250878</v>
      </c>
      <c r="G136" s="218">
        <v>0.33</v>
      </c>
      <c r="H136" s="219">
        <v>0.56999999999999995</v>
      </c>
      <c r="I136" s="218">
        <v>0.37</v>
      </c>
      <c r="J136" s="218">
        <v>0.36</v>
      </c>
      <c r="K136" s="218">
        <v>0.39</v>
      </c>
      <c r="L136" s="218">
        <v>0.37</v>
      </c>
      <c r="M136" s="218">
        <v>0.37</v>
      </c>
      <c r="N136" s="218">
        <v>0.35699999999999998</v>
      </c>
      <c r="O136" s="218">
        <v>0.38900000000000001</v>
      </c>
      <c r="P136" s="218">
        <v>0.37</v>
      </c>
      <c r="Q136" s="218">
        <v>0.35755141551699998</v>
      </c>
      <c r="R136" s="218">
        <v>0.35099999999999998</v>
      </c>
      <c r="S136" s="218">
        <v>0.36</v>
      </c>
      <c r="T136" s="218">
        <v>0.36</v>
      </c>
      <c r="U136" s="219">
        <v>0.33600000000000002</v>
      </c>
      <c r="V136" s="218">
        <v>0.32300000000000001</v>
      </c>
      <c r="W136" s="218">
        <v>0.36</v>
      </c>
      <c r="X136" s="219">
        <v>0.31120000000000003</v>
      </c>
      <c r="Y136" s="218">
        <v>0.33</v>
      </c>
      <c r="Z136" s="218">
        <v>0.37</v>
      </c>
      <c r="AA136" s="218">
        <v>0.37409999999999999</v>
      </c>
      <c r="AB136" s="218">
        <v>0.36</v>
      </c>
      <c r="AC136" s="220"/>
      <c r="AD136" s="221"/>
      <c r="AE136" s="221"/>
      <c r="AF136" s="221"/>
      <c r="AG136" s="221"/>
      <c r="AH136" s="221"/>
      <c r="AI136" s="221"/>
      <c r="AJ136" s="221"/>
      <c r="AK136" s="221"/>
      <c r="AL136" s="221"/>
      <c r="AM136" s="221"/>
      <c r="AN136" s="221"/>
      <c r="AO136" s="221"/>
      <c r="AP136" s="221"/>
      <c r="AQ136" s="221"/>
      <c r="AR136" s="221"/>
      <c r="AS136" s="221"/>
      <c r="AT136" s="221"/>
      <c r="AU136" s="221"/>
      <c r="AV136" s="221"/>
      <c r="AW136" s="221"/>
      <c r="AX136" s="221"/>
      <c r="AY136" s="221"/>
      <c r="AZ136" s="221"/>
      <c r="BA136" s="221"/>
      <c r="BB136" s="221"/>
      <c r="BC136" s="221"/>
      <c r="BD136" s="221"/>
      <c r="BE136" s="221"/>
      <c r="BF136" s="221"/>
      <c r="BG136" s="221"/>
      <c r="BH136" s="221"/>
      <c r="BI136" s="221"/>
      <c r="BJ136" s="221"/>
      <c r="BK136" s="221"/>
      <c r="BL136" s="221"/>
      <c r="BM136" s="222">
        <v>1</v>
      </c>
    </row>
    <row r="137" spans="1:65">
      <c r="A137" s="29"/>
      <c r="B137" s="19">
        <v>1</v>
      </c>
      <c r="C137" s="9">
        <v>2</v>
      </c>
      <c r="D137" s="23">
        <v>0.36</v>
      </c>
      <c r="E137" s="223">
        <v>0.38999999999999996</v>
      </c>
      <c r="F137" s="23">
        <v>0.3535227490193586</v>
      </c>
      <c r="G137" s="23">
        <v>0.35</v>
      </c>
      <c r="H137" s="223">
        <v>0.56000000000000005</v>
      </c>
      <c r="I137" s="23">
        <v>0.38</v>
      </c>
      <c r="J137" s="23">
        <v>0.36</v>
      </c>
      <c r="K137" s="23">
        <v>0.38</v>
      </c>
      <c r="L137" s="23">
        <v>0.38</v>
      </c>
      <c r="M137" s="23">
        <v>0.37</v>
      </c>
      <c r="N137" s="23">
        <v>0.36499999999999999</v>
      </c>
      <c r="O137" s="23">
        <v>0.39</v>
      </c>
      <c r="P137" s="23">
        <v>0.36</v>
      </c>
      <c r="Q137" s="23">
        <v>0.35652553549900001</v>
      </c>
      <c r="R137" s="23">
        <v>0.35499999999999998</v>
      </c>
      <c r="S137" s="23">
        <v>0.36</v>
      </c>
      <c r="T137" s="23">
        <v>0.36</v>
      </c>
      <c r="U137" s="223">
        <v>0.309</v>
      </c>
      <c r="V137" s="23">
        <v>0.33600000000000002</v>
      </c>
      <c r="W137" s="23">
        <v>0.35</v>
      </c>
      <c r="X137" s="223">
        <v>0.31490000000000001</v>
      </c>
      <c r="Y137" s="23">
        <v>0.34</v>
      </c>
      <c r="Z137" s="23">
        <v>0.39</v>
      </c>
      <c r="AA137" s="23">
        <v>0.36770000000000003</v>
      </c>
      <c r="AB137" s="23">
        <v>0.36</v>
      </c>
      <c r="AC137" s="220"/>
      <c r="AD137" s="221"/>
      <c r="AE137" s="221"/>
      <c r="AF137" s="221"/>
      <c r="AG137" s="221"/>
      <c r="AH137" s="221"/>
      <c r="AI137" s="221"/>
      <c r="AJ137" s="221"/>
      <c r="AK137" s="221"/>
      <c r="AL137" s="221"/>
      <c r="AM137" s="221"/>
      <c r="AN137" s="221"/>
      <c r="AO137" s="221"/>
      <c r="AP137" s="221"/>
      <c r="AQ137" s="221"/>
      <c r="AR137" s="221"/>
      <c r="AS137" s="221"/>
      <c r="AT137" s="221"/>
      <c r="AU137" s="221"/>
      <c r="AV137" s="221"/>
      <c r="AW137" s="221"/>
      <c r="AX137" s="221"/>
      <c r="AY137" s="221"/>
      <c r="AZ137" s="221"/>
      <c r="BA137" s="221"/>
      <c r="BB137" s="221"/>
      <c r="BC137" s="221"/>
      <c r="BD137" s="221"/>
      <c r="BE137" s="221"/>
      <c r="BF137" s="221"/>
      <c r="BG137" s="221"/>
      <c r="BH137" s="221"/>
      <c r="BI137" s="221"/>
      <c r="BJ137" s="221"/>
      <c r="BK137" s="221"/>
      <c r="BL137" s="221"/>
      <c r="BM137" s="222" t="e">
        <v>#N/A</v>
      </c>
    </row>
    <row r="138" spans="1:65">
      <c r="A138" s="29"/>
      <c r="B138" s="19">
        <v>1</v>
      </c>
      <c r="C138" s="9">
        <v>3</v>
      </c>
      <c r="D138" s="23">
        <v>0.36</v>
      </c>
      <c r="E138" s="223">
        <v>0.4</v>
      </c>
      <c r="F138" s="23">
        <v>0.36422145246237531</v>
      </c>
      <c r="G138" s="23">
        <v>0.39</v>
      </c>
      <c r="H138" s="223">
        <v>0.56999999999999995</v>
      </c>
      <c r="I138" s="23">
        <v>0.38</v>
      </c>
      <c r="J138" s="23">
        <v>0.36</v>
      </c>
      <c r="K138" s="23">
        <v>0.38</v>
      </c>
      <c r="L138" s="23">
        <v>0.38</v>
      </c>
      <c r="M138" s="23">
        <v>0.37</v>
      </c>
      <c r="N138" s="23">
        <v>0.36199999999999999</v>
      </c>
      <c r="O138" s="23">
        <v>0.4</v>
      </c>
      <c r="P138" s="23">
        <v>0.37</v>
      </c>
      <c r="Q138" s="23">
        <v>0.35959873279699994</v>
      </c>
      <c r="R138" s="23">
        <v>0.35199999999999998</v>
      </c>
      <c r="S138" s="23">
        <v>0.35</v>
      </c>
      <c r="T138" s="23">
        <v>0.36</v>
      </c>
      <c r="U138" s="223">
        <v>0.31900000000000001</v>
      </c>
      <c r="V138" s="23">
        <v>0.33700000000000002</v>
      </c>
      <c r="W138" s="23">
        <v>0.35</v>
      </c>
      <c r="X138" s="223">
        <v>0.31559999999999999</v>
      </c>
      <c r="Y138" s="23">
        <v>0.33</v>
      </c>
      <c r="Z138" s="23">
        <v>0.38</v>
      </c>
      <c r="AA138" s="23">
        <v>0.36870000000000003</v>
      </c>
      <c r="AB138" s="23">
        <v>0.36</v>
      </c>
      <c r="AC138" s="220"/>
      <c r="AD138" s="221"/>
      <c r="AE138" s="221"/>
      <c r="AF138" s="221"/>
      <c r="AG138" s="221"/>
      <c r="AH138" s="221"/>
      <c r="AI138" s="221"/>
      <c r="AJ138" s="221"/>
      <c r="AK138" s="221"/>
      <c r="AL138" s="221"/>
      <c r="AM138" s="221"/>
      <c r="AN138" s="221"/>
      <c r="AO138" s="221"/>
      <c r="AP138" s="221"/>
      <c r="AQ138" s="221"/>
      <c r="AR138" s="221"/>
      <c r="AS138" s="221"/>
      <c r="AT138" s="221"/>
      <c r="AU138" s="221"/>
      <c r="AV138" s="221"/>
      <c r="AW138" s="221"/>
      <c r="AX138" s="221"/>
      <c r="AY138" s="221"/>
      <c r="AZ138" s="221"/>
      <c r="BA138" s="221"/>
      <c r="BB138" s="221"/>
      <c r="BC138" s="221"/>
      <c r="BD138" s="221"/>
      <c r="BE138" s="221"/>
      <c r="BF138" s="221"/>
      <c r="BG138" s="221"/>
      <c r="BH138" s="221"/>
      <c r="BI138" s="221"/>
      <c r="BJ138" s="221"/>
      <c r="BK138" s="221"/>
      <c r="BL138" s="221"/>
      <c r="BM138" s="222">
        <v>16</v>
      </c>
    </row>
    <row r="139" spans="1:65">
      <c r="A139" s="29"/>
      <c r="B139" s="19">
        <v>1</v>
      </c>
      <c r="C139" s="9">
        <v>4</v>
      </c>
      <c r="D139" s="23">
        <v>0.36</v>
      </c>
      <c r="E139" s="223">
        <v>0.4</v>
      </c>
      <c r="F139" s="23">
        <v>0.35795132490428078</v>
      </c>
      <c r="G139" s="23">
        <v>0.35</v>
      </c>
      <c r="H139" s="223">
        <v>0.56000000000000005</v>
      </c>
      <c r="I139" s="23">
        <v>0.38</v>
      </c>
      <c r="J139" s="23">
        <v>0.35</v>
      </c>
      <c r="K139" s="23">
        <v>0.38</v>
      </c>
      <c r="L139" s="23">
        <v>0.38</v>
      </c>
      <c r="M139" s="23">
        <v>0.36</v>
      </c>
      <c r="N139" s="23">
        <v>0.36199999999999999</v>
      </c>
      <c r="O139" s="23">
        <v>0.39900000000000002</v>
      </c>
      <c r="P139" s="23">
        <v>0.37</v>
      </c>
      <c r="Q139" s="23">
        <v>0.35918048822100002</v>
      </c>
      <c r="R139" s="23">
        <v>0.35899999999999999</v>
      </c>
      <c r="S139" s="23">
        <v>0.36</v>
      </c>
      <c r="T139" s="23">
        <v>0.36</v>
      </c>
      <c r="U139" s="223">
        <v>0.307</v>
      </c>
      <c r="V139" s="23">
        <v>0.32700000000000001</v>
      </c>
      <c r="W139" s="23">
        <v>0.35</v>
      </c>
      <c r="X139" s="223">
        <v>0.31670000000000004</v>
      </c>
      <c r="Y139" s="23">
        <v>0.33</v>
      </c>
      <c r="Z139" s="23">
        <v>0.37</v>
      </c>
      <c r="AA139" s="23">
        <v>0.37180000000000002</v>
      </c>
      <c r="AB139" s="23">
        <v>0.36</v>
      </c>
      <c r="AC139" s="220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1"/>
      <c r="BM139" s="222">
        <v>0.36287514931610504</v>
      </c>
    </row>
    <row r="140" spans="1:65">
      <c r="A140" s="29"/>
      <c r="B140" s="19">
        <v>1</v>
      </c>
      <c r="C140" s="9">
        <v>5</v>
      </c>
      <c r="D140" s="23">
        <v>0.36</v>
      </c>
      <c r="E140" s="223">
        <v>0.4</v>
      </c>
      <c r="F140" s="23">
        <v>0.36969086211882329</v>
      </c>
      <c r="G140" s="23">
        <v>0.35</v>
      </c>
      <c r="H140" s="223">
        <v>0.56999999999999995</v>
      </c>
      <c r="I140" s="23">
        <v>0.38</v>
      </c>
      <c r="J140" s="23">
        <v>0.36</v>
      </c>
      <c r="K140" s="23">
        <v>0.39</v>
      </c>
      <c r="L140" s="23">
        <v>0.37</v>
      </c>
      <c r="M140" s="23">
        <v>0.37</v>
      </c>
      <c r="N140" s="23">
        <v>0.35699999999999998</v>
      </c>
      <c r="O140" s="23">
        <v>0.4</v>
      </c>
      <c r="P140" s="23">
        <v>0.37</v>
      </c>
      <c r="Q140" s="23">
        <v>0.35905744467099998</v>
      </c>
      <c r="R140" s="23">
        <v>0.35499999999999998</v>
      </c>
      <c r="S140" s="23">
        <v>0.36</v>
      </c>
      <c r="T140" s="23">
        <v>0.36</v>
      </c>
      <c r="U140" s="224">
        <v>0.37</v>
      </c>
      <c r="V140" s="23">
        <v>0.34200000000000003</v>
      </c>
      <c r="W140" s="23">
        <v>0.35</v>
      </c>
      <c r="X140" s="223">
        <v>0.31490000000000001</v>
      </c>
      <c r="Y140" s="23">
        <v>0.32</v>
      </c>
      <c r="Z140" s="23">
        <v>0.38</v>
      </c>
      <c r="AA140" s="23">
        <v>0.38379999999999997</v>
      </c>
      <c r="AB140" s="23">
        <v>0.35</v>
      </c>
      <c r="AC140" s="220"/>
      <c r="AD140" s="221"/>
      <c r="AE140" s="221"/>
      <c r="AF140" s="221"/>
      <c r="AG140" s="221"/>
      <c r="AH140" s="221"/>
      <c r="AI140" s="221"/>
      <c r="AJ140" s="221"/>
      <c r="AK140" s="221"/>
      <c r="AL140" s="221"/>
      <c r="AM140" s="221"/>
      <c r="AN140" s="221"/>
      <c r="AO140" s="221"/>
      <c r="AP140" s="221"/>
      <c r="AQ140" s="221"/>
      <c r="AR140" s="221"/>
      <c r="AS140" s="221"/>
      <c r="AT140" s="221"/>
      <c r="AU140" s="221"/>
      <c r="AV140" s="221"/>
      <c r="AW140" s="221"/>
      <c r="AX140" s="221"/>
      <c r="AY140" s="221"/>
      <c r="AZ140" s="221"/>
      <c r="BA140" s="221"/>
      <c r="BB140" s="221"/>
      <c r="BC140" s="221"/>
      <c r="BD140" s="221"/>
      <c r="BE140" s="221"/>
      <c r="BF140" s="221"/>
      <c r="BG140" s="221"/>
      <c r="BH140" s="221"/>
      <c r="BI140" s="221"/>
      <c r="BJ140" s="221"/>
      <c r="BK140" s="221"/>
      <c r="BL140" s="221"/>
      <c r="BM140" s="222">
        <v>132</v>
      </c>
    </row>
    <row r="141" spans="1:65">
      <c r="A141" s="29"/>
      <c r="B141" s="19">
        <v>1</v>
      </c>
      <c r="C141" s="9">
        <v>6</v>
      </c>
      <c r="D141" s="23">
        <v>0.36</v>
      </c>
      <c r="E141" s="223">
        <v>0.4</v>
      </c>
      <c r="F141" s="23">
        <v>0.36235980518388278</v>
      </c>
      <c r="G141" s="23">
        <v>0.37</v>
      </c>
      <c r="H141" s="223">
        <v>0.56999999999999995</v>
      </c>
      <c r="I141" s="23">
        <v>0.37</v>
      </c>
      <c r="J141" s="23">
        <v>0.36</v>
      </c>
      <c r="K141" s="23">
        <v>0.39</v>
      </c>
      <c r="L141" s="23">
        <v>0.38</v>
      </c>
      <c r="M141" s="23">
        <v>0.37</v>
      </c>
      <c r="N141" s="23">
        <v>0.35899999999999999</v>
      </c>
      <c r="O141" s="23">
        <v>0.4</v>
      </c>
      <c r="P141" s="23">
        <v>0.38</v>
      </c>
      <c r="Q141" s="23">
        <v>0.35990385714300005</v>
      </c>
      <c r="R141" s="23">
        <v>0.35799999999999998</v>
      </c>
      <c r="S141" s="23">
        <v>0.36</v>
      </c>
      <c r="T141" s="23">
        <v>0.36</v>
      </c>
      <c r="U141" s="223">
        <v>0.31900000000000001</v>
      </c>
      <c r="V141" s="23">
        <v>0.33800000000000002</v>
      </c>
      <c r="W141" s="23">
        <v>0.35</v>
      </c>
      <c r="X141" s="223">
        <v>0.31280000000000002</v>
      </c>
      <c r="Y141" s="23">
        <v>0.33</v>
      </c>
      <c r="Z141" s="23">
        <v>0.37</v>
      </c>
      <c r="AA141" s="23">
        <v>0.36410000000000003</v>
      </c>
      <c r="AB141" s="23">
        <v>0.36</v>
      </c>
      <c r="AC141" s="220"/>
      <c r="AD141" s="221"/>
      <c r="AE141" s="221"/>
      <c r="AF141" s="221"/>
      <c r="AG141" s="221"/>
      <c r="AH141" s="221"/>
      <c r="AI141" s="221"/>
      <c r="AJ141" s="221"/>
      <c r="AK141" s="221"/>
      <c r="AL141" s="221"/>
      <c r="AM141" s="221"/>
      <c r="AN141" s="221"/>
      <c r="AO141" s="221"/>
      <c r="AP141" s="221"/>
      <c r="AQ141" s="221"/>
      <c r="AR141" s="221"/>
      <c r="AS141" s="221"/>
      <c r="AT141" s="221"/>
      <c r="AU141" s="221"/>
      <c r="AV141" s="221"/>
      <c r="AW141" s="221"/>
      <c r="AX141" s="221"/>
      <c r="AY141" s="221"/>
      <c r="AZ141" s="221"/>
      <c r="BA141" s="221"/>
      <c r="BB141" s="221"/>
      <c r="BC141" s="221"/>
      <c r="BD141" s="221"/>
      <c r="BE141" s="221"/>
      <c r="BF141" s="221"/>
      <c r="BG141" s="221"/>
      <c r="BH141" s="221"/>
      <c r="BI141" s="221"/>
      <c r="BJ141" s="221"/>
      <c r="BK141" s="221"/>
      <c r="BL141" s="221"/>
      <c r="BM141" s="54"/>
    </row>
    <row r="142" spans="1:65">
      <c r="A142" s="29"/>
      <c r="B142" s="20" t="s">
        <v>279</v>
      </c>
      <c r="C142" s="12"/>
      <c r="D142" s="225">
        <v>0.35833333333333323</v>
      </c>
      <c r="E142" s="225">
        <v>0.39833333333333326</v>
      </c>
      <c r="F142" s="225">
        <v>0.35954188999687159</v>
      </c>
      <c r="G142" s="225">
        <v>0.35666666666666669</v>
      </c>
      <c r="H142" s="225">
        <v>0.56666666666666654</v>
      </c>
      <c r="I142" s="225">
        <v>0.37666666666666665</v>
      </c>
      <c r="J142" s="225">
        <v>0.35833333333333334</v>
      </c>
      <c r="K142" s="225">
        <v>0.38500000000000001</v>
      </c>
      <c r="L142" s="225">
        <v>0.37666666666666665</v>
      </c>
      <c r="M142" s="225">
        <v>0.36833333333333335</v>
      </c>
      <c r="N142" s="225">
        <v>0.36033333333333334</v>
      </c>
      <c r="O142" s="225">
        <v>0.39633333333333337</v>
      </c>
      <c r="P142" s="225">
        <v>0.37000000000000005</v>
      </c>
      <c r="Q142" s="225">
        <v>0.3586362456413334</v>
      </c>
      <c r="R142" s="225">
        <v>0.35499999999999998</v>
      </c>
      <c r="S142" s="225">
        <v>0.35833333333333323</v>
      </c>
      <c r="T142" s="225">
        <v>0.35999999999999993</v>
      </c>
      <c r="U142" s="225">
        <v>0.32666666666666666</v>
      </c>
      <c r="V142" s="225">
        <v>0.33383333333333337</v>
      </c>
      <c r="W142" s="225">
        <v>0.35166666666666674</v>
      </c>
      <c r="X142" s="225">
        <v>0.31435000000000002</v>
      </c>
      <c r="Y142" s="225">
        <v>0.33</v>
      </c>
      <c r="Z142" s="225">
        <v>0.37666666666666671</v>
      </c>
      <c r="AA142" s="225">
        <v>0.37169999999999997</v>
      </c>
      <c r="AB142" s="225">
        <v>0.35833333333333334</v>
      </c>
      <c r="AC142" s="220"/>
      <c r="AD142" s="221"/>
      <c r="AE142" s="221"/>
      <c r="AF142" s="221"/>
      <c r="AG142" s="221"/>
      <c r="AH142" s="221"/>
      <c r="AI142" s="221"/>
      <c r="AJ142" s="221"/>
      <c r="AK142" s="221"/>
      <c r="AL142" s="221"/>
      <c r="AM142" s="221"/>
      <c r="AN142" s="221"/>
      <c r="AO142" s="221"/>
      <c r="AP142" s="221"/>
      <c r="AQ142" s="221"/>
      <c r="AR142" s="221"/>
      <c r="AS142" s="221"/>
      <c r="AT142" s="221"/>
      <c r="AU142" s="221"/>
      <c r="AV142" s="221"/>
      <c r="AW142" s="221"/>
      <c r="AX142" s="221"/>
      <c r="AY142" s="221"/>
      <c r="AZ142" s="221"/>
      <c r="BA142" s="221"/>
      <c r="BB142" s="221"/>
      <c r="BC142" s="221"/>
      <c r="BD142" s="221"/>
      <c r="BE142" s="221"/>
      <c r="BF142" s="221"/>
      <c r="BG142" s="221"/>
      <c r="BH142" s="221"/>
      <c r="BI142" s="221"/>
      <c r="BJ142" s="221"/>
      <c r="BK142" s="221"/>
      <c r="BL142" s="221"/>
      <c r="BM142" s="54"/>
    </row>
    <row r="143" spans="1:65">
      <c r="A143" s="29"/>
      <c r="B143" s="3" t="s">
        <v>280</v>
      </c>
      <c r="C143" s="28"/>
      <c r="D143" s="23">
        <v>0.36</v>
      </c>
      <c r="E143" s="23">
        <v>0.4</v>
      </c>
      <c r="F143" s="23">
        <v>0.36015556504408175</v>
      </c>
      <c r="G143" s="23">
        <v>0.35</v>
      </c>
      <c r="H143" s="23">
        <v>0.56999999999999995</v>
      </c>
      <c r="I143" s="23">
        <v>0.38</v>
      </c>
      <c r="J143" s="23">
        <v>0.36</v>
      </c>
      <c r="K143" s="23">
        <v>0.38500000000000001</v>
      </c>
      <c r="L143" s="23">
        <v>0.38</v>
      </c>
      <c r="M143" s="23">
        <v>0.37</v>
      </c>
      <c r="N143" s="23">
        <v>0.36049999999999999</v>
      </c>
      <c r="O143" s="23">
        <v>0.39950000000000002</v>
      </c>
      <c r="P143" s="23">
        <v>0.37</v>
      </c>
      <c r="Q143" s="23">
        <v>0.359118966446</v>
      </c>
      <c r="R143" s="23">
        <v>0.35499999999999998</v>
      </c>
      <c r="S143" s="23">
        <v>0.36</v>
      </c>
      <c r="T143" s="23">
        <v>0.36</v>
      </c>
      <c r="U143" s="23">
        <v>0.31900000000000001</v>
      </c>
      <c r="V143" s="23">
        <v>0.33650000000000002</v>
      </c>
      <c r="W143" s="23">
        <v>0.35</v>
      </c>
      <c r="X143" s="23">
        <v>0.31490000000000001</v>
      </c>
      <c r="Y143" s="23">
        <v>0.33</v>
      </c>
      <c r="Z143" s="23">
        <v>0.375</v>
      </c>
      <c r="AA143" s="23">
        <v>0.37025000000000002</v>
      </c>
      <c r="AB143" s="23">
        <v>0.36</v>
      </c>
      <c r="AC143" s="220"/>
      <c r="AD143" s="221"/>
      <c r="AE143" s="221"/>
      <c r="AF143" s="221"/>
      <c r="AG143" s="221"/>
      <c r="AH143" s="221"/>
      <c r="AI143" s="221"/>
      <c r="AJ143" s="221"/>
      <c r="AK143" s="221"/>
      <c r="AL143" s="221"/>
      <c r="AM143" s="221"/>
      <c r="AN143" s="221"/>
      <c r="AO143" s="221"/>
      <c r="AP143" s="221"/>
      <c r="AQ143" s="221"/>
      <c r="AR143" s="221"/>
      <c r="AS143" s="221"/>
      <c r="AT143" s="221"/>
      <c r="AU143" s="221"/>
      <c r="AV143" s="221"/>
      <c r="AW143" s="221"/>
      <c r="AX143" s="221"/>
      <c r="AY143" s="221"/>
      <c r="AZ143" s="221"/>
      <c r="BA143" s="221"/>
      <c r="BB143" s="221"/>
      <c r="BC143" s="221"/>
      <c r="BD143" s="221"/>
      <c r="BE143" s="221"/>
      <c r="BF143" s="221"/>
      <c r="BG143" s="221"/>
      <c r="BH143" s="221"/>
      <c r="BI143" s="221"/>
      <c r="BJ143" s="221"/>
      <c r="BK143" s="221"/>
      <c r="BL143" s="221"/>
      <c r="BM143" s="54"/>
    </row>
    <row r="144" spans="1:65">
      <c r="A144" s="29"/>
      <c r="B144" s="3" t="s">
        <v>281</v>
      </c>
      <c r="C144" s="28"/>
      <c r="D144" s="23">
        <v>4.0824829046386332E-3</v>
      </c>
      <c r="E144" s="23">
        <v>4.0824829046386558E-3</v>
      </c>
      <c r="F144" s="23">
        <v>7.3802000733029366E-3</v>
      </c>
      <c r="G144" s="23">
        <v>2.0655911179772897E-2</v>
      </c>
      <c r="H144" s="23">
        <v>5.1639777949431687E-3</v>
      </c>
      <c r="I144" s="23">
        <v>5.1639777949432277E-3</v>
      </c>
      <c r="J144" s="23">
        <v>4.0824829046386332E-3</v>
      </c>
      <c r="K144" s="23">
        <v>5.4772255750516656E-3</v>
      </c>
      <c r="L144" s="23">
        <v>5.1639777949432277E-3</v>
      </c>
      <c r="M144" s="23">
        <v>4.0824829046386332E-3</v>
      </c>
      <c r="N144" s="23">
        <v>3.2041639575194469E-3</v>
      </c>
      <c r="O144" s="23">
        <v>5.316640543300508E-3</v>
      </c>
      <c r="P144" s="23">
        <v>6.324555320336764E-3</v>
      </c>
      <c r="Q144" s="23">
        <v>1.3144415358398549E-3</v>
      </c>
      <c r="R144" s="23">
        <v>3.162277660168382E-3</v>
      </c>
      <c r="S144" s="23">
        <v>4.0824829046386332E-3</v>
      </c>
      <c r="T144" s="23">
        <v>6.0809419444881171E-17</v>
      </c>
      <c r="U144" s="23">
        <v>2.3585306160121531E-2</v>
      </c>
      <c r="V144" s="23">
        <v>7.2502873506273356E-3</v>
      </c>
      <c r="W144" s="23">
        <v>4.0824829046386332E-3</v>
      </c>
      <c r="X144" s="23">
        <v>2.0007498594277052E-3</v>
      </c>
      <c r="Y144" s="23">
        <v>6.324555320336764E-3</v>
      </c>
      <c r="Z144" s="23">
        <v>8.1649658092772665E-3</v>
      </c>
      <c r="AA144" s="23">
        <v>6.854779354581713E-3</v>
      </c>
      <c r="AB144" s="23">
        <v>4.0824829046386332E-3</v>
      </c>
      <c r="AC144" s="220"/>
      <c r="AD144" s="221"/>
      <c r="AE144" s="221"/>
      <c r="AF144" s="221"/>
      <c r="AG144" s="221"/>
      <c r="AH144" s="221"/>
      <c r="AI144" s="221"/>
      <c r="AJ144" s="221"/>
      <c r="AK144" s="221"/>
      <c r="AL144" s="221"/>
      <c r="AM144" s="221"/>
      <c r="AN144" s="221"/>
      <c r="AO144" s="221"/>
      <c r="AP144" s="221"/>
      <c r="AQ144" s="221"/>
      <c r="AR144" s="221"/>
      <c r="AS144" s="221"/>
      <c r="AT144" s="221"/>
      <c r="AU144" s="221"/>
      <c r="AV144" s="221"/>
      <c r="AW144" s="221"/>
      <c r="AX144" s="221"/>
      <c r="AY144" s="221"/>
      <c r="AZ144" s="221"/>
      <c r="BA144" s="221"/>
      <c r="BB144" s="221"/>
      <c r="BC144" s="221"/>
      <c r="BD144" s="221"/>
      <c r="BE144" s="221"/>
      <c r="BF144" s="221"/>
      <c r="BG144" s="221"/>
      <c r="BH144" s="221"/>
      <c r="BI144" s="221"/>
      <c r="BJ144" s="221"/>
      <c r="BK144" s="221"/>
      <c r="BL144" s="221"/>
      <c r="BM144" s="54"/>
    </row>
    <row r="145" spans="1:65">
      <c r="A145" s="29"/>
      <c r="B145" s="3" t="s">
        <v>87</v>
      </c>
      <c r="C145" s="28"/>
      <c r="D145" s="13">
        <v>1.1392975547828747E-2</v>
      </c>
      <c r="E145" s="13">
        <v>1.0248911057670267E-2</v>
      </c>
      <c r="F145" s="13">
        <v>2.0526676525417255E-2</v>
      </c>
      <c r="G145" s="13">
        <v>5.7913769662914664E-2</v>
      </c>
      <c r="H145" s="13">
        <v>9.1129019910761826E-3</v>
      </c>
      <c r="I145" s="13">
        <v>1.370967556179618E-2</v>
      </c>
      <c r="J145" s="13">
        <v>1.1392975547828744E-2</v>
      </c>
      <c r="K145" s="13">
        <v>1.4226559935199131E-2</v>
      </c>
      <c r="L145" s="13">
        <v>1.370967556179618E-2</v>
      </c>
      <c r="M145" s="13">
        <v>1.1083663994494026E-2</v>
      </c>
      <c r="N145" s="13">
        <v>8.8922218987588716E-3</v>
      </c>
      <c r="O145" s="13">
        <v>1.34145682337271E-2</v>
      </c>
      <c r="P145" s="13">
        <v>1.7093392757666928E-2</v>
      </c>
      <c r="Q145" s="13">
        <v>3.6651106847532854E-3</v>
      </c>
      <c r="R145" s="13">
        <v>8.9078243948405127E-3</v>
      </c>
      <c r="S145" s="13">
        <v>1.1392975547828747E-2</v>
      </c>
      <c r="T145" s="13">
        <v>1.6891505401355884E-16</v>
      </c>
      <c r="U145" s="13">
        <v>7.2199916816698559E-2</v>
      </c>
      <c r="V145" s="13">
        <v>2.1718284624944587E-2</v>
      </c>
      <c r="W145" s="13">
        <v>1.16089561269345E-2</v>
      </c>
      <c r="X145" s="13">
        <v>6.3647204053688729E-3</v>
      </c>
      <c r="Y145" s="13">
        <v>1.9165319152535647E-2</v>
      </c>
      <c r="Z145" s="13">
        <v>2.167690037861221E-2</v>
      </c>
      <c r="AA145" s="13">
        <v>1.8441698559541871E-2</v>
      </c>
      <c r="AB145" s="13">
        <v>1.1392975547828744E-2</v>
      </c>
      <c r="AC145" s="150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3" t="s">
        <v>282</v>
      </c>
      <c r="C146" s="28"/>
      <c r="D146" s="13">
        <v>-1.2516194595666219E-2</v>
      </c>
      <c r="E146" s="13">
        <v>9.7714555775050282E-2</v>
      </c>
      <c r="F146" s="13">
        <v>-9.1856918984821734E-3</v>
      </c>
      <c r="G146" s="13">
        <v>-1.7109142527779064E-2</v>
      </c>
      <c r="H146" s="13">
        <v>0.56160229691848151</v>
      </c>
      <c r="I146" s="13">
        <v>3.8006232657578964E-2</v>
      </c>
      <c r="J146" s="13">
        <v>-1.2516194595665886E-2</v>
      </c>
      <c r="K146" s="13">
        <v>6.0970972318145078E-2</v>
      </c>
      <c r="L146" s="13">
        <v>3.8006232657578964E-2</v>
      </c>
      <c r="M146" s="13">
        <v>1.5041492997013073E-2</v>
      </c>
      <c r="N146" s="13">
        <v>-7.0046570771301608E-3</v>
      </c>
      <c r="O146" s="13">
        <v>9.2203018256514779E-2</v>
      </c>
      <c r="P146" s="13">
        <v>1.9634440929126473E-2</v>
      </c>
      <c r="Q146" s="13">
        <v>-1.168143832048163E-2</v>
      </c>
      <c r="R146" s="13">
        <v>-2.1702090459892354E-2</v>
      </c>
      <c r="S146" s="13">
        <v>-1.2516194595666219E-2</v>
      </c>
      <c r="T146" s="13">
        <v>-7.9232466635529297E-3</v>
      </c>
      <c r="U146" s="13">
        <v>-9.9782205305816385E-2</v>
      </c>
      <c r="V146" s="13">
        <v>-8.0032529197729629E-2</v>
      </c>
      <c r="W146" s="13">
        <v>-3.0887986324118488E-2</v>
      </c>
      <c r="X146" s="13">
        <v>-0.13372409052413281</v>
      </c>
      <c r="Y146" s="13">
        <v>-9.0596309441590028E-2</v>
      </c>
      <c r="Z146" s="13">
        <v>3.8006232657579186E-2</v>
      </c>
      <c r="AA146" s="13">
        <v>2.4319247819881706E-2</v>
      </c>
      <c r="AB146" s="13">
        <v>-1.2516194595665886E-2</v>
      </c>
      <c r="AC146" s="150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A147" s="29"/>
      <c r="B147" s="45" t="s">
        <v>283</v>
      </c>
      <c r="C147" s="46"/>
      <c r="D147" s="44">
        <v>0.08</v>
      </c>
      <c r="E147" s="44">
        <v>2.5</v>
      </c>
      <c r="F147" s="44">
        <v>0</v>
      </c>
      <c r="G147" s="44">
        <v>0.19</v>
      </c>
      <c r="H147" s="44">
        <v>13.35</v>
      </c>
      <c r="I147" s="44">
        <v>1.1000000000000001</v>
      </c>
      <c r="J147" s="44">
        <v>0.08</v>
      </c>
      <c r="K147" s="44">
        <v>1.64</v>
      </c>
      <c r="L147" s="44">
        <v>1.1000000000000001</v>
      </c>
      <c r="M147" s="44">
        <v>0.56999999999999995</v>
      </c>
      <c r="N147" s="44">
        <v>0.05</v>
      </c>
      <c r="O147" s="44">
        <v>2.37</v>
      </c>
      <c r="P147" s="44">
        <v>0.67</v>
      </c>
      <c r="Q147" s="44">
        <v>0.06</v>
      </c>
      <c r="R147" s="44">
        <v>0.28999999999999998</v>
      </c>
      <c r="S147" s="44">
        <v>0.08</v>
      </c>
      <c r="T147" s="44">
        <v>0.03</v>
      </c>
      <c r="U147" s="44">
        <v>2.12</v>
      </c>
      <c r="V147" s="44">
        <v>1.66</v>
      </c>
      <c r="W147" s="44">
        <v>0.51</v>
      </c>
      <c r="X147" s="44">
        <v>2.91</v>
      </c>
      <c r="Y147" s="44">
        <v>1.9</v>
      </c>
      <c r="Z147" s="44">
        <v>1.1000000000000001</v>
      </c>
      <c r="AA147" s="44">
        <v>0.78</v>
      </c>
      <c r="AB147" s="44">
        <v>0.08</v>
      </c>
      <c r="AC147" s="150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3"/>
    </row>
    <row r="148" spans="1:65">
      <c r="B148" s="3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BM148" s="53"/>
    </row>
    <row r="149" spans="1:65" ht="15">
      <c r="B149" s="8" t="s">
        <v>681</v>
      </c>
      <c r="BM149" s="27" t="s">
        <v>67</v>
      </c>
    </row>
    <row r="150" spans="1:65" ht="15">
      <c r="A150" s="24" t="s">
        <v>19</v>
      </c>
      <c r="B150" s="18" t="s">
        <v>116</v>
      </c>
      <c r="C150" s="15" t="s">
        <v>117</v>
      </c>
      <c r="D150" s="16" t="s">
        <v>248</v>
      </c>
      <c r="E150" s="17" t="s">
        <v>248</v>
      </c>
      <c r="F150" s="17" t="s">
        <v>248</v>
      </c>
      <c r="G150" s="17" t="s">
        <v>248</v>
      </c>
      <c r="H150" s="17" t="s">
        <v>248</v>
      </c>
      <c r="I150" s="17" t="s">
        <v>248</v>
      </c>
      <c r="J150" s="17" t="s">
        <v>248</v>
      </c>
      <c r="K150" s="17" t="s">
        <v>248</v>
      </c>
      <c r="L150" s="17" t="s">
        <v>248</v>
      </c>
      <c r="M150" s="17" t="s">
        <v>248</v>
      </c>
      <c r="N150" s="17" t="s">
        <v>248</v>
      </c>
      <c r="O150" s="17" t="s">
        <v>248</v>
      </c>
      <c r="P150" s="17" t="s">
        <v>248</v>
      </c>
      <c r="Q150" s="17" t="s">
        <v>248</v>
      </c>
      <c r="R150" s="17" t="s">
        <v>248</v>
      </c>
      <c r="S150" s="17" t="s">
        <v>248</v>
      </c>
      <c r="T150" s="17" t="s">
        <v>248</v>
      </c>
      <c r="U150" s="17" t="s">
        <v>248</v>
      </c>
      <c r="V150" s="17" t="s">
        <v>248</v>
      </c>
      <c r="W150" s="17" t="s">
        <v>248</v>
      </c>
      <c r="X150" s="17" t="s">
        <v>248</v>
      </c>
      <c r="Y150" s="17" t="s">
        <v>248</v>
      </c>
      <c r="Z150" s="17" t="s">
        <v>248</v>
      </c>
      <c r="AA150" s="150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249</v>
      </c>
      <c r="C151" s="9" t="s">
        <v>249</v>
      </c>
      <c r="D151" s="148" t="s">
        <v>251</v>
      </c>
      <c r="E151" s="149" t="s">
        <v>252</v>
      </c>
      <c r="F151" s="149" t="s">
        <v>253</v>
      </c>
      <c r="G151" s="149" t="s">
        <v>254</v>
      </c>
      <c r="H151" s="149" t="s">
        <v>256</v>
      </c>
      <c r="I151" s="149" t="s">
        <v>257</v>
      </c>
      <c r="J151" s="149" t="s">
        <v>258</v>
      </c>
      <c r="K151" s="149" t="s">
        <v>259</v>
      </c>
      <c r="L151" s="149" t="s">
        <v>260</v>
      </c>
      <c r="M151" s="149" t="s">
        <v>261</v>
      </c>
      <c r="N151" s="149" t="s">
        <v>262</v>
      </c>
      <c r="O151" s="149" t="s">
        <v>263</v>
      </c>
      <c r="P151" s="149" t="s">
        <v>264</v>
      </c>
      <c r="Q151" s="149" t="s">
        <v>265</v>
      </c>
      <c r="R151" s="149" t="s">
        <v>266</v>
      </c>
      <c r="S151" s="149" t="s">
        <v>267</v>
      </c>
      <c r="T151" s="149" t="s">
        <v>269</v>
      </c>
      <c r="U151" s="149" t="s">
        <v>287</v>
      </c>
      <c r="V151" s="149" t="s">
        <v>288</v>
      </c>
      <c r="W151" s="149" t="s">
        <v>270</v>
      </c>
      <c r="X151" s="149" t="s">
        <v>271</v>
      </c>
      <c r="Y151" s="149" t="s">
        <v>289</v>
      </c>
      <c r="Z151" s="149" t="s">
        <v>273</v>
      </c>
      <c r="AA151" s="150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290</v>
      </c>
      <c r="E152" s="11" t="s">
        <v>293</v>
      </c>
      <c r="F152" s="11" t="s">
        <v>293</v>
      </c>
      <c r="G152" s="11" t="s">
        <v>290</v>
      </c>
      <c r="H152" s="11" t="s">
        <v>292</v>
      </c>
      <c r="I152" s="11" t="s">
        <v>290</v>
      </c>
      <c r="J152" s="11" t="s">
        <v>290</v>
      </c>
      <c r="K152" s="11" t="s">
        <v>290</v>
      </c>
      <c r="L152" s="11" t="s">
        <v>290</v>
      </c>
      <c r="M152" s="11" t="s">
        <v>290</v>
      </c>
      <c r="N152" s="11" t="s">
        <v>290</v>
      </c>
      <c r="O152" s="11" t="s">
        <v>292</v>
      </c>
      <c r="P152" s="11" t="s">
        <v>293</v>
      </c>
      <c r="Q152" s="11" t="s">
        <v>290</v>
      </c>
      <c r="R152" s="11" t="s">
        <v>292</v>
      </c>
      <c r="S152" s="11" t="s">
        <v>293</v>
      </c>
      <c r="T152" s="11" t="s">
        <v>293</v>
      </c>
      <c r="U152" s="11" t="s">
        <v>293</v>
      </c>
      <c r="V152" s="11" t="s">
        <v>290</v>
      </c>
      <c r="W152" s="11" t="s">
        <v>293</v>
      </c>
      <c r="X152" s="11" t="s">
        <v>293</v>
      </c>
      <c r="Y152" s="11" t="s">
        <v>293</v>
      </c>
      <c r="Z152" s="11" t="s">
        <v>290</v>
      </c>
      <c r="AA152" s="150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9"/>
      <c r="C153" s="9"/>
      <c r="D153" s="25" t="s">
        <v>355</v>
      </c>
      <c r="E153" s="25" t="s">
        <v>355</v>
      </c>
      <c r="F153" s="25" t="s">
        <v>355</v>
      </c>
      <c r="G153" s="25" t="s">
        <v>356</v>
      </c>
      <c r="H153" s="25" t="s">
        <v>357</v>
      </c>
      <c r="I153" s="25" t="s">
        <v>356</v>
      </c>
      <c r="J153" s="25" t="s">
        <v>356</v>
      </c>
      <c r="K153" s="25" t="s">
        <v>356</v>
      </c>
      <c r="L153" s="25" t="s">
        <v>356</v>
      </c>
      <c r="M153" s="25" t="s">
        <v>356</v>
      </c>
      <c r="N153" s="25" t="s">
        <v>357</v>
      </c>
      <c r="O153" s="25" t="s">
        <v>356</v>
      </c>
      <c r="P153" s="25" t="s">
        <v>357</v>
      </c>
      <c r="Q153" s="25" t="s">
        <v>358</v>
      </c>
      <c r="R153" s="25" t="s">
        <v>357</v>
      </c>
      <c r="S153" s="25" t="s">
        <v>358</v>
      </c>
      <c r="T153" s="25" t="s">
        <v>358</v>
      </c>
      <c r="U153" s="25" t="s">
        <v>359</v>
      </c>
      <c r="V153" s="25" t="s">
        <v>356</v>
      </c>
      <c r="W153" s="25" t="s">
        <v>357</v>
      </c>
      <c r="X153" s="25" t="s">
        <v>357</v>
      </c>
      <c r="Y153" s="25" t="s">
        <v>356</v>
      </c>
      <c r="Z153" s="25" t="s">
        <v>121</v>
      </c>
      <c r="AA153" s="150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8">
        <v>1</v>
      </c>
      <c r="C154" s="14">
        <v>1</v>
      </c>
      <c r="D154" s="21">
        <v>0.4</v>
      </c>
      <c r="E154" s="21">
        <v>0.37</v>
      </c>
      <c r="F154" s="21">
        <v>0.41834180924860698</v>
      </c>
      <c r="G154" s="21">
        <v>0.35</v>
      </c>
      <c r="H154" s="144" t="s">
        <v>107</v>
      </c>
      <c r="I154" s="21">
        <v>0.37</v>
      </c>
      <c r="J154" s="21">
        <v>0.39</v>
      </c>
      <c r="K154" s="21">
        <v>0.4</v>
      </c>
      <c r="L154" s="21">
        <v>0.39</v>
      </c>
      <c r="M154" s="21">
        <v>0.4</v>
      </c>
      <c r="N154" s="21">
        <v>0.4</v>
      </c>
      <c r="O154" s="144" t="s">
        <v>319</v>
      </c>
      <c r="P154" s="21">
        <v>0.41</v>
      </c>
      <c r="Q154" s="21">
        <v>0.39723382024280063</v>
      </c>
      <c r="R154" s="144" t="s">
        <v>107</v>
      </c>
      <c r="S154" s="144">
        <v>0.45</v>
      </c>
      <c r="T154" s="144" t="s">
        <v>107</v>
      </c>
      <c r="U154" s="144">
        <v>0.28999999999999998</v>
      </c>
      <c r="V154" s="21">
        <v>0.42</v>
      </c>
      <c r="W154" s="21">
        <v>0.43</v>
      </c>
      <c r="X154" s="21">
        <v>0.42</v>
      </c>
      <c r="Y154" s="21">
        <v>0.41</v>
      </c>
      <c r="Z154" s="21">
        <v>0.41</v>
      </c>
      <c r="AA154" s="150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</v>
      </c>
    </row>
    <row r="155" spans="1:65">
      <c r="A155" s="29"/>
      <c r="B155" s="19">
        <v>1</v>
      </c>
      <c r="C155" s="9">
        <v>2</v>
      </c>
      <c r="D155" s="11">
        <v>0.37</v>
      </c>
      <c r="E155" s="11">
        <v>0.36</v>
      </c>
      <c r="F155" s="11">
        <v>0.41142333709230705</v>
      </c>
      <c r="G155" s="11">
        <v>0.41</v>
      </c>
      <c r="H155" s="146" t="s">
        <v>107</v>
      </c>
      <c r="I155" s="11">
        <v>0.41</v>
      </c>
      <c r="J155" s="11">
        <v>0.39</v>
      </c>
      <c r="K155" s="11">
        <v>0.4</v>
      </c>
      <c r="L155" s="11">
        <v>0.42</v>
      </c>
      <c r="M155" s="11">
        <v>0.4</v>
      </c>
      <c r="N155" s="11">
        <v>0.41</v>
      </c>
      <c r="O155" s="146" t="s">
        <v>319</v>
      </c>
      <c r="P155" s="11">
        <v>0.41</v>
      </c>
      <c r="Q155" s="11">
        <v>0.37038509425482674</v>
      </c>
      <c r="R155" s="146" t="s">
        <v>107</v>
      </c>
      <c r="S155" s="146">
        <v>0.45</v>
      </c>
      <c r="T155" s="146" t="s">
        <v>107</v>
      </c>
      <c r="U155" s="146">
        <v>0.31</v>
      </c>
      <c r="V155" s="11">
        <v>0.43</v>
      </c>
      <c r="W155" s="145">
        <v>0.44</v>
      </c>
      <c r="X155" s="11">
        <v>0.41</v>
      </c>
      <c r="Y155" s="11">
        <v>0.39</v>
      </c>
      <c r="Z155" s="11">
        <v>0.38</v>
      </c>
      <c r="AA155" s="150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12</v>
      </c>
    </row>
    <row r="156" spans="1:65">
      <c r="A156" s="29"/>
      <c r="B156" s="19">
        <v>1</v>
      </c>
      <c r="C156" s="9">
        <v>3</v>
      </c>
      <c r="D156" s="11">
        <v>0.38</v>
      </c>
      <c r="E156" s="11">
        <v>0.38</v>
      </c>
      <c r="F156" s="11">
        <v>0.45079755522817155</v>
      </c>
      <c r="G156" s="145">
        <v>0.5</v>
      </c>
      <c r="H156" s="146" t="s">
        <v>107</v>
      </c>
      <c r="I156" s="11">
        <v>0.42</v>
      </c>
      <c r="J156" s="11">
        <v>0.4</v>
      </c>
      <c r="K156" s="11">
        <v>0.39</v>
      </c>
      <c r="L156" s="11">
        <v>0.41</v>
      </c>
      <c r="M156" s="11">
        <v>0.38</v>
      </c>
      <c r="N156" s="11">
        <v>0.42</v>
      </c>
      <c r="O156" s="146" t="s">
        <v>319</v>
      </c>
      <c r="P156" s="11">
        <v>0.4</v>
      </c>
      <c r="Q156" s="11">
        <v>0.37399047123051299</v>
      </c>
      <c r="R156" s="146" t="s">
        <v>107</v>
      </c>
      <c r="S156" s="146">
        <v>0.43</v>
      </c>
      <c r="T156" s="146" t="s">
        <v>107</v>
      </c>
      <c r="U156" s="146">
        <v>0.31</v>
      </c>
      <c r="V156" s="11">
        <v>0.45</v>
      </c>
      <c r="W156" s="11">
        <v>0.4</v>
      </c>
      <c r="X156" s="11">
        <v>0.42</v>
      </c>
      <c r="Y156" s="11">
        <v>0.43</v>
      </c>
      <c r="Z156" s="11">
        <v>0.37</v>
      </c>
      <c r="AA156" s="150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16</v>
      </c>
    </row>
    <row r="157" spans="1:65">
      <c r="A157" s="29"/>
      <c r="B157" s="19">
        <v>1</v>
      </c>
      <c r="C157" s="9">
        <v>4</v>
      </c>
      <c r="D157" s="11">
        <v>0.4</v>
      </c>
      <c r="E157" s="11">
        <v>0.4</v>
      </c>
      <c r="F157" s="11">
        <v>0.42697394687274703</v>
      </c>
      <c r="G157" s="11">
        <v>0.35</v>
      </c>
      <c r="H157" s="146" t="s">
        <v>107</v>
      </c>
      <c r="I157" s="11">
        <v>0.38</v>
      </c>
      <c r="J157" s="11">
        <v>0.43</v>
      </c>
      <c r="K157" s="11">
        <v>0.41</v>
      </c>
      <c r="L157" s="11">
        <v>0.37</v>
      </c>
      <c r="M157" s="11">
        <v>0.41</v>
      </c>
      <c r="N157" s="11">
        <v>0.4</v>
      </c>
      <c r="O157" s="146" t="s">
        <v>319</v>
      </c>
      <c r="P157" s="11">
        <v>0.39</v>
      </c>
      <c r="Q157" s="11">
        <v>0.35118103297045022</v>
      </c>
      <c r="R157" s="146" t="s">
        <v>107</v>
      </c>
      <c r="S157" s="145">
        <v>0.49</v>
      </c>
      <c r="T157" s="146" t="s">
        <v>107</v>
      </c>
      <c r="U157" s="146">
        <v>0.31</v>
      </c>
      <c r="V157" s="11">
        <v>0.46</v>
      </c>
      <c r="W157" s="11">
        <v>0.4</v>
      </c>
      <c r="X157" s="11">
        <v>0.4</v>
      </c>
      <c r="Y157" s="11">
        <v>0.42</v>
      </c>
      <c r="Z157" s="11">
        <v>0.4</v>
      </c>
      <c r="AA157" s="150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0.40095873999084386</v>
      </c>
    </row>
    <row r="158" spans="1:65">
      <c r="A158" s="29"/>
      <c r="B158" s="19">
        <v>1</v>
      </c>
      <c r="C158" s="9">
        <v>5</v>
      </c>
      <c r="D158" s="11">
        <v>0.4</v>
      </c>
      <c r="E158" s="11">
        <v>0.37</v>
      </c>
      <c r="F158" s="11">
        <v>0.4509384124027136</v>
      </c>
      <c r="G158" s="11">
        <v>0.36</v>
      </c>
      <c r="H158" s="146" t="s">
        <v>107</v>
      </c>
      <c r="I158" s="11">
        <v>0.39</v>
      </c>
      <c r="J158" s="11">
        <v>0.4</v>
      </c>
      <c r="K158" s="11">
        <v>0.42</v>
      </c>
      <c r="L158" s="11">
        <v>0.4</v>
      </c>
      <c r="M158" s="11">
        <v>0.37</v>
      </c>
      <c r="N158" s="11">
        <v>0.4</v>
      </c>
      <c r="O158" s="146" t="s">
        <v>319</v>
      </c>
      <c r="P158" s="11">
        <v>0.4</v>
      </c>
      <c r="Q158" s="11">
        <v>0.35878554211667224</v>
      </c>
      <c r="R158" s="146" t="s">
        <v>107</v>
      </c>
      <c r="S158" s="146">
        <v>0.44</v>
      </c>
      <c r="T158" s="146" t="s">
        <v>107</v>
      </c>
      <c r="U158" s="146">
        <v>0.3</v>
      </c>
      <c r="V158" s="11">
        <v>0.41</v>
      </c>
      <c r="W158" s="11">
        <v>0.4</v>
      </c>
      <c r="X158" s="11">
        <v>0.44</v>
      </c>
      <c r="Y158" s="11">
        <v>0.4</v>
      </c>
      <c r="Z158" s="11">
        <v>0.41</v>
      </c>
      <c r="AA158" s="150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133</v>
      </c>
    </row>
    <row r="159" spans="1:65">
      <c r="A159" s="29"/>
      <c r="B159" s="19">
        <v>1</v>
      </c>
      <c r="C159" s="9">
        <v>6</v>
      </c>
      <c r="D159" s="11">
        <v>0.42</v>
      </c>
      <c r="E159" s="11">
        <v>0.39</v>
      </c>
      <c r="F159" s="11">
        <v>0.44060141162996197</v>
      </c>
      <c r="G159" s="145">
        <v>0.49</v>
      </c>
      <c r="H159" s="146" t="s">
        <v>107</v>
      </c>
      <c r="I159" s="11">
        <v>0.4</v>
      </c>
      <c r="J159" s="11">
        <v>0.42</v>
      </c>
      <c r="K159" s="11">
        <v>0.43</v>
      </c>
      <c r="L159" s="11">
        <v>0.43</v>
      </c>
      <c r="M159" s="11">
        <v>0.39</v>
      </c>
      <c r="N159" s="11">
        <v>0.4</v>
      </c>
      <c r="O159" s="146" t="s">
        <v>319</v>
      </c>
      <c r="P159" s="11">
        <v>0.41</v>
      </c>
      <c r="Q159" s="11">
        <v>0.36613904577631018</v>
      </c>
      <c r="R159" s="146" t="s">
        <v>107</v>
      </c>
      <c r="S159" s="146">
        <v>0.45</v>
      </c>
      <c r="T159" s="146" t="s">
        <v>107</v>
      </c>
      <c r="U159" s="146">
        <v>0.31</v>
      </c>
      <c r="V159" s="11">
        <v>0.41</v>
      </c>
      <c r="W159" s="11">
        <v>0.4</v>
      </c>
      <c r="X159" s="11">
        <v>0.42</v>
      </c>
      <c r="Y159" s="11">
        <v>0.42</v>
      </c>
      <c r="Z159" s="11">
        <v>0.4</v>
      </c>
      <c r="AA159" s="150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20" t="s">
        <v>279</v>
      </c>
      <c r="C160" s="12"/>
      <c r="D160" s="22">
        <v>0.39499999999999996</v>
      </c>
      <c r="E160" s="22">
        <v>0.37833333333333335</v>
      </c>
      <c r="F160" s="22">
        <v>0.43317941207908478</v>
      </c>
      <c r="G160" s="22">
        <v>0.41</v>
      </c>
      <c r="H160" s="22" t="s">
        <v>813</v>
      </c>
      <c r="I160" s="22">
        <v>0.39500000000000002</v>
      </c>
      <c r="J160" s="22">
        <v>0.40500000000000003</v>
      </c>
      <c r="K160" s="22">
        <v>0.40833333333333338</v>
      </c>
      <c r="L160" s="22">
        <v>0.40333333333333332</v>
      </c>
      <c r="M160" s="22">
        <v>0.39166666666666666</v>
      </c>
      <c r="N160" s="22">
        <v>0.40499999999999997</v>
      </c>
      <c r="O160" s="22" t="s">
        <v>813</v>
      </c>
      <c r="P160" s="22">
        <v>0.40333333333333332</v>
      </c>
      <c r="Q160" s="22">
        <v>0.36961916776526221</v>
      </c>
      <c r="R160" s="22" t="s">
        <v>813</v>
      </c>
      <c r="S160" s="22">
        <v>0.45166666666666672</v>
      </c>
      <c r="T160" s="22" t="s">
        <v>813</v>
      </c>
      <c r="U160" s="22">
        <v>0.30499999999999999</v>
      </c>
      <c r="V160" s="22">
        <v>0.43</v>
      </c>
      <c r="W160" s="22">
        <v>0.41166666666666663</v>
      </c>
      <c r="X160" s="22">
        <v>0.41833333333333328</v>
      </c>
      <c r="Y160" s="22">
        <v>0.41166666666666663</v>
      </c>
      <c r="Z160" s="22">
        <v>0.39500000000000002</v>
      </c>
      <c r="AA160" s="150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280</v>
      </c>
      <c r="C161" s="28"/>
      <c r="D161" s="11">
        <v>0.4</v>
      </c>
      <c r="E161" s="11">
        <v>0.375</v>
      </c>
      <c r="F161" s="11">
        <v>0.43378767925135453</v>
      </c>
      <c r="G161" s="11">
        <v>0.38500000000000001</v>
      </c>
      <c r="H161" s="11" t="s">
        <v>813</v>
      </c>
      <c r="I161" s="11">
        <v>0.39500000000000002</v>
      </c>
      <c r="J161" s="11">
        <v>0.4</v>
      </c>
      <c r="K161" s="11">
        <v>0.40500000000000003</v>
      </c>
      <c r="L161" s="11">
        <v>0.40500000000000003</v>
      </c>
      <c r="M161" s="11">
        <v>0.39500000000000002</v>
      </c>
      <c r="N161" s="11">
        <v>0.4</v>
      </c>
      <c r="O161" s="11" t="s">
        <v>813</v>
      </c>
      <c r="P161" s="11">
        <v>0.40500000000000003</v>
      </c>
      <c r="Q161" s="11">
        <v>0.36826207001556843</v>
      </c>
      <c r="R161" s="11" t="s">
        <v>813</v>
      </c>
      <c r="S161" s="11">
        <v>0.45</v>
      </c>
      <c r="T161" s="11" t="s">
        <v>813</v>
      </c>
      <c r="U161" s="11">
        <v>0.31</v>
      </c>
      <c r="V161" s="11">
        <v>0.42499999999999999</v>
      </c>
      <c r="W161" s="11">
        <v>0.4</v>
      </c>
      <c r="X161" s="11">
        <v>0.42</v>
      </c>
      <c r="Y161" s="11">
        <v>0.41499999999999998</v>
      </c>
      <c r="Z161" s="11">
        <v>0.4</v>
      </c>
      <c r="AA161" s="150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281</v>
      </c>
      <c r="C162" s="28"/>
      <c r="D162" s="23">
        <v>1.7606816861659012E-2</v>
      </c>
      <c r="E162" s="23">
        <v>1.4719601443879758E-2</v>
      </c>
      <c r="F162" s="23">
        <v>1.6809855400103536E-2</v>
      </c>
      <c r="G162" s="23">
        <v>6.9570108523704349E-2</v>
      </c>
      <c r="H162" s="23" t="s">
        <v>813</v>
      </c>
      <c r="I162" s="23">
        <v>1.8708286933869698E-2</v>
      </c>
      <c r="J162" s="23">
        <v>1.643167672515497E-2</v>
      </c>
      <c r="K162" s="23">
        <v>1.4719601443879732E-2</v>
      </c>
      <c r="L162" s="23">
        <v>2.1602468994692859E-2</v>
      </c>
      <c r="M162" s="23">
        <v>1.4719601443879744E-2</v>
      </c>
      <c r="N162" s="23">
        <v>8.3666002653407356E-3</v>
      </c>
      <c r="O162" s="23" t="s">
        <v>813</v>
      </c>
      <c r="P162" s="23">
        <v>8.1649658092772404E-3</v>
      </c>
      <c r="Q162" s="23">
        <v>1.5822183650124777E-2</v>
      </c>
      <c r="R162" s="23" t="s">
        <v>813</v>
      </c>
      <c r="S162" s="23">
        <v>2.0412414523193145E-2</v>
      </c>
      <c r="T162" s="23" t="s">
        <v>813</v>
      </c>
      <c r="U162" s="23">
        <v>8.3666002653407633E-3</v>
      </c>
      <c r="V162" s="23">
        <v>2.0976176963403047E-2</v>
      </c>
      <c r="W162" s="23">
        <v>1.8348478592697167E-2</v>
      </c>
      <c r="X162" s="23">
        <v>1.3291601358251253E-2</v>
      </c>
      <c r="Y162" s="23">
        <v>1.4719601443879732E-2</v>
      </c>
      <c r="Z162" s="23">
        <v>1.6431676725154977E-2</v>
      </c>
      <c r="AA162" s="220"/>
      <c r="AB162" s="221"/>
      <c r="AC162" s="221"/>
      <c r="AD162" s="221"/>
      <c r="AE162" s="221"/>
      <c r="AF162" s="221"/>
      <c r="AG162" s="221"/>
      <c r="AH162" s="221"/>
      <c r="AI162" s="221"/>
      <c r="AJ162" s="221"/>
      <c r="AK162" s="221"/>
      <c r="AL162" s="221"/>
      <c r="AM162" s="221"/>
      <c r="AN162" s="221"/>
      <c r="AO162" s="221"/>
      <c r="AP162" s="221"/>
      <c r="AQ162" s="221"/>
      <c r="AR162" s="221"/>
      <c r="AS162" s="221"/>
      <c r="AT162" s="221"/>
      <c r="AU162" s="221"/>
      <c r="AV162" s="221"/>
      <c r="AW162" s="221"/>
      <c r="AX162" s="221"/>
      <c r="AY162" s="221"/>
      <c r="AZ162" s="221"/>
      <c r="BA162" s="221"/>
      <c r="BB162" s="221"/>
      <c r="BC162" s="221"/>
      <c r="BD162" s="221"/>
      <c r="BE162" s="221"/>
      <c r="BF162" s="221"/>
      <c r="BG162" s="221"/>
      <c r="BH162" s="221"/>
      <c r="BI162" s="221"/>
      <c r="BJ162" s="221"/>
      <c r="BK162" s="221"/>
      <c r="BL162" s="221"/>
      <c r="BM162" s="54"/>
    </row>
    <row r="163" spans="1:65">
      <c r="A163" s="29"/>
      <c r="B163" s="3" t="s">
        <v>87</v>
      </c>
      <c r="C163" s="28"/>
      <c r="D163" s="13">
        <v>4.4574219902934212E-2</v>
      </c>
      <c r="E163" s="13">
        <v>3.8906435534483939E-2</v>
      </c>
      <c r="F163" s="13">
        <v>3.8805757917771473E-2</v>
      </c>
      <c r="G163" s="13">
        <v>0.16968319152123013</v>
      </c>
      <c r="H163" s="13" t="s">
        <v>813</v>
      </c>
      <c r="I163" s="13">
        <v>4.736275173131569E-2</v>
      </c>
      <c r="J163" s="13">
        <v>4.0572041296678935E-2</v>
      </c>
      <c r="K163" s="13">
        <v>3.6048003536031992E-2</v>
      </c>
      <c r="L163" s="13">
        <v>5.3559840482709571E-2</v>
      </c>
      <c r="M163" s="13">
        <v>3.7581961133309985E-2</v>
      </c>
      <c r="N163" s="13">
        <v>2.0658272260100582E-2</v>
      </c>
      <c r="O163" s="13" t="s">
        <v>813</v>
      </c>
      <c r="P163" s="13">
        <v>2.0243716882505557E-2</v>
      </c>
      <c r="Q163" s="13">
        <v>4.280671845506976E-2</v>
      </c>
      <c r="R163" s="13" t="s">
        <v>813</v>
      </c>
      <c r="S163" s="13">
        <v>4.5193537689726518E-2</v>
      </c>
      <c r="T163" s="13" t="s">
        <v>813</v>
      </c>
      <c r="U163" s="13">
        <v>2.7431476279805782E-2</v>
      </c>
      <c r="V163" s="13">
        <v>4.8781806891634992E-2</v>
      </c>
      <c r="W163" s="13">
        <v>4.4571203059183405E-2</v>
      </c>
      <c r="X163" s="13">
        <v>3.1772752250799813E-2</v>
      </c>
      <c r="Y163" s="13">
        <v>3.575611686772405E-2</v>
      </c>
      <c r="Z163" s="13">
        <v>4.1599181582670827E-2</v>
      </c>
      <c r="AA163" s="150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3" t="s">
        <v>282</v>
      </c>
      <c r="C164" s="28"/>
      <c r="D164" s="13">
        <v>-1.4861229838710965E-2</v>
      </c>
      <c r="E164" s="13">
        <v>-5.6428266554377049E-2</v>
      </c>
      <c r="F164" s="13">
        <v>8.0359071581721064E-2</v>
      </c>
      <c r="G164" s="13">
        <v>2.254910320538861E-2</v>
      </c>
      <c r="H164" s="13" t="s">
        <v>813</v>
      </c>
      <c r="I164" s="13">
        <v>-1.4861229838710854E-2</v>
      </c>
      <c r="J164" s="13">
        <v>1.0078992190688973E-2</v>
      </c>
      <c r="K164" s="13">
        <v>1.8392399533822212E-2</v>
      </c>
      <c r="L164" s="13">
        <v>5.9222885191221319E-3</v>
      </c>
      <c r="M164" s="13">
        <v>-2.3174637181844204E-2</v>
      </c>
      <c r="N164" s="13">
        <v>1.0078992190688751E-2</v>
      </c>
      <c r="O164" s="13" t="s">
        <v>813</v>
      </c>
      <c r="P164" s="13">
        <v>5.9222885191221319E-3</v>
      </c>
      <c r="Q164" s="13">
        <v>-7.8161588961241479E-2</v>
      </c>
      <c r="R164" s="13" t="s">
        <v>813</v>
      </c>
      <c r="S164" s="13">
        <v>0.12646669499455432</v>
      </c>
      <c r="T164" s="13" t="s">
        <v>813</v>
      </c>
      <c r="U164" s="13">
        <v>-0.23932322810330842</v>
      </c>
      <c r="V164" s="13">
        <v>7.2429547264188043E-2</v>
      </c>
      <c r="W164" s="13">
        <v>2.6705806876955229E-2</v>
      </c>
      <c r="X164" s="13">
        <v>4.3332621563221707E-2</v>
      </c>
      <c r="Y164" s="13">
        <v>2.6705806876955229E-2</v>
      </c>
      <c r="Z164" s="13">
        <v>-1.4861229838710854E-2</v>
      </c>
      <c r="AA164" s="150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A165" s="29"/>
      <c r="B165" s="45" t="s">
        <v>283</v>
      </c>
      <c r="C165" s="46"/>
      <c r="D165" s="44">
        <v>0.51</v>
      </c>
      <c r="E165" s="44">
        <v>1.35</v>
      </c>
      <c r="F165" s="44">
        <v>1.43</v>
      </c>
      <c r="G165" s="44">
        <v>0.25</v>
      </c>
      <c r="H165" s="44">
        <v>4.8</v>
      </c>
      <c r="I165" s="44">
        <v>0.51</v>
      </c>
      <c r="J165" s="44">
        <v>0</v>
      </c>
      <c r="K165" s="44">
        <v>0.17</v>
      </c>
      <c r="L165" s="44">
        <v>0.08</v>
      </c>
      <c r="M165" s="44">
        <v>0.67</v>
      </c>
      <c r="N165" s="44">
        <v>0</v>
      </c>
      <c r="O165" s="44">
        <v>7.84</v>
      </c>
      <c r="P165" s="44">
        <v>0.08</v>
      </c>
      <c r="Q165" s="44">
        <v>1.79</v>
      </c>
      <c r="R165" s="44">
        <v>4.8</v>
      </c>
      <c r="S165" s="44">
        <v>2.36</v>
      </c>
      <c r="T165" s="44">
        <v>4.8</v>
      </c>
      <c r="U165" s="44">
        <v>5.0599999999999996</v>
      </c>
      <c r="V165" s="44">
        <v>1.26</v>
      </c>
      <c r="W165" s="44">
        <v>0.34</v>
      </c>
      <c r="X165" s="44">
        <v>0.67</v>
      </c>
      <c r="Y165" s="44">
        <v>0.34</v>
      </c>
      <c r="Z165" s="44">
        <v>0.51</v>
      </c>
      <c r="AA165" s="150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B166" s="3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BM166" s="53"/>
    </row>
    <row r="167" spans="1:65" ht="15">
      <c r="B167" s="8" t="s">
        <v>682</v>
      </c>
      <c r="BM167" s="27" t="s">
        <v>67</v>
      </c>
    </row>
    <row r="168" spans="1:65" ht="15">
      <c r="A168" s="24" t="s">
        <v>22</v>
      </c>
      <c r="B168" s="18" t="s">
        <v>116</v>
      </c>
      <c r="C168" s="15" t="s">
        <v>117</v>
      </c>
      <c r="D168" s="16" t="s">
        <v>248</v>
      </c>
      <c r="E168" s="17" t="s">
        <v>248</v>
      </c>
      <c r="F168" s="17" t="s">
        <v>248</v>
      </c>
      <c r="G168" s="17" t="s">
        <v>248</v>
      </c>
      <c r="H168" s="17" t="s">
        <v>248</v>
      </c>
      <c r="I168" s="17" t="s">
        <v>248</v>
      </c>
      <c r="J168" s="17" t="s">
        <v>248</v>
      </c>
      <c r="K168" s="17" t="s">
        <v>248</v>
      </c>
      <c r="L168" s="17" t="s">
        <v>248</v>
      </c>
      <c r="M168" s="17" t="s">
        <v>248</v>
      </c>
      <c r="N168" s="17" t="s">
        <v>248</v>
      </c>
      <c r="O168" s="17" t="s">
        <v>248</v>
      </c>
      <c r="P168" s="17" t="s">
        <v>248</v>
      </c>
      <c r="Q168" s="17" t="s">
        <v>248</v>
      </c>
      <c r="R168" s="17" t="s">
        <v>248</v>
      </c>
      <c r="S168" s="17" t="s">
        <v>248</v>
      </c>
      <c r="T168" s="17" t="s">
        <v>248</v>
      </c>
      <c r="U168" s="17" t="s">
        <v>248</v>
      </c>
      <c r="V168" s="17" t="s">
        <v>248</v>
      </c>
      <c r="W168" s="17" t="s">
        <v>248</v>
      </c>
      <c r="X168" s="150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249</v>
      </c>
      <c r="C169" s="9" t="s">
        <v>249</v>
      </c>
      <c r="D169" s="148" t="s">
        <v>251</v>
      </c>
      <c r="E169" s="149" t="s">
        <v>252</v>
      </c>
      <c r="F169" s="149" t="s">
        <v>253</v>
      </c>
      <c r="G169" s="149" t="s">
        <v>256</v>
      </c>
      <c r="H169" s="149" t="s">
        <v>257</v>
      </c>
      <c r="I169" s="149" t="s">
        <v>258</v>
      </c>
      <c r="J169" s="149" t="s">
        <v>259</v>
      </c>
      <c r="K169" s="149" t="s">
        <v>260</v>
      </c>
      <c r="L169" s="149" t="s">
        <v>261</v>
      </c>
      <c r="M169" s="149" t="s">
        <v>262</v>
      </c>
      <c r="N169" s="149" t="s">
        <v>264</v>
      </c>
      <c r="O169" s="149" t="s">
        <v>265</v>
      </c>
      <c r="P169" s="149" t="s">
        <v>267</v>
      </c>
      <c r="Q169" s="149" t="s">
        <v>268</v>
      </c>
      <c r="R169" s="149" t="s">
        <v>269</v>
      </c>
      <c r="S169" s="149" t="s">
        <v>287</v>
      </c>
      <c r="T169" s="149" t="s">
        <v>305</v>
      </c>
      <c r="U169" s="149" t="s">
        <v>288</v>
      </c>
      <c r="V169" s="149" t="s">
        <v>271</v>
      </c>
      <c r="W169" s="149" t="s">
        <v>289</v>
      </c>
      <c r="X169" s="150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290</v>
      </c>
      <c r="E170" s="11" t="s">
        <v>293</v>
      </c>
      <c r="F170" s="11" t="s">
        <v>293</v>
      </c>
      <c r="G170" s="11" t="s">
        <v>292</v>
      </c>
      <c r="H170" s="11" t="s">
        <v>290</v>
      </c>
      <c r="I170" s="11" t="s">
        <v>290</v>
      </c>
      <c r="J170" s="11" t="s">
        <v>290</v>
      </c>
      <c r="K170" s="11" t="s">
        <v>290</v>
      </c>
      <c r="L170" s="11" t="s">
        <v>290</v>
      </c>
      <c r="M170" s="11" t="s">
        <v>290</v>
      </c>
      <c r="N170" s="11" t="s">
        <v>293</v>
      </c>
      <c r="O170" s="11" t="s">
        <v>290</v>
      </c>
      <c r="P170" s="11" t="s">
        <v>293</v>
      </c>
      <c r="Q170" s="11" t="s">
        <v>290</v>
      </c>
      <c r="R170" s="11" t="s">
        <v>293</v>
      </c>
      <c r="S170" s="11" t="s">
        <v>293</v>
      </c>
      <c r="T170" s="11" t="s">
        <v>290</v>
      </c>
      <c r="U170" s="11" t="s">
        <v>290</v>
      </c>
      <c r="V170" s="11" t="s">
        <v>293</v>
      </c>
      <c r="W170" s="11" t="s">
        <v>293</v>
      </c>
      <c r="X170" s="150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0</v>
      </c>
    </row>
    <row r="171" spans="1:65">
      <c r="A171" s="29"/>
      <c r="B171" s="19"/>
      <c r="C171" s="9"/>
      <c r="D171" s="25" t="s">
        <v>355</v>
      </c>
      <c r="E171" s="25" t="s">
        <v>355</v>
      </c>
      <c r="F171" s="25" t="s">
        <v>355</v>
      </c>
      <c r="G171" s="25" t="s">
        <v>357</v>
      </c>
      <c r="H171" s="25" t="s">
        <v>356</v>
      </c>
      <c r="I171" s="25" t="s">
        <v>356</v>
      </c>
      <c r="J171" s="25" t="s">
        <v>356</v>
      </c>
      <c r="K171" s="25" t="s">
        <v>356</v>
      </c>
      <c r="L171" s="25" t="s">
        <v>356</v>
      </c>
      <c r="M171" s="25" t="s">
        <v>357</v>
      </c>
      <c r="N171" s="25" t="s">
        <v>357</v>
      </c>
      <c r="O171" s="25" t="s">
        <v>358</v>
      </c>
      <c r="P171" s="25" t="s">
        <v>358</v>
      </c>
      <c r="Q171" s="25" t="s">
        <v>356</v>
      </c>
      <c r="R171" s="25" t="s">
        <v>358</v>
      </c>
      <c r="S171" s="25" t="s">
        <v>359</v>
      </c>
      <c r="T171" s="25" t="s">
        <v>357</v>
      </c>
      <c r="U171" s="25" t="s">
        <v>356</v>
      </c>
      <c r="V171" s="25" t="s">
        <v>357</v>
      </c>
      <c r="W171" s="25" t="s">
        <v>356</v>
      </c>
      <c r="X171" s="150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8">
        <v>1</v>
      </c>
      <c r="C172" s="14">
        <v>1</v>
      </c>
      <c r="D172" s="227">
        <v>76.510999999999996</v>
      </c>
      <c r="E172" s="227">
        <v>80.3</v>
      </c>
      <c r="F172" s="227">
        <v>73.41733737660212</v>
      </c>
      <c r="G172" s="227">
        <v>70.099999999999994</v>
      </c>
      <c r="H172" s="227">
        <v>72.7</v>
      </c>
      <c r="I172" s="227">
        <v>73.7</v>
      </c>
      <c r="J172" s="227">
        <v>81.7</v>
      </c>
      <c r="K172" s="227">
        <v>74.8</v>
      </c>
      <c r="L172" s="227">
        <v>71.5</v>
      </c>
      <c r="M172" s="227">
        <v>64.459999999999994</v>
      </c>
      <c r="N172" s="227">
        <v>77.510000000000005</v>
      </c>
      <c r="O172" s="227">
        <v>69.438402000760718</v>
      </c>
      <c r="P172" s="227">
        <v>73.8</v>
      </c>
      <c r="Q172" s="227">
        <v>84.386399999999995</v>
      </c>
      <c r="R172" s="227">
        <v>74</v>
      </c>
      <c r="S172" s="227">
        <v>78.900000000000006</v>
      </c>
      <c r="T172" s="227">
        <v>91.79</v>
      </c>
      <c r="U172" s="227">
        <v>73</v>
      </c>
      <c r="V172" s="227">
        <v>81.5</v>
      </c>
      <c r="W172" s="227">
        <v>80.8</v>
      </c>
      <c r="X172" s="230"/>
      <c r="Y172" s="231"/>
      <c r="Z172" s="231"/>
      <c r="AA172" s="231"/>
      <c r="AB172" s="231"/>
      <c r="AC172" s="231"/>
      <c r="AD172" s="231"/>
      <c r="AE172" s="231"/>
      <c r="AF172" s="231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231"/>
      <c r="BK172" s="231"/>
      <c r="BL172" s="231"/>
      <c r="BM172" s="232">
        <v>1</v>
      </c>
    </row>
    <row r="173" spans="1:65">
      <c r="A173" s="29"/>
      <c r="B173" s="19">
        <v>1</v>
      </c>
      <c r="C173" s="9">
        <v>2</v>
      </c>
      <c r="D173" s="233">
        <v>76.959999999999994</v>
      </c>
      <c r="E173" s="233">
        <v>80.900000000000006</v>
      </c>
      <c r="F173" s="233">
        <v>74.067590108370837</v>
      </c>
      <c r="G173" s="233">
        <v>69.099999999999994</v>
      </c>
      <c r="H173" s="233">
        <v>74.400000000000006</v>
      </c>
      <c r="I173" s="233">
        <v>74.099999999999994</v>
      </c>
      <c r="J173" s="233">
        <v>80.8</v>
      </c>
      <c r="K173" s="233">
        <v>77</v>
      </c>
      <c r="L173" s="233">
        <v>72.2</v>
      </c>
      <c r="M173" s="233">
        <v>66.599999999999994</v>
      </c>
      <c r="N173" s="233">
        <v>75.819999999999993</v>
      </c>
      <c r="O173" s="233">
        <v>68.712060425530751</v>
      </c>
      <c r="P173" s="233">
        <v>71.400000000000006</v>
      </c>
      <c r="Q173" s="233">
        <v>84.198999999999998</v>
      </c>
      <c r="R173" s="233">
        <v>74</v>
      </c>
      <c r="S173" s="233">
        <v>79.8</v>
      </c>
      <c r="T173" s="233">
        <v>83.27</v>
      </c>
      <c r="U173" s="233">
        <v>77</v>
      </c>
      <c r="V173" s="233">
        <v>83.7</v>
      </c>
      <c r="W173" s="233">
        <v>80.5</v>
      </c>
      <c r="X173" s="230"/>
      <c r="Y173" s="231"/>
      <c r="Z173" s="231"/>
      <c r="AA173" s="231"/>
      <c r="AB173" s="231"/>
      <c r="AC173" s="231"/>
      <c r="AD173" s="231"/>
      <c r="AE173" s="231"/>
      <c r="AF173" s="231"/>
      <c r="AG173" s="23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231"/>
      <c r="BK173" s="231"/>
      <c r="BL173" s="231"/>
      <c r="BM173" s="232">
        <v>39</v>
      </c>
    </row>
    <row r="174" spans="1:65">
      <c r="A174" s="29"/>
      <c r="B174" s="19">
        <v>1</v>
      </c>
      <c r="C174" s="9">
        <v>3</v>
      </c>
      <c r="D174" s="233">
        <v>75.209000000000003</v>
      </c>
      <c r="E174" s="233">
        <v>80.7</v>
      </c>
      <c r="F174" s="233">
        <v>78.623752313219214</v>
      </c>
      <c r="G174" s="233">
        <v>72.2</v>
      </c>
      <c r="H174" s="233">
        <v>76.900000000000006</v>
      </c>
      <c r="I174" s="233">
        <v>75.099999999999994</v>
      </c>
      <c r="J174" s="233">
        <v>80.900000000000006</v>
      </c>
      <c r="K174" s="233">
        <v>75.7</v>
      </c>
      <c r="L174" s="233">
        <v>72.2</v>
      </c>
      <c r="M174" s="233">
        <v>66.23</v>
      </c>
      <c r="N174" s="233">
        <v>78.459999999999994</v>
      </c>
      <c r="O174" s="233">
        <v>69.609420074560433</v>
      </c>
      <c r="P174" s="233">
        <v>71.3</v>
      </c>
      <c r="Q174" s="233">
        <v>84.111999999999995</v>
      </c>
      <c r="R174" s="233">
        <v>72</v>
      </c>
      <c r="S174" s="233">
        <v>81.3</v>
      </c>
      <c r="T174" s="233">
        <v>87.52</v>
      </c>
      <c r="U174" s="233">
        <v>77</v>
      </c>
      <c r="V174" s="233">
        <v>82.2</v>
      </c>
      <c r="W174" s="233">
        <v>81.599999999999994</v>
      </c>
      <c r="X174" s="230"/>
      <c r="Y174" s="231"/>
      <c r="Z174" s="231"/>
      <c r="AA174" s="231"/>
      <c r="AB174" s="231"/>
      <c r="AC174" s="231"/>
      <c r="AD174" s="231"/>
      <c r="AE174" s="231"/>
      <c r="AF174" s="231"/>
      <c r="AG174" s="231"/>
      <c r="AH174" s="231"/>
      <c r="AI174" s="231"/>
      <c r="AJ174" s="231"/>
      <c r="AK174" s="231"/>
      <c r="AL174" s="231"/>
      <c r="AM174" s="231"/>
      <c r="AN174" s="231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231"/>
      <c r="BK174" s="231"/>
      <c r="BL174" s="231"/>
      <c r="BM174" s="232">
        <v>16</v>
      </c>
    </row>
    <row r="175" spans="1:65">
      <c r="A175" s="29"/>
      <c r="B175" s="19">
        <v>1</v>
      </c>
      <c r="C175" s="9">
        <v>4</v>
      </c>
      <c r="D175" s="233">
        <v>78.024000000000001</v>
      </c>
      <c r="E175" s="233">
        <v>81</v>
      </c>
      <c r="F175" s="233">
        <v>75.977329255804321</v>
      </c>
      <c r="G175" s="233">
        <v>69.8</v>
      </c>
      <c r="H175" s="233">
        <v>73.5</v>
      </c>
      <c r="I175" s="235">
        <v>79.400000000000006</v>
      </c>
      <c r="J175" s="233">
        <v>80.5</v>
      </c>
      <c r="K175" s="233">
        <v>74.599999999999994</v>
      </c>
      <c r="L175" s="233">
        <v>70.3</v>
      </c>
      <c r="M175" s="233">
        <v>67.099999999999994</v>
      </c>
      <c r="N175" s="233">
        <v>74.900000000000006</v>
      </c>
      <c r="O175" s="233">
        <v>69.211954175982157</v>
      </c>
      <c r="P175" s="233">
        <v>73.3</v>
      </c>
      <c r="Q175" s="233">
        <v>84.083999999999989</v>
      </c>
      <c r="R175" s="233">
        <v>74</v>
      </c>
      <c r="S175" s="233">
        <v>76.8</v>
      </c>
      <c r="T175" s="233">
        <v>91.58</v>
      </c>
      <c r="U175" s="233">
        <v>75</v>
      </c>
      <c r="V175" s="233">
        <v>82.8</v>
      </c>
      <c r="W175" s="233">
        <v>79.599999999999994</v>
      </c>
      <c r="X175" s="230"/>
      <c r="Y175" s="231"/>
      <c r="Z175" s="231"/>
      <c r="AA175" s="231"/>
      <c r="AB175" s="231"/>
      <c r="AC175" s="231"/>
      <c r="AD175" s="231"/>
      <c r="AE175" s="231"/>
      <c r="AF175" s="231"/>
      <c r="AG175" s="231"/>
      <c r="AH175" s="231"/>
      <c r="AI175" s="231"/>
      <c r="AJ175" s="231"/>
      <c r="AK175" s="231"/>
      <c r="AL175" s="231"/>
      <c r="AM175" s="231"/>
      <c r="AN175" s="231"/>
      <c r="AO175" s="231"/>
      <c r="AP175" s="231"/>
      <c r="AQ175" s="231"/>
      <c r="AR175" s="231"/>
      <c r="AS175" s="231"/>
      <c r="AT175" s="231"/>
      <c r="AU175" s="231"/>
      <c r="AV175" s="231"/>
      <c r="AW175" s="231"/>
      <c r="AX175" s="231"/>
      <c r="AY175" s="231"/>
      <c r="AZ175" s="231"/>
      <c r="BA175" s="231"/>
      <c r="BB175" s="231"/>
      <c r="BC175" s="231"/>
      <c r="BD175" s="231"/>
      <c r="BE175" s="231"/>
      <c r="BF175" s="231"/>
      <c r="BG175" s="231"/>
      <c r="BH175" s="231"/>
      <c r="BI175" s="231"/>
      <c r="BJ175" s="231"/>
      <c r="BK175" s="231"/>
      <c r="BL175" s="231"/>
      <c r="BM175" s="232">
        <v>76.583478672807601</v>
      </c>
    </row>
    <row r="176" spans="1:65">
      <c r="A176" s="29"/>
      <c r="B176" s="19">
        <v>1</v>
      </c>
      <c r="C176" s="9">
        <v>5</v>
      </c>
      <c r="D176" s="233">
        <v>76.284999999999997</v>
      </c>
      <c r="E176" s="233">
        <v>80.5</v>
      </c>
      <c r="F176" s="233">
        <v>80.41187385157555</v>
      </c>
      <c r="G176" s="233">
        <v>70.7</v>
      </c>
      <c r="H176" s="233">
        <v>75.7</v>
      </c>
      <c r="I176" s="233">
        <v>75.599999999999994</v>
      </c>
      <c r="J176" s="235">
        <v>85.4</v>
      </c>
      <c r="K176" s="233">
        <v>74.099999999999994</v>
      </c>
      <c r="L176" s="233">
        <v>73.8</v>
      </c>
      <c r="M176" s="233">
        <v>67.08</v>
      </c>
      <c r="N176" s="233">
        <v>74.66</v>
      </c>
      <c r="O176" s="233">
        <v>69.864144126444856</v>
      </c>
      <c r="P176" s="233">
        <v>72.900000000000006</v>
      </c>
      <c r="Q176" s="233">
        <v>84.052000000000007</v>
      </c>
      <c r="R176" s="233">
        <v>73</v>
      </c>
      <c r="S176" s="233">
        <v>82.8</v>
      </c>
      <c r="T176" s="233">
        <v>85.37</v>
      </c>
      <c r="U176" s="233">
        <v>79</v>
      </c>
      <c r="V176" s="233">
        <v>83</v>
      </c>
      <c r="W176" s="233">
        <v>78.599999999999994</v>
      </c>
      <c r="X176" s="230"/>
      <c r="Y176" s="231"/>
      <c r="Z176" s="231"/>
      <c r="AA176" s="231"/>
      <c r="AB176" s="231"/>
      <c r="AC176" s="231"/>
      <c r="AD176" s="231"/>
      <c r="AE176" s="231"/>
      <c r="AF176" s="231"/>
      <c r="AG176" s="231"/>
      <c r="AH176" s="231"/>
      <c r="AI176" s="231"/>
      <c r="AJ176" s="231"/>
      <c r="AK176" s="231"/>
      <c r="AL176" s="231"/>
      <c r="AM176" s="231"/>
      <c r="AN176" s="231"/>
      <c r="AO176" s="231"/>
      <c r="AP176" s="231"/>
      <c r="AQ176" s="231"/>
      <c r="AR176" s="231"/>
      <c r="AS176" s="231"/>
      <c r="AT176" s="231"/>
      <c r="AU176" s="231"/>
      <c r="AV176" s="231"/>
      <c r="AW176" s="231"/>
      <c r="AX176" s="231"/>
      <c r="AY176" s="231"/>
      <c r="AZ176" s="231"/>
      <c r="BA176" s="231"/>
      <c r="BB176" s="231"/>
      <c r="BC176" s="231"/>
      <c r="BD176" s="231"/>
      <c r="BE176" s="231"/>
      <c r="BF176" s="231"/>
      <c r="BG176" s="231"/>
      <c r="BH176" s="231"/>
      <c r="BI176" s="231"/>
      <c r="BJ176" s="231"/>
      <c r="BK176" s="231"/>
      <c r="BL176" s="231"/>
      <c r="BM176" s="232">
        <v>134</v>
      </c>
    </row>
    <row r="177" spans="1:65">
      <c r="A177" s="29"/>
      <c r="B177" s="19">
        <v>1</v>
      </c>
      <c r="C177" s="9">
        <v>6</v>
      </c>
      <c r="D177" s="233">
        <v>75.899000000000001</v>
      </c>
      <c r="E177" s="233">
        <v>80.599999999999994</v>
      </c>
      <c r="F177" s="233">
        <v>77.030567018460957</v>
      </c>
      <c r="G177" s="233">
        <v>71.099999999999994</v>
      </c>
      <c r="H177" s="233">
        <v>73.2</v>
      </c>
      <c r="I177" s="233">
        <v>73.400000000000006</v>
      </c>
      <c r="J177" s="233">
        <v>83.1</v>
      </c>
      <c r="K177" s="233">
        <v>76.900000000000006</v>
      </c>
      <c r="L177" s="233">
        <v>71.099999999999994</v>
      </c>
      <c r="M177" s="233">
        <v>67.91</v>
      </c>
      <c r="N177" s="233">
        <v>76.319999999999993</v>
      </c>
      <c r="O177" s="233">
        <v>68.77721000960068</v>
      </c>
      <c r="P177" s="233">
        <v>74</v>
      </c>
      <c r="Q177" s="233">
        <v>84.174400000000006</v>
      </c>
      <c r="R177" s="233">
        <v>72</v>
      </c>
      <c r="S177" s="233">
        <v>83</v>
      </c>
      <c r="T177" s="233">
        <v>88.52</v>
      </c>
      <c r="U177" s="233">
        <v>77</v>
      </c>
      <c r="V177" s="233">
        <v>81.3</v>
      </c>
      <c r="W177" s="233">
        <v>81.7</v>
      </c>
      <c r="X177" s="230"/>
      <c r="Y177" s="231"/>
      <c r="Z177" s="231"/>
      <c r="AA177" s="231"/>
      <c r="AB177" s="231"/>
      <c r="AC177" s="231"/>
      <c r="AD177" s="231"/>
      <c r="AE177" s="231"/>
      <c r="AF177" s="231"/>
      <c r="AG177" s="231"/>
      <c r="AH177" s="231"/>
      <c r="AI177" s="231"/>
      <c r="AJ177" s="231"/>
      <c r="AK177" s="231"/>
      <c r="AL177" s="231"/>
      <c r="AM177" s="231"/>
      <c r="AN177" s="231"/>
      <c r="AO177" s="231"/>
      <c r="AP177" s="231"/>
      <c r="AQ177" s="231"/>
      <c r="AR177" s="231"/>
      <c r="AS177" s="231"/>
      <c r="AT177" s="231"/>
      <c r="AU177" s="23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231"/>
      <c r="BK177" s="231"/>
      <c r="BL177" s="231"/>
      <c r="BM177" s="236"/>
    </row>
    <row r="178" spans="1:65">
      <c r="A178" s="29"/>
      <c r="B178" s="20" t="s">
        <v>279</v>
      </c>
      <c r="C178" s="12"/>
      <c r="D178" s="237">
        <v>76.481333333333339</v>
      </c>
      <c r="E178" s="237">
        <v>80.666666666666671</v>
      </c>
      <c r="F178" s="237">
        <v>76.588074987338828</v>
      </c>
      <c r="G178" s="237">
        <v>70.5</v>
      </c>
      <c r="H178" s="237">
        <v>74.399999999999991</v>
      </c>
      <c r="I178" s="237">
        <v>75.216666666666654</v>
      </c>
      <c r="J178" s="237">
        <v>82.066666666666663</v>
      </c>
      <c r="K178" s="237">
        <v>75.516666666666666</v>
      </c>
      <c r="L178" s="237">
        <v>71.850000000000009</v>
      </c>
      <c r="M178" s="237">
        <v>66.563333333333333</v>
      </c>
      <c r="N178" s="237">
        <v>76.278333333333322</v>
      </c>
      <c r="O178" s="237">
        <v>69.268865135479928</v>
      </c>
      <c r="P178" s="237">
        <v>72.783333333333346</v>
      </c>
      <c r="Q178" s="237">
        <v>84.167966666666658</v>
      </c>
      <c r="R178" s="237">
        <v>73.166666666666671</v>
      </c>
      <c r="S178" s="237">
        <v>80.433333333333337</v>
      </c>
      <c r="T178" s="237">
        <v>88.008333333333326</v>
      </c>
      <c r="U178" s="237">
        <v>76.333333333333329</v>
      </c>
      <c r="V178" s="237">
        <v>82.416666666666671</v>
      </c>
      <c r="W178" s="237">
        <v>80.466666666666669</v>
      </c>
      <c r="X178" s="230"/>
      <c r="Y178" s="231"/>
      <c r="Z178" s="231"/>
      <c r="AA178" s="231"/>
      <c r="AB178" s="231"/>
      <c r="AC178" s="231"/>
      <c r="AD178" s="231"/>
      <c r="AE178" s="231"/>
      <c r="AF178" s="231"/>
      <c r="AG178" s="231"/>
      <c r="AH178" s="231"/>
      <c r="AI178" s="231"/>
      <c r="AJ178" s="231"/>
      <c r="AK178" s="231"/>
      <c r="AL178" s="231"/>
      <c r="AM178" s="231"/>
      <c r="AN178" s="231"/>
      <c r="AO178" s="231"/>
      <c r="AP178" s="231"/>
      <c r="AQ178" s="231"/>
      <c r="AR178" s="231"/>
      <c r="AS178" s="231"/>
      <c r="AT178" s="231"/>
      <c r="AU178" s="231"/>
      <c r="AV178" s="231"/>
      <c r="AW178" s="231"/>
      <c r="AX178" s="231"/>
      <c r="AY178" s="231"/>
      <c r="AZ178" s="231"/>
      <c r="BA178" s="231"/>
      <c r="BB178" s="231"/>
      <c r="BC178" s="231"/>
      <c r="BD178" s="231"/>
      <c r="BE178" s="231"/>
      <c r="BF178" s="231"/>
      <c r="BG178" s="231"/>
      <c r="BH178" s="231"/>
      <c r="BI178" s="231"/>
      <c r="BJ178" s="231"/>
      <c r="BK178" s="231"/>
      <c r="BL178" s="231"/>
      <c r="BM178" s="236"/>
    </row>
    <row r="179" spans="1:65">
      <c r="A179" s="29"/>
      <c r="B179" s="3" t="s">
        <v>280</v>
      </c>
      <c r="C179" s="28"/>
      <c r="D179" s="233">
        <v>76.397999999999996</v>
      </c>
      <c r="E179" s="233">
        <v>80.650000000000006</v>
      </c>
      <c r="F179" s="233">
        <v>76.503948137132639</v>
      </c>
      <c r="G179" s="233">
        <v>70.400000000000006</v>
      </c>
      <c r="H179" s="233">
        <v>73.95</v>
      </c>
      <c r="I179" s="233">
        <v>74.599999999999994</v>
      </c>
      <c r="J179" s="233">
        <v>81.300000000000011</v>
      </c>
      <c r="K179" s="233">
        <v>75.25</v>
      </c>
      <c r="L179" s="233">
        <v>71.849999999999994</v>
      </c>
      <c r="M179" s="233">
        <v>66.84</v>
      </c>
      <c r="N179" s="233">
        <v>76.069999999999993</v>
      </c>
      <c r="O179" s="233">
        <v>69.325178088371445</v>
      </c>
      <c r="P179" s="233">
        <v>73.099999999999994</v>
      </c>
      <c r="Q179" s="233">
        <v>84.143200000000007</v>
      </c>
      <c r="R179" s="233">
        <v>73.5</v>
      </c>
      <c r="S179" s="233">
        <v>80.55</v>
      </c>
      <c r="T179" s="233">
        <v>88.02</v>
      </c>
      <c r="U179" s="233">
        <v>77</v>
      </c>
      <c r="V179" s="233">
        <v>82.5</v>
      </c>
      <c r="W179" s="233">
        <v>80.650000000000006</v>
      </c>
      <c r="X179" s="230"/>
      <c r="Y179" s="231"/>
      <c r="Z179" s="231"/>
      <c r="AA179" s="231"/>
      <c r="AB179" s="231"/>
      <c r="AC179" s="231"/>
      <c r="AD179" s="231"/>
      <c r="AE179" s="231"/>
      <c r="AF179" s="231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231"/>
      <c r="BK179" s="231"/>
      <c r="BL179" s="231"/>
      <c r="BM179" s="236"/>
    </row>
    <row r="180" spans="1:65">
      <c r="A180" s="29"/>
      <c r="B180" s="3" t="s">
        <v>281</v>
      </c>
      <c r="C180" s="28"/>
      <c r="D180" s="213">
        <v>0.95982428947524778</v>
      </c>
      <c r="E180" s="213">
        <v>0.25819888974716332</v>
      </c>
      <c r="F180" s="213">
        <v>2.6735987169611817</v>
      </c>
      <c r="G180" s="213">
        <v>1.0862780491200241</v>
      </c>
      <c r="H180" s="213">
        <v>1.6174053295324595</v>
      </c>
      <c r="I180" s="213">
        <v>2.2139707917374776</v>
      </c>
      <c r="J180" s="213">
        <v>1.8832595855767389</v>
      </c>
      <c r="K180" s="213">
        <v>1.2254250963101239</v>
      </c>
      <c r="L180" s="213">
        <v>1.1945710527214368</v>
      </c>
      <c r="M180" s="213">
        <v>1.1751538906316348</v>
      </c>
      <c r="N180" s="213">
        <v>1.4837306583968211</v>
      </c>
      <c r="O180" s="213">
        <v>0.45914542302879791</v>
      </c>
      <c r="P180" s="213">
        <v>1.1754431788336959</v>
      </c>
      <c r="Q180" s="213">
        <v>0.12029007717457985</v>
      </c>
      <c r="R180" s="213">
        <v>0.98319208025017513</v>
      </c>
      <c r="S180" s="213">
        <v>2.4038857432637402</v>
      </c>
      <c r="T180" s="213">
        <v>3.3755202068224501</v>
      </c>
      <c r="U180" s="213">
        <v>2.0655911179772888</v>
      </c>
      <c r="V180" s="213">
        <v>0.9239408350466326</v>
      </c>
      <c r="W180" s="213">
        <v>1.196104789166347</v>
      </c>
      <c r="X180" s="209"/>
      <c r="Y180" s="210"/>
      <c r="Z180" s="210"/>
      <c r="AA180" s="210"/>
      <c r="AB180" s="210"/>
      <c r="AC180" s="210"/>
      <c r="AD180" s="210"/>
      <c r="AE180" s="210"/>
      <c r="AF180" s="210"/>
      <c r="AG180" s="210"/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  <c r="BI180" s="210"/>
      <c r="BJ180" s="210"/>
      <c r="BK180" s="210"/>
      <c r="BL180" s="210"/>
      <c r="BM180" s="216"/>
    </row>
    <row r="181" spans="1:65">
      <c r="A181" s="29"/>
      <c r="B181" s="3" t="s">
        <v>87</v>
      </c>
      <c r="C181" s="28"/>
      <c r="D181" s="13">
        <v>1.2549784995143665E-2</v>
      </c>
      <c r="E181" s="13">
        <v>3.200812682816074E-3</v>
      </c>
      <c r="F181" s="13">
        <v>3.4908812075550508E-2</v>
      </c>
      <c r="G181" s="13">
        <v>1.5408199278298215E-2</v>
      </c>
      <c r="H181" s="13">
        <v>2.173931894532876E-2</v>
      </c>
      <c r="I181" s="13">
        <v>2.9434577333092994E-2</v>
      </c>
      <c r="J181" s="13">
        <v>2.2947923463567086E-2</v>
      </c>
      <c r="K181" s="13">
        <v>1.6227213811213292E-2</v>
      </c>
      <c r="L181" s="13">
        <v>1.6625901916791048E-2</v>
      </c>
      <c r="M181" s="13">
        <v>1.7654673102783836E-2</v>
      </c>
      <c r="N181" s="13">
        <v>1.9451534840345504E-2</v>
      </c>
      <c r="O181" s="13">
        <v>6.6284530882781975E-3</v>
      </c>
      <c r="P181" s="13">
        <v>1.6149894831697216E-2</v>
      </c>
      <c r="Q181" s="13">
        <v>1.4291669614756033E-3</v>
      </c>
      <c r="R181" s="13">
        <v>1.3437704969250685E-2</v>
      </c>
      <c r="S181" s="13">
        <v>2.9886685577253297E-2</v>
      </c>
      <c r="T181" s="13">
        <v>3.8354552108578167E-2</v>
      </c>
      <c r="U181" s="13">
        <v>2.7060145650357498E-2</v>
      </c>
      <c r="V181" s="13">
        <v>1.1210606694195744E-2</v>
      </c>
      <c r="W181" s="13">
        <v>1.4864599699664627E-2</v>
      </c>
      <c r="X181" s="150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3" t="s">
        <v>282</v>
      </c>
      <c r="C182" s="28"/>
      <c r="D182" s="13">
        <v>-1.3337777448144683E-3</v>
      </c>
      <c r="E182" s="13">
        <v>5.3316825830071357E-2</v>
      </c>
      <c r="F182" s="13">
        <v>6.0017050816707496E-5</v>
      </c>
      <c r="G182" s="13">
        <v>-7.9435914615454184E-2</v>
      </c>
      <c r="H182" s="13">
        <v>-2.8511092870777244E-2</v>
      </c>
      <c r="I182" s="13">
        <v>-1.7847348146464603E-2</v>
      </c>
      <c r="J182" s="13">
        <v>7.1597531071750264E-2</v>
      </c>
      <c r="K182" s="13">
        <v>-1.3930054166104711E-2</v>
      </c>
      <c r="L182" s="13">
        <v>-6.1808091703835055E-2</v>
      </c>
      <c r="M182" s="13">
        <v>-0.13083951673550853</v>
      </c>
      <c r="N182" s="13">
        <v>-3.9844800048580709E-3</v>
      </c>
      <c r="O182" s="13">
        <v>-9.551163859477263E-2</v>
      </c>
      <c r="P182" s="13">
        <v>-4.9620954876049117E-2</v>
      </c>
      <c r="Q182" s="13">
        <v>9.903556387485013E-2</v>
      </c>
      <c r="R182" s="13">
        <v>-4.4615523678922853E-2</v>
      </c>
      <c r="S182" s="13">
        <v>5.0270041623124984E-2</v>
      </c>
      <c r="T182" s="13">
        <v>0.14918171462720897</v>
      </c>
      <c r="U182" s="13">
        <v>-3.2663094417920702E-3</v>
      </c>
      <c r="V182" s="13">
        <v>7.6167707382170047E-2</v>
      </c>
      <c r="W182" s="13">
        <v>5.0705296509831577E-2</v>
      </c>
      <c r="X182" s="150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45" t="s">
        <v>283</v>
      </c>
      <c r="C183" s="46"/>
      <c r="D183" s="44">
        <v>0.03</v>
      </c>
      <c r="E183" s="44">
        <v>0.71</v>
      </c>
      <c r="F183" s="44">
        <v>0.05</v>
      </c>
      <c r="G183" s="44">
        <v>0.94</v>
      </c>
      <c r="H183" s="44">
        <v>0.31</v>
      </c>
      <c r="I183" s="44">
        <v>0.18</v>
      </c>
      <c r="J183" s="44">
        <v>0.94</v>
      </c>
      <c r="K183" s="44">
        <v>0.13</v>
      </c>
      <c r="L183" s="44">
        <v>0.73</v>
      </c>
      <c r="M183" s="44">
        <v>1.59</v>
      </c>
      <c r="N183" s="44">
        <v>0</v>
      </c>
      <c r="O183" s="44">
        <v>1.1499999999999999</v>
      </c>
      <c r="P183" s="44">
        <v>0.56999999999999995</v>
      </c>
      <c r="Q183" s="44">
        <v>1.28</v>
      </c>
      <c r="R183" s="44">
        <v>0.51</v>
      </c>
      <c r="S183" s="44">
        <v>0.67</v>
      </c>
      <c r="T183" s="44">
        <v>1.9</v>
      </c>
      <c r="U183" s="44">
        <v>0</v>
      </c>
      <c r="V183" s="44">
        <v>0.99</v>
      </c>
      <c r="W183" s="44">
        <v>0.68</v>
      </c>
      <c r="X183" s="150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B184" s="3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BM184" s="53"/>
    </row>
    <row r="185" spans="1:65" ht="15">
      <c r="B185" s="8" t="s">
        <v>683</v>
      </c>
      <c r="BM185" s="27" t="s">
        <v>67</v>
      </c>
    </row>
    <row r="186" spans="1:65" ht="15">
      <c r="A186" s="24" t="s">
        <v>25</v>
      </c>
      <c r="B186" s="18" t="s">
        <v>116</v>
      </c>
      <c r="C186" s="15" t="s">
        <v>117</v>
      </c>
      <c r="D186" s="16" t="s">
        <v>248</v>
      </c>
      <c r="E186" s="17" t="s">
        <v>248</v>
      </c>
      <c r="F186" s="17" t="s">
        <v>248</v>
      </c>
      <c r="G186" s="17" t="s">
        <v>248</v>
      </c>
      <c r="H186" s="17" t="s">
        <v>248</v>
      </c>
      <c r="I186" s="17" t="s">
        <v>248</v>
      </c>
      <c r="J186" s="17" t="s">
        <v>248</v>
      </c>
      <c r="K186" s="17" t="s">
        <v>248</v>
      </c>
      <c r="L186" s="17" t="s">
        <v>248</v>
      </c>
      <c r="M186" s="17" t="s">
        <v>248</v>
      </c>
      <c r="N186" s="17" t="s">
        <v>248</v>
      </c>
      <c r="O186" s="17" t="s">
        <v>248</v>
      </c>
      <c r="P186" s="17" t="s">
        <v>248</v>
      </c>
      <c r="Q186" s="17" t="s">
        <v>248</v>
      </c>
      <c r="R186" s="17" t="s">
        <v>248</v>
      </c>
      <c r="S186" s="17" t="s">
        <v>248</v>
      </c>
      <c r="T186" s="17" t="s">
        <v>248</v>
      </c>
      <c r="U186" s="17" t="s">
        <v>248</v>
      </c>
      <c r="V186" s="17" t="s">
        <v>248</v>
      </c>
      <c r="W186" s="17" t="s">
        <v>248</v>
      </c>
      <c r="X186" s="17" t="s">
        <v>248</v>
      </c>
      <c r="Y186" s="17" t="s">
        <v>248</v>
      </c>
      <c r="Z186" s="17" t="s">
        <v>248</v>
      </c>
      <c r="AA186" s="17" t="s">
        <v>248</v>
      </c>
      <c r="AB186" s="150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249</v>
      </c>
      <c r="C187" s="9" t="s">
        <v>249</v>
      </c>
      <c r="D187" s="148" t="s">
        <v>251</v>
      </c>
      <c r="E187" s="149" t="s">
        <v>252</v>
      </c>
      <c r="F187" s="149" t="s">
        <v>253</v>
      </c>
      <c r="G187" s="149" t="s">
        <v>254</v>
      </c>
      <c r="H187" s="149" t="s">
        <v>256</v>
      </c>
      <c r="I187" s="149" t="s">
        <v>257</v>
      </c>
      <c r="J187" s="149" t="s">
        <v>258</v>
      </c>
      <c r="K187" s="149" t="s">
        <v>259</v>
      </c>
      <c r="L187" s="149" t="s">
        <v>260</v>
      </c>
      <c r="M187" s="149" t="s">
        <v>261</v>
      </c>
      <c r="N187" s="149" t="s">
        <v>262</v>
      </c>
      <c r="O187" s="149" t="s">
        <v>263</v>
      </c>
      <c r="P187" s="149" t="s">
        <v>264</v>
      </c>
      <c r="Q187" s="149" t="s">
        <v>265</v>
      </c>
      <c r="R187" s="149" t="s">
        <v>266</v>
      </c>
      <c r="S187" s="149" t="s">
        <v>267</v>
      </c>
      <c r="T187" s="149" t="s">
        <v>268</v>
      </c>
      <c r="U187" s="149" t="s">
        <v>269</v>
      </c>
      <c r="V187" s="149" t="s">
        <v>287</v>
      </c>
      <c r="W187" s="149" t="s">
        <v>288</v>
      </c>
      <c r="X187" s="149" t="s">
        <v>270</v>
      </c>
      <c r="Y187" s="149" t="s">
        <v>271</v>
      </c>
      <c r="Z187" s="149" t="s">
        <v>289</v>
      </c>
      <c r="AA187" s="149" t="s">
        <v>273</v>
      </c>
      <c r="AB187" s="150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290</v>
      </c>
      <c r="E188" s="11" t="s">
        <v>293</v>
      </c>
      <c r="F188" s="11" t="s">
        <v>293</v>
      </c>
      <c r="G188" s="11" t="s">
        <v>290</v>
      </c>
      <c r="H188" s="11" t="s">
        <v>292</v>
      </c>
      <c r="I188" s="11" t="s">
        <v>290</v>
      </c>
      <c r="J188" s="11" t="s">
        <v>290</v>
      </c>
      <c r="K188" s="11" t="s">
        <v>290</v>
      </c>
      <c r="L188" s="11" t="s">
        <v>290</v>
      </c>
      <c r="M188" s="11" t="s">
        <v>290</v>
      </c>
      <c r="N188" s="11" t="s">
        <v>290</v>
      </c>
      <c r="O188" s="11" t="s">
        <v>292</v>
      </c>
      <c r="P188" s="11" t="s">
        <v>293</v>
      </c>
      <c r="Q188" s="11" t="s">
        <v>290</v>
      </c>
      <c r="R188" s="11" t="s">
        <v>292</v>
      </c>
      <c r="S188" s="11" t="s">
        <v>293</v>
      </c>
      <c r="T188" s="11" t="s">
        <v>290</v>
      </c>
      <c r="U188" s="11" t="s">
        <v>293</v>
      </c>
      <c r="V188" s="11" t="s">
        <v>293</v>
      </c>
      <c r="W188" s="11" t="s">
        <v>290</v>
      </c>
      <c r="X188" s="11" t="s">
        <v>293</v>
      </c>
      <c r="Y188" s="11" t="s">
        <v>293</v>
      </c>
      <c r="Z188" s="11" t="s">
        <v>293</v>
      </c>
      <c r="AA188" s="11" t="s">
        <v>290</v>
      </c>
      <c r="AB188" s="150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/>
      <c r="C189" s="9"/>
      <c r="D189" s="25" t="s">
        <v>355</v>
      </c>
      <c r="E189" s="25" t="s">
        <v>355</v>
      </c>
      <c r="F189" s="25" t="s">
        <v>355</v>
      </c>
      <c r="G189" s="25" t="s">
        <v>356</v>
      </c>
      <c r="H189" s="25" t="s">
        <v>357</v>
      </c>
      <c r="I189" s="25" t="s">
        <v>356</v>
      </c>
      <c r="J189" s="25" t="s">
        <v>356</v>
      </c>
      <c r="K189" s="25" t="s">
        <v>356</v>
      </c>
      <c r="L189" s="25" t="s">
        <v>356</v>
      </c>
      <c r="M189" s="25" t="s">
        <v>356</v>
      </c>
      <c r="N189" s="25" t="s">
        <v>357</v>
      </c>
      <c r="O189" s="25" t="s">
        <v>356</v>
      </c>
      <c r="P189" s="25" t="s">
        <v>357</v>
      </c>
      <c r="Q189" s="25" t="s">
        <v>358</v>
      </c>
      <c r="R189" s="25" t="s">
        <v>357</v>
      </c>
      <c r="S189" s="25" t="s">
        <v>358</v>
      </c>
      <c r="T189" s="25" t="s">
        <v>356</v>
      </c>
      <c r="U189" s="25" t="s">
        <v>358</v>
      </c>
      <c r="V189" s="25" t="s">
        <v>359</v>
      </c>
      <c r="W189" s="25" t="s">
        <v>356</v>
      </c>
      <c r="X189" s="25" t="s">
        <v>357</v>
      </c>
      <c r="Y189" s="25" t="s">
        <v>357</v>
      </c>
      <c r="Z189" s="25" t="s">
        <v>356</v>
      </c>
      <c r="AA189" s="25" t="s">
        <v>121</v>
      </c>
      <c r="AB189" s="150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</v>
      </c>
    </row>
    <row r="190" spans="1:65">
      <c r="A190" s="29"/>
      <c r="B190" s="18">
        <v>1</v>
      </c>
      <c r="C190" s="14">
        <v>1</v>
      </c>
      <c r="D190" s="207">
        <v>16.2</v>
      </c>
      <c r="E190" s="207">
        <v>16.399999999999999</v>
      </c>
      <c r="F190" s="207">
        <v>15.158281485440924</v>
      </c>
      <c r="G190" s="207">
        <v>14</v>
      </c>
      <c r="H190" s="208">
        <v>13.7</v>
      </c>
      <c r="I190" s="207">
        <v>14.6</v>
      </c>
      <c r="J190" s="207">
        <v>16</v>
      </c>
      <c r="K190" s="207">
        <v>15.2</v>
      </c>
      <c r="L190" s="207">
        <v>14.5</v>
      </c>
      <c r="M190" s="207">
        <v>15.6</v>
      </c>
      <c r="N190" s="207">
        <v>15.1</v>
      </c>
      <c r="O190" s="207">
        <v>15.1</v>
      </c>
      <c r="P190" s="207">
        <v>15.5</v>
      </c>
      <c r="Q190" s="207">
        <v>15.80487822357426</v>
      </c>
      <c r="R190" s="208">
        <v>16</v>
      </c>
      <c r="S190" s="207">
        <v>15.439999999999998</v>
      </c>
      <c r="T190" s="207">
        <v>16.023</v>
      </c>
      <c r="U190" s="208">
        <v>16</v>
      </c>
      <c r="V190" s="207">
        <v>16.3</v>
      </c>
      <c r="W190" s="207">
        <v>16.100000000000001</v>
      </c>
      <c r="X190" s="208">
        <v>22.61</v>
      </c>
      <c r="Y190" s="207">
        <v>16</v>
      </c>
      <c r="Z190" s="207">
        <v>16.7</v>
      </c>
      <c r="AA190" s="207">
        <v>16.600000000000001</v>
      </c>
      <c r="AB190" s="209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</v>
      </c>
    </row>
    <row r="191" spans="1:65">
      <c r="A191" s="29"/>
      <c r="B191" s="19">
        <v>1</v>
      </c>
      <c r="C191" s="9">
        <v>2</v>
      </c>
      <c r="D191" s="213">
        <v>16.2</v>
      </c>
      <c r="E191" s="213">
        <v>16.3</v>
      </c>
      <c r="F191" s="213">
        <v>15.571864376614624</v>
      </c>
      <c r="G191" s="213">
        <v>16</v>
      </c>
      <c r="H191" s="215">
        <v>13</v>
      </c>
      <c r="I191" s="213">
        <v>16.2</v>
      </c>
      <c r="J191" s="213">
        <v>16.3</v>
      </c>
      <c r="K191" s="213">
        <v>15.400000000000002</v>
      </c>
      <c r="L191" s="213">
        <v>14.8</v>
      </c>
      <c r="M191" s="213">
        <v>15.8</v>
      </c>
      <c r="N191" s="213">
        <v>15.400000000000002</v>
      </c>
      <c r="O191" s="213">
        <v>15</v>
      </c>
      <c r="P191" s="213">
        <v>15.9</v>
      </c>
      <c r="Q191" s="213">
        <v>15.929347442363589</v>
      </c>
      <c r="R191" s="215">
        <v>16</v>
      </c>
      <c r="S191" s="213">
        <v>15.48</v>
      </c>
      <c r="T191" s="213">
        <v>16.360279999999999</v>
      </c>
      <c r="U191" s="215">
        <v>17</v>
      </c>
      <c r="V191" s="213">
        <v>15.7</v>
      </c>
      <c r="W191" s="213">
        <v>15.8</v>
      </c>
      <c r="X191" s="215">
        <v>23.495000000000001</v>
      </c>
      <c r="Y191" s="213">
        <v>16.2</v>
      </c>
      <c r="Z191" s="213">
        <v>16.8</v>
      </c>
      <c r="AA191" s="213">
        <v>16.3</v>
      </c>
      <c r="AB191" s="209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27</v>
      </c>
    </row>
    <row r="192" spans="1:65">
      <c r="A192" s="29"/>
      <c r="B192" s="19">
        <v>1</v>
      </c>
      <c r="C192" s="9">
        <v>3</v>
      </c>
      <c r="D192" s="213">
        <v>16.2</v>
      </c>
      <c r="E192" s="213">
        <v>16.399999999999999</v>
      </c>
      <c r="F192" s="213">
        <v>16.397894096390708</v>
      </c>
      <c r="G192" s="213">
        <v>15.400000000000002</v>
      </c>
      <c r="H192" s="215">
        <v>13.6</v>
      </c>
      <c r="I192" s="213">
        <v>17</v>
      </c>
      <c r="J192" s="213">
        <v>16.3</v>
      </c>
      <c r="K192" s="213">
        <v>15.2</v>
      </c>
      <c r="L192" s="213">
        <v>14.8</v>
      </c>
      <c r="M192" s="213">
        <v>16</v>
      </c>
      <c r="N192" s="213">
        <v>15.2</v>
      </c>
      <c r="O192" s="213">
        <v>15</v>
      </c>
      <c r="P192" s="213">
        <v>15.5</v>
      </c>
      <c r="Q192" s="213">
        <v>16.012452801016948</v>
      </c>
      <c r="R192" s="215">
        <v>16</v>
      </c>
      <c r="S192" s="214">
        <v>14.89</v>
      </c>
      <c r="T192" s="213">
        <v>16.10078</v>
      </c>
      <c r="U192" s="215">
        <v>16</v>
      </c>
      <c r="V192" s="213">
        <v>17.100000000000001</v>
      </c>
      <c r="W192" s="213">
        <v>16.3</v>
      </c>
      <c r="X192" s="215">
        <v>22.94</v>
      </c>
      <c r="Y192" s="213">
        <v>15.7</v>
      </c>
      <c r="Z192" s="213">
        <v>16.3</v>
      </c>
      <c r="AA192" s="213">
        <v>16.399999999999999</v>
      </c>
      <c r="AB192" s="209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16</v>
      </c>
    </row>
    <row r="193" spans="1:65">
      <c r="A193" s="29"/>
      <c r="B193" s="19">
        <v>1</v>
      </c>
      <c r="C193" s="9">
        <v>4</v>
      </c>
      <c r="D193" s="213">
        <v>15.9</v>
      </c>
      <c r="E193" s="213">
        <v>16.2</v>
      </c>
      <c r="F193" s="213">
        <v>15.213018276941524</v>
      </c>
      <c r="G193" s="214">
        <v>13.7</v>
      </c>
      <c r="H193" s="215">
        <v>13.3</v>
      </c>
      <c r="I193" s="214">
        <v>19.399999999999999</v>
      </c>
      <c r="J193" s="213">
        <v>16.399999999999999</v>
      </c>
      <c r="K193" s="213">
        <v>15</v>
      </c>
      <c r="L193" s="213">
        <v>14.5</v>
      </c>
      <c r="M193" s="213">
        <v>15.6</v>
      </c>
      <c r="N193" s="213">
        <v>15.8</v>
      </c>
      <c r="O193" s="213">
        <v>15.5</v>
      </c>
      <c r="P193" s="213">
        <v>15.5</v>
      </c>
      <c r="Q193" s="213">
        <v>16.046116947899577</v>
      </c>
      <c r="R193" s="215">
        <v>17</v>
      </c>
      <c r="S193" s="213">
        <v>15.36</v>
      </c>
      <c r="T193" s="213">
        <v>16.23498</v>
      </c>
      <c r="U193" s="215">
        <v>16</v>
      </c>
      <c r="V193" s="213">
        <v>15.6</v>
      </c>
      <c r="W193" s="213">
        <v>16.399999999999999</v>
      </c>
      <c r="X193" s="215">
        <v>22.015000000000001</v>
      </c>
      <c r="Y193" s="213">
        <v>16</v>
      </c>
      <c r="Z193" s="213">
        <v>16.100000000000001</v>
      </c>
      <c r="AA193" s="213">
        <v>16.2</v>
      </c>
      <c r="AB193" s="209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>
        <v>15.83592166637214</v>
      </c>
    </row>
    <row r="194" spans="1:65">
      <c r="A194" s="29"/>
      <c r="B194" s="19">
        <v>1</v>
      </c>
      <c r="C194" s="9">
        <v>5</v>
      </c>
      <c r="D194" s="213">
        <v>15.9</v>
      </c>
      <c r="E194" s="213">
        <v>16.399999999999999</v>
      </c>
      <c r="F194" s="213">
        <v>16.712381493737524</v>
      </c>
      <c r="G194" s="213">
        <v>15</v>
      </c>
      <c r="H194" s="215">
        <v>13.8</v>
      </c>
      <c r="I194" s="213">
        <v>15.7</v>
      </c>
      <c r="J194" s="213">
        <v>16.2</v>
      </c>
      <c r="K194" s="213">
        <v>15.7</v>
      </c>
      <c r="L194" s="213">
        <v>14.6</v>
      </c>
      <c r="M194" s="213">
        <v>16.2</v>
      </c>
      <c r="N194" s="213">
        <v>14.7</v>
      </c>
      <c r="O194" s="213">
        <v>16</v>
      </c>
      <c r="P194" s="213">
        <v>15.9</v>
      </c>
      <c r="Q194" s="213">
        <v>16.465119423677422</v>
      </c>
      <c r="R194" s="215">
        <v>16</v>
      </c>
      <c r="S194" s="213">
        <v>15.21</v>
      </c>
      <c r="T194" s="213">
        <v>16.155819999999999</v>
      </c>
      <c r="U194" s="215">
        <v>17</v>
      </c>
      <c r="V194" s="213">
        <v>16.8</v>
      </c>
      <c r="W194" s="213">
        <v>16.600000000000001</v>
      </c>
      <c r="X194" s="215">
        <v>23.234999999999999</v>
      </c>
      <c r="Y194" s="213">
        <v>16.3</v>
      </c>
      <c r="Z194" s="213">
        <v>16.399999999999999</v>
      </c>
      <c r="AA194" s="213">
        <v>16.399999999999999</v>
      </c>
      <c r="AB194" s="209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1">
        <v>135</v>
      </c>
    </row>
    <row r="195" spans="1:65">
      <c r="A195" s="29"/>
      <c r="B195" s="19">
        <v>1</v>
      </c>
      <c r="C195" s="9">
        <v>6</v>
      </c>
      <c r="D195" s="213">
        <v>16.3</v>
      </c>
      <c r="E195" s="213">
        <v>16.3</v>
      </c>
      <c r="F195" s="213">
        <v>16.021576595591323</v>
      </c>
      <c r="G195" s="213">
        <v>14.6</v>
      </c>
      <c r="H195" s="215">
        <v>13.6</v>
      </c>
      <c r="I195" s="213">
        <v>15.6</v>
      </c>
      <c r="J195" s="213">
        <v>16.399999999999999</v>
      </c>
      <c r="K195" s="213">
        <v>15.8</v>
      </c>
      <c r="L195" s="213">
        <v>14.8</v>
      </c>
      <c r="M195" s="213">
        <v>15.299999999999999</v>
      </c>
      <c r="N195" s="213">
        <v>15.5</v>
      </c>
      <c r="O195" s="213">
        <v>16</v>
      </c>
      <c r="P195" s="213">
        <v>15.6</v>
      </c>
      <c r="Q195" s="213">
        <v>15.680088801408212</v>
      </c>
      <c r="R195" s="215">
        <v>16</v>
      </c>
      <c r="S195" s="213">
        <v>15.43</v>
      </c>
      <c r="T195" s="213">
        <v>16.218719999999998</v>
      </c>
      <c r="U195" s="215">
        <v>17</v>
      </c>
      <c r="V195" s="213">
        <v>16.3</v>
      </c>
      <c r="W195" s="213">
        <v>17.100000000000001</v>
      </c>
      <c r="X195" s="215">
        <v>22.57</v>
      </c>
      <c r="Y195" s="213">
        <v>16.100000000000001</v>
      </c>
      <c r="Z195" s="213">
        <v>16.7</v>
      </c>
      <c r="AA195" s="214">
        <v>15.6</v>
      </c>
      <c r="AB195" s="209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6"/>
    </row>
    <row r="196" spans="1:65">
      <c r="A196" s="29"/>
      <c r="B196" s="20" t="s">
        <v>279</v>
      </c>
      <c r="C196" s="12"/>
      <c r="D196" s="217">
        <v>16.116666666666667</v>
      </c>
      <c r="E196" s="217">
        <v>16.333333333333332</v>
      </c>
      <c r="F196" s="217">
        <v>15.845836054119438</v>
      </c>
      <c r="G196" s="217">
        <v>14.783333333333333</v>
      </c>
      <c r="H196" s="217">
        <v>13.499999999999998</v>
      </c>
      <c r="I196" s="217">
        <v>16.416666666666664</v>
      </c>
      <c r="J196" s="217">
        <v>16.266666666666666</v>
      </c>
      <c r="K196" s="217">
        <v>15.383333333333333</v>
      </c>
      <c r="L196" s="217">
        <v>14.666666666666666</v>
      </c>
      <c r="M196" s="217">
        <v>15.75</v>
      </c>
      <c r="N196" s="217">
        <v>15.283333333333333</v>
      </c>
      <c r="O196" s="217">
        <v>15.433333333333332</v>
      </c>
      <c r="P196" s="217">
        <v>15.649999999999999</v>
      </c>
      <c r="Q196" s="217">
        <v>15.989667273323336</v>
      </c>
      <c r="R196" s="217">
        <v>16.166666666666668</v>
      </c>
      <c r="S196" s="217">
        <v>15.301666666666668</v>
      </c>
      <c r="T196" s="217">
        <v>16.182263333333335</v>
      </c>
      <c r="U196" s="217">
        <v>16.5</v>
      </c>
      <c r="V196" s="217">
        <v>16.3</v>
      </c>
      <c r="W196" s="217">
        <v>16.383333333333329</v>
      </c>
      <c r="X196" s="217">
        <v>22.810833333333335</v>
      </c>
      <c r="Y196" s="217">
        <v>16.05</v>
      </c>
      <c r="Z196" s="217">
        <v>16.500000000000004</v>
      </c>
      <c r="AA196" s="217">
        <v>16.25</v>
      </c>
      <c r="AB196" s="209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6"/>
    </row>
    <row r="197" spans="1:65">
      <c r="A197" s="29"/>
      <c r="B197" s="3" t="s">
        <v>280</v>
      </c>
      <c r="C197" s="28"/>
      <c r="D197" s="213">
        <v>16.2</v>
      </c>
      <c r="E197" s="213">
        <v>16.350000000000001</v>
      </c>
      <c r="F197" s="213">
        <v>15.796720486102974</v>
      </c>
      <c r="G197" s="213">
        <v>14.8</v>
      </c>
      <c r="H197" s="213">
        <v>13.6</v>
      </c>
      <c r="I197" s="213">
        <v>15.95</v>
      </c>
      <c r="J197" s="213">
        <v>16.3</v>
      </c>
      <c r="K197" s="213">
        <v>15.3</v>
      </c>
      <c r="L197" s="213">
        <v>14.7</v>
      </c>
      <c r="M197" s="213">
        <v>15.7</v>
      </c>
      <c r="N197" s="213">
        <v>15.3</v>
      </c>
      <c r="O197" s="213">
        <v>15.3</v>
      </c>
      <c r="P197" s="213">
        <v>15.55</v>
      </c>
      <c r="Q197" s="213">
        <v>15.970900121690269</v>
      </c>
      <c r="R197" s="213">
        <v>16</v>
      </c>
      <c r="S197" s="213">
        <v>15.395</v>
      </c>
      <c r="T197" s="213">
        <v>16.187269999999998</v>
      </c>
      <c r="U197" s="213">
        <v>16.5</v>
      </c>
      <c r="V197" s="213">
        <v>16.3</v>
      </c>
      <c r="W197" s="213">
        <v>16.350000000000001</v>
      </c>
      <c r="X197" s="213">
        <v>22.774999999999999</v>
      </c>
      <c r="Y197" s="213">
        <v>16.05</v>
      </c>
      <c r="Z197" s="213">
        <v>16.549999999999997</v>
      </c>
      <c r="AA197" s="213">
        <v>16.350000000000001</v>
      </c>
      <c r="AB197" s="209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6"/>
    </row>
    <row r="198" spans="1:65">
      <c r="A198" s="29"/>
      <c r="B198" s="3" t="s">
        <v>281</v>
      </c>
      <c r="C198" s="28"/>
      <c r="D198" s="23">
        <v>0.1722401424368506</v>
      </c>
      <c r="E198" s="23">
        <v>8.1649658092772026E-2</v>
      </c>
      <c r="F198" s="23">
        <v>0.63793478083171129</v>
      </c>
      <c r="G198" s="23">
        <v>0.86351992835525659</v>
      </c>
      <c r="H198" s="23">
        <v>0.29664793948382645</v>
      </c>
      <c r="I198" s="23">
        <v>1.6594175685060903</v>
      </c>
      <c r="J198" s="23">
        <v>0.15055453054181583</v>
      </c>
      <c r="K198" s="23">
        <v>0.31251666622224616</v>
      </c>
      <c r="L198" s="23">
        <v>0.15055453054181661</v>
      </c>
      <c r="M198" s="23">
        <v>0.32093613071762445</v>
      </c>
      <c r="N198" s="23">
        <v>0.37638632635454106</v>
      </c>
      <c r="O198" s="23">
        <v>0.47609522856952335</v>
      </c>
      <c r="P198" s="23">
        <v>0.19748417658131517</v>
      </c>
      <c r="Q198" s="23">
        <v>0.26958664599562265</v>
      </c>
      <c r="R198" s="23">
        <v>0.40824829046386296</v>
      </c>
      <c r="S198" s="23">
        <v>0.22301718917309135</v>
      </c>
      <c r="T198" s="23">
        <v>0.1170484189840539</v>
      </c>
      <c r="U198" s="23">
        <v>0.54772255750516607</v>
      </c>
      <c r="V198" s="23">
        <v>0.58991524815010576</v>
      </c>
      <c r="W198" s="23">
        <v>0.44459719597256436</v>
      </c>
      <c r="X198" s="23">
        <v>0.52846396912813909</v>
      </c>
      <c r="Y198" s="23">
        <v>0.20736441353327756</v>
      </c>
      <c r="Z198" s="23">
        <v>0.275680975041804</v>
      </c>
      <c r="AA198" s="23">
        <v>0.34496376621320701</v>
      </c>
      <c r="AB198" s="150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3" t="s">
        <v>87</v>
      </c>
      <c r="C199" s="28"/>
      <c r="D199" s="13">
        <v>1.0687082260818031E-2</v>
      </c>
      <c r="E199" s="13">
        <v>4.9989586587411445E-3</v>
      </c>
      <c r="F199" s="13">
        <v>4.0258827533802957E-2</v>
      </c>
      <c r="G199" s="13">
        <v>5.8411720069126712E-2</v>
      </c>
      <c r="H199" s="13">
        <v>2.1973921443246405E-2</v>
      </c>
      <c r="I199" s="13">
        <v>0.10108127320849283</v>
      </c>
      <c r="J199" s="13">
        <v>9.2554014677345801E-3</v>
      </c>
      <c r="K199" s="13">
        <v>2.0315276244133013E-2</v>
      </c>
      <c r="L199" s="13">
        <v>1.0265081627851133E-2</v>
      </c>
      <c r="M199" s="13">
        <v>2.03768971884206E-2</v>
      </c>
      <c r="N199" s="13">
        <v>2.4627240546643909E-2</v>
      </c>
      <c r="O199" s="13">
        <v>3.084850293107063E-2</v>
      </c>
      <c r="P199" s="13">
        <v>1.2618797225643144E-2</v>
      </c>
      <c r="Q199" s="13">
        <v>1.6860053520024936E-2</v>
      </c>
      <c r="R199" s="13">
        <v>2.5252471575084305E-2</v>
      </c>
      <c r="S199" s="13">
        <v>1.457469921619157E-2</v>
      </c>
      <c r="T199" s="13">
        <v>7.233130284250754E-3</v>
      </c>
      <c r="U199" s="13">
        <v>3.3195306515464609E-2</v>
      </c>
      <c r="V199" s="13">
        <v>3.6191119518411398E-2</v>
      </c>
      <c r="W199" s="13">
        <v>2.7137163538508514E-2</v>
      </c>
      <c r="X199" s="13">
        <v>2.3167236435676281E-2</v>
      </c>
      <c r="Y199" s="13">
        <v>1.2919901154721343E-2</v>
      </c>
      <c r="Z199" s="13">
        <v>1.6707937881321452E-2</v>
      </c>
      <c r="AA199" s="13">
        <v>2.1228539459274276E-2</v>
      </c>
      <c r="AB199" s="150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9"/>
      <c r="B200" s="3" t="s">
        <v>282</v>
      </c>
      <c r="C200" s="28"/>
      <c r="D200" s="13">
        <v>1.7728365055675432E-2</v>
      </c>
      <c r="E200" s="13">
        <v>3.1410338939567684E-2</v>
      </c>
      <c r="F200" s="13">
        <v>6.260695118460724E-4</v>
      </c>
      <c r="G200" s="13">
        <v>-6.6468397306738258E-2</v>
      </c>
      <c r="H200" s="13">
        <v>-0.14750778108056151</v>
      </c>
      <c r="I200" s="13">
        <v>3.667263658721831E-2</v>
      </c>
      <c r="J200" s="13">
        <v>2.7200500821446871E-2</v>
      </c>
      <c r="K200" s="13">
        <v>-2.8579854243652059E-2</v>
      </c>
      <c r="L200" s="13">
        <v>-7.3835614013449402E-2</v>
      </c>
      <c r="M200" s="13">
        <v>-5.4257445939882576E-3</v>
      </c>
      <c r="N200" s="13">
        <v>-3.4894611420833055E-2</v>
      </c>
      <c r="O200" s="13">
        <v>-2.5422475655061616E-2</v>
      </c>
      <c r="P200" s="13">
        <v>-1.1740501771169365E-2</v>
      </c>
      <c r="Q200" s="13">
        <v>9.7086617495512062E-3</v>
      </c>
      <c r="R200" s="13">
        <v>2.0885743644265986E-2</v>
      </c>
      <c r="S200" s="13">
        <v>-3.373690593834977E-2</v>
      </c>
      <c r="T200" s="13">
        <v>2.1870635272000394E-2</v>
      </c>
      <c r="U200" s="13">
        <v>4.1934934234869381E-2</v>
      </c>
      <c r="V200" s="13">
        <v>2.9305419880507388E-2</v>
      </c>
      <c r="W200" s="13">
        <v>3.4567717528158015E-2</v>
      </c>
      <c r="X200" s="13">
        <v>0.44044873509146876</v>
      </c>
      <c r="Y200" s="13">
        <v>1.3518526937554842E-2</v>
      </c>
      <c r="Z200" s="13">
        <v>4.1934934234869603E-2</v>
      </c>
      <c r="AA200" s="13">
        <v>2.6148041291916835E-2</v>
      </c>
      <c r="AB200" s="150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45" t="s">
        <v>283</v>
      </c>
      <c r="C201" s="46"/>
      <c r="D201" s="44">
        <v>0.18</v>
      </c>
      <c r="E201" s="44">
        <v>0.57999999999999996</v>
      </c>
      <c r="F201" s="44">
        <v>0.32</v>
      </c>
      <c r="G201" s="44">
        <v>2.27</v>
      </c>
      <c r="H201" s="44">
        <v>4.63</v>
      </c>
      <c r="I201" s="44">
        <v>0.73</v>
      </c>
      <c r="J201" s="44">
        <v>0.45</v>
      </c>
      <c r="K201" s="44">
        <v>1.17</v>
      </c>
      <c r="L201" s="44">
        <v>2.4900000000000002</v>
      </c>
      <c r="M201" s="44">
        <v>0.5</v>
      </c>
      <c r="N201" s="44">
        <v>1.35</v>
      </c>
      <c r="O201" s="44">
        <v>1.08</v>
      </c>
      <c r="P201" s="44">
        <v>0.68</v>
      </c>
      <c r="Q201" s="44">
        <v>0.06</v>
      </c>
      <c r="R201" s="44" t="s">
        <v>284</v>
      </c>
      <c r="S201" s="44">
        <v>1.32</v>
      </c>
      <c r="T201" s="44">
        <v>0.3</v>
      </c>
      <c r="U201" s="44" t="s">
        <v>284</v>
      </c>
      <c r="V201" s="44">
        <v>0.52</v>
      </c>
      <c r="W201" s="44">
        <v>0.67</v>
      </c>
      <c r="X201" s="44">
        <v>12.49</v>
      </c>
      <c r="Y201" s="44">
        <v>0.06</v>
      </c>
      <c r="Z201" s="44">
        <v>0.88</v>
      </c>
      <c r="AA201" s="44">
        <v>0.42</v>
      </c>
      <c r="AB201" s="150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B202" s="30" t="s">
        <v>324</v>
      </c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BM202" s="53"/>
    </row>
    <row r="203" spans="1:65">
      <c r="BM203" s="53"/>
    </row>
    <row r="204" spans="1:65" ht="15">
      <c r="B204" s="8" t="s">
        <v>684</v>
      </c>
      <c r="BM204" s="27" t="s">
        <v>67</v>
      </c>
    </row>
    <row r="205" spans="1:65" ht="15">
      <c r="A205" s="24" t="s">
        <v>51</v>
      </c>
      <c r="B205" s="18" t="s">
        <v>116</v>
      </c>
      <c r="C205" s="15" t="s">
        <v>117</v>
      </c>
      <c r="D205" s="16" t="s">
        <v>248</v>
      </c>
      <c r="E205" s="17" t="s">
        <v>248</v>
      </c>
      <c r="F205" s="17" t="s">
        <v>248</v>
      </c>
      <c r="G205" s="17" t="s">
        <v>248</v>
      </c>
      <c r="H205" s="17" t="s">
        <v>248</v>
      </c>
      <c r="I205" s="17" t="s">
        <v>248</v>
      </c>
      <c r="J205" s="17" t="s">
        <v>248</v>
      </c>
      <c r="K205" s="17" t="s">
        <v>248</v>
      </c>
      <c r="L205" s="17" t="s">
        <v>248</v>
      </c>
      <c r="M205" s="17" t="s">
        <v>248</v>
      </c>
      <c r="N205" s="17" t="s">
        <v>248</v>
      </c>
      <c r="O205" s="17" t="s">
        <v>248</v>
      </c>
      <c r="P205" s="17" t="s">
        <v>248</v>
      </c>
      <c r="Q205" s="17" t="s">
        <v>248</v>
      </c>
      <c r="R205" s="17" t="s">
        <v>248</v>
      </c>
      <c r="S205" s="17" t="s">
        <v>248</v>
      </c>
      <c r="T205" s="17" t="s">
        <v>248</v>
      </c>
      <c r="U205" s="17" t="s">
        <v>248</v>
      </c>
      <c r="V205" s="17" t="s">
        <v>248</v>
      </c>
      <c r="W205" s="17" t="s">
        <v>248</v>
      </c>
      <c r="X205" s="17" t="s">
        <v>248</v>
      </c>
      <c r="Y205" s="17" t="s">
        <v>248</v>
      </c>
      <c r="Z205" s="150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249</v>
      </c>
      <c r="C206" s="9" t="s">
        <v>249</v>
      </c>
      <c r="D206" s="148" t="s">
        <v>251</v>
      </c>
      <c r="E206" s="149" t="s">
        <v>252</v>
      </c>
      <c r="F206" s="149" t="s">
        <v>253</v>
      </c>
      <c r="G206" s="149" t="s">
        <v>254</v>
      </c>
      <c r="H206" s="149" t="s">
        <v>257</v>
      </c>
      <c r="I206" s="149" t="s">
        <v>258</v>
      </c>
      <c r="J206" s="149" t="s">
        <v>259</v>
      </c>
      <c r="K206" s="149" t="s">
        <v>260</v>
      </c>
      <c r="L206" s="149" t="s">
        <v>261</v>
      </c>
      <c r="M206" s="149" t="s">
        <v>262</v>
      </c>
      <c r="N206" s="149" t="s">
        <v>263</v>
      </c>
      <c r="O206" s="149" t="s">
        <v>264</v>
      </c>
      <c r="P206" s="149" t="s">
        <v>265</v>
      </c>
      <c r="Q206" s="149" t="s">
        <v>266</v>
      </c>
      <c r="R206" s="149" t="s">
        <v>267</v>
      </c>
      <c r="S206" s="149" t="s">
        <v>269</v>
      </c>
      <c r="T206" s="149" t="s">
        <v>287</v>
      </c>
      <c r="U206" s="149" t="s">
        <v>288</v>
      </c>
      <c r="V206" s="149" t="s">
        <v>270</v>
      </c>
      <c r="W206" s="149" t="s">
        <v>271</v>
      </c>
      <c r="X206" s="149" t="s">
        <v>289</v>
      </c>
      <c r="Y206" s="149" t="s">
        <v>273</v>
      </c>
      <c r="Z206" s="150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3</v>
      </c>
    </row>
    <row r="207" spans="1:65">
      <c r="A207" s="29"/>
      <c r="B207" s="19"/>
      <c r="C207" s="9"/>
      <c r="D207" s="10" t="s">
        <v>292</v>
      </c>
      <c r="E207" s="11" t="s">
        <v>293</v>
      </c>
      <c r="F207" s="11" t="s">
        <v>293</v>
      </c>
      <c r="G207" s="11" t="s">
        <v>290</v>
      </c>
      <c r="H207" s="11" t="s">
        <v>290</v>
      </c>
      <c r="I207" s="11" t="s">
        <v>290</v>
      </c>
      <c r="J207" s="11" t="s">
        <v>290</v>
      </c>
      <c r="K207" s="11" t="s">
        <v>290</v>
      </c>
      <c r="L207" s="11" t="s">
        <v>290</v>
      </c>
      <c r="M207" s="11" t="s">
        <v>290</v>
      </c>
      <c r="N207" s="11" t="s">
        <v>292</v>
      </c>
      <c r="O207" s="11" t="s">
        <v>293</v>
      </c>
      <c r="P207" s="11" t="s">
        <v>290</v>
      </c>
      <c r="Q207" s="11" t="s">
        <v>292</v>
      </c>
      <c r="R207" s="11" t="s">
        <v>293</v>
      </c>
      <c r="S207" s="11" t="s">
        <v>293</v>
      </c>
      <c r="T207" s="11" t="s">
        <v>293</v>
      </c>
      <c r="U207" s="11" t="s">
        <v>290</v>
      </c>
      <c r="V207" s="11" t="s">
        <v>293</v>
      </c>
      <c r="W207" s="11" t="s">
        <v>293</v>
      </c>
      <c r="X207" s="11" t="s">
        <v>293</v>
      </c>
      <c r="Y207" s="11" t="s">
        <v>290</v>
      </c>
      <c r="Z207" s="150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/>
      <c r="C208" s="9"/>
      <c r="D208" s="25" t="s">
        <v>355</v>
      </c>
      <c r="E208" s="25" t="s">
        <v>355</v>
      </c>
      <c r="F208" s="25" t="s">
        <v>355</v>
      </c>
      <c r="G208" s="25" t="s">
        <v>356</v>
      </c>
      <c r="H208" s="25" t="s">
        <v>356</v>
      </c>
      <c r="I208" s="25" t="s">
        <v>356</v>
      </c>
      <c r="J208" s="25" t="s">
        <v>356</v>
      </c>
      <c r="K208" s="25" t="s">
        <v>356</v>
      </c>
      <c r="L208" s="25" t="s">
        <v>356</v>
      </c>
      <c r="M208" s="25" t="s">
        <v>357</v>
      </c>
      <c r="N208" s="25" t="s">
        <v>356</v>
      </c>
      <c r="O208" s="25" t="s">
        <v>357</v>
      </c>
      <c r="P208" s="25" t="s">
        <v>358</v>
      </c>
      <c r="Q208" s="25" t="s">
        <v>357</v>
      </c>
      <c r="R208" s="25" t="s">
        <v>358</v>
      </c>
      <c r="S208" s="25" t="s">
        <v>358</v>
      </c>
      <c r="T208" s="25" t="s">
        <v>359</v>
      </c>
      <c r="U208" s="25" t="s">
        <v>356</v>
      </c>
      <c r="V208" s="25" t="s">
        <v>357</v>
      </c>
      <c r="W208" s="25" t="s">
        <v>357</v>
      </c>
      <c r="X208" s="25" t="s">
        <v>356</v>
      </c>
      <c r="Y208" s="25" t="s">
        <v>121</v>
      </c>
      <c r="Z208" s="150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2</v>
      </c>
    </row>
    <row r="209" spans="1:65">
      <c r="A209" s="29"/>
      <c r="B209" s="18">
        <v>1</v>
      </c>
      <c r="C209" s="14">
        <v>1</v>
      </c>
      <c r="D209" s="207">
        <v>10</v>
      </c>
      <c r="E209" s="207">
        <v>10</v>
      </c>
      <c r="F209" s="207">
        <v>9.3957217828027826</v>
      </c>
      <c r="G209" s="207">
        <v>9</v>
      </c>
      <c r="H209" s="207">
        <v>10</v>
      </c>
      <c r="I209" s="207">
        <v>10</v>
      </c>
      <c r="J209" s="207">
        <v>10</v>
      </c>
      <c r="K209" s="207">
        <v>9</v>
      </c>
      <c r="L209" s="207">
        <v>10</v>
      </c>
      <c r="M209" s="207">
        <v>10</v>
      </c>
      <c r="N209" s="208">
        <v>11.7</v>
      </c>
      <c r="O209" s="207">
        <v>10</v>
      </c>
      <c r="P209" s="207">
        <v>10.283099074726771</v>
      </c>
      <c r="Q209" s="207">
        <v>9</v>
      </c>
      <c r="R209" s="207">
        <v>11</v>
      </c>
      <c r="S209" s="207">
        <v>10</v>
      </c>
      <c r="T209" s="207">
        <v>10</v>
      </c>
      <c r="U209" s="207">
        <v>9</v>
      </c>
      <c r="V209" s="208">
        <v>8</v>
      </c>
      <c r="W209" s="207">
        <v>10</v>
      </c>
      <c r="X209" s="207">
        <v>12</v>
      </c>
      <c r="Y209" s="207">
        <v>10.9</v>
      </c>
      <c r="Z209" s="209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1">
        <v>1</v>
      </c>
    </row>
    <row r="210" spans="1:65">
      <c r="A210" s="29"/>
      <c r="B210" s="19">
        <v>1</v>
      </c>
      <c r="C210" s="9">
        <v>2</v>
      </c>
      <c r="D210" s="213">
        <v>11</v>
      </c>
      <c r="E210" s="213">
        <v>10</v>
      </c>
      <c r="F210" s="213">
        <v>10.372724556431258</v>
      </c>
      <c r="G210" s="213">
        <v>10.1</v>
      </c>
      <c r="H210" s="213">
        <v>11</v>
      </c>
      <c r="I210" s="213">
        <v>10</v>
      </c>
      <c r="J210" s="213">
        <v>10</v>
      </c>
      <c r="K210" s="213">
        <v>10</v>
      </c>
      <c r="L210" s="213">
        <v>10</v>
      </c>
      <c r="M210" s="213">
        <v>11</v>
      </c>
      <c r="N210" s="215">
        <v>12</v>
      </c>
      <c r="O210" s="213">
        <v>9</v>
      </c>
      <c r="P210" s="213">
        <v>10.887043029459099</v>
      </c>
      <c r="Q210" s="213">
        <v>9</v>
      </c>
      <c r="R210" s="213">
        <v>11.3</v>
      </c>
      <c r="S210" s="213">
        <v>11</v>
      </c>
      <c r="T210" s="213">
        <v>9</v>
      </c>
      <c r="U210" s="213">
        <v>9</v>
      </c>
      <c r="V210" s="215">
        <v>8</v>
      </c>
      <c r="W210" s="213">
        <v>10</v>
      </c>
      <c r="X210" s="213">
        <v>12</v>
      </c>
      <c r="Y210" s="213">
        <v>10.5</v>
      </c>
      <c r="Z210" s="209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1">
        <v>13</v>
      </c>
    </row>
    <row r="211" spans="1:65">
      <c r="A211" s="29"/>
      <c r="B211" s="19">
        <v>1</v>
      </c>
      <c r="C211" s="9">
        <v>3</v>
      </c>
      <c r="D211" s="213">
        <v>10</v>
      </c>
      <c r="E211" s="213">
        <v>9</v>
      </c>
      <c r="F211" s="213">
        <v>9.4528532941678343</v>
      </c>
      <c r="G211" s="213">
        <v>10.5</v>
      </c>
      <c r="H211" s="213">
        <v>10</v>
      </c>
      <c r="I211" s="213">
        <v>9</v>
      </c>
      <c r="J211" s="213">
        <v>10</v>
      </c>
      <c r="K211" s="213">
        <v>9</v>
      </c>
      <c r="L211" s="213">
        <v>10</v>
      </c>
      <c r="M211" s="213">
        <v>11</v>
      </c>
      <c r="N211" s="215">
        <v>13</v>
      </c>
      <c r="O211" s="213">
        <v>10</v>
      </c>
      <c r="P211" s="213">
        <v>10.169356074387265</v>
      </c>
      <c r="Q211" s="213">
        <v>9</v>
      </c>
      <c r="R211" s="213">
        <v>10.7</v>
      </c>
      <c r="S211" s="213">
        <v>10</v>
      </c>
      <c r="T211" s="213">
        <v>8</v>
      </c>
      <c r="U211" s="213">
        <v>9</v>
      </c>
      <c r="V211" s="215">
        <v>8</v>
      </c>
      <c r="W211" s="213">
        <v>11</v>
      </c>
      <c r="X211" s="213">
        <v>9</v>
      </c>
      <c r="Y211" s="213">
        <v>10.5</v>
      </c>
      <c r="Z211" s="209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1">
        <v>16</v>
      </c>
    </row>
    <row r="212" spans="1:65">
      <c r="A212" s="29"/>
      <c r="B212" s="19">
        <v>1</v>
      </c>
      <c r="C212" s="9">
        <v>4</v>
      </c>
      <c r="D212" s="213">
        <v>10</v>
      </c>
      <c r="E212" s="213">
        <v>10</v>
      </c>
      <c r="F212" s="213">
        <v>10.045690862051066</v>
      </c>
      <c r="G212" s="213">
        <v>9.8000000000000007</v>
      </c>
      <c r="H212" s="213">
        <v>11</v>
      </c>
      <c r="I212" s="213">
        <v>10</v>
      </c>
      <c r="J212" s="213">
        <v>11</v>
      </c>
      <c r="K212" s="213">
        <v>9</v>
      </c>
      <c r="L212" s="213">
        <v>9</v>
      </c>
      <c r="M212" s="213">
        <v>10</v>
      </c>
      <c r="N212" s="215">
        <v>12.7</v>
      </c>
      <c r="O212" s="213">
        <v>10</v>
      </c>
      <c r="P212" s="213">
        <v>11.090131429626643</v>
      </c>
      <c r="Q212" s="213">
        <v>9</v>
      </c>
      <c r="R212" s="213">
        <v>10.3</v>
      </c>
      <c r="S212" s="213">
        <v>10</v>
      </c>
      <c r="T212" s="214">
        <v>7</v>
      </c>
      <c r="U212" s="213">
        <v>10</v>
      </c>
      <c r="V212" s="215">
        <v>8</v>
      </c>
      <c r="W212" s="213">
        <v>11</v>
      </c>
      <c r="X212" s="213">
        <v>10</v>
      </c>
      <c r="Y212" s="213">
        <v>10.5</v>
      </c>
      <c r="Z212" s="209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1">
        <v>10.029020225150845</v>
      </c>
    </row>
    <row r="213" spans="1:65">
      <c r="A213" s="29"/>
      <c r="B213" s="19">
        <v>1</v>
      </c>
      <c r="C213" s="9">
        <v>5</v>
      </c>
      <c r="D213" s="213">
        <v>10</v>
      </c>
      <c r="E213" s="213">
        <v>10</v>
      </c>
      <c r="F213" s="213">
        <v>9.8875026215446358</v>
      </c>
      <c r="G213" s="213">
        <v>9.6999999999999993</v>
      </c>
      <c r="H213" s="213">
        <v>10</v>
      </c>
      <c r="I213" s="213">
        <v>11</v>
      </c>
      <c r="J213" s="213">
        <v>11</v>
      </c>
      <c r="K213" s="213">
        <v>9</v>
      </c>
      <c r="L213" s="213">
        <v>10</v>
      </c>
      <c r="M213" s="213">
        <v>9</v>
      </c>
      <c r="N213" s="215">
        <v>12</v>
      </c>
      <c r="O213" s="213">
        <v>10</v>
      </c>
      <c r="P213" s="213">
        <v>10.470022043475831</v>
      </c>
      <c r="Q213" s="213">
        <v>10</v>
      </c>
      <c r="R213" s="213">
        <v>10.7</v>
      </c>
      <c r="S213" s="213">
        <v>10</v>
      </c>
      <c r="T213" s="213">
        <v>11</v>
      </c>
      <c r="U213" s="213">
        <v>10</v>
      </c>
      <c r="V213" s="215">
        <v>8</v>
      </c>
      <c r="W213" s="213">
        <v>11</v>
      </c>
      <c r="X213" s="213">
        <v>10</v>
      </c>
      <c r="Y213" s="213">
        <v>10.7</v>
      </c>
      <c r="Z213" s="209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1">
        <v>136</v>
      </c>
    </row>
    <row r="214" spans="1:65">
      <c r="A214" s="29"/>
      <c r="B214" s="19">
        <v>1</v>
      </c>
      <c r="C214" s="9">
        <v>6</v>
      </c>
      <c r="D214" s="213">
        <v>10</v>
      </c>
      <c r="E214" s="213">
        <v>10</v>
      </c>
      <c r="F214" s="213">
        <v>10.708758823300057</v>
      </c>
      <c r="G214" s="213">
        <v>9.8000000000000007</v>
      </c>
      <c r="H214" s="213">
        <v>10</v>
      </c>
      <c r="I214" s="213">
        <v>10</v>
      </c>
      <c r="J214" s="213">
        <v>11</v>
      </c>
      <c r="K214" s="213">
        <v>10</v>
      </c>
      <c r="L214" s="213">
        <v>10</v>
      </c>
      <c r="M214" s="213">
        <v>10</v>
      </c>
      <c r="N214" s="215">
        <v>12</v>
      </c>
      <c r="O214" s="213">
        <v>9</v>
      </c>
      <c r="P214" s="213">
        <v>10.119523426128211</v>
      </c>
      <c r="Q214" s="213">
        <v>8</v>
      </c>
      <c r="R214" s="213">
        <v>10.7</v>
      </c>
      <c r="S214" s="213">
        <v>11</v>
      </c>
      <c r="T214" s="213">
        <v>8</v>
      </c>
      <c r="U214" s="213">
        <v>9</v>
      </c>
      <c r="V214" s="215">
        <v>8</v>
      </c>
      <c r="W214" s="213">
        <v>11</v>
      </c>
      <c r="X214" s="213">
        <v>10</v>
      </c>
      <c r="Y214" s="213">
        <v>10.7</v>
      </c>
      <c r="Z214" s="209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6"/>
    </row>
    <row r="215" spans="1:65">
      <c r="A215" s="29"/>
      <c r="B215" s="20" t="s">
        <v>279</v>
      </c>
      <c r="C215" s="12"/>
      <c r="D215" s="217">
        <v>10.166666666666666</v>
      </c>
      <c r="E215" s="217">
        <v>9.8333333333333339</v>
      </c>
      <c r="F215" s="217">
        <v>9.9772086567162717</v>
      </c>
      <c r="G215" s="217">
        <v>9.8166666666666682</v>
      </c>
      <c r="H215" s="217">
        <v>10.333333333333334</v>
      </c>
      <c r="I215" s="217">
        <v>10</v>
      </c>
      <c r="J215" s="217">
        <v>10.5</v>
      </c>
      <c r="K215" s="217">
        <v>9.3333333333333339</v>
      </c>
      <c r="L215" s="217">
        <v>9.8333333333333339</v>
      </c>
      <c r="M215" s="217">
        <v>10.166666666666666</v>
      </c>
      <c r="N215" s="217">
        <v>12.233333333333334</v>
      </c>
      <c r="O215" s="217">
        <v>9.6666666666666661</v>
      </c>
      <c r="P215" s="217">
        <v>10.503195846300637</v>
      </c>
      <c r="Q215" s="217">
        <v>9</v>
      </c>
      <c r="R215" s="217">
        <v>10.783333333333333</v>
      </c>
      <c r="S215" s="217">
        <v>10.333333333333334</v>
      </c>
      <c r="T215" s="217">
        <v>8.8333333333333339</v>
      </c>
      <c r="U215" s="217">
        <v>9.3333333333333339</v>
      </c>
      <c r="V215" s="217">
        <v>8</v>
      </c>
      <c r="W215" s="217">
        <v>10.666666666666666</v>
      </c>
      <c r="X215" s="217">
        <v>10.5</v>
      </c>
      <c r="Y215" s="217">
        <v>10.633333333333333</v>
      </c>
      <c r="Z215" s="209"/>
      <c r="AA215" s="210"/>
      <c r="AB215" s="210"/>
      <c r="AC215" s="210"/>
      <c r="AD215" s="210"/>
      <c r="AE215" s="210"/>
      <c r="AF215" s="210"/>
      <c r="AG215" s="210"/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  <c r="BI215" s="210"/>
      <c r="BJ215" s="210"/>
      <c r="BK215" s="210"/>
      <c r="BL215" s="210"/>
      <c r="BM215" s="216"/>
    </row>
    <row r="216" spans="1:65">
      <c r="A216" s="29"/>
      <c r="B216" s="3" t="s">
        <v>280</v>
      </c>
      <c r="C216" s="28"/>
      <c r="D216" s="213">
        <v>10</v>
      </c>
      <c r="E216" s="213">
        <v>10</v>
      </c>
      <c r="F216" s="213">
        <v>9.9665967417978507</v>
      </c>
      <c r="G216" s="213">
        <v>9.8000000000000007</v>
      </c>
      <c r="H216" s="213">
        <v>10</v>
      </c>
      <c r="I216" s="213">
        <v>10</v>
      </c>
      <c r="J216" s="213">
        <v>10.5</v>
      </c>
      <c r="K216" s="213">
        <v>9</v>
      </c>
      <c r="L216" s="213">
        <v>10</v>
      </c>
      <c r="M216" s="213">
        <v>10</v>
      </c>
      <c r="N216" s="213">
        <v>12</v>
      </c>
      <c r="O216" s="213">
        <v>10</v>
      </c>
      <c r="P216" s="213">
        <v>10.3765605591013</v>
      </c>
      <c r="Q216" s="213">
        <v>9</v>
      </c>
      <c r="R216" s="213">
        <v>10.7</v>
      </c>
      <c r="S216" s="213">
        <v>10</v>
      </c>
      <c r="T216" s="213">
        <v>8.5</v>
      </c>
      <c r="U216" s="213">
        <v>9</v>
      </c>
      <c r="V216" s="213">
        <v>8</v>
      </c>
      <c r="W216" s="213">
        <v>11</v>
      </c>
      <c r="X216" s="213">
        <v>10</v>
      </c>
      <c r="Y216" s="213">
        <v>10.6</v>
      </c>
      <c r="Z216" s="209"/>
      <c r="AA216" s="210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  <c r="BI216" s="210"/>
      <c r="BJ216" s="210"/>
      <c r="BK216" s="210"/>
      <c r="BL216" s="210"/>
      <c r="BM216" s="216"/>
    </row>
    <row r="217" spans="1:65">
      <c r="A217" s="29"/>
      <c r="B217" s="3" t="s">
        <v>281</v>
      </c>
      <c r="C217" s="28"/>
      <c r="D217" s="23">
        <v>0.40824829046386302</v>
      </c>
      <c r="E217" s="23">
        <v>0.40824829046386302</v>
      </c>
      <c r="F217" s="23">
        <v>0.51330517026751954</v>
      </c>
      <c r="G217" s="23">
        <v>0.49564772436345012</v>
      </c>
      <c r="H217" s="23">
        <v>0.51639777949432231</v>
      </c>
      <c r="I217" s="23">
        <v>0.63245553203367588</v>
      </c>
      <c r="J217" s="23">
        <v>0.54772255750516607</v>
      </c>
      <c r="K217" s="23">
        <v>0.5163977794943222</v>
      </c>
      <c r="L217" s="23">
        <v>0.40824829046386302</v>
      </c>
      <c r="M217" s="23">
        <v>0.752772652709081</v>
      </c>
      <c r="N217" s="23">
        <v>0.500666222813829</v>
      </c>
      <c r="O217" s="23">
        <v>0.5163977794943222</v>
      </c>
      <c r="P217" s="23">
        <v>0.40000716202492209</v>
      </c>
      <c r="Q217" s="23">
        <v>0.63245553203367588</v>
      </c>
      <c r="R217" s="23">
        <v>0.33714487489307432</v>
      </c>
      <c r="S217" s="23">
        <v>0.5163977794943222</v>
      </c>
      <c r="T217" s="23">
        <v>1.4719601443879733</v>
      </c>
      <c r="U217" s="23">
        <v>0.51639777949432231</v>
      </c>
      <c r="V217" s="23">
        <v>0</v>
      </c>
      <c r="W217" s="23">
        <v>0.51639777949432231</v>
      </c>
      <c r="X217" s="23">
        <v>1.2247448713915889</v>
      </c>
      <c r="Y217" s="23">
        <v>0.16329931618554522</v>
      </c>
      <c r="Z217" s="150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3" t="s">
        <v>87</v>
      </c>
      <c r="C218" s="28"/>
      <c r="D218" s="13">
        <v>4.0155569553822594E-2</v>
      </c>
      <c r="E218" s="13">
        <v>4.1516775301409799E-2</v>
      </c>
      <c r="F218" s="13">
        <v>5.1447773413256452E-2</v>
      </c>
      <c r="G218" s="13">
        <v>5.049043032564856E-2</v>
      </c>
      <c r="H218" s="13">
        <v>4.9973978660740867E-2</v>
      </c>
      <c r="I218" s="13">
        <v>6.3245553203367583E-2</v>
      </c>
      <c r="J218" s="13">
        <v>5.2164053095730099E-2</v>
      </c>
      <c r="K218" s="13">
        <v>5.53283335172488E-2</v>
      </c>
      <c r="L218" s="13">
        <v>4.1516775301409799E-2</v>
      </c>
      <c r="M218" s="13">
        <v>7.4043211741876822E-2</v>
      </c>
      <c r="N218" s="13">
        <v>4.0926394235462855E-2</v>
      </c>
      <c r="O218" s="13">
        <v>5.3420459947688508E-2</v>
      </c>
      <c r="P218" s="13">
        <v>3.8084328606117525E-2</v>
      </c>
      <c r="Q218" s="13">
        <v>7.0272836892630655E-2</v>
      </c>
      <c r="R218" s="13">
        <v>3.1265367068909519E-2</v>
      </c>
      <c r="S218" s="13">
        <v>4.9973978660740853E-2</v>
      </c>
      <c r="T218" s="13">
        <v>0.16663699747788377</v>
      </c>
      <c r="U218" s="13">
        <v>5.5328333517248814E-2</v>
      </c>
      <c r="V218" s="13">
        <v>0</v>
      </c>
      <c r="W218" s="13">
        <v>4.841229182759272E-2</v>
      </c>
      <c r="X218" s="13">
        <v>0.11664236870396086</v>
      </c>
      <c r="Y218" s="13">
        <v>1.535730246259046E-2</v>
      </c>
      <c r="Z218" s="150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3" t="s">
        <v>282</v>
      </c>
      <c r="C219" s="28"/>
      <c r="D219" s="13">
        <v>1.3724814431087751E-2</v>
      </c>
      <c r="E219" s="13">
        <v>-1.9512064730587086E-2</v>
      </c>
      <c r="F219" s="13">
        <v>-5.1661645177102367E-3</v>
      </c>
      <c r="G219" s="13">
        <v>-2.1173908688670751E-2</v>
      </c>
      <c r="H219" s="13">
        <v>3.034325401192528E-2</v>
      </c>
      <c r="I219" s="13">
        <v>-2.8936251497496679E-3</v>
      </c>
      <c r="J219" s="13">
        <v>4.696169359276281E-2</v>
      </c>
      <c r="K219" s="13">
        <v>-6.9367383473099675E-2</v>
      </c>
      <c r="L219" s="13">
        <v>-1.9512064730587086E-2</v>
      </c>
      <c r="M219" s="13">
        <v>1.3724814431087751E-2</v>
      </c>
      <c r="N219" s="13">
        <v>0.21979346523347298</v>
      </c>
      <c r="O219" s="13">
        <v>-3.6130504311424727E-2</v>
      </c>
      <c r="P219" s="13">
        <v>4.7280353464703495E-2</v>
      </c>
      <c r="Q219" s="13">
        <v>-0.10260426263477473</v>
      </c>
      <c r="R219" s="13">
        <v>7.5213040880186544E-2</v>
      </c>
      <c r="S219" s="13">
        <v>3.034325401192528E-2</v>
      </c>
      <c r="T219" s="13">
        <v>-0.11922270221561215</v>
      </c>
      <c r="U219" s="13">
        <v>-6.9367383473099675E-2</v>
      </c>
      <c r="V219" s="13">
        <v>-0.20231490011979969</v>
      </c>
      <c r="W219" s="13">
        <v>6.3580133173600339E-2</v>
      </c>
      <c r="X219" s="13">
        <v>4.696169359276281E-2</v>
      </c>
      <c r="Y219" s="13">
        <v>6.0256445257432789E-2</v>
      </c>
      <c r="Z219" s="150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9"/>
      <c r="B220" s="45" t="s">
        <v>283</v>
      </c>
      <c r="C220" s="46"/>
      <c r="D220" s="44">
        <v>0.13</v>
      </c>
      <c r="E220" s="44">
        <v>0.4</v>
      </c>
      <c r="F220" s="44">
        <v>0.17</v>
      </c>
      <c r="G220" s="44">
        <v>0.43</v>
      </c>
      <c r="H220" s="44">
        <v>0.4</v>
      </c>
      <c r="I220" s="44">
        <v>0.13</v>
      </c>
      <c r="J220" s="44">
        <v>0.67</v>
      </c>
      <c r="K220" s="44">
        <v>1.21</v>
      </c>
      <c r="L220" s="44">
        <v>0.4</v>
      </c>
      <c r="M220" s="44">
        <v>0.13</v>
      </c>
      <c r="N220" s="44">
        <v>3.48</v>
      </c>
      <c r="O220" s="44">
        <v>0.67</v>
      </c>
      <c r="P220" s="44">
        <v>0.68</v>
      </c>
      <c r="Q220" s="44">
        <v>1.75</v>
      </c>
      <c r="R220" s="44">
        <v>1.1299999999999999</v>
      </c>
      <c r="S220" s="44">
        <v>0.4</v>
      </c>
      <c r="T220" s="44">
        <v>2.02</v>
      </c>
      <c r="U220" s="44">
        <v>1.21</v>
      </c>
      <c r="V220" s="44">
        <v>3.37</v>
      </c>
      <c r="W220" s="44">
        <v>0.94</v>
      </c>
      <c r="X220" s="44">
        <v>0.67</v>
      </c>
      <c r="Y220" s="44">
        <v>0.89</v>
      </c>
      <c r="Z220" s="150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BM221" s="53"/>
    </row>
    <row r="222" spans="1:65" ht="15">
      <c r="B222" s="8" t="s">
        <v>685</v>
      </c>
      <c r="BM222" s="27" t="s">
        <v>67</v>
      </c>
    </row>
    <row r="223" spans="1:65" ht="15">
      <c r="A223" s="24" t="s">
        <v>28</v>
      </c>
      <c r="B223" s="18" t="s">
        <v>116</v>
      </c>
      <c r="C223" s="15" t="s">
        <v>117</v>
      </c>
      <c r="D223" s="16" t="s">
        <v>248</v>
      </c>
      <c r="E223" s="17" t="s">
        <v>248</v>
      </c>
      <c r="F223" s="17" t="s">
        <v>248</v>
      </c>
      <c r="G223" s="17" t="s">
        <v>248</v>
      </c>
      <c r="H223" s="17" t="s">
        <v>248</v>
      </c>
      <c r="I223" s="17" t="s">
        <v>248</v>
      </c>
      <c r="J223" s="17" t="s">
        <v>248</v>
      </c>
      <c r="K223" s="17" t="s">
        <v>248</v>
      </c>
      <c r="L223" s="17" t="s">
        <v>248</v>
      </c>
      <c r="M223" s="17" t="s">
        <v>248</v>
      </c>
      <c r="N223" s="17" t="s">
        <v>248</v>
      </c>
      <c r="O223" s="17" t="s">
        <v>248</v>
      </c>
      <c r="P223" s="17" t="s">
        <v>248</v>
      </c>
      <c r="Q223" s="17" t="s">
        <v>248</v>
      </c>
      <c r="R223" s="17" t="s">
        <v>248</v>
      </c>
      <c r="S223" s="17" t="s">
        <v>248</v>
      </c>
      <c r="T223" s="17" t="s">
        <v>248</v>
      </c>
      <c r="U223" s="150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249</v>
      </c>
      <c r="C224" s="9" t="s">
        <v>249</v>
      </c>
      <c r="D224" s="148" t="s">
        <v>251</v>
      </c>
      <c r="E224" s="149" t="s">
        <v>252</v>
      </c>
      <c r="F224" s="149" t="s">
        <v>253</v>
      </c>
      <c r="G224" s="149" t="s">
        <v>257</v>
      </c>
      <c r="H224" s="149" t="s">
        <v>258</v>
      </c>
      <c r="I224" s="149" t="s">
        <v>259</v>
      </c>
      <c r="J224" s="149" t="s">
        <v>260</v>
      </c>
      <c r="K224" s="149" t="s">
        <v>261</v>
      </c>
      <c r="L224" s="149" t="s">
        <v>264</v>
      </c>
      <c r="M224" s="149" t="s">
        <v>265</v>
      </c>
      <c r="N224" s="149" t="s">
        <v>267</v>
      </c>
      <c r="O224" s="149" t="s">
        <v>268</v>
      </c>
      <c r="P224" s="149" t="s">
        <v>287</v>
      </c>
      <c r="Q224" s="149" t="s">
        <v>305</v>
      </c>
      <c r="R224" s="149" t="s">
        <v>288</v>
      </c>
      <c r="S224" s="149" t="s">
        <v>271</v>
      </c>
      <c r="T224" s="149" t="s">
        <v>289</v>
      </c>
      <c r="U224" s="150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290</v>
      </c>
      <c r="E225" s="11" t="s">
        <v>293</v>
      </c>
      <c r="F225" s="11" t="s">
        <v>293</v>
      </c>
      <c r="G225" s="11" t="s">
        <v>290</v>
      </c>
      <c r="H225" s="11" t="s">
        <v>290</v>
      </c>
      <c r="I225" s="11" t="s">
        <v>290</v>
      </c>
      <c r="J225" s="11" t="s">
        <v>290</v>
      </c>
      <c r="K225" s="11" t="s">
        <v>290</v>
      </c>
      <c r="L225" s="11" t="s">
        <v>293</v>
      </c>
      <c r="M225" s="11" t="s">
        <v>290</v>
      </c>
      <c r="N225" s="11" t="s">
        <v>293</v>
      </c>
      <c r="O225" s="11" t="s">
        <v>290</v>
      </c>
      <c r="P225" s="11" t="s">
        <v>293</v>
      </c>
      <c r="Q225" s="11" t="s">
        <v>290</v>
      </c>
      <c r="R225" s="11" t="s">
        <v>290</v>
      </c>
      <c r="S225" s="11" t="s">
        <v>293</v>
      </c>
      <c r="T225" s="11" t="s">
        <v>293</v>
      </c>
      <c r="U225" s="150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 t="s">
        <v>355</v>
      </c>
      <c r="E226" s="25" t="s">
        <v>355</v>
      </c>
      <c r="F226" s="25" t="s">
        <v>355</v>
      </c>
      <c r="G226" s="25" t="s">
        <v>356</v>
      </c>
      <c r="H226" s="25" t="s">
        <v>356</v>
      </c>
      <c r="I226" s="25" t="s">
        <v>356</v>
      </c>
      <c r="J226" s="25" t="s">
        <v>356</v>
      </c>
      <c r="K226" s="25" t="s">
        <v>356</v>
      </c>
      <c r="L226" s="25" t="s">
        <v>357</v>
      </c>
      <c r="M226" s="25" t="s">
        <v>358</v>
      </c>
      <c r="N226" s="25" t="s">
        <v>358</v>
      </c>
      <c r="O226" s="25" t="s">
        <v>356</v>
      </c>
      <c r="P226" s="25" t="s">
        <v>359</v>
      </c>
      <c r="Q226" s="25" t="s">
        <v>357</v>
      </c>
      <c r="R226" s="25" t="s">
        <v>356</v>
      </c>
      <c r="S226" s="25" t="s">
        <v>357</v>
      </c>
      <c r="T226" s="25" t="s">
        <v>356</v>
      </c>
      <c r="U226" s="150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</v>
      </c>
    </row>
    <row r="227" spans="1:65">
      <c r="A227" s="29"/>
      <c r="B227" s="18">
        <v>1</v>
      </c>
      <c r="C227" s="14">
        <v>1</v>
      </c>
      <c r="D227" s="21">
        <v>1</v>
      </c>
      <c r="E227" s="21">
        <v>1.24</v>
      </c>
      <c r="F227" s="21">
        <v>1.0080441690053699</v>
      </c>
      <c r="G227" s="21">
        <v>0.81</v>
      </c>
      <c r="H227" s="21">
        <v>0.81</v>
      </c>
      <c r="I227" s="21">
        <v>1.05</v>
      </c>
      <c r="J227" s="21">
        <v>0.76</v>
      </c>
      <c r="K227" s="21">
        <v>0.78</v>
      </c>
      <c r="L227" s="21">
        <v>0.87</v>
      </c>
      <c r="M227" s="21">
        <v>1.0311260396367121</v>
      </c>
      <c r="N227" s="21">
        <v>0.92</v>
      </c>
      <c r="O227" s="21">
        <v>1.018332</v>
      </c>
      <c r="P227" s="144">
        <v>2.1</v>
      </c>
      <c r="Q227" s="21">
        <v>1.29</v>
      </c>
      <c r="R227" s="21">
        <v>0.89</v>
      </c>
      <c r="S227" s="21">
        <v>0.93</v>
      </c>
      <c r="T227" s="21">
        <v>1.08</v>
      </c>
      <c r="U227" s="150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0.97000000000000008</v>
      </c>
      <c r="E228" s="11">
        <v>1.26</v>
      </c>
      <c r="F228" s="11">
        <v>1.0088178545061905</v>
      </c>
      <c r="G228" s="11">
        <v>0.83</v>
      </c>
      <c r="H228" s="11">
        <v>0.83</v>
      </c>
      <c r="I228" s="11">
        <v>1</v>
      </c>
      <c r="J228" s="145">
        <v>0.83</v>
      </c>
      <c r="K228" s="11">
        <v>0.79</v>
      </c>
      <c r="L228" s="11">
        <v>0.87</v>
      </c>
      <c r="M228" s="11">
        <v>0.99794179986523457</v>
      </c>
      <c r="N228" s="11">
        <v>0.93</v>
      </c>
      <c r="O228" s="11">
        <v>1.1439539999999999</v>
      </c>
      <c r="P228" s="146">
        <v>2</v>
      </c>
      <c r="Q228" s="11">
        <v>1.2</v>
      </c>
      <c r="R228" s="11">
        <v>0.97000000000000008</v>
      </c>
      <c r="S228" s="11">
        <v>0.94</v>
      </c>
      <c r="T228" s="11">
        <v>1.1399999999999999</v>
      </c>
      <c r="U228" s="150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42</v>
      </c>
    </row>
    <row r="229" spans="1:65">
      <c r="A229" s="29"/>
      <c r="B229" s="19">
        <v>1</v>
      </c>
      <c r="C229" s="9">
        <v>3</v>
      </c>
      <c r="D229" s="11">
        <v>0.97000000000000008</v>
      </c>
      <c r="E229" s="11">
        <v>1.28</v>
      </c>
      <c r="F229" s="11">
        <v>1.04746731989</v>
      </c>
      <c r="G229" s="11">
        <v>0.84</v>
      </c>
      <c r="H229" s="11">
        <v>0.82</v>
      </c>
      <c r="I229" s="11">
        <v>1.04</v>
      </c>
      <c r="J229" s="11">
        <v>0.78</v>
      </c>
      <c r="K229" s="11">
        <v>0.79</v>
      </c>
      <c r="L229" s="11">
        <v>0.86</v>
      </c>
      <c r="M229" s="11">
        <v>1.053200101730551</v>
      </c>
      <c r="N229" s="11">
        <v>0.92</v>
      </c>
      <c r="O229" s="11">
        <v>1.1571</v>
      </c>
      <c r="P229" s="146">
        <v>2</v>
      </c>
      <c r="Q229" s="146" t="s">
        <v>218</v>
      </c>
      <c r="R229" s="11">
        <v>0.92</v>
      </c>
      <c r="S229" s="11">
        <v>0.93</v>
      </c>
      <c r="T229" s="11">
        <v>1.1399999999999999</v>
      </c>
      <c r="U229" s="150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1.01</v>
      </c>
      <c r="E230" s="11">
        <v>1.29</v>
      </c>
      <c r="F230" s="11">
        <v>1.0081600088369012</v>
      </c>
      <c r="G230" s="11">
        <v>0.82</v>
      </c>
      <c r="H230" s="11">
        <v>0.84</v>
      </c>
      <c r="I230" s="11">
        <v>1.01</v>
      </c>
      <c r="J230" s="11">
        <v>0.77</v>
      </c>
      <c r="K230" s="11">
        <v>0.78</v>
      </c>
      <c r="L230" s="11">
        <v>0.85</v>
      </c>
      <c r="M230" s="11">
        <v>1.035767205983682</v>
      </c>
      <c r="N230" s="11">
        <v>0.91</v>
      </c>
      <c r="O230" s="11">
        <v>1.0686900000000001</v>
      </c>
      <c r="P230" s="146">
        <v>2</v>
      </c>
      <c r="Q230" s="11">
        <v>1.24</v>
      </c>
      <c r="R230" s="11">
        <v>0.94</v>
      </c>
      <c r="S230" s="11">
        <v>0.93</v>
      </c>
      <c r="T230" s="11">
        <v>1.07</v>
      </c>
      <c r="U230" s="150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0.97597073229249309</v>
      </c>
    </row>
    <row r="231" spans="1:65">
      <c r="A231" s="29"/>
      <c r="B231" s="19">
        <v>1</v>
      </c>
      <c r="C231" s="9">
        <v>5</v>
      </c>
      <c r="D231" s="11">
        <v>0.94</v>
      </c>
      <c r="E231" s="11">
        <v>1.25</v>
      </c>
      <c r="F231" s="11">
        <v>1.0498992766583284</v>
      </c>
      <c r="G231" s="11">
        <v>0.85</v>
      </c>
      <c r="H231" s="11">
        <v>0.82</v>
      </c>
      <c r="I231" s="11">
        <v>1.06</v>
      </c>
      <c r="J231" s="11">
        <v>0.78</v>
      </c>
      <c r="K231" s="11">
        <v>0.79</v>
      </c>
      <c r="L231" s="11">
        <v>0.87</v>
      </c>
      <c r="M231" s="11">
        <v>1.0327026459813211</v>
      </c>
      <c r="N231" s="11">
        <v>0.95</v>
      </c>
      <c r="O231" s="11">
        <v>1.0401719999999999</v>
      </c>
      <c r="P231" s="146">
        <v>1.9</v>
      </c>
      <c r="Q231" s="11">
        <v>1.24</v>
      </c>
      <c r="R231" s="11">
        <v>0.94</v>
      </c>
      <c r="S231" s="11">
        <v>0.95</v>
      </c>
      <c r="T231" s="11">
        <v>1.06</v>
      </c>
      <c r="U231" s="150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137</v>
      </c>
    </row>
    <row r="232" spans="1:65">
      <c r="A232" s="29"/>
      <c r="B232" s="19">
        <v>1</v>
      </c>
      <c r="C232" s="9">
        <v>6</v>
      </c>
      <c r="D232" s="11">
        <v>0.98</v>
      </c>
      <c r="E232" s="11">
        <v>1.28</v>
      </c>
      <c r="F232" s="11">
        <v>1.004453399831432</v>
      </c>
      <c r="G232" s="11">
        <v>0.78</v>
      </c>
      <c r="H232" s="11">
        <v>0.79</v>
      </c>
      <c r="I232" s="11">
        <v>1.04</v>
      </c>
      <c r="J232" s="11">
        <v>0.77</v>
      </c>
      <c r="K232" s="11">
        <v>0.79</v>
      </c>
      <c r="L232" s="11">
        <v>0.84</v>
      </c>
      <c r="M232" s="11">
        <v>0.99354247815359975</v>
      </c>
      <c r="N232" s="11">
        <v>0.91</v>
      </c>
      <c r="O232" s="11">
        <v>1.07982</v>
      </c>
      <c r="P232" s="146">
        <v>2.1</v>
      </c>
      <c r="Q232" s="11">
        <v>1.29</v>
      </c>
      <c r="R232" s="11">
        <v>0.93</v>
      </c>
      <c r="S232" s="11">
        <v>0.94</v>
      </c>
      <c r="T232" s="11">
        <v>1.1399999999999999</v>
      </c>
      <c r="U232" s="150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20" t="s">
        <v>279</v>
      </c>
      <c r="C233" s="12"/>
      <c r="D233" s="22">
        <v>0.9783333333333335</v>
      </c>
      <c r="E233" s="22">
        <v>1.2666666666666668</v>
      </c>
      <c r="F233" s="22">
        <v>1.0211403381213702</v>
      </c>
      <c r="G233" s="22">
        <v>0.82166666666666666</v>
      </c>
      <c r="H233" s="22">
        <v>0.81833333333333336</v>
      </c>
      <c r="I233" s="22">
        <v>1.0333333333333334</v>
      </c>
      <c r="J233" s="22">
        <v>0.78166666666666662</v>
      </c>
      <c r="K233" s="22">
        <v>0.78666666666666674</v>
      </c>
      <c r="L233" s="22">
        <v>0.86</v>
      </c>
      <c r="M233" s="22">
        <v>1.0240467118918501</v>
      </c>
      <c r="N233" s="22">
        <v>0.92333333333333334</v>
      </c>
      <c r="O233" s="22">
        <v>1.084678</v>
      </c>
      <c r="P233" s="22">
        <v>2.0166666666666666</v>
      </c>
      <c r="Q233" s="22">
        <v>1.2520000000000002</v>
      </c>
      <c r="R233" s="22">
        <v>0.93166666666666664</v>
      </c>
      <c r="S233" s="22">
        <v>0.93666666666666687</v>
      </c>
      <c r="T233" s="22">
        <v>1.105</v>
      </c>
      <c r="U233" s="150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280</v>
      </c>
      <c r="C234" s="28"/>
      <c r="D234" s="11">
        <v>0.97500000000000009</v>
      </c>
      <c r="E234" s="11">
        <v>1.27</v>
      </c>
      <c r="F234" s="11">
        <v>1.008488931671546</v>
      </c>
      <c r="G234" s="11">
        <v>0.82499999999999996</v>
      </c>
      <c r="H234" s="11">
        <v>0.82</v>
      </c>
      <c r="I234" s="11">
        <v>1.04</v>
      </c>
      <c r="J234" s="11">
        <v>0.77500000000000002</v>
      </c>
      <c r="K234" s="11">
        <v>0.79</v>
      </c>
      <c r="L234" s="11">
        <v>0.86499999999999999</v>
      </c>
      <c r="M234" s="11">
        <v>1.0319143428090167</v>
      </c>
      <c r="N234" s="11">
        <v>0.92</v>
      </c>
      <c r="O234" s="11">
        <v>1.074255</v>
      </c>
      <c r="P234" s="11">
        <v>2</v>
      </c>
      <c r="Q234" s="11">
        <v>1.24</v>
      </c>
      <c r="R234" s="11">
        <v>0.93500000000000005</v>
      </c>
      <c r="S234" s="11">
        <v>0.93500000000000005</v>
      </c>
      <c r="T234" s="11">
        <v>1.1099999999999999</v>
      </c>
      <c r="U234" s="150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281</v>
      </c>
      <c r="C235" s="28"/>
      <c r="D235" s="23">
        <v>2.4832774042918906E-2</v>
      </c>
      <c r="E235" s="23">
        <v>1.9663841605003517E-2</v>
      </c>
      <c r="F235" s="23">
        <v>2.1403189578214764E-2</v>
      </c>
      <c r="G235" s="23">
        <v>2.4832774042918872E-2</v>
      </c>
      <c r="H235" s="23">
        <v>1.7224014243685054E-2</v>
      </c>
      <c r="I235" s="23">
        <v>2.3380903889000264E-2</v>
      </c>
      <c r="J235" s="23">
        <v>2.4832774042918875E-2</v>
      </c>
      <c r="K235" s="23">
        <v>5.1639777949432268E-3</v>
      </c>
      <c r="L235" s="23">
        <v>1.2649110640673528E-2</v>
      </c>
      <c r="M235" s="23">
        <v>2.3342265978261501E-2</v>
      </c>
      <c r="N235" s="23">
        <v>1.5055453054181595E-2</v>
      </c>
      <c r="O235" s="23">
        <v>5.5534461949315751E-2</v>
      </c>
      <c r="P235" s="23">
        <v>7.5277265270908167E-2</v>
      </c>
      <c r="Q235" s="23">
        <v>3.8340579025361664E-2</v>
      </c>
      <c r="R235" s="23">
        <v>2.6394443859772212E-2</v>
      </c>
      <c r="S235" s="23">
        <v>8.1649658092772127E-3</v>
      </c>
      <c r="T235" s="23">
        <v>3.8858718455450809E-2</v>
      </c>
      <c r="U235" s="150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87</v>
      </c>
      <c r="C236" s="28"/>
      <c r="D236" s="13">
        <v>2.5382733263630906E-2</v>
      </c>
      <c r="E236" s="13">
        <v>1.5524085477634354E-2</v>
      </c>
      <c r="F236" s="13">
        <v>2.0960086267467416E-2</v>
      </c>
      <c r="G236" s="13">
        <v>3.0222443054262318E-2</v>
      </c>
      <c r="H236" s="13">
        <v>2.1047675246865644E-2</v>
      </c>
      <c r="I236" s="13">
        <v>2.262668118290348E-2</v>
      </c>
      <c r="J236" s="13">
        <v>3.1769007304373827E-2</v>
      </c>
      <c r="K236" s="13">
        <v>6.5643785528939321E-3</v>
      </c>
      <c r="L236" s="13">
        <v>1.4708268186829684E-2</v>
      </c>
      <c r="M236" s="13">
        <v>2.2794141817162227E-2</v>
      </c>
      <c r="N236" s="13">
        <v>1.6305544824023389E-2</v>
      </c>
      <c r="O236" s="13">
        <v>5.1199030448958814E-2</v>
      </c>
      <c r="P236" s="13">
        <v>3.7327569555822233E-2</v>
      </c>
      <c r="Q236" s="13">
        <v>3.0623465675208992E-2</v>
      </c>
      <c r="R236" s="13">
        <v>2.8330351191168744E-2</v>
      </c>
      <c r="S236" s="13">
        <v>8.7170453479827881E-3</v>
      </c>
      <c r="T236" s="13">
        <v>3.5166261045656844E-2</v>
      </c>
      <c r="U236" s="150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3" t="s">
        <v>282</v>
      </c>
      <c r="C237" s="28"/>
      <c r="D237" s="13">
        <v>2.4207703803686975E-3</v>
      </c>
      <c r="E237" s="13">
        <v>0.29785312689792187</v>
      </c>
      <c r="F237" s="13">
        <v>4.6281721709806378E-2</v>
      </c>
      <c r="G237" s="13">
        <v>-0.15810316899911125</v>
      </c>
      <c r="H237" s="13">
        <v>-0.16151857196463215</v>
      </c>
      <c r="I237" s="13">
        <v>5.8774919311462615E-2</v>
      </c>
      <c r="J237" s="13">
        <v>-0.19908800458536147</v>
      </c>
      <c r="K237" s="13">
        <v>-0.19396490013708012</v>
      </c>
      <c r="L237" s="13">
        <v>-0.1188260348956216</v>
      </c>
      <c r="M237" s="13">
        <v>4.925965298818924E-2</v>
      </c>
      <c r="N237" s="13">
        <v>-5.3933378550725442E-2</v>
      </c>
      <c r="O237" s="13">
        <v>0.11138373735056639</v>
      </c>
      <c r="P237" s="13">
        <v>1.0663187941401122</v>
      </c>
      <c r="Q237" s="13">
        <v>0.28282535384963037</v>
      </c>
      <c r="R237" s="13">
        <v>-4.5394871136923309E-2</v>
      </c>
      <c r="S237" s="13">
        <v>-4.0271766688641852E-2</v>
      </c>
      <c r="T237" s="13">
        <v>0.13220608307016057</v>
      </c>
      <c r="U237" s="150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45" t="s">
        <v>283</v>
      </c>
      <c r="C238" s="46"/>
      <c r="D238" s="44">
        <v>0.15</v>
      </c>
      <c r="E238" s="44">
        <v>2.2200000000000002</v>
      </c>
      <c r="F238" s="44">
        <v>0.46</v>
      </c>
      <c r="G238" s="44">
        <v>0.98</v>
      </c>
      <c r="H238" s="44">
        <v>1</v>
      </c>
      <c r="I238" s="44">
        <v>0.55000000000000004</v>
      </c>
      <c r="J238" s="44">
        <v>1.26</v>
      </c>
      <c r="K238" s="44">
        <v>1.23</v>
      </c>
      <c r="L238" s="44">
        <v>0.7</v>
      </c>
      <c r="M238" s="44">
        <v>0.48</v>
      </c>
      <c r="N238" s="44">
        <v>0.25</v>
      </c>
      <c r="O238" s="44">
        <v>0.91</v>
      </c>
      <c r="P238" s="44" t="s">
        <v>284</v>
      </c>
      <c r="Q238" s="44">
        <v>0.65</v>
      </c>
      <c r="R238" s="44">
        <v>0.19</v>
      </c>
      <c r="S238" s="44">
        <v>0.15</v>
      </c>
      <c r="T238" s="44">
        <v>1.06</v>
      </c>
      <c r="U238" s="150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30" t="s">
        <v>364</v>
      </c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BM239" s="53"/>
    </row>
    <row r="240" spans="1:65">
      <c r="BM240" s="53"/>
    </row>
    <row r="241" spans="1:65" ht="15">
      <c r="B241" s="8" t="s">
        <v>686</v>
      </c>
      <c r="BM241" s="27" t="s">
        <v>67</v>
      </c>
    </row>
    <row r="242" spans="1:65" ht="15">
      <c r="A242" s="24" t="s">
        <v>0</v>
      </c>
      <c r="B242" s="18" t="s">
        <v>116</v>
      </c>
      <c r="C242" s="15" t="s">
        <v>117</v>
      </c>
      <c r="D242" s="16" t="s">
        <v>248</v>
      </c>
      <c r="E242" s="17" t="s">
        <v>248</v>
      </c>
      <c r="F242" s="17" t="s">
        <v>248</v>
      </c>
      <c r="G242" s="17" t="s">
        <v>248</v>
      </c>
      <c r="H242" s="17" t="s">
        <v>248</v>
      </c>
      <c r="I242" s="17" t="s">
        <v>248</v>
      </c>
      <c r="J242" s="17" t="s">
        <v>248</v>
      </c>
      <c r="K242" s="17" t="s">
        <v>248</v>
      </c>
      <c r="L242" s="17" t="s">
        <v>248</v>
      </c>
      <c r="M242" s="17" t="s">
        <v>248</v>
      </c>
      <c r="N242" s="17" t="s">
        <v>248</v>
      </c>
      <c r="O242" s="17" t="s">
        <v>248</v>
      </c>
      <c r="P242" s="17" t="s">
        <v>248</v>
      </c>
      <c r="Q242" s="17" t="s">
        <v>248</v>
      </c>
      <c r="R242" s="17" t="s">
        <v>248</v>
      </c>
      <c r="S242" s="17" t="s">
        <v>248</v>
      </c>
      <c r="T242" s="17" t="s">
        <v>248</v>
      </c>
      <c r="U242" s="17" t="s">
        <v>248</v>
      </c>
      <c r="V242" s="17" t="s">
        <v>248</v>
      </c>
      <c r="W242" s="17" t="s">
        <v>248</v>
      </c>
      <c r="X242" s="17" t="s">
        <v>248</v>
      </c>
      <c r="Y242" s="17" t="s">
        <v>248</v>
      </c>
      <c r="Z242" s="17" t="s">
        <v>248</v>
      </c>
      <c r="AA242" s="17" t="s">
        <v>248</v>
      </c>
      <c r="AB242" s="17" t="s">
        <v>248</v>
      </c>
      <c r="AC242" s="17" t="s">
        <v>248</v>
      </c>
      <c r="AD242" s="150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 t="s">
        <v>249</v>
      </c>
      <c r="C243" s="9" t="s">
        <v>249</v>
      </c>
      <c r="D243" s="148" t="s">
        <v>251</v>
      </c>
      <c r="E243" s="149" t="s">
        <v>252</v>
      </c>
      <c r="F243" s="149" t="s">
        <v>253</v>
      </c>
      <c r="G243" s="149" t="s">
        <v>254</v>
      </c>
      <c r="H243" s="149" t="s">
        <v>256</v>
      </c>
      <c r="I243" s="149" t="s">
        <v>257</v>
      </c>
      <c r="J243" s="149" t="s">
        <v>258</v>
      </c>
      <c r="K243" s="149" t="s">
        <v>259</v>
      </c>
      <c r="L243" s="149" t="s">
        <v>260</v>
      </c>
      <c r="M243" s="149" t="s">
        <v>261</v>
      </c>
      <c r="N243" s="149" t="s">
        <v>262</v>
      </c>
      <c r="O243" s="149" t="s">
        <v>263</v>
      </c>
      <c r="P243" s="149" t="s">
        <v>264</v>
      </c>
      <c r="Q243" s="149" t="s">
        <v>265</v>
      </c>
      <c r="R243" s="149" t="s">
        <v>266</v>
      </c>
      <c r="S243" s="149" t="s">
        <v>267</v>
      </c>
      <c r="T243" s="149" t="s">
        <v>268</v>
      </c>
      <c r="U243" s="149" t="s">
        <v>269</v>
      </c>
      <c r="V243" s="149" t="s">
        <v>287</v>
      </c>
      <c r="W243" s="149" t="s">
        <v>305</v>
      </c>
      <c r="X243" s="149" t="s">
        <v>288</v>
      </c>
      <c r="Y243" s="149" t="s">
        <v>270</v>
      </c>
      <c r="Z243" s="149" t="s">
        <v>271</v>
      </c>
      <c r="AA243" s="149" t="s">
        <v>289</v>
      </c>
      <c r="AB243" s="149" t="s">
        <v>272</v>
      </c>
      <c r="AC243" s="149" t="s">
        <v>273</v>
      </c>
      <c r="AD243" s="150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 t="s">
        <v>1</v>
      </c>
    </row>
    <row r="244" spans="1:65">
      <c r="A244" s="29"/>
      <c r="B244" s="19"/>
      <c r="C244" s="9"/>
      <c r="D244" s="10" t="s">
        <v>290</v>
      </c>
      <c r="E244" s="11" t="s">
        <v>293</v>
      </c>
      <c r="F244" s="11" t="s">
        <v>293</v>
      </c>
      <c r="G244" s="11" t="s">
        <v>290</v>
      </c>
      <c r="H244" s="11" t="s">
        <v>292</v>
      </c>
      <c r="I244" s="11" t="s">
        <v>290</v>
      </c>
      <c r="J244" s="11" t="s">
        <v>290</v>
      </c>
      <c r="K244" s="11" t="s">
        <v>290</v>
      </c>
      <c r="L244" s="11" t="s">
        <v>290</v>
      </c>
      <c r="M244" s="11" t="s">
        <v>290</v>
      </c>
      <c r="N244" s="11" t="s">
        <v>290</v>
      </c>
      <c r="O244" s="11" t="s">
        <v>292</v>
      </c>
      <c r="P244" s="11" t="s">
        <v>293</v>
      </c>
      <c r="Q244" s="11" t="s">
        <v>290</v>
      </c>
      <c r="R244" s="11" t="s">
        <v>292</v>
      </c>
      <c r="S244" s="11" t="s">
        <v>293</v>
      </c>
      <c r="T244" s="11" t="s">
        <v>292</v>
      </c>
      <c r="U244" s="11" t="s">
        <v>293</v>
      </c>
      <c r="V244" s="11" t="s">
        <v>293</v>
      </c>
      <c r="W244" s="11" t="s">
        <v>292</v>
      </c>
      <c r="X244" s="11" t="s">
        <v>290</v>
      </c>
      <c r="Y244" s="11" t="s">
        <v>293</v>
      </c>
      <c r="Z244" s="11" t="s">
        <v>293</v>
      </c>
      <c r="AA244" s="11" t="s">
        <v>293</v>
      </c>
      <c r="AB244" s="11" t="s">
        <v>293</v>
      </c>
      <c r="AC244" s="11" t="s">
        <v>290</v>
      </c>
      <c r="AD244" s="150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9"/>
      <c r="C245" s="9"/>
      <c r="D245" s="25" t="s">
        <v>355</v>
      </c>
      <c r="E245" s="25" t="s">
        <v>355</v>
      </c>
      <c r="F245" s="25" t="s">
        <v>355</v>
      </c>
      <c r="G245" s="25" t="s">
        <v>356</v>
      </c>
      <c r="H245" s="25" t="s">
        <v>357</v>
      </c>
      <c r="I245" s="25" t="s">
        <v>356</v>
      </c>
      <c r="J245" s="25" t="s">
        <v>356</v>
      </c>
      <c r="K245" s="25" t="s">
        <v>356</v>
      </c>
      <c r="L245" s="25" t="s">
        <v>356</v>
      </c>
      <c r="M245" s="25" t="s">
        <v>356</v>
      </c>
      <c r="N245" s="25" t="s">
        <v>357</v>
      </c>
      <c r="O245" s="25" t="s">
        <v>356</v>
      </c>
      <c r="P245" s="25" t="s">
        <v>357</v>
      </c>
      <c r="Q245" s="25" t="s">
        <v>358</v>
      </c>
      <c r="R245" s="25" t="s">
        <v>357</v>
      </c>
      <c r="S245" s="25" t="s">
        <v>358</v>
      </c>
      <c r="T245" s="25" t="s">
        <v>356</v>
      </c>
      <c r="U245" s="25" t="s">
        <v>358</v>
      </c>
      <c r="V245" s="25" t="s">
        <v>359</v>
      </c>
      <c r="W245" s="25" t="s">
        <v>357</v>
      </c>
      <c r="X245" s="25" t="s">
        <v>356</v>
      </c>
      <c r="Y245" s="25" t="s">
        <v>357</v>
      </c>
      <c r="Z245" s="25" t="s">
        <v>357</v>
      </c>
      <c r="AA245" s="25" t="s">
        <v>356</v>
      </c>
      <c r="AB245" s="25" t="s">
        <v>356</v>
      </c>
      <c r="AC245" s="25" t="s">
        <v>121</v>
      </c>
      <c r="AD245" s="150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</v>
      </c>
    </row>
    <row r="246" spans="1:65">
      <c r="A246" s="29"/>
      <c r="B246" s="18">
        <v>1</v>
      </c>
      <c r="C246" s="14">
        <v>1</v>
      </c>
      <c r="D246" s="218">
        <v>0.32627</v>
      </c>
      <c r="E246" s="218">
        <v>0.29799999999999999</v>
      </c>
      <c r="F246" s="218">
        <v>0.30855727529466004</v>
      </c>
      <c r="G246" s="218">
        <v>0.29374</v>
      </c>
      <c r="H246" s="218">
        <v>0.31480000000000002</v>
      </c>
      <c r="I246" s="218">
        <v>0.315</v>
      </c>
      <c r="J246" s="218">
        <v>0.32500000000000001</v>
      </c>
      <c r="K246" s="218">
        <v>0.33400000000000002</v>
      </c>
      <c r="L246" s="218">
        <v>0.313</v>
      </c>
      <c r="M246" s="218">
        <v>0.30599999999999999</v>
      </c>
      <c r="N246" s="218">
        <v>0.3054</v>
      </c>
      <c r="O246" s="218">
        <v>0.32600000000000001</v>
      </c>
      <c r="P246" s="218">
        <v>0.31254999999999999</v>
      </c>
      <c r="Q246" s="218">
        <v>0.32335550522599998</v>
      </c>
      <c r="R246" s="218">
        <v>0.3034</v>
      </c>
      <c r="S246" s="218">
        <v>0.32200000000000001</v>
      </c>
      <c r="T246" s="218">
        <v>0.295267</v>
      </c>
      <c r="U246" s="218">
        <v>0.31180000000000002</v>
      </c>
      <c r="V246" s="218">
        <v>0.33100000000000002</v>
      </c>
      <c r="W246" s="218">
        <v>0.30499999999999999</v>
      </c>
      <c r="X246" s="218">
        <v>0.32339999999999997</v>
      </c>
      <c r="Y246" s="218">
        <v>0.31673000000000001</v>
      </c>
      <c r="Z246" s="218">
        <v>0.31430000000000002</v>
      </c>
      <c r="AA246" s="218">
        <v>0.315</v>
      </c>
      <c r="AB246" s="219">
        <v>0.35669999999999996</v>
      </c>
      <c r="AC246" s="218">
        <v>0.32133200000000001</v>
      </c>
      <c r="AD246" s="220"/>
      <c r="AE246" s="221"/>
      <c r="AF246" s="221"/>
      <c r="AG246" s="221"/>
      <c r="AH246" s="221"/>
      <c r="AI246" s="221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G246" s="221"/>
      <c r="BH246" s="221"/>
      <c r="BI246" s="221"/>
      <c r="BJ246" s="221"/>
      <c r="BK246" s="221"/>
      <c r="BL246" s="221"/>
      <c r="BM246" s="222">
        <v>1</v>
      </c>
    </row>
    <row r="247" spans="1:65">
      <c r="A247" s="29"/>
      <c r="B247" s="19">
        <v>1</v>
      </c>
      <c r="C247" s="9">
        <v>2</v>
      </c>
      <c r="D247" s="23">
        <v>0.32704</v>
      </c>
      <c r="E247" s="23">
        <v>0.3</v>
      </c>
      <c r="F247" s="23">
        <v>0.30815672007506079</v>
      </c>
      <c r="G247" s="23">
        <v>0.308612</v>
      </c>
      <c r="H247" s="23">
        <v>0.31979999999999997</v>
      </c>
      <c r="I247" s="23">
        <v>0.32299999999999995</v>
      </c>
      <c r="J247" s="23">
        <v>0.32200000000000001</v>
      </c>
      <c r="K247" s="23">
        <v>0.32900000000000001</v>
      </c>
      <c r="L247" s="23">
        <v>0.32200000000000001</v>
      </c>
      <c r="M247" s="23">
        <v>0.30399999999999999</v>
      </c>
      <c r="N247" s="23">
        <v>0.31189999999999996</v>
      </c>
      <c r="O247" s="23">
        <v>0.33300000000000002</v>
      </c>
      <c r="P247" s="23">
        <v>0.31744</v>
      </c>
      <c r="Q247" s="23">
        <v>0.32169139511699996</v>
      </c>
      <c r="R247" s="23">
        <v>0.30890000000000001</v>
      </c>
      <c r="S247" s="23">
        <v>0.31679999999999997</v>
      </c>
      <c r="T247" s="23">
        <v>0.29142399999999996</v>
      </c>
      <c r="U247" s="23">
        <v>0.31229999999999997</v>
      </c>
      <c r="V247" s="23">
        <v>0.33800000000000002</v>
      </c>
      <c r="W247" s="23">
        <v>0.317</v>
      </c>
      <c r="X247" s="23">
        <v>0.3241</v>
      </c>
      <c r="Y247" s="23">
        <v>0.31605</v>
      </c>
      <c r="Z247" s="23">
        <v>0.316</v>
      </c>
      <c r="AA247" s="23">
        <v>0.314</v>
      </c>
      <c r="AB247" s="223">
        <v>0.35560000000000003</v>
      </c>
      <c r="AC247" s="23">
        <v>0.31837900000000002</v>
      </c>
      <c r="AD247" s="220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2">
        <v>29</v>
      </c>
    </row>
    <row r="248" spans="1:65">
      <c r="A248" s="29"/>
      <c r="B248" s="19">
        <v>1</v>
      </c>
      <c r="C248" s="9">
        <v>3</v>
      </c>
      <c r="D248" s="23">
        <v>0.32219999999999999</v>
      </c>
      <c r="E248" s="23">
        <v>0.29799999999999999</v>
      </c>
      <c r="F248" s="23">
        <v>0.30887635892769588</v>
      </c>
      <c r="G248" s="23">
        <v>0.31204699999999996</v>
      </c>
      <c r="H248" s="23">
        <v>0.3165</v>
      </c>
      <c r="I248" s="23">
        <v>0.33</v>
      </c>
      <c r="J248" s="23">
        <v>0.32200000000000001</v>
      </c>
      <c r="K248" s="23">
        <v>0.32200000000000001</v>
      </c>
      <c r="L248" s="23">
        <v>0.31900000000000001</v>
      </c>
      <c r="M248" s="23">
        <v>0.30499999999999999</v>
      </c>
      <c r="N248" s="23">
        <v>0.30790000000000001</v>
      </c>
      <c r="O248" s="23">
        <v>0.32900000000000001</v>
      </c>
      <c r="P248" s="23">
        <v>0.31636999999999998</v>
      </c>
      <c r="Q248" s="23">
        <v>0.32276294854050003</v>
      </c>
      <c r="R248" s="23">
        <v>0.30599999999999999</v>
      </c>
      <c r="S248" s="23">
        <v>0.31559999999999999</v>
      </c>
      <c r="T248" s="23">
        <v>0.29086499999999998</v>
      </c>
      <c r="U248" s="23">
        <v>0.313</v>
      </c>
      <c r="V248" s="224">
        <v>0.35000000000000003</v>
      </c>
      <c r="W248" s="23">
        <v>0.318</v>
      </c>
      <c r="X248" s="23">
        <v>0.32290000000000002</v>
      </c>
      <c r="Y248" s="23">
        <v>0.31793000000000005</v>
      </c>
      <c r="Z248" s="23">
        <v>0.31519999999999998</v>
      </c>
      <c r="AA248" s="23">
        <v>0.315</v>
      </c>
      <c r="AB248" s="223">
        <v>0.34599999999999997</v>
      </c>
      <c r="AC248" s="23">
        <v>0.32129799999999997</v>
      </c>
      <c r="AD248" s="220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2">
        <v>16</v>
      </c>
    </row>
    <row r="249" spans="1:65">
      <c r="A249" s="29"/>
      <c r="B249" s="19">
        <v>1</v>
      </c>
      <c r="C249" s="9">
        <v>4</v>
      </c>
      <c r="D249" s="23">
        <v>0.33300999999999997</v>
      </c>
      <c r="E249" s="23">
        <v>0.30299999999999999</v>
      </c>
      <c r="F249" s="23">
        <v>0.30973136090192704</v>
      </c>
      <c r="G249" s="23">
        <v>0.30358000000000002</v>
      </c>
      <c r="H249" s="23">
        <v>0.32139999999999996</v>
      </c>
      <c r="I249" s="23">
        <v>0.33100000000000002</v>
      </c>
      <c r="J249" s="23">
        <v>0.307</v>
      </c>
      <c r="K249" s="23">
        <v>0.32800000000000001</v>
      </c>
      <c r="L249" s="23">
        <v>0.32200000000000001</v>
      </c>
      <c r="M249" s="23">
        <v>0.30199999999999999</v>
      </c>
      <c r="N249" s="23">
        <v>0.31280000000000002</v>
      </c>
      <c r="O249" s="23">
        <v>0.33800000000000002</v>
      </c>
      <c r="P249" s="23">
        <v>0.31629000000000002</v>
      </c>
      <c r="Q249" s="23">
        <v>0.32450804067</v>
      </c>
      <c r="R249" s="23">
        <v>0.3105</v>
      </c>
      <c r="S249" s="23">
        <v>0.32219999999999999</v>
      </c>
      <c r="T249" s="23">
        <v>0.29472799999999993</v>
      </c>
      <c r="U249" s="23">
        <v>0.31120000000000003</v>
      </c>
      <c r="V249" s="23">
        <v>0.32500000000000001</v>
      </c>
      <c r="W249" s="23">
        <v>0.30840000000000001</v>
      </c>
      <c r="X249" s="23">
        <v>0.32450000000000001</v>
      </c>
      <c r="Y249" s="23">
        <v>0.31594</v>
      </c>
      <c r="Z249" s="23">
        <v>0.31519999999999998</v>
      </c>
      <c r="AA249" s="23">
        <v>0.309</v>
      </c>
      <c r="AB249" s="223">
        <v>0.35140000000000005</v>
      </c>
      <c r="AC249" s="23">
        <v>0.32244400000000001</v>
      </c>
      <c r="AD249" s="220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2">
        <v>0.31608480147847068</v>
      </c>
    </row>
    <row r="250" spans="1:65">
      <c r="A250" s="29"/>
      <c r="B250" s="19">
        <v>1</v>
      </c>
      <c r="C250" s="9">
        <v>5</v>
      </c>
      <c r="D250" s="23">
        <v>0.32167000000000001</v>
      </c>
      <c r="E250" s="23">
        <v>0.3</v>
      </c>
      <c r="F250" s="23">
        <v>0.30973531243554736</v>
      </c>
      <c r="G250" s="23">
        <v>0.30262</v>
      </c>
      <c r="H250" s="23">
        <v>0.32239999999999996</v>
      </c>
      <c r="I250" s="23">
        <v>0.32800000000000001</v>
      </c>
      <c r="J250" s="23">
        <v>0.32600000000000001</v>
      </c>
      <c r="K250" s="23">
        <v>0.33200000000000002</v>
      </c>
      <c r="L250" s="23">
        <v>0.315</v>
      </c>
      <c r="M250" s="23">
        <v>0.29899999999999999</v>
      </c>
      <c r="N250" s="23">
        <v>0.30059999999999998</v>
      </c>
      <c r="O250" s="23">
        <v>0.33300000000000002</v>
      </c>
      <c r="P250" s="23">
        <v>0.31218999999999997</v>
      </c>
      <c r="Q250" s="23">
        <v>0.32610618368800004</v>
      </c>
      <c r="R250" s="23">
        <v>0.30549999999999999</v>
      </c>
      <c r="S250" s="23">
        <v>0.31840000000000002</v>
      </c>
      <c r="T250" s="23">
        <v>0.29505200000000004</v>
      </c>
      <c r="U250" s="23">
        <v>0.3135</v>
      </c>
      <c r="V250" s="23">
        <v>0.34399999999999997</v>
      </c>
      <c r="W250" s="23">
        <v>0.3236</v>
      </c>
      <c r="X250" s="23">
        <v>0.3241</v>
      </c>
      <c r="Y250" s="23">
        <v>0.31540999999999997</v>
      </c>
      <c r="Z250" s="23">
        <v>0.31519999999999998</v>
      </c>
      <c r="AA250" s="23">
        <v>0.315</v>
      </c>
      <c r="AB250" s="223">
        <v>0.35389999999999999</v>
      </c>
      <c r="AC250" s="23">
        <v>0.318471</v>
      </c>
      <c r="AD250" s="220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2">
        <v>138</v>
      </c>
    </row>
    <row r="251" spans="1:65">
      <c r="A251" s="29"/>
      <c r="B251" s="19">
        <v>1</v>
      </c>
      <c r="C251" s="9">
        <v>6</v>
      </c>
      <c r="D251" s="23">
        <v>0.32521999999999995</v>
      </c>
      <c r="E251" s="23">
        <v>0.29799999999999999</v>
      </c>
      <c r="F251" s="23">
        <v>0.31010763335170333</v>
      </c>
      <c r="G251" s="23">
        <v>0.303892</v>
      </c>
      <c r="H251" s="23">
        <v>0.31289999999999996</v>
      </c>
      <c r="I251" s="23">
        <v>0.318</v>
      </c>
      <c r="J251" s="23">
        <v>0.315</v>
      </c>
      <c r="K251" s="23">
        <v>0.33100000000000002</v>
      </c>
      <c r="L251" s="23">
        <v>0.32299999999999995</v>
      </c>
      <c r="M251" s="23">
        <v>0.30499999999999999</v>
      </c>
      <c r="N251" s="23">
        <v>0.30609999999999998</v>
      </c>
      <c r="O251" s="23">
        <v>0.33899999999999997</v>
      </c>
      <c r="P251" s="23">
        <v>0.31030999999999997</v>
      </c>
      <c r="Q251" s="23">
        <v>0.3234774875425</v>
      </c>
      <c r="R251" s="23">
        <v>0.31069999999999998</v>
      </c>
      <c r="S251" s="23">
        <v>0.32190000000000002</v>
      </c>
      <c r="T251" s="23">
        <v>0.29059799999999997</v>
      </c>
      <c r="U251" s="23">
        <v>0.31540000000000001</v>
      </c>
      <c r="V251" s="23">
        <v>0.33800000000000002</v>
      </c>
      <c r="W251" s="23">
        <v>0.31690000000000002</v>
      </c>
      <c r="X251" s="23">
        <v>0.32230000000000003</v>
      </c>
      <c r="Y251" s="23">
        <v>0.31604000000000004</v>
      </c>
      <c r="Z251" s="23">
        <v>0.31009999999999999</v>
      </c>
      <c r="AA251" s="23">
        <v>0.316</v>
      </c>
      <c r="AB251" s="223">
        <v>0.3513</v>
      </c>
      <c r="AC251" s="23">
        <v>0.32164499999999996</v>
      </c>
      <c r="AD251" s="220"/>
      <c r="AE251" s="221"/>
      <c r="AF251" s="221"/>
      <c r="AG251" s="221"/>
      <c r="AH251" s="221"/>
      <c r="AI251" s="221"/>
      <c r="AJ251" s="221"/>
      <c r="AK251" s="221"/>
      <c r="AL251" s="221"/>
      <c r="AM251" s="221"/>
      <c r="AN251" s="221"/>
      <c r="AO251" s="221"/>
      <c r="AP251" s="221"/>
      <c r="AQ251" s="221"/>
      <c r="AR251" s="221"/>
      <c r="AS251" s="221"/>
      <c r="AT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G251" s="221"/>
      <c r="BH251" s="221"/>
      <c r="BI251" s="221"/>
      <c r="BJ251" s="221"/>
      <c r="BK251" s="221"/>
      <c r="BL251" s="221"/>
      <c r="BM251" s="54"/>
    </row>
    <row r="252" spans="1:65">
      <c r="A252" s="29"/>
      <c r="B252" s="20" t="s">
        <v>279</v>
      </c>
      <c r="C252" s="12"/>
      <c r="D252" s="225">
        <v>0.3259016666666667</v>
      </c>
      <c r="E252" s="225">
        <v>0.29949999999999999</v>
      </c>
      <c r="F252" s="225">
        <v>0.30919411016443238</v>
      </c>
      <c r="G252" s="225">
        <v>0.30408183333333333</v>
      </c>
      <c r="H252" s="225">
        <v>0.31796666666666668</v>
      </c>
      <c r="I252" s="225">
        <v>0.32416666666666666</v>
      </c>
      <c r="J252" s="225">
        <v>0.31950000000000001</v>
      </c>
      <c r="K252" s="225">
        <v>0.32933333333333337</v>
      </c>
      <c r="L252" s="225">
        <v>0.31900000000000001</v>
      </c>
      <c r="M252" s="225">
        <v>0.30349999999999999</v>
      </c>
      <c r="N252" s="225">
        <v>0.30745</v>
      </c>
      <c r="O252" s="225">
        <v>0.33300000000000002</v>
      </c>
      <c r="P252" s="225">
        <v>0.31419166666666665</v>
      </c>
      <c r="Q252" s="225">
        <v>0.32365026013066667</v>
      </c>
      <c r="R252" s="225">
        <v>0.3075</v>
      </c>
      <c r="S252" s="225">
        <v>0.31948333333333334</v>
      </c>
      <c r="T252" s="225">
        <v>0.292989</v>
      </c>
      <c r="U252" s="225">
        <v>0.31286666666666663</v>
      </c>
      <c r="V252" s="225">
        <v>0.33766666666666673</v>
      </c>
      <c r="W252" s="225">
        <v>0.31481666666666669</v>
      </c>
      <c r="X252" s="225">
        <v>0.32355</v>
      </c>
      <c r="Y252" s="225">
        <v>0.31635000000000002</v>
      </c>
      <c r="Z252" s="225">
        <v>0.3143333333333333</v>
      </c>
      <c r="AA252" s="225">
        <v>0.314</v>
      </c>
      <c r="AB252" s="225">
        <v>0.35248333333333332</v>
      </c>
      <c r="AC252" s="225">
        <v>0.32059483333333333</v>
      </c>
      <c r="AD252" s="220"/>
      <c r="AE252" s="221"/>
      <c r="AF252" s="221"/>
      <c r="AG252" s="221"/>
      <c r="AH252" s="221"/>
      <c r="AI252" s="221"/>
      <c r="AJ252" s="221"/>
      <c r="AK252" s="221"/>
      <c r="AL252" s="221"/>
      <c r="AM252" s="221"/>
      <c r="AN252" s="221"/>
      <c r="AO252" s="221"/>
      <c r="AP252" s="221"/>
      <c r="AQ252" s="221"/>
      <c r="AR252" s="221"/>
      <c r="AS252" s="221"/>
      <c r="AT252" s="221"/>
      <c r="AU252" s="221"/>
      <c r="AV252" s="221"/>
      <c r="AW252" s="221"/>
      <c r="AX252" s="221"/>
      <c r="AY252" s="221"/>
      <c r="AZ252" s="221"/>
      <c r="BA252" s="221"/>
      <c r="BB252" s="221"/>
      <c r="BC252" s="221"/>
      <c r="BD252" s="221"/>
      <c r="BE252" s="221"/>
      <c r="BF252" s="221"/>
      <c r="BG252" s="221"/>
      <c r="BH252" s="221"/>
      <c r="BI252" s="221"/>
      <c r="BJ252" s="221"/>
      <c r="BK252" s="221"/>
      <c r="BL252" s="221"/>
      <c r="BM252" s="54"/>
    </row>
    <row r="253" spans="1:65">
      <c r="A253" s="29"/>
      <c r="B253" s="3" t="s">
        <v>280</v>
      </c>
      <c r="C253" s="28"/>
      <c r="D253" s="23">
        <v>0.32574499999999995</v>
      </c>
      <c r="E253" s="23">
        <v>0.29899999999999999</v>
      </c>
      <c r="F253" s="23">
        <v>0.30930385991481146</v>
      </c>
      <c r="G253" s="23">
        <v>0.30373600000000001</v>
      </c>
      <c r="H253" s="23">
        <v>0.31814999999999999</v>
      </c>
      <c r="I253" s="23">
        <v>0.32550000000000001</v>
      </c>
      <c r="J253" s="23">
        <v>0.32200000000000001</v>
      </c>
      <c r="K253" s="23">
        <v>0.33</v>
      </c>
      <c r="L253" s="23">
        <v>0.32050000000000001</v>
      </c>
      <c r="M253" s="23">
        <v>0.30449999999999999</v>
      </c>
      <c r="N253" s="23">
        <v>0.307</v>
      </c>
      <c r="O253" s="23">
        <v>0.33300000000000002</v>
      </c>
      <c r="P253" s="23">
        <v>0.31442000000000003</v>
      </c>
      <c r="Q253" s="23">
        <v>0.32341649638424996</v>
      </c>
      <c r="R253" s="23">
        <v>0.30745</v>
      </c>
      <c r="S253" s="23">
        <v>0.32015000000000005</v>
      </c>
      <c r="T253" s="23">
        <v>0.29307599999999995</v>
      </c>
      <c r="U253" s="23">
        <v>0.31264999999999998</v>
      </c>
      <c r="V253" s="23">
        <v>0.33800000000000002</v>
      </c>
      <c r="W253" s="23">
        <v>0.31695000000000001</v>
      </c>
      <c r="X253" s="23">
        <v>0.32374999999999998</v>
      </c>
      <c r="Y253" s="23">
        <v>0.31604500000000002</v>
      </c>
      <c r="Z253" s="23">
        <v>0.31519999999999998</v>
      </c>
      <c r="AA253" s="23">
        <v>0.315</v>
      </c>
      <c r="AB253" s="23">
        <v>0.35265000000000002</v>
      </c>
      <c r="AC253" s="23">
        <v>0.32131500000000002</v>
      </c>
      <c r="AD253" s="220"/>
      <c r="AE253" s="221"/>
      <c r="AF253" s="221"/>
      <c r="AG253" s="221"/>
      <c r="AH253" s="221"/>
      <c r="AI253" s="221"/>
      <c r="AJ253" s="221"/>
      <c r="AK253" s="221"/>
      <c r="AL253" s="221"/>
      <c r="AM253" s="221"/>
      <c r="AN253" s="221"/>
      <c r="AO253" s="221"/>
      <c r="AP253" s="221"/>
      <c r="AQ253" s="221"/>
      <c r="AR253" s="221"/>
      <c r="AS253" s="221"/>
      <c r="AT253" s="221"/>
      <c r="AU253" s="221"/>
      <c r="AV253" s="221"/>
      <c r="AW253" s="221"/>
      <c r="AX253" s="221"/>
      <c r="AY253" s="221"/>
      <c r="AZ253" s="221"/>
      <c r="BA253" s="221"/>
      <c r="BB253" s="221"/>
      <c r="BC253" s="221"/>
      <c r="BD253" s="221"/>
      <c r="BE253" s="221"/>
      <c r="BF253" s="221"/>
      <c r="BG253" s="221"/>
      <c r="BH253" s="221"/>
      <c r="BI253" s="221"/>
      <c r="BJ253" s="221"/>
      <c r="BK253" s="221"/>
      <c r="BL253" s="221"/>
      <c r="BM253" s="54"/>
    </row>
    <row r="254" spans="1:65">
      <c r="A254" s="29"/>
      <c r="B254" s="3" t="s">
        <v>281</v>
      </c>
      <c r="C254" s="28"/>
      <c r="D254" s="23">
        <v>4.0996068917234741E-3</v>
      </c>
      <c r="E254" s="23">
        <v>1.9748417658131518E-3</v>
      </c>
      <c r="F254" s="23">
        <v>7.7443728786935043E-4</v>
      </c>
      <c r="G254" s="23">
        <v>6.2184344787628455E-3</v>
      </c>
      <c r="H254" s="23">
        <v>3.8119111567121535E-3</v>
      </c>
      <c r="I254" s="23">
        <v>6.6156380392723094E-3</v>
      </c>
      <c r="J254" s="23">
        <v>7.231873892705824E-3</v>
      </c>
      <c r="K254" s="23">
        <v>4.1793141383086648E-3</v>
      </c>
      <c r="L254" s="23">
        <v>4.1472882706655376E-3</v>
      </c>
      <c r="M254" s="23">
        <v>2.5884358211089591E-3</v>
      </c>
      <c r="N254" s="23">
        <v>4.5072164358947783E-3</v>
      </c>
      <c r="O254" s="23">
        <v>5.0199601592044443E-3</v>
      </c>
      <c r="P254" s="23">
        <v>2.8798917803741749E-3</v>
      </c>
      <c r="Q254" s="23">
        <v>1.5171389385275429E-3</v>
      </c>
      <c r="R254" s="23">
        <v>2.9752310834622537E-3</v>
      </c>
      <c r="S254" s="23">
        <v>2.9328598102648408E-3</v>
      </c>
      <c r="T254" s="23">
        <v>2.2426259607879456E-3</v>
      </c>
      <c r="U254" s="23">
        <v>1.4881756168768046E-3</v>
      </c>
      <c r="V254" s="23">
        <v>8.9144078135716155E-3</v>
      </c>
      <c r="W254" s="23">
        <v>6.8400048732926129E-3</v>
      </c>
      <c r="X254" s="23">
        <v>8.3845095265017448E-4</v>
      </c>
      <c r="Y254" s="23">
        <v>8.8074968066984721E-4</v>
      </c>
      <c r="Z254" s="23">
        <v>2.1425841095897894E-3</v>
      </c>
      <c r="AA254" s="23">
        <v>2.5298221281347057E-3</v>
      </c>
      <c r="AB254" s="23">
        <v>3.849891773370607E-3</v>
      </c>
      <c r="AC254" s="23">
        <v>1.7309367887553336E-3</v>
      </c>
      <c r="AD254" s="220"/>
      <c r="AE254" s="221"/>
      <c r="AF254" s="221"/>
      <c r="AG254" s="221"/>
      <c r="AH254" s="221"/>
      <c r="AI254" s="221"/>
      <c r="AJ254" s="221"/>
      <c r="AK254" s="221"/>
      <c r="AL254" s="221"/>
      <c r="AM254" s="221"/>
      <c r="AN254" s="221"/>
      <c r="AO254" s="221"/>
      <c r="AP254" s="221"/>
      <c r="AQ254" s="221"/>
      <c r="AR254" s="221"/>
      <c r="AS254" s="221"/>
      <c r="AT254" s="221"/>
      <c r="AU254" s="221"/>
      <c r="AV254" s="221"/>
      <c r="AW254" s="221"/>
      <c r="AX254" s="221"/>
      <c r="AY254" s="221"/>
      <c r="AZ254" s="221"/>
      <c r="BA254" s="221"/>
      <c r="BB254" s="221"/>
      <c r="BC254" s="221"/>
      <c r="BD254" s="221"/>
      <c r="BE254" s="221"/>
      <c r="BF254" s="221"/>
      <c r="BG254" s="221"/>
      <c r="BH254" s="221"/>
      <c r="BI254" s="221"/>
      <c r="BJ254" s="221"/>
      <c r="BK254" s="221"/>
      <c r="BL254" s="221"/>
      <c r="BM254" s="54"/>
    </row>
    <row r="255" spans="1:65">
      <c r="A255" s="29"/>
      <c r="B255" s="3" t="s">
        <v>87</v>
      </c>
      <c r="C255" s="28"/>
      <c r="D255" s="13">
        <v>1.2579275625235036E-2</v>
      </c>
      <c r="E255" s="13">
        <v>6.5937955452859826E-3</v>
      </c>
      <c r="F255" s="13">
        <v>2.5046961193972849E-3</v>
      </c>
      <c r="G255" s="13">
        <v>2.0449871702615727E-2</v>
      </c>
      <c r="H255" s="13">
        <v>1.1988398647800042E-2</v>
      </c>
      <c r="I255" s="13">
        <v>2.0408137910351599E-2</v>
      </c>
      <c r="J255" s="13">
        <v>2.2634973060112126E-2</v>
      </c>
      <c r="K255" s="13">
        <v>1.2690225116321856E-2</v>
      </c>
      <c r="L255" s="13">
        <v>1.3000903669797923E-2</v>
      </c>
      <c r="M255" s="13">
        <v>8.5286188504413805E-3</v>
      </c>
      <c r="N255" s="13">
        <v>1.4659998165213135E-2</v>
      </c>
      <c r="O255" s="13">
        <v>1.5074955433046379E-2</v>
      </c>
      <c r="P255" s="13">
        <v>9.1660348949659451E-3</v>
      </c>
      <c r="Q255" s="13">
        <v>4.6875875765248314E-3</v>
      </c>
      <c r="R255" s="13">
        <v>9.6755482389016389E-3</v>
      </c>
      <c r="S255" s="13">
        <v>9.1800087962799551E-3</v>
      </c>
      <c r="T255" s="13">
        <v>7.6543008808793011E-3</v>
      </c>
      <c r="U255" s="13">
        <v>4.756580919060744E-3</v>
      </c>
      <c r="V255" s="13">
        <v>2.640002313989619E-2</v>
      </c>
      <c r="W255" s="13">
        <v>2.1726946497832429E-2</v>
      </c>
      <c r="X255" s="13">
        <v>2.591410763870111E-3</v>
      </c>
      <c r="Y255" s="13">
        <v>2.7840988799426179E-3</v>
      </c>
      <c r="Z255" s="13">
        <v>6.8162803062241451E-3</v>
      </c>
      <c r="AA255" s="13">
        <v>8.0567583698557509E-3</v>
      </c>
      <c r="AB255" s="13">
        <v>1.0922195205552812E-2</v>
      </c>
      <c r="AC255" s="13">
        <v>5.3991412486539356E-3</v>
      </c>
      <c r="AD255" s="150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3" t="s">
        <v>282</v>
      </c>
      <c r="C256" s="28"/>
      <c r="D256" s="13">
        <v>3.1057694461353869E-2</v>
      </c>
      <c r="E256" s="13">
        <v>-5.2469468322728918E-2</v>
      </c>
      <c r="F256" s="13">
        <v>-2.1800134906225899E-2</v>
      </c>
      <c r="G256" s="13">
        <v>-3.7973885770508642E-2</v>
      </c>
      <c r="H256" s="13">
        <v>5.9536718608224071E-3</v>
      </c>
      <c r="I256" s="13">
        <v>2.5568661164325102E-2</v>
      </c>
      <c r="J256" s="13">
        <v>1.0804690720828347E-2</v>
      </c>
      <c r="K256" s="13">
        <v>4.1914485583910865E-2</v>
      </c>
      <c r="L256" s="13">
        <v>9.2228367447395598E-3</v>
      </c>
      <c r="M256" s="13">
        <v>-3.981463651401751E-2</v>
      </c>
      <c r="N256" s="13">
        <v>-2.7317990102914913E-2</v>
      </c>
      <c r="O256" s="13">
        <v>5.3514748075229601E-2</v>
      </c>
      <c r="P256" s="13">
        <v>-5.9893256586491805E-3</v>
      </c>
      <c r="Q256" s="13">
        <v>2.3934901699825373E-2</v>
      </c>
      <c r="R256" s="13">
        <v>-2.715980470530599E-2</v>
      </c>
      <c r="S256" s="13">
        <v>1.075196225495878E-2</v>
      </c>
      <c r="T256" s="13">
        <v>-7.3068370799359017E-2</v>
      </c>
      <c r="U256" s="13">
        <v>-1.0181238695284867E-2</v>
      </c>
      <c r="V256" s="13">
        <v>6.8278718518726578E-2</v>
      </c>
      <c r="W256" s="13">
        <v>-4.0120081885378633E-3</v>
      </c>
      <c r="X256" s="13">
        <v>2.3617707927148679E-2</v>
      </c>
      <c r="Y256" s="13">
        <v>8.3901067146818775E-4</v>
      </c>
      <c r="Z256" s="13">
        <v>-5.5411336987573057E-3</v>
      </c>
      <c r="AA256" s="13">
        <v>-6.5957030161498675E-3</v>
      </c>
      <c r="AB256" s="13">
        <v>0.11515432467682829</v>
      </c>
      <c r="AC256" s="13">
        <v>1.4268423643804429E-2</v>
      </c>
      <c r="AD256" s="150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A257" s="29"/>
      <c r="B257" s="45" t="s">
        <v>283</v>
      </c>
      <c r="C257" s="46"/>
      <c r="D257" s="44">
        <v>0.87</v>
      </c>
      <c r="E257" s="44">
        <v>1.76</v>
      </c>
      <c r="F257" s="44">
        <v>0.8</v>
      </c>
      <c r="G257" s="44">
        <v>1.31</v>
      </c>
      <c r="H257" s="44">
        <v>0.08</v>
      </c>
      <c r="I257" s="44">
        <v>0.7</v>
      </c>
      <c r="J257" s="44">
        <v>0.23</v>
      </c>
      <c r="K257" s="44">
        <v>1.22</v>
      </c>
      <c r="L257" s="44">
        <v>0.18</v>
      </c>
      <c r="M257" s="44">
        <v>1.36</v>
      </c>
      <c r="N257" s="44">
        <v>0.97</v>
      </c>
      <c r="O257" s="44">
        <v>1.58</v>
      </c>
      <c r="P257" s="44">
        <v>0.3</v>
      </c>
      <c r="Q257" s="44">
        <v>0.65</v>
      </c>
      <c r="R257" s="44">
        <v>0.96</v>
      </c>
      <c r="S257" s="44">
        <v>0.23</v>
      </c>
      <c r="T257" s="44">
        <v>2.41</v>
      </c>
      <c r="U257" s="44">
        <v>0.43</v>
      </c>
      <c r="V257" s="44">
        <v>2.0499999999999998</v>
      </c>
      <c r="W257" s="44">
        <v>0.23</v>
      </c>
      <c r="X257" s="44">
        <v>0.64</v>
      </c>
      <c r="Y257" s="44">
        <v>0.08</v>
      </c>
      <c r="Z257" s="44">
        <v>0.28000000000000003</v>
      </c>
      <c r="AA257" s="44">
        <v>0.32</v>
      </c>
      <c r="AB257" s="44">
        <v>3.53</v>
      </c>
      <c r="AC257" s="44">
        <v>0.34</v>
      </c>
      <c r="AD257" s="150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3"/>
    </row>
    <row r="258" spans="1:65">
      <c r="B258" s="3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BM258" s="53"/>
    </row>
    <row r="259" spans="1:65" ht="15">
      <c r="B259" s="8" t="s">
        <v>687</v>
      </c>
      <c r="BM259" s="27" t="s">
        <v>286</v>
      </c>
    </row>
    <row r="260" spans="1:65" ht="15">
      <c r="A260" s="24" t="s">
        <v>33</v>
      </c>
      <c r="B260" s="18" t="s">
        <v>116</v>
      </c>
      <c r="C260" s="15" t="s">
        <v>117</v>
      </c>
      <c r="D260" s="16" t="s">
        <v>248</v>
      </c>
      <c r="E260" s="17" t="s">
        <v>248</v>
      </c>
      <c r="F260" s="17" t="s">
        <v>248</v>
      </c>
      <c r="G260" s="17" t="s">
        <v>248</v>
      </c>
      <c r="H260" s="150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 t="s">
        <v>249</v>
      </c>
      <c r="C261" s="9" t="s">
        <v>249</v>
      </c>
      <c r="D261" s="148" t="s">
        <v>251</v>
      </c>
      <c r="E261" s="149" t="s">
        <v>265</v>
      </c>
      <c r="F261" s="149" t="s">
        <v>268</v>
      </c>
      <c r="G261" s="149" t="s">
        <v>289</v>
      </c>
      <c r="H261" s="150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s">
        <v>3</v>
      </c>
    </row>
    <row r="262" spans="1:65">
      <c r="A262" s="29"/>
      <c r="B262" s="19"/>
      <c r="C262" s="9"/>
      <c r="D262" s="10" t="s">
        <v>290</v>
      </c>
      <c r="E262" s="11" t="s">
        <v>290</v>
      </c>
      <c r="F262" s="11" t="s">
        <v>290</v>
      </c>
      <c r="G262" s="11" t="s">
        <v>293</v>
      </c>
      <c r="H262" s="150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</v>
      </c>
    </row>
    <row r="263" spans="1:65">
      <c r="A263" s="29"/>
      <c r="B263" s="19"/>
      <c r="C263" s="9"/>
      <c r="D263" s="25" t="s">
        <v>355</v>
      </c>
      <c r="E263" s="25" t="s">
        <v>358</v>
      </c>
      <c r="F263" s="25" t="s">
        <v>356</v>
      </c>
      <c r="G263" s="25" t="s">
        <v>356</v>
      </c>
      <c r="H263" s="150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</v>
      </c>
    </row>
    <row r="264" spans="1:65">
      <c r="A264" s="29"/>
      <c r="B264" s="18">
        <v>1</v>
      </c>
      <c r="C264" s="14">
        <v>1</v>
      </c>
      <c r="D264" s="21">
        <v>1.671</v>
      </c>
      <c r="E264" s="21">
        <v>1.5955086646321506</v>
      </c>
      <c r="F264" s="21">
        <v>2.0562779999999998</v>
      </c>
      <c r="G264" s="21">
        <v>1.9</v>
      </c>
      <c r="H264" s="150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</v>
      </c>
    </row>
    <row r="265" spans="1:65">
      <c r="A265" s="29"/>
      <c r="B265" s="19">
        <v>1</v>
      </c>
      <c r="C265" s="9">
        <v>2</v>
      </c>
      <c r="D265" s="11">
        <v>1.6890000000000001</v>
      </c>
      <c r="E265" s="11">
        <v>1.6534584063170714</v>
      </c>
      <c r="F265" s="11">
        <v>2.0246519999999997</v>
      </c>
      <c r="G265" s="11">
        <v>1.8</v>
      </c>
      <c r="H265" s="150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3</v>
      </c>
      <c r="D266" s="11">
        <v>1.675</v>
      </c>
      <c r="E266" s="11">
        <v>1.678133650275818</v>
      </c>
      <c r="F266" s="11">
        <v>2.0320860000000001</v>
      </c>
      <c r="G266" s="11">
        <v>1.9</v>
      </c>
      <c r="H266" s="150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16</v>
      </c>
    </row>
    <row r="267" spans="1:65">
      <c r="A267" s="29"/>
      <c r="B267" s="19">
        <v>1</v>
      </c>
      <c r="C267" s="9">
        <v>4</v>
      </c>
      <c r="D267" s="11">
        <v>1.7350000000000001</v>
      </c>
      <c r="E267" s="11">
        <v>1.6089200980442544</v>
      </c>
      <c r="F267" s="11">
        <v>1.9800900000000001</v>
      </c>
      <c r="G267" s="11">
        <v>1.8</v>
      </c>
      <c r="H267" s="150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1.7998424925813299</v>
      </c>
    </row>
    <row r="268" spans="1:65">
      <c r="A268" s="29"/>
      <c r="B268" s="19">
        <v>1</v>
      </c>
      <c r="C268" s="9">
        <v>5</v>
      </c>
      <c r="D268" s="11">
        <v>1.6759999999999999</v>
      </c>
      <c r="E268" s="11">
        <v>1.6642949525502657</v>
      </c>
      <c r="F268" s="11">
        <v>1.965222</v>
      </c>
      <c r="G268" s="11">
        <v>1.9</v>
      </c>
      <c r="H268" s="150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22</v>
      </c>
    </row>
    <row r="269" spans="1:65">
      <c r="A269" s="29"/>
      <c r="B269" s="19">
        <v>1</v>
      </c>
      <c r="C269" s="9">
        <v>6</v>
      </c>
      <c r="D269" s="11">
        <v>1.6779999999999999</v>
      </c>
      <c r="E269" s="11">
        <v>1.5970320501323991</v>
      </c>
      <c r="F269" s="11">
        <v>1.9165440000000002</v>
      </c>
      <c r="G269" s="11">
        <v>2</v>
      </c>
      <c r="H269" s="150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20" t="s">
        <v>279</v>
      </c>
      <c r="C270" s="12"/>
      <c r="D270" s="22">
        <v>1.6873333333333331</v>
      </c>
      <c r="E270" s="22">
        <v>1.6328913036586599</v>
      </c>
      <c r="F270" s="22">
        <v>1.9958120000000001</v>
      </c>
      <c r="G270" s="22">
        <v>1.8833333333333331</v>
      </c>
      <c r="H270" s="150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280</v>
      </c>
      <c r="C271" s="28"/>
      <c r="D271" s="11">
        <v>1.677</v>
      </c>
      <c r="E271" s="11">
        <v>1.631189252180663</v>
      </c>
      <c r="F271" s="11">
        <v>2.0023710000000001</v>
      </c>
      <c r="G271" s="11">
        <v>1.9</v>
      </c>
      <c r="H271" s="150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3" t="s">
        <v>281</v>
      </c>
      <c r="C272" s="28"/>
      <c r="D272" s="23">
        <v>2.4121912583098974E-2</v>
      </c>
      <c r="E272" s="23">
        <v>3.6644320884827476E-2</v>
      </c>
      <c r="F272" s="23">
        <v>5.1517047741499941E-2</v>
      </c>
      <c r="G272" s="23">
        <v>7.527726527090807E-2</v>
      </c>
      <c r="H272" s="150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87</v>
      </c>
      <c r="C273" s="28"/>
      <c r="D273" s="13">
        <v>1.4295878654543053E-2</v>
      </c>
      <c r="E273" s="13">
        <v>2.2441371818639814E-2</v>
      </c>
      <c r="F273" s="13">
        <v>2.5812575403645201E-2</v>
      </c>
      <c r="G273" s="13">
        <v>3.9970229347384818E-2</v>
      </c>
      <c r="H273" s="150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3" t="s">
        <v>282</v>
      </c>
      <c r="C274" s="28"/>
      <c r="D274" s="13">
        <v>-6.2510558402605776E-2</v>
      </c>
      <c r="E274" s="13">
        <v>-9.2758777287910932E-2</v>
      </c>
      <c r="F274" s="13">
        <v>0.10888147614384369</v>
      </c>
      <c r="G274" s="13">
        <v>4.638785954667668E-2</v>
      </c>
      <c r="H274" s="150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A275" s="29"/>
      <c r="B275" s="45" t="s">
        <v>283</v>
      </c>
      <c r="C275" s="46"/>
      <c r="D275" s="44">
        <v>0.53</v>
      </c>
      <c r="E275" s="44">
        <v>0.82</v>
      </c>
      <c r="F275" s="44">
        <v>1.1299999999999999</v>
      </c>
      <c r="G275" s="44">
        <v>0.53</v>
      </c>
      <c r="H275" s="150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3"/>
    </row>
    <row r="276" spans="1:65">
      <c r="B276" s="30"/>
      <c r="C276" s="20"/>
      <c r="D276" s="20"/>
      <c r="E276" s="20"/>
      <c r="F276" s="20"/>
      <c r="G276" s="20"/>
      <c r="BM276" s="53"/>
    </row>
    <row r="277" spans="1:65" ht="15">
      <c r="B277" s="8" t="s">
        <v>688</v>
      </c>
      <c r="BM277" s="27" t="s">
        <v>286</v>
      </c>
    </row>
    <row r="278" spans="1:65" ht="15">
      <c r="A278" s="24" t="s">
        <v>36</v>
      </c>
      <c r="B278" s="18" t="s">
        <v>116</v>
      </c>
      <c r="C278" s="15" t="s">
        <v>117</v>
      </c>
      <c r="D278" s="16" t="s">
        <v>248</v>
      </c>
      <c r="E278" s="17" t="s">
        <v>248</v>
      </c>
      <c r="F278" s="17" t="s">
        <v>248</v>
      </c>
      <c r="G278" s="17" t="s">
        <v>248</v>
      </c>
      <c r="H278" s="150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 t="s">
        <v>249</v>
      </c>
      <c r="C279" s="9" t="s">
        <v>249</v>
      </c>
      <c r="D279" s="148" t="s">
        <v>251</v>
      </c>
      <c r="E279" s="149" t="s">
        <v>265</v>
      </c>
      <c r="F279" s="149" t="s">
        <v>268</v>
      </c>
      <c r="G279" s="149" t="s">
        <v>289</v>
      </c>
      <c r="H279" s="150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 t="s">
        <v>3</v>
      </c>
    </row>
    <row r="280" spans="1:65">
      <c r="A280" s="29"/>
      <c r="B280" s="19"/>
      <c r="C280" s="9"/>
      <c r="D280" s="10" t="s">
        <v>290</v>
      </c>
      <c r="E280" s="11" t="s">
        <v>290</v>
      </c>
      <c r="F280" s="11" t="s">
        <v>290</v>
      </c>
      <c r="G280" s="11" t="s">
        <v>293</v>
      </c>
      <c r="H280" s="150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</v>
      </c>
    </row>
    <row r="281" spans="1:65">
      <c r="A281" s="29"/>
      <c r="B281" s="19"/>
      <c r="C281" s="9"/>
      <c r="D281" s="25" t="s">
        <v>355</v>
      </c>
      <c r="E281" s="25" t="s">
        <v>358</v>
      </c>
      <c r="F281" s="25" t="s">
        <v>356</v>
      </c>
      <c r="G281" s="25" t="s">
        <v>356</v>
      </c>
      <c r="H281" s="150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2</v>
      </c>
    </row>
    <row r="282" spans="1:65">
      <c r="A282" s="29"/>
      <c r="B282" s="18">
        <v>1</v>
      </c>
      <c r="C282" s="14">
        <v>1</v>
      </c>
      <c r="D282" s="21">
        <v>0.41899999999999998</v>
      </c>
      <c r="E282" s="21">
        <v>0.39035967549113415</v>
      </c>
      <c r="F282" s="21">
        <v>0.60215399999999997</v>
      </c>
      <c r="G282" s="21">
        <v>0.5</v>
      </c>
      <c r="H282" s="150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>
        <v>1</v>
      </c>
      <c r="C283" s="9">
        <v>2</v>
      </c>
      <c r="D283" s="11">
        <v>0.42799999999999999</v>
      </c>
      <c r="E283" s="11">
        <v>0.40639884004847737</v>
      </c>
      <c r="F283" s="11">
        <v>0.58476600000000001</v>
      </c>
      <c r="G283" s="11">
        <v>0.5</v>
      </c>
      <c r="H283" s="150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17</v>
      </c>
    </row>
    <row r="284" spans="1:65">
      <c r="A284" s="29"/>
      <c r="B284" s="19">
        <v>1</v>
      </c>
      <c r="C284" s="9">
        <v>3</v>
      </c>
      <c r="D284" s="11">
        <v>0.42299999999999999</v>
      </c>
      <c r="E284" s="11">
        <v>0.42495584681954013</v>
      </c>
      <c r="F284" s="11">
        <v>0.5709479999999999</v>
      </c>
      <c r="G284" s="11">
        <v>0.5</v>
      </c>
      <c r="H284" s="150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16</v>
      </c>
    </row>
    <row r="285" spans="1:65">
      <c r="A285" s="29"/>
      <c r="B285" s="19">
        <v>1</v>
      </c>
      <c r="C285" s="9">
        <v>4</v>
      </c>
      <c r="D285" s="11">
        <v>0.432</v>
      </c>
      <c r="E285" s="11">
        <v>0.38430768745082156</v>
      </c>
      <c r="F285" s="11">
        <v>0.60622799999999999</v>
      </c>
      <c r="G285" s="11">
        <v>0.5</v>
      </c>
      <c r="H285" s="150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0.47266639606802502</v>
      </c>
    </row>
    <row r="286" spans="1:65">
      <c r="A286" s="29"/>
      <c r="B286" s="19">
        <v>1</v>
      </c>
      <c r="C286" s="9">
        <v>5</v>
      </c>
      <c r="D286" s="11">
        <v>0.41099999999999998</v>
      </c>
      <c r="E286" s="11">
        <v>0.40387257746072491</v>
      </c>
      <c r="F286" s="11">
        <v>0.55301400000000001</v>
      </c>
      <c r="G286" s="11">
        <v>0.4</v>
      </c>
      <c r="H286" s="150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7">
        <v>23</v>
      </c>
    </row>
    <row r="287" spans="1:65">
      <c r="A287" s="29"/>
      <c r="B287" s="19">
        <v>1</v>
      </c>
      <c r="C287" s="9">
        <v>6</v>
      </c>
      <c r="D287" s="11">
        <v>0.43099999999999999</v>
      </c>
      <c r="E287" s="11">
        <v>0.42106687836189383</v>
      </c>
      <c r="F287" s="11">
        <v>0.55192200000000002</v>
      </c>
      <c r="G287" s="11">
        <v>0.5</v>
      </c>
      <c r="H287" s="150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20" t="s">
        <v>279</v>
      </c>
      <c r="C288" s="12"/>
      <c r="D288" s="22">
        <v>0.42399999999999999</v>
      </c>
      <c r="E288" s="22">
        <v>0.40516025093876529</v>
      </c>
      <c r="F288" s="22">
        <v>0.57817200000000002</v>
      </c>
      <c r="G288" s="22">
        <v>0.48333333333333334</v>
      </c>
      <c r="H288" s="150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280</v>
      </c>
      <c r="C289" s="28"/>
      <c r="D289" s="11">
        <v>0.42549999999999999</v>
      </c>
      <c r="E289" s="11">
        <v>0.40513570875460114</v>
      </c>
      <c r="F289" s="11">
        <v>0.57785699999999995</v>
      </c>
      <c r="G289" s="11">
        <v>0.5</v>
      </c>
      <c r="H289" s="150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281</v>
      </c>
      <c r="C290" s="28"/>
      <c r="D290" s="23">
        <v>8.0498447189992512E-3</v>
      </c>
      <c r="E290" s="23">
        <v>1.6136697653619629E-2</v>
      </c>
      <c r="F290" s="23">
        <v>2.3579355105685134E-2</v>
      </c>
      <c r="G290" s="23">
        <v>4.0824829046386291E-2</v>
      </c>
      <c r="H290" s="150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87</v>
      </c>
      <c r="C291" s="28"/>
      <c r="D291" s="13">
        <v>1.8985482827828422E-2</v>
      </c>
      <c r="E291" s="13">
        <v>3.9827938738389419E-2</v>
      </c>
      <c r="F291" s="13">
        <v>4.0782596019324928E-2</v>
      </c>
      <c r="G291" s="13">
        <v>8.4465163544247504E-2</v>
      </c>
      <c r="H291" s="150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282</v>
      </c>
      <c r="C292" s="28"/>
      <c r="D292" s="13">
        <v>-0.10296140464578551</v>
      </c>
      <c r="E292" s="13">
        <v>-0.14281985284087007</v>
      </c>
      <c r="F292" s="13">
        <v>0.22321367630456823</v>
      </c>
      <c r="G292" s="13">
        <v>2.256758118208424E-2</v>
      </c>
      <c r="H292" s="150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283</v>
      </c>
      <c r="C293" s="46"/>
      <c r="D293" s="44">
        <v>0.51</v>
      </c>
      <c r="E293" s="44">
        <v>0.84</v>
      </c>
      <c r="F293" s="44">
        <v>2.15</v>
      </c>
      <c r="G293" s="44">
        <v>0.51</v>
      </c>
      <c r="H293" s="150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E294" s="20"/>
      <c r="F294" s="20"/>
      <c r="G294" s="20"/>
      <c r="BM294" s="53"/>
    </row>
    <row r="295" spans="1:65" ht="15">
      <c r="B295" s="8" t="s">
        <v>689</v>
      </c>
      <c r="BM295" s="27" t="s">
        <v>286</v>
      </c>
    </row>
    <row r="296" spans="1:65" ht="15">
      <c r="A296" s="24" t="s">
        <v>39</v>
      </c>
      <c r="B296" s="18" t="s">
        <v>116</v>
      </c>
      <c r="C296" s="15" t="s">
        <v>117</v>
      </c>
      <c r="D296" s="16" t="s">
        <v>248</v>
      </c>
      <c r="E296" s="17" t="s">
        <v>248</v>
      </c>
      <c r="F296" s="17" t="s">
        <v>248</v>
      </c>
      <c r="G296" s="17" t="s">
        <v>248</v>
      </c>
      <c r="H296" s="150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249</v>
      </c>
      <c r="C297" s="9" t="s">
        <v>249</v>
      </c>
      <c r="D297" s="148" t="s">
        <v>251</v>
      </c>
      <c r="E297" s="149" t="s">
        <v>265</v>
      </c>
      <c r="F297" s="149" t="s">
        <v>268</v>
      </c>
      <c r="G297" s="149" t="s">
        <v>289</v>
      </c>
      <c r="H297" s="150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290</v>
      </c>
      <c r="E298" s="11" t="s">
        <v>290</v>
      </c>
      <c r="F298" s="11" t="s">
        <v>290</v>
      </c>
      <c r="G298" s="11" t="s">
        <v>293</v>
      </c>
      <c r="H298" s="150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 t="s">
        <v>355</v>
      </c>
      <c r="E299" s="25" t="s">
        <v>358</v>
      </c>
      <c r="F299" s="25" t="s">
        <v>356</v>
      </c>
      <c r="G299" s="25" t="s">
        <v>356</v>
      </c>
      <c r="H299" s="150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0.95600000000000007</v>
      </c>
      <c r="E300" s="21">
        <v>0.85167208204901523</v>
      </c>
      <c r="F300" s="21">
        <v>1.1269439999999999</v>
      </c>
      <c r="G300" s="21">
        <v>1</v>
      </c>
      <c r="H300" s="150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0.93700000000000006</v>
      </c>
      <c r="E301" s="11">
        <v>0.84613756184381828</v>
      </c>
      <c r="F301" s="11">
        <v>1.1631899999999999</v>
      </c>
      <c r="G301" s="11">
        <v>1</v>
      </c>
      <c r="H301" s="150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18</v>
      </c>
    </row>
    <row r="302" spans="1:65">
      <c r="A302" s="29"/>
      <c r="B302" s="19">
        <v>1</v>
      </c>
      <c r="C302" s="9">
        <v>3</v>
      </c>
      <c r="D302" s="11">
        <v>0.93500000000000005</v>
      </c>
      <c r="E302" s="11">
        <v>0.86112867608905463</v>
      </c>
      <c r="F302" s="11">
        <v>1.1707919999999998</v>
      </c>
      <c r="G302" s="11">
        <v>1</v>
      </c>
      <c r="H302" s="150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0.95199999999999996</v>
      </c>
      <c r="E303" s="11">
        <v>0.86532646687438386</v>
      </c>
      <c r="F303" s="11">
        <v>1.1431560000000001</v>
      </c>
      <c r="G303" s="11">
        <v>1</v>
      </c>
      <c r="H303" s="150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0.98550640054431105</v>
      </c>
    </row>
    <row r="304" spans="1:65">
      <c r="A304" s="29"/>
      <c r="B304" s="19">
        <v>1</v>
      </c>
      <c r="C304" s="9">
        <v>5</v>
      </c>
      <c r="D304" s="11">
        <v>0.94899999999999995</v>
      </c>
      <c r="E304" s="11">
        <v>0.88233444718106213</v>
      </c>
      <c r="F304" s="11">
        <v>1.1234999999999999</v>
      </c>
      <c r="G304" s="11">
        <v>1</v>
      </c>
      <c r="H304" s="150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24</v>
      </c>
    </row>
    <row r="305" spans="1:65">
      <c r="A305" s="29"/>
      <c r="B305" s="19">
        <v>1</v>
      </c>
      <c r="C305" s="9">
        <v>6</v>
      </c>
      <c r="D305" s="11">
        <v>0.94899999999999995</v>
      </c>
      <c r="E305" s="11">
        <v>0.85746437902613137</v>
      </c>
      <c r="F305" s="11">
        <v>1.082508</v>
      </c>
      <c r="G305" s="11">
        <v>1</v>
      </c>
      <c r="H305" s="150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20" t="s">
        <v>279</v>
      </c>
      <c r="C306" s="12"/>
      <c r="D306" s="22">
        <v>0.94633333333333336</v>
      </c>
      <c r="E306" s="22">
        <v>0.86067726884391105</v>
      </c>
      <c r="F306" s="22">
        <v>1.1350149999999999</v>
      </c>
      <c r="G306" s="22">
        <v>1</v>
      </c>
      <c r="H306" s="150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280</v>
      </c>
      <c r="C307" s="28"/>
      <c r="D307" s="11">
        <v>0.94899999999999995</v>
      </c>
      <c r="E307" s="11">
        <v>0.859296527557593</v>
      </c>
      <c r="F307" s="11">
        <v>1.1350500000000001</v>
      </c>
      <c r="G307" s="11">
        <v>1</v>
      </c>
      <c r="H307" s="150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281</v>
      </c>
      <c r="C308" s="28"/>
      <c r="D308" s="23">
        <v>8.4301047838485545E-3</v>
      </c>
      <c r="E308" s="23">
        <v>1.2598978642694745E-2</v>
      </c>
      <c r="F308" s="23">
        <v>3.1921220371408064E-2</v>
      </c>
      <c r="G308" s="23">
        <v>0</v>
      </c>
      <c r="H308" s="150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87</v>
      </c>
      <c r="C309" s="28"/>
      <c r="D309" s="13">
        <v>8.9081769466522239E-3</v>
      </c>
      <c r="E309" s="13">
        <v>1.4638447068107296E-2</v>
      </c>
      <c r="F309" s="13">
        <v>2.8124051551220088E-2</v>
      </c>
      <c r="G309" s="13">
        <v>0</v>
      </c>
      <c r="H309" s="150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3" t="s">
        <v>282</v>
      </c>
      <c r="C310" s="28"/>
      <c r="D310" s="13">
        <v>-3.9749175844359552E-2</v>
      </c>
      <c r="E310" s="13">
        <v>-0.12666496293829732</v>
      </c>
      <c r="F310" s="13">
        <v>0.15170738553611907</v>
      </c>
      <c r="G310" s="13">
        <v>1.4706753246537918E-2</v>
      </c>
      <c r="H310" s="150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9"/>
      <c r="B311" s="45" t="s">
        <v>283</v>
      </c>
      <c r="C311" s="46"/>
      <c r="D311" s="44">
        <v>0.26</v>
      </c>
      <c r="E311" s="44">
        <v>1.0900000000000001</v>
      </c>
      <c r="F311" s="44">
        <v>1.57</v>
      </c>
      <c r="G311" s="44">
        <v>0.26</v>
      </c>
      <c r="H311" s="150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B312" s="30"/>
      <c r="C312" s="20"/>
      <c r="D312" s="20"/>
      <c r="E312" s="20"/>
      <c r="F312" s="20"/>
      <c r="G312" s="20"/>
      <c r="BM312" s="53"/>
    </row>
    <row r="313" spans="1:65" ht="15">
      <c r="B313" s="8" t="s">
        <v>690</v>
      </c>
      <c r="BM313" s="27" t="s">
        <v>67</v>
      </c>
    </row>
    <row r="314" spans="1:65" ht="15">
      <c r="A314" s="24" t="s">
        <v>52</v>
      </c>
      <c r="B314" s="18" t="s">
        <v>116</v>
      </c>
      <c r="C314" s="15" t="s">
        <v>117</v>
      </c>
      <c r="D314" s="16" t="s">
        <v>248</v>
      </c>
      <c r="E314" s="17" t="s">
        <v>248</v>
      </c>
      <c r="F314" s="17" t="s">
        <v>248</v>
      </c>
      <c r="G314" s="17" t="s">
        <v>248</v>
      </c>
      <c r="H314" s="17" t="s">
        <v>248</v>
      </c>
      <c r="I314" s="17" t="s">
        <v>248</v>
      </c>
      <c r="J314" s="17" t="s">
        <v>248</v>
      </c>
      <c r="K314" s="17" t="s">
        <v>248</v>
      </c>
      <c r="L314" s="17" t="s">
        <v>248</v>
      </c>
      <c r="M314" s="17" t="s">
        <v>248</v>
      </c>
      <c r="N314" s="17" t="s">
        <v>248</v>
      </c>
      <c r="O314" s="17" t="s">
        <v>248</v>
      </c>
      <c r="P314" s="17" t="s">
        <v>248</v>
      </c>
      <c r="Q314" s="17" t="s">
        <v>248</v>
      </c>
      <c r="R314" s="17" t="s">
        <v>248</v>
      </c>
      <c r="S314" s="17" t="s">
        <v>248</v>
      </c>
      <c r="T314" s="17" t="s">
        <v>248</v>
      </c>
      <c r="U314" s="17" t="s">
        <v>248</v>
      </c>
      <c r="V314" s="17" t="s">
        <v>248</v>
      </c>
      <c r="W314" s="17" t="s">
        <v>248</v>
      </c>
      <c r="X314" s="17" t="s">
        <v>248</v>
      </c>
      <c r="Y314" s="17" t="s">
        <v>248</v>
      </c>
      <c r="Z314" s="17" t="s">
        <v>248</v>
      </c>
      <c r="AA314" s="17" t="s">
        <v>248</v>
      </c>
      <c r="AB314" s="17" t="s">
        <v>248</v>
      </c>
      <c r="AC314" s="150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249</v>
      </c>
      <c r="C315" s="9" t="s">
        <v>249</v>
      </c>
      <c r="D315" s="148" t="s">
        <v>251</v>
      </c>
      <c r="E315" s="149" t="s">
        <v>252</v>
      </c>
      <c r="F315" s="149" t="s">
        <v>253</v>
      </c>
      <c r="G315" s="149" t="s">
        <v>254</v>
      </c>
      <c r="H315" s="149" t="s">
        <v>256</v>
      </c>
      <c r="I315" s="149" t="s">
        <v>257</v>
      </c>
      <c r="J315" s="149" t="s">
        <v>258</v>
      </c>
      <c r="K315" s="149" t="s">
        <v>259</v>
      </c>
      <c r="L315" s="149" t="s">
        <v>260</v>
      </c>
      <c r="M315" s="149" t="s">
        <v>261</v>
      </c>
      <c r="N315" s="149" t="s">
        <v>262</v>
      </c>
      <c r="O315" s="149" t="s">
        <v>263</v>
      </c>
      <c r="P315" s="149" t="s">
        <v>264</v>
      </c>
      <c r="Q315" s="149" t="s">
        <v>265</v>
      </c>
      <c r="R315" s="149" t="s">
        <v>266</v>
      </c>
      <c r="S315" s="149" t="s">
        <v>267</v>
      </c>
      <c r="T315" s="149" t="s">
        <v>269</v>
      </c>
      <c r="U315" s="149" t="s">
        <v>287</v>
      </c>
      <c r="V315" s="149" t="s">
        <v>305</v>
      </c>
      <c r="W315" s="149" t="s">
        <v>288</v>
      </c>
      <c r="X315" s="149" t="s">
        <v>270</v>
      </c>
      <c r="Y315" s="149" t="s">
        <v>271</v>
      </c>
      <c r="Z315" s="149" t="s">
        <v>289</v>
      </c>
      <c r="AA315" s="149" t="s">
        <v>272</v>
      </c>
      <c r="AB315" s="149" t="s">
        <v>273</v>
      </c>
      <c r="AC315" s="150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292</v>
      </c>
      <c r="E316" s="11" t="s">
        <v>293</v>
      </c>
      <c r="F316" s="11" t="s">
        <v>293</v>
      </c>
      <c r="G316" s="11" t="s">
        <v>290</v>
      </c>
      <c r="H316" s="11" t="s">
        <v>292</v>
      </c>
      <c r="I316" s="11" t="s">
        <v>290</v>
      </c>
      <c r="J316" s="11" t="s">
        <v>290</v>
      </c>
      <c r="K316" s="11" t="s">
        <v>290</v>
      </c>
      <c r="L316" s="11" t="s">
        <v>290</v>
      </c>
      <c r="M316" s="11" t="s">
        <v>290</v>
      </c>
      <c r="N316" s="11" t="s">
        <v>290</v>
      </c>
      <c r="O316" s="11" t="s">
        <v>292</v>
      </c>
      <c r="P316" s="11" t="s">
        <v>293</v>
      </c>
      <c r="Q316" s="11" t="s">
        <v>290</v>
      </c>
      <c r="R316" s="11" t="s">
        <v>292</v>
      </c>
      <c r="S316" s="11" t="s">
        <v>293</v>
      </c>
      <c r="T316" s="11" t="s">
        <v>293</v>
      </c>
      <c r="U316" s="11" t="s">
        <v>293</v>
      </c>
      <c r="V316" s="11" t="s">
        <v>292</v>
      </c>
      <c r="W316" s="11" t="s">
        <v>290</v>
      </c>
      <c r="X316" s="11" t="s">
        <v>293</v>
      </c>
      <c r="Y316" s="11" t="s">
        <v>293</v>
      </c>
      <c r="Z316" s="11" t="s">
        <v>293</v>
      </c>
      <c r="AA316" s="11" t="s">
        <v>293</v>
      </c>
      <c r="AB316" s="11" t="s">
        <v>290</v>
      </c>
      <c r="AC316" s="150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 t="s">
        <v>355</v>
      </c>
      <c r="E317" s="25" t="s">
        <v>355</v>
      </c>
      <c r="F317" s="25" t="s">
        <v>355</v>
      </c>
      <c r="G317" s="25" t="s">
        <v>356</v>
      </c>
      <c r="H317" s="25" t="s">
        <v>357</v>
      </c>
      <c r="I317" s="25" t="s">
        <v>356</v>
      </c>
      <c r="J317" s="25" t="s">
        <v>356</v>
      </c>
      <c r="K317" s="25" t="s">
        <v>356</v>
      </c>
      <c r="L317" s="25" t="s">
        <v>356</v>
      </c>
      <c r="M317" s="25" t="s">
        <v>356</v>
      </c>
      <c r="N317" s="25" t="s">
        <v>357</v>
      </c>
      <c r="O317" s="25" t="s">
        <v>356</v>
      </c>
      <c r="P317" s="25" t="s">
        <v>357</v>
      </c>
      <c r="Q317" s="25" t="s">
        <v>358</v>
      </c>
      <c r="R317" s="25" t="s">
        <v>357</v>
      </c>
      <c r="S317" s="25" t="s">
        <v>358</v>
      </c>
      <c r="T317" s="25" t="s">
        <v>358</v>
      </c>
      <c r="U317" s="25" t="s">
        <v>359</v>
      </c>
      <c r="V317" s="25" t="s">
        <v>357</v>
      </c>
      <c r="W317" s="25" t="s">
        <v>356</v>
      </c>
      <c r="X317" s="25" t="s">
        <v>357</v>
      </c>
      <c r="Y317" s="25" t="s">
        <v>357</v>
      </c>
      <c r="Z317" s="25" t="s">
        <v>356</v>
      </c>
      <c r="AA317" s="25" t="s">
        <v>356</v>
      </c>
      <c r="AB317" s="25" t="s">
        <v>121</v>
      </c>
      <c r="AC317" s="150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4.17</v>
      </c>
      <c r="E318" s="21">
        <v>4.22</v>
      </c>
      <c r="F318" s="21">
        <v>4.2543561595533603</v>
      </c>
      <c r="G318" s="21">
        <v>3.82</v>
      </c>
      <c r="H318" s="21">
        <v>4.34</v>
      </c>
      <c r="I318" s="21">
        <v>4.1900000000000004</v>
      </c>
      <c r="J318" s="21">
        <v>4.25</v>
      </c>
      <c r="K318" s="21">
        <v>4.41</v>
      </c>
      <c r="L318" s="21">
        <v>4.12</v>
      </c>
      <c r="M318" s="21">
        <v>4.0999999999999996</v>
      </c>
      <c r="N318" s="21">
        <v>4.0199999999999996</v>
      </c>
      <c r="O318" s="21">
        <v>4.47</v>
      </c>
      <c r="P318" s="21">
        <v>4.21</v>
      </c>
      <c r="Q318" s="21">
        <v>4.2051842097380003</v>
      </c>
      <c r="R318" s="21">
        <v>4.2699999999999996</v>
      </c>
      <c r="S318" s="21">
        <v>4.18</v>
      </c>
      <c r="T318" s="144">
        <v>3.8</v>
      </c>
      <c r="U318" s="21">
        <v>4.3</v>
      </c>
      <c r="V318" s="21">
        <v>3.91</v>
      </c>
      <c r="W318" s="21">
        <v>4.17</v>
      </c>
      <c r="X318" s="144">
        <v>4.9061599999999999</v>
      </c>
      <c r="Y318" s="21">
        <v>4.3499999999999996</v>
      </c>
      <c r="Z318" s="21">
        <v>4.43</v>
      </c>
      <c r="AA318" s="144">
        <v>3.9144999999999999</v>
      </c>
      <c r="AB318" s="21">
        <v>4.16</v>
      </c>
      <c r="AC318" s="150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4.3099999999999996</v>
      </c>
      <c r="E319" s="11">
        <v>4.18</v>
      </c>
      <c r="F319" s="11">
        <v>4.4333849581930966</v>
      </c>
      <c r="G319" s="11">
        <v>3.95</v>
      </c>
      <c r="H319" s="11">
        <v>4.3099999999999996</v>
      </c>
      <c r="I319" s="11">
        <v>4.24</v>
      </c>
      <c r="J319" s="11">
        <v>4.24</v>
      </c>
      <c r="K319" s="11">
        <v>4.32</v>
      </c>
      <c r="L319" s="11">
        <v>4.21</v>
      </c>
      <c r="M319" s="11">
        <v>4.07</v>
      </c>
      <c r="N319" s="11">
        <v>4.16</v>
      </c>
      <c r="O319" s="11">
        <v>4.3600000000000003</v>
      </c>
      <c r="P319" s="11">
        <v>4.2</v>
      </c>
      <c r="Q319" s="11">
        <v>4.1522155279220003</v>
      </c>
      <c r="R319" s="11">
        <v>4.26</v>
      </c>
      <c r="S319" s="11">
        <v>4.12</v>
      </c>
      <c r="T319" s="146">
        <v>3.74</v>
      </c>
      <c r="U319" s="11">
        <v>3.94</v>
      </c>
      <c r="V319" s="11">
        <v>4.07</v>
      </c>
      <c r="W319" s="11">
        <v>4.1500000000000004</v>
      </c>
      <c r="X319" s="146">
        <v>4.8602400000000001</v>
      </c>
      <c r="Y319" s="11">
        <v>4.33</v>
      </c>
      <c r="Z319" s="11">
        <v>4.37</v>
      </c>
      <c r="AA319" s="146">
        <v>3.8254000000000001</v>
      </c>
      <c r="AB319" s="11">
        <v>4.1399999999999997</v>
      </c>
      <c r="AC319" s="150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11">
        <v>4.3</v>
      </c>
      <c r="E320" s="11">
        <v>4.2299999999999995</v>
      </c>
      <c r="F320" s="11">
        <v>4.4171317907636256</v>
      </c>
      <c r="G320" s="11">
        <v>4.05</v>
      </c>
      <c r="H320" s="11">
        <v>4.33</v>
      </c>
      <c r="I320" s="11">
        <v>4.3099999999999996</v>
      </c>
      <c r="J320" s="11">
        <v>4.21</v>
      </c>
      <c r="K320" s="11">
        <v>4.2699999999999996</v>
      </c>
      <c r="L320" s="11">
        <v>4.18</v>
      </c>
      <c r="M320" s="11">
        <v>4.0599999999999996</v>
      </c>
      <c r="N320" s="11">
        <v>4.28</v>
      </c>
      <c r="O320" s="11">
        <v>4.3600000000000003</v>
      </c>
      <c r="P320" s="11">
        <v>4.25</v>
      </c>
      <c r="Q320" s="11">
        <v>4.172802649426</v>
      </c>
      <c r="R320" s="11">
        <v>4.32</v>
      </c>
      <c r="S320" s="11">
        <v>4.1100000000000003</v>
      </c>
      <c r="T320" s="146">
        <v>3.6000000000000005</v>
      </c>
      <c r="U320" s="11">
        <v>4.1000000000000005</v>
      </c>
      <c r="V320" s="11">
        <v>4.1399999999999997</v>
      </c>
      <c r="W320" s="11">
        <v>4.1500000000000004</v>
      </c>
      <c r="X320" s="146">
        <v>4.7924799999999994</v>
      </c>
      <c r="Y320" s="11">
        <v>4.37</v>
      </c>
      <c r="Z320" s="11">
        <v>4.38</v>
      </c>
      <c r="AA320" s="146">
        <v>3.7265999999999999</v>
      </c>
      <c r="AB320" s="11">
        <v>4.12</v>
      </c>
      <c r="AC320" s="150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4.3099999999999996</v>
      </c>
      <c r="E321" s="11">
        <v>4.2799999999999994</v>
      </c>
      <c r="F321" s="11">
        <v>4.2749486334556828</v>
      </c>
      <c r="G321" s="11">
        <v>3.9800000000000004</v>
      </c>
      <c r="H321" s="11">
        <v>4.3</v>
      </c>
      <c r="I321" s="11">
        <v>4.3</v>
      </c>
      <c r="J321" s="11">
        <v>4.1900000000000004</v>
      </c>
      <c r="K321" s="11">
        <v>4.33</v>
      </c>
      <c r="L321" s="11">
        <v>4.25</v>
      </c>
      <c r="M321" s="11">
        <v>4.04</v>
      </c>
      <c r="N321" s="11">
        <v>4.1399999999999997</v>
      </c>
      <c r="O321" s="11">
        <v>4.3600000000000003</v>
      </c>
      <c r="P321" s="11">
        <v>4.1900000000000004</v>
      </c>
      <c r="Q321" s="11">
        <v>4.1917872398470006</v>
      </c>
      <c r="R321" s="11">
        <v>4.34</v>
      </c>
      <c r="S321" s="11">
        <v>4.17</v>
      </c>
      <c r="T321" s="146">
        <v>3.6900000000000004</v>
      </c>
      <c r="U321" s="11">
        <v>3.9</v>
      </c>
      <c r="V321" s="11">
        <v>3.9900000000000007</v>
      </c>
      <c r="W321" s="11">
        <v>4.28</v>
      </c>
      <c r="X321" s="146">
        <v>4.7794400000000001</v>
      </c>
      <c r="Y321" s="11">
        <v>4.3</v>
      </c>
      <c r="Z321" s="11">
        <v>4.3099999999999996</v>
      </c>
      <c r="AA321" s="146">
        <v>3.8359999999999999</v>
      </c>
      <c r="AB321" s="11">
        <v>4.1399999999999997</v>
      </c>
      <c r="AC321" s="150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4.2175608583300583</v>
      </c>
    </row>
    <row r="322" spans="1:65">
      <c r="A322" s="29"/>
      <c r="B322" s="19">
        <v>1</v>
      </c>
      <c r="C322" s="9">
        <v>5</v>
      </c>
      <c r="D322" s="11">
        <v>4.18</v>
      </c>
      <c r="E322" s="11">
        <v>4.24</v>
      </c>
      <c r="F322" s="11">
        <v>4.3859974661354215</v>
      </c>
      <c r="G322" s="11">
        <v>3.93</v>
      </c>
      <c r="H322" s="11">
        <v>4.32</v>
      </c>
      <c r="I322" s="11">
        <v>4.32</v>
      </c>
      <c r="J322" s="11">
        <v>4.24</v>
      </c>
      <c r="K322" s="11">
        <v>4.3899999999999997</v>
      </c>
      <c r="L322" s="11">
        <v>4.16</v>
      </c>
      <c r="M322" s="11">
        <v>4.0599999999999996</v>
      </c>
      <c r="N322" s="11">
        <v>3.9900000000000007</v>
      </c>
      <c r="O322" s="11">
        <v>4.4400000000000004</v>
      </c>
      <c r="P322" s="11">
        <v>4.1500000000000004</v>
      </c>
      <c r="Q322" s="11">
        <v>4.170244183893999</v>
      </c>
      <c r="R322" s="11">
        <v>4.29</v>
      </c>
      <c r="S322" s="11">
        <v>4.0999999999999996</v>
      </c>
      <c r="T322" s="146">
        <v>3.72</v>
      </c>
      <c r="U322" s="145">
        <v>4.7699999999999996</v>
      </c>
      <c r="V322" s="11">
        <v>4.1500000000000004</v>
      </c>
      <c r="W322" s="11">
        <v>4.26</v>
      </c>
      <c r="X322" s="146">
        <v>4.8427199999999999</v>
      </c>
      <c r="Y322" s="11">
        <v>4.37</v>
      </c>
      <c r="Z322" s="11">
        <v>4.3600000000000003</v>
      </c>
      <c r="AA322" s="146">
        <v>3.8666</v>
      </c>
      <c r="AB322" s="11">
        <v>4.1100000000000003</v>
      </c>
      <c r="AC322" s="150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139</v>
      </c>
    </row>
    <row r="323" spans="1:65">
      <c r="A323" s="29"/>
      <c r="B323" s="19">
        <v>1</v>
      </c>
      <c r="C323" s="9">
        <v>6</v>
      </c>
      <c r="D323" s="11">
        <v>4.24</v>
      </c>
      <c r="E323" s="11">
        <v>4.24</v>
      </c>
      <c r="F323" s="11">
        <v>4.298454866869438</v>
      </c>
      <c r="G323" s="11">
        <v>3.92</v>
      </c>
      <c r="H323" s="11">
        <v>4.3</v>
      </c>
      <c r="I323" s="11">
        <v>4.22</v>
      </c>
      <c r="J323" s="11">
        <v>4.1900000000000004</v>
      </c>
      <c r="K323" s="11">
        <v>4.37</v>
      </c>
      <c r="L323" s="11">
        <v>4.24</v>
      </c>
      <c r="M323" s="11">
        <v>4.08</v>
      </c>
      <c r="N323" s="11">
        <v>4.12</v>
      </c>
      <c r="O323" s="11">
        <v>4.6100000000000003</v>
      </c>
      <c r="P323" s="11">
        <v>4.28</v>
      </c>
      <c r="Q323" s="11">
        <v>4.1715256137699992</v>
      </c>
      <c r="R323" s="11">
        <v>4.3</v>
      </c>
      <c r="S323" s="11">
        <v>4.12</v>
      </c>
      <c r="T323" s="146">
        <v>3.52</v>
      </c>
      <c r="U323" s="11">
        <v>4.0599999999999996</v>
      </c>
      <c r="V323" s="11">
        <v>4.1100000000000003</v>
      </c>
      <c r="W323" s="11">
        <v>4.46</v>
      </c>
      <c r="X323" s="146">
        <v>4.8137599999999994</v>
      </c>
      <c r="Y323" s="11">
        <v>4.3899999999999997</v>
      </c>
      <c r="Z323" s="11">
        <v>4.47</v>
      </c>
      <c r="AA323" s="146">
        <v>3.7859999999999996</v>
      </c>
      <c r="AB323" s="11">
        <v>4.1100000000000003</v>
      </c>
      <c r="AC323" s="150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20" t="s">
        <v>279</v>
      </c>
      <c r="C324" s="12"/>
      <c r="D324" s="22">
        <v>4.251666666666666</v>
      </c>
      <c r="E324" s="22">
        <v>4.2316666666666665</v>
      </c>
      <c r="F324" s="22">
        <v>4.3440456458284373</v>
      </c>
      <c r="G324" s="22">
        <v>3.9416666666666664</v>
      </c>
      <c r="H324" s="22">
        <v>4.3166666666666664</v>
      </c>
      <c r="I324" s="22">
        <v>4.2633333333333328</v>
      </c>
      <c r="J324" s="22">
        <v>4.2200000000000006</v>
      </c>
      <c r="K324" s="22">
        <v>4.3483333333333336</v>
      </c>
      <c r="L324" s="22">
        <v>4.1933333333333325</v>
      </c>
      <c r="M324" s="22">
        <v>4.0683333333333325</v>
      </c>
      <c r="N324" s="22">
        <v>4.1183333333333341</v>
      </c>
      <c r="O324" s="22">
        <v>4.4333333333333336</v>
      </c>
      <c r="P324" s="22">
        <v>4.2133333333333338</v>
      </c>
      <c r="Q324" s="22">
        <v>4.177293237432834</v>
      </c>
      <c r="R324" s="22">
        <v>4.296666666666666</v>
      </c>
      <c r="S324" s="22">
        <v>4.1333333333333337</v>
      </c>
      <c r="T324" s="22">
        <v>3.6783333333333332</v>
      </c>
      <c r="U324" s="22">
        <v>4.1783333333333328</v>
      </c>
      <c r="V324" s="22">
        <v>4.0616666666666674</v>
      </c>
      <c r="W324" s="22">
        <v>4.2450000000000001</v>
      </c>
      <c r="X324" s="22">
        <v>4.832466666666666</v>
      </c>
      <c r="Y324" s="22">
        <v>4.3516666666666675</v>
      </c>
      <c r="Z324" s="22">
        <v>4.3866666666666658</v>
      </c>
      <c r="AA324" s="22">
        <v>3.8258500000000004</v>
      </c>
      <c r="AB324" s="22">
        <v>4.13</v>
      </c>
      <c r="AC324" s="150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280</v>
      </c>
      <c r="C325" s="28"/>
      <c r="D325" s="11">
        <v>4.2699999999999996</v>
      </c>
      <c r="E325" s="11">
        <v>4.2349999999999994</v>
      </c>
      <c r="F325" s="11">
        <v>4.3422261665024298</v>
      </c>
      <c r="G325" s="11">
        <v>3.9400000000000004</v>
      </c>
      <c r="H325" s="11">
        <v>4.3149999999999995</v>
      </c>
      <c r="I325" s="11">
        <v>4.2699999999999996</v>
      </c>
      <c r="J325" s="11">
        <v>4.2249999999999996</v>
      </c>
      <c r="K325" s="11">
        <v>4.3499999999999996</v>
      </c>
      <c r="L325" s="11">
        <v>4.1950000000000003</v>
      </c>
      <c r="M325" s="11">
        <v>4.0649999999999995</v>
      </c>
      <c r="N325" s="11">
        <v>4.13</v>
      </c>
      <c r="O325" s="11">
        <v>4.4000000000000004</v>
      </c>
      <c r="P325" s="11">
        <v>4.2050000000000001</v>
      </c>
      <c r="Q325" s="11">
        <v>4.1721641315979996</v>
      </c>
      <c r="R325" s="11">
        <v>4.2949999999999999</v>
      </c>
      <c r="S325" s="11">
        <v>4.12</v>
      </c>
      <c r="T325" s="11">
        <v>3.7050000000000001</v>
      </c>
      <c r="U325" s="11">
        <v>4.08</v>
      </c>
      <c r="V325" s="11">
        <v>4.09</v>
      </c>
      <c r="W325" s="11">
        <v>4.2149999999999999</v>
      </c>
      <c r="X325" s="11">
        <v>4.8282399999999992</v>
      </c>
      <c r="Y325" s="11">
        <v>4.3599999999999994</v>
      </c>
      <c r="Z325" s="11">
        <v>4.375</v>
      </c>
      <c r="AA325" s="11">
        <v>3.8307000000000002</v>
      </c>
      <c r="AB325" s="11">
        <v>4.13</v>
      </c>
      <c r="AC325" s="150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281</v>
      </c>
      <c r="C326" s="28"/>
      <c r="D326" s="23">
        <v>6.4935865795927097E-2</v>
      </c>
      <c r="E326" s="23">
        <v>3.2506409624359668E-2</v>
      </c>
      <c r="F326" s="23">
        <v>7.7434065805126323E-2</v>
      </c>
      <c r="G326" s="23">
        <v>7.5740786018278633E-2</v>
      </c>
      <c r="H326" s="23">
        <v>1.6329931618554606E-2</v>
      </c>
      <c r="I326" s="23">
        <v>5.3913510984415158E-2</v>
      </c>
      <c r="J326" s="23">
        <v>2.6832815729997368E-2</v>
      </c>
      <c r="K326" s="23">
        <v>5.1542862422130534E-2</v>
      </c>
      <c r="L326" s="23">
        <v>4.9665548085837799E-2</v>
      </c>
      <c r="M326" s="23">
        <v>2.0412414523193107E-2</v>
      </c>
      <c r="N326" s="23">
        <v>0.10438710009702666</v>
      </c>
      <c r="O326" s="23">
        <v>9.8725207858310723E-2</v>
      </c>
      <c r="P326" s="23">
        <v>4.5898438608155942E-2</v>
      </c>
      <c r="Q326" s="23">
        <v>1.8547204509444311E-2</v>
      </c>
      <c r="R326" s="23">
        <v>3.0110906108363367E-2</v>
      </c>
      <c r="S326" s="23">
        <v>3.3266599866332312E-2</v>
      </c>
      <c r="T326" s="23">
        <v>0.10166939887039093</v>
      </c>
      <c r="U326" s="23">
        <v>0.3222680044104077</v>
      </c>
      <c r="V326" s="23">
        <v>9.4322143034743691E-2</v>
      </c>
      <c r="W326" s="23">
        <v>0.1194571052721435</v>
      </c>
      <c r="X326" s="23">
        <v>4.7048690807148658E-2</v>
      </c>
      <c r="Y326" s="23">
        <v>3.2506409624359724E-2</v>
      </c>
      <c r="Z326" s="23">
        <v>5.6095157247900297E-2</v>
      </c>
      <c r="AA326" s="23">
        <v>6.4901764228717282E-2</v>
      </c>
      <c r="AB326" s="23">
        <v>1.9999999999999841E-2</v>
      </c>
      <c r="AC326" s="220"/>
      <c r="AD326" s="221"/>
      <c r="AE326" s="221"/>
      <c r="AF326" s="221"/>
      <c r="AG326" s="221"/>
      <c r="AH326" s="221"/>
      <c r="AI326" s="221"/>
      <c r="AJ326" s="221"/>
      <c r="AK326" s="221"/>
      <c r="AL326" s="221"/>
      <c r="AM326" s="221"/>
      <c r="AN326" s="221"/>
      <c r="AO326" s="221"/>
      <c r="AP326" s="221"/>
      <c r="AQ326" s="221"/>
      <c r="AR326" s="221"/>
      <c r="AS326" s="221"/>
      <c r="AT326" s="221"/>
      <c r="AU326" s="221"/>
      <c r="AV326" s="221"/>
      <c r="AW326" s="221"/>
      <c r="AX326" s="221"/>
      <c r="AY326" s="221"/>
      <c r="AZ326" s="221"/>
      <c r="BA326" s="221"/>
      <c r="BB326" s="221"/>
      <c r="BC326" s="221"/>
      <c r="BD326" s="221"/>
      <c r="BE326" s="221"/>
      <c r="BF326" s="221"/>
      <c r="BG326" s="221"/>
      <c r="BH326" s="221"/>
      <c r="BI326" s="221"/>
      <c r="BJ326" s="221"/>
      <c r="BK326" s="221"/>
      <c r="BL326" s="221"/>
      <c r="BM326" s="54"/>
    </row>
    <row r="327" spans="1:65">
      <c r="A327" s="29"/>
      <c r="B327" s="3" t="s">
        <v>87</v>
      </c>
      <c r="C327" s="28"/>
      <c r="D327" s="13">
        <v>1.5273037819504611E-2</v>
      </c>
      <c r="E327" s="13">
        <v>7.6817037316328487E-3</v>
      </c>
      <c r="F327" s="13">
        <v>1.7825334289359004E-2</v>
      </c>
      <c r="G327" s="13">
        <v>1.9215421399986124E-2</v>
      </c>
      <c r="H327" s="13">
        <v>3.7829957417501018E-3</v>
      </c>
      <c r="I327" s="13">
        <v>1.2645858714092689E-2</v>
      </c>
      <c r="J327" s="13">
        <v>6.3584871398098021E-3</v>
      </c>
      <c r="K327" s="13">
        <v>1.1853475451620667E-2</v>
      </c>
      <c r="L327" s="13">
        <v>1.1843930386129842E-2</v>
      </c>
      <c r="M327" s="13">
        <v>5.0173898868971188E-3</v>
      </c>
      <c r="N327" s="13">
        <v>2.5346928392641029E-2</v>
      </c>
      <c r="O327" s="13">
        <v>2.2268843877814446E-2</v>
      </c>
      <c r="P327" s="13">
        <v>1.0893616758264859E-2</v>
      </c>
      <c r="Q327" s="13">
        <v>4.4400053946996891E-3</v>
      </c>
      <c r="R327" s="13">
        <v>7.0079688382536937E-3</v>
      </c>
      <c r="S327" s="13">
        <v>8.0483709354029782E-3</v>
      </c>
      <c r="T327" s="13">
        <v>2.7640072189503654E-2</v>
      </c>
      <c r="U327" s="13">
        <v>7.7128361645889362E-2</v>
      </c>
      <c r="V327" s="13">
        <v>2.3222521879707102E-2</v>
      </c>
      <c r="W327" s="13">
        <v>2.8140660841494344E-2</v>
      </c>
      <c r="X327" s="13">
        <v>9.7359576490574848E-3</v>
      </c>
      <c r="Y327" s="13">
        <v>7.4698758232921601E-3</v>
      </c>
      <c r="Z327" s="13">
        <v>1.2787649828548702E-2</v>
      </c>
      <c r="AA327" s="13">
        <v>1.6964011717322234E-2</v>
      </c>
      <c r="AB327" s="13">
        <v>4.8426150121064987E-3</v>
      </c>
      <c r="AC327" s="150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3" t="s">
        <v>282</v>
      </c>
      <c r="C328" s="28"/>
      <c r="D328" s="13">
        <v>8.0866191341959492E-3</v>
      </c>
      <c r="E328" s="13">
        <v>3.3445417411697154E-3</v>
      </c>
      <c r="F328" s="13">
        <v>2.9990032567890568E-2</v>
      </c>
      <c r="G328" s="13">
        <v>-6.5415580457713229E-2</v>
      </c>
      <c r="H328" s="13">
        <v>2.3498370661531931E-2</v>
      </c>
      <c r="I328" s="13">
        <v>1.0852830946794789E-2</v>
      </c>
      <c r="J328" s="13">
        <v>5.7832992857109744E-4</v>
      </c>
      <c r="K328" s="13">
        <v>3.1006659867157005E-2</v>
      </c>
      <c r="L328" s="13">
        <v>-5.7444399287978065E-3</v>
      </c>
      <c r="M328" s="13">
        <v>-3.5382423635212823E-2</v>
      </c>
      <c r="N328" s="13">
        <v>-2.3527230152646461E-2</v>
      </c>
      <c r="O328" s="13">
        <v>5.116048878751922E-2</v>
      </c>
      <c r="P328" s="13">
        <v>-1.0023625357710175E-3</v>
      </c>
      <c r="Q328" s="13">
        <v>-9.5476087363842721E-3</v>
      </c>
      <c r="R328" s="13">
        <v>1.8756293268505253E-2</v>
      </c>
      <c r="S328" s="13">
        <v>-1.997067210787673E-2</v>
      </c>
      <c r="T328" s="13">
        <v>-0.12785293279922749</v>
      </c>
      <c r="U328" s="13">
        <v>-9.3009979735675374E-3</v>
      </c>
      <c r="V328" s="13">
        <v>-3.6963116099554605E-2</v>
      </c>
      <c r="W328" s="13">
        <v>6.5059266698539453E-3</v>
      </c>
      <c r="X328" s="13">
        <v>0.14579654662768271</v>
      </c>
      <c r="Y328" s="13">
        <v>3.1797006099328229E-2</v>
      </c>
      <c r="Z328" s="13">
        <v>4.0095641537124083E-2</v>
      </c>
      <c r="AA328" s="13">
        <v>-9.2876160294496746E-2</v>
      </c>
      <c r="AB328" s="13">
        <v>-2.0761018340047843E-2</v>
      </c>
      <c r="AC328" s="150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A329" s="29"/>
      <c r="B329" s="45" t="s">
        <v>283</v>
      </c>
      <c r="C329" s="46"/>
      <c r="D329" s="44">
        <v>0.22</v>
      </c>
      <c r="E329" s="44">
        <v>0.08</v>
      </c>
      <c r="F329" s="44">
        <v>0.87</v>
      </c>
      <c r="G329" s="44">
        <v>1.94</v>
      </c>
      <c r="H329" s="44">
        <v>0.67</v>
      </c>
      <c r="I329" s="44">
        <v>0.3</v>
      </c>
      <c r="J329" s="44">
        <v>0</v>
      </c>
      <c r="K329" s="44">
        <v>0.9</v>
      </c>
      <c r="L329" s="44">
        <v>0.19</v>
      </c>
      <c r="M329" s="44">
        <v>1.06</v>
      </c>
      <c r="N329" s="44">
        <v>0.71</v>
      </c>
      <c r="O329" s="44">
        <v>1.49</v>
      </c>
      <c r="P329" s="44">
        <v>0.05</v>
      </c>
      <c r="Q329" s="44">
        <v>0.3</v>
      </c>
      <c r="R329" s="44">
        <v>0.53</v>
      </c>
      <c r="S329" s="44">
        <v>0.6</v>
      </c>
      <c r="T329" s="44">
        <v>3.78</v>
      </c>
      <c r="U329" s="44">
        <v>0.28999999999999998</v>
      </c>
      <c r="V329" s="44">
        <v>1.1000000000000001</v>
      </c>
      <c r="W329" s="44">
        <v>0.17</v>
      </c>
      <c r="X329" s="44">
        <v>4.2699999999999996</v>
      </c>
      <c r="Y329" s="44">
        <v>0.92</v>
      </c>
      <c r="Z329" s="44">
        <v>1.1599999999999999</v>
      </c>
      <c r="AA329" s="44">
        <v>2.75</v>
      </c>
      <c r="AB329" s="44">
        <v>0.63</v>
      </c>
      <c r="AC329" s="150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BM330" s="53"/>
    </row>
    <row r="331" spans="1:65" ht="15">
      <c r="B331" s="8" t="s">
        <v>691</v>
      </c>
      <c r="BM331" s="27" t="s">
        <v>67</v>
      </c>
    </row>
    <row r="332" spans="1:65" ht="15">
      <c r="A332" s="24" t="s">
        <v>42</v>
      </c>
      <c r="B332" s="18" t="s">
        <v>116</v>
      </c>
      <c r="C332" s="15" t="s">
        <v>117</v>
      </c>
      <c r="D332" s="16" t="s">
        <v>248</v>
      </c>
      <c r="E332" s="17" t="s">
        <v>248</v>
      </c>
      <c r="F332" s="17" t="s">
        <v>248</v>
      </c>
      <c r="G332" s="17" t="s">
        <v>248</v>
      </c>
      <c r="H332" s="17" t="s">
        <v>248</v>
      </c>
      <c r="I332" s="17" t="s">
        <v>248</v>
      </c>
      <c r="J332" s="17" t="s">
        <v>248</v>
      </c>
      <c r="K332" s="17" t="s">
        <v>248</v>
      </c>
      <c r="L332" s="17" t="s">
        <v>248</v>
      </c>
      <c r="M332" s="17" t="s">
        <v>248</v>
      </c>
      <c r="N332" s="17" t="s">
        <v>248</v>
      </c>
      <c r="O332" s="17" t="s">
        <v>248</v>
      </c>
      <c r="P332" s="17" t="s">
        <v>248</v>
      </c>
      <c r="Q332" s="17" t="s">
        <v>248</v>
      </c>
      <c r="R332" s="17" t="s">
        <v>248</v>
      </c>
      <c r="S332" s="17" t="s">
        <v>248</v>
      </c>
      <c r="T332" s="17" t="s">
        <v>248</v>
      </c>
      <c r="U332" s="17" t="s">
        <v>248</v>
      </c>
      <c r="V332" s="17" t="s">
        <v>248</v>
      </c>
      <c r="W332" s="17" t="s">
        <v>248</v>
      </c>
      <c r="X332" s="17" t="s">
        <v>248</v>
      </c>
      <c r="Y332" s="17" t="s">
        <v>248</v>
      </c>
      <c r="Z332" s="17" t="s">
        <v>248</v>
      </c>
      <c r="AA332" s="150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249</v>
      </c>
      <c r="C333" s="9" t="s">
        <v>249</v>
      </c>
      <c r="D333" s="148" t="s">
        <v>251</v>
      </c>
      <c r="E333" s="149" t="s">
        <v>252</v>
      </c>
      <c r="F333" s="149" t="s">
        <v>253</v>
      </c>
      <c r="G333" s="149" t="s">
        <v>254</v>
      </c>
      <c r="H333" s="149" t="s">
        <v>256</v>
      </c>
      <c r="I333" s="149" t="s">
        <v>257</v>
      </c>
      <c r="J333" s="149" t="s">
        <v>258</v>
      </c>
      <c r="K333" s="149" t="s">
        <v>259</v>
      </c>
      <c r="L333" s="149" t="s">
        <v>260</v>
      </c>
      <c r="M333" s="149" t="s">
        <v>261</v>
      </c>
      <c r="N333" s="149" t="s">
        <v>262</v>
      </c>
      <c r="O333" s="149" t="s">
        <v>263</v>
      </c>
      <c r="P333" s="149" t="s">
        <v>264</v>
      </c>
      <c r="Q333" s="149" t="s">
        <v>265</v>
      </c>
      <c r="R333" s="149" t="s">
        <v>267</v>
      </c>
      <c r="S333" s="149" t="s">
        <v>269</v>
      </c>
      <c r="T333" s="149" t="s">
        <v>287</v>
      </c>
      <c r="U333" s="149" t="s">
        <v>305</v>
      </c>
      <c r="V333" s="149" t="s">
        <v>288</v>
      </c>
      <c r="W333" s="149" t="s">
        <v>270</v>
      </c>
      <c r="X333" s="149" t="s">
        <v>271</v>
      </c>
      <c r="Y333" s="149" t="s">
        <v>289</v>
      </c>
      <c r="Z333" s="149" t="s">
        <v>273</v>
      </c>
      <c r="AA333" s="150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290</v>
      </c>
      <c r="E334" s="11" t="s">
        <v>293</v>
      </c>
      <c r="F334" s="11" t="s">
        <v>293</v>
      </c>
      <c r="G334" s="11" t="s">
        <v>290</v>
      </c>
      <c r="H334" s="11" t="s">
        <v>292</v>
      </c>
      <c r="I334" s="11" t="s">
        <v>290</v>
      </c>
      <c r="J334" s="11" t="s">
        <v>290</v>
      </c>
      <c r="K334" s="11" t="s">
        <v>290</v>
      </c>
      <c r="L334" s="11" t="s">
        <v>290</v>
      </c>
      <c r="M334" s="11" t="s">
        <v>290</v>
      </c>
      <c r="N334" s="11" t="s">
        <v>290</v>
      </c>
      <c r="O334" s="11" t="s">
        <v>292</v>
      </c>
      <c r="P334" s="11" t="s">
        <v>293</v>
      </c>
      <c r="Q334" s="11" t="s">
        <v>290</v>
      </c>
      <c r="R334" s="11" t="s">
        <v>293</v>
      </c>
      <c r="S334" s="11" t="s">
        <v>293</v>
      </c>
      <c r="T334" s="11" t="s">
        <v>293</v>
      </c>
      <c r="U334" s="11" t="s">
        <v>290</v>
      </c>
      <c r="V334" s="11" t="s">
        <v>290</v>
      </c>
      <c r="W334" s="11" t="s">
        <v>293</v>
      </c>
      <c r="X334" s="11" t="s">
        <v>293</v>
      </c>
      <c r="Y334" s="11" t="s">
        <v>293</v>
      </c>
      <c r="Z334" s="11" t="s">
        <v>290</v>
      </c>
      <c r="AA334" s="150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9"/>
      <c r="C335" s="9"/>
      <c r="D335" s="25" t="s">
        <v>355</v>
      </c>
      <c r="E335" s="25" t="s">
        <v>355</v>
      </c>
      <c r="F335" s="25" t="s">
        <v>355</v>
      </c>
      <c r="G335" s="25" t="s">
        <v>356</v>
      </c>
      <c r="H335" s="25" t="s">
        <v>357</v>
      </c>
      <c r="I335" s="25" t="s">
        <v>356</v>
      </c>
      <c r="J335" s="25" t="s">
        <v>356</v>
      </c>
      <c r="K335" s="25" t="s">
        <v>356</v>
      </c>
      <c r="L335" s="25" t="s">
        <v>356</v>
      </c>
      <c r="M335" s="25" t="s">
        <v>356</v>
      </c>
      <c r="N335" s="25" t="s">
        <v>357</v>
      </c>
      <c r="O335" s="25" t="s">
        <v>356</v>
      </c>
      <c r="P335" s="25" t="s">
        <v>357</v>
      </c>
      <c r="Q335" s="25" t="s">
        <v>358</v>
      </c>
      <c r="R335" s="25" t="s">
        <v>358</v>
      </c>
      <c r="S335" s="25" t="s">
        <v>358</v>
      </c>
      <c r="T335" s="25" t="s">
        <v>359</v>
      </c>
      <c r="U335" s="25" t="s">
        <v>357</v>
      </c>
      <c r="V335" s="25" t="s">
        <v>356</v>
      </c>
      <c r="W335" s="25" t="s">
        <v>357</v>
      </c>
      <c r="X335" s="25" t="s">
        <v>357</v>
      </c>
      <c r="Y335" s="25" t="s">
        <v>356</v>
      </c>
      <c r="Z335" s="25" t="s">
        <v>121</v>
      </c>
      <c r="AA335" s="150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</v>
      </c>
    </row>
    <row r="336" spans="1:65">
      <c r="A336" s="29"/>
      <c r="B336" s="18">
        <v>1</v>
      </c>
      <c r="C336" s="14">
        <v>1</v>
      </c>
      <c r="D336" s="21">
        <v>6.86</v>
      </c>
      <c r="E336" s="21">
        <v>7.4</v>
      </c>
      <c r="F336" s="21">
        <v>6.688489283912026</v>
      </c>
      <c r="G336" s="21">
        <v>6.6</v>
      </c>
      <c r="H336" s="144">
        <v>12</v>
      </c>
      <c r="I336" s="21">
        <v>6.52</v>
      </c>
      <c r="J336" s="21">
        <v>6.86</v>
      </c>
      <c r="K336" s="21">
        <v>6.9</v>
      </c>
      <c r="L336" s="21">
        <v>6.46</v>
      </c>
      <c r="M336" s="21">
        <v>6.94</v>
      </c>
      <c r="N336" s="21">
        <v>6.9</v>
      </c>
      <c r="O336" s="144" t="s">
        <v>97</v>
      </c>
      <c r="P336" s="21">
        <v>6.6</v>
      </c>
      <c r="Q336" s="21">
        <v>7.9353708661072275</v>
      </c>
      <c r="R336" s="21">
        <v>7.39</v>
      </c>
      <c r="S336" s="144">
        <v>7</v>
      </c>
      <c r="T336" s="144">
        <v>10.1</v>
      </c>
      <c r="U336" s="144">
        <v>8.8000000000000007</v>
      </c>
      <c r="V336" s="21">
        <v>6.94</v>
      </c>
      <c r="W336" s="144">
        <v>9</v>
      </c>
      <c r="X336" s="21">
        <v>7</v>
      </c>
      <c r="Y336" s="21">
        <v>7.28</v>
      </c>
      <c r="Z336" s="21">
        <v>6.7</v>
      </c>
      <c r="AA336" s="150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9">
        <v>1</v>
      </c>
      <c r="C337" s="9">
        <v>2</v>
      </c>
      <c r="D337" s="11">
        <v>6.81</v>
      </c>
      <c r="E337" s="11">
        <v>7.4</v>
      </c>
      <c r="F337" s="11">
        <v>6.79470787901462</v>
      </c>
      <c r="G337" s="11">
        <v>7.1</v>
      </c>
      <c r="H337" s="146">
        <v>11.7</v>
      </c>
      <c r="I337" s="11">
        <v>6.75</v>
      </c>
      <c r="J337" s="11">
        <v>7</v>
      </c>
      <c r="K337" s="11">
        <v>6.87</v>
      </c>
      <c r="L337" s="11">
        <v>6.73</v>
      </c>
      <c r="M337" s="11">
        <v>7.05</v>
      </c>
      <c r="N337" s="11">
        <v>7</v>
      </c>
      <c r="O337" s="146" t="s">
        <v>97</v>
      </c>
      <c r="P337" s="11">
        <v>7</v>
      </c>
      <c r="Q337" s="11">
        <v>7.9281311583710314</v>
      </c>
      <c r="R337" s="11">
        <v>6.89</v>
      </c>
      <c r="S337" s="146">
        <v>7</v>
      </c>
      <c r="T337" s="146">
        <v>10.1</v>
      </c>
      <c r="U337" s="146">
        <v>8.1</v>
      </c>
      <c r="V337" s="11">
        <v>7.11</v>
      </c>
      <c r="W337" s="146">
        <v>9</v>
      </c>
      <c r="X337" s="11">
        <v>7.1</v>
      </c>
      <c r="Y337" s="11">
        <v>7.57</v>
      </c>
      <c r="Z337" s="11">
        <v>6.5</v>
      </c>
      <c r="AA337" s="150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47</v>
      </c>
    </row>
    <row r="338" spans="1:65">
      <c r="A338" s="29"/>
      <c r="B338" s="19">
        <v>1</v>
      </c>
      <c r="C338" s="9">
        <v>3</v>
      </c>
      <c r="D338" s="11">
        <v>7.01</v>
      </c>
      <c r="E338" s="11">
        <v>7.4</v>
      </c>
      <c r="F338" s="11">
        <v>7.0202294283801416</v>
      </c>
      <c r="G338" s="11">
        <v>6.7</v>
      </c>
      <c r="H338" s="146">
        <v>12.1</v>
      </c>
      <c r="I338" s="11">
        <v>7.08</v>
      </c>
      <c r="J338" s="11">
        <v>6.87</v>
      </c>
      <c r="K338" s="11">
        <v>6.79</v>
      </c>
      <c r="L338" s="11">
        <v>6.56</v>
      </c>
      <c r="M338" s="11">
        <v>7.01</v>
      </c>
      <c r="N338" s="11">
        <v>7.1</v>
      </c>
      <c r="O338" s="146" t="s">
        <v>97</v>
      </c>
      <c r="P338" s="11">
        <v>6.6</v>
      </c>
      <c r="Q338" s="11">
        <v>7.9813187965731096</v>
      </c>
      <c r="R338" s="11">
        <v>6.91</v>
      </c>
      <c r="S338" s="146">
        <v>6</v>
      </c>
      <c r="T338" s="146">
        <v>10.7</v>
      </c>
      <c r="U338" s="146">
        <v>8.8000000000000007</v>
      </c>
      <c r="V338" s="11">
        <v>6.85</v>
      </c>
      <c r="W338" s="146">
        <v>9</v>
      </c>
      <c r="X338" s="11">
        <v>7.1</v>
      </c>
      <c r="Y338" s="11">
        <v>7.47</v>
      </c>
      <c r="Z338" s="11">
        <v>6.6</v>
      </c>
      <c r="AA338" s="150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16</v>
      </c>
    </row>
    <row r="339" spans="1:65">
      <c r="A339" s="29"/>
      <c r="B339" s="19">
        <v>1</v>
      </c>
      <c r="C339" s="9">
        <v>4</v>
      </c>
      <c r="D339" s="11">
        <v>7.12</v>
      </c>
      <c r="E339" s="11">
        <v>7.6</v>
      </c>
      <c r="F339" s="11">
        <v>7.1187058934641154</v>
      </c>
      <c r="G339" s="11">
        <v>6.4</v>
      </c>
      <c r="H339" s="146">
        <v>11.6</v>
      </c>
      <c r="I339" s="11">
        <v>6.77</v>
      </c>
      <c r="J339" s="145">
        <v>6.47</v>
      </c>
      <c r="K339" s="11">
        <v>6.69</v>
      </c>
      <c r="L339" s="11">
        <v>6.48</v>
      </c>
      <c r="M339" s="11">
        <v>6.86</v>
      </c>
      <c r="N339" s="11">
        <v>7.3</v>
      </c>
      <c r="O339" s="146" t="s">
        <v>97</v>
      </c>
      <c r="P339" s="11">
        <v>6.5</v>
      </c>
      <c r="Q339" s="11">
        <v>8.0067212081992878</v>
      </c>
      <c r="R339" s="11">
        <v>7.26</v>
      </c>
      <c r="S339" s="146">
        <v>7</v>
      </c>
      <c r="T339" s="146">
        <v>9.73</v>
      </c>
      <c r="U339" s="146">
        <v>8.9</v>
      </c>
      <c r="V339" s="11">
        <v>7</v>
      </c>
      <c r="W339" s="146">
        <v>9</v>
      </c>
      <c r="X339" s="11">
        <v>6.9</v>
      </c>
      <c r="Y339" s="11">
        <v>7.13</v>
      </c>
      <c r="Z339" s="11">
        <v>6.6</v>
      </c>
      <c r="AA339" s="150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6.9987299539092795</v>
      </c>
    </row>
    <row r="340" spans="1:65">
      <c r="A340" s="29"/>
      <c r="B340" s="19">
        <v>1</v>
      </c>
      <c r="C340" s="9">
        <v>5</v>
      </c>
      <c r="D340" s="11">
        <v>6.52</v>
      </c>
      <c r="E340" s="11">
        <v>7.5</v>
      </c>
      <c r="F340" s="11">
        <v>7.1434709058262964</v>
      </c>
      <c r="G340" s="11">
        <v>6.8</v>
      </c>
      <c r="H340" s="146">
        <v>11.4</v>
      </c>
      <c r="I340" s="11">
        <v>6.7</v>
      </c>
      <c r="J340" s="11">
        <v>6.98</v>
      </c>
      <c r="K340" s="11">
        <v>7.08</v>
      </c>
      <c r="L340" s="11">
        <v>6.44</v>
      </c>
      <c r="M340" s="11">
        <v>6.94</v>
      </c>
      <c r="N340" s="11">
        <v>7</v>
      </c>
      <c r="O340" s="146" t="s">
        <v>97</v>
      </c>
      <c r="P340" s="11">
        <v>6.8</v>
      </c>
      <c r="Q340" s="145">
        <v>8.5561169118196858</v>
      </c>
      <c r="R340" s="11">
        <v>7.22</v>
      </c>
      <c r="S340" s="146">
        <v>7</v>
      </c>
      <c r="T340" s="146">
        <v>9.8000000000000007</v>
      </c>
      <c r="U340" s="146">
        <v>8.6</v>
      </c>
      <c r="V340" s="11">
        <v>7.23</v>
      </c>
      <c r="W340" s="146">
        <v>9</v>
      </c>
      <c r="X340" s="11">
        <v>7.1</v>
      </c>
      <c r="Y340" s="11">
        <v>7.25</v>
      </c>
      <c r="Z340" s="11">
        <v>6.6</v>
      </c>
      <c r="AA340" s="150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140</v>
      </c>
    </row>
    <row r="341" spans="1:65">
      <c r="A341" s="29"/>
      <c r="B341" s="19">
        <v>1</v>
      </c>
      <c r="C341" s="9">
        <v>6</v>
      </c>
      <c r="D341" s="11">
        <v>7.06</v>
      </c>
      <c r="E341" s="11">
        <v>7.5</v>
      </c>
      <c r="F341" s="11">
        <v>7.2690077859738871</v>
      </c>
      <c r="G341" s="11">
        <v>6.8</v>
      </c>
      <c r="H341" s="146">
        <v>12.1</v>
      </c>
      <c r="I341" s="11">
        <v>6.33</v>
      </c>
      <c r="J341" s="11">
        <v>6.79</v>
      </c>
      <c r="K341" s="11">
        <v>6.97</v>
      </c>
      <c r="L341" s="11">
        <v>6.66</v>
      </c>
      <c r="M341" s="11">
        <v>6.79</v>
      </c>
      <c r="N341" s="11">
        <v>7.2</v>
      </c>
      <c r="O341" s="146" t="s">
        <v>97</v>
      </c>
      <c r="P341" s="11">
        <v>6.7</v>
      </c>
      <c r="Q341" s="11">
        <v>7.8033280725622927</v>
      </c>
      <c r="R341" s="11">
        <v>7.4</v>
      </c>
      <c r="S341" s="146">
        <v>6</v>
      </c>
      <c r="T341" s="146">
        <v>10.9</v>
      </c>
      <c r="U341" s="146">
        <v>8.5</v>
      </c>
      <c r="V341" s="11">
        <v>6.98</v>
      </c>
      <c r="W341" s="146">
        <v>9</v>
      </c>
      <c r="X341" s="11">
        <v>7.1</v>
      </c>
      <c r="Y341" s="11">
        <v>7.42</v>
      </c>
      <c r="Z341" s="11">
        <v>6.6</v>
      </c>
      <c r="AA341" s="150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20" t="s">
        <v>279</v>
      </c>
      <c r="C342" s="12"/>
      <c r="D342" s="22">
        <v>6.8966666666666674</v>
      </c>
      <c r="E342" s="22">
        <v>7.4666666666666677</v>
      </c>
      <c r="F342" s="22">
        <v>7.005768529428515</v>
      </c>
      <c r="G342" s="22">
        <v>6.7333333333333316</v>
      </c>
      <c r="H342" s="22">
        <v>11.816666666666665</v>
      </c>
      <c r="I342" s="22">
        <v>6.6916666666666664</v>
      </c>
      <c r="J342" s="22">
        <v>6.8283333333333331</v>
      </c>
      <c r="K342" s="22">
        <v>6.8833333333333329</v>
      </c>
      <c r="L342" s="22">
        <v>6.5549999999999997</v>
      </c>
      <c r="M342" s="22">
        <v>6.9316666666666658</v>
      </c>
      <c r="N342" s="22">
        <v>7.083333333333333</v>
      </c>
      <c r="O342" s="22" t="s">
        <v>813</v>
      </c>
      <c r="P342" s="22">
        <v>6.7</v>
      </c>
      <c r="Q342" s="22">
        <v>8.0351645022721048</v>
      </c>
      <c r="R342" s="22">
        <v>7.1783333333333319</v>
      </c>
      <c r="S342" s="22">
        <v>6.666666666666667</v>
      </c>
      <c r="T342" s="22">
        <v>10.221666666666666</v>
      </c>
      <c r="U342" s="22">
        <v>8.6166666666666671</v>
      </c>
      <c r="V342" s="22">
        <v>7.0183333333333335</v>
      </c>
      <c r="W342" s="22">
        <v>9</v>
      </c>
      <c r="X342" s="22">
        <v>7.0500000000000007</v>
      </c>
      <c r="Y342" s="22">
        <v>7.3533333333333344</v>
      </c>
      <c r="Z342" s="22">
        <v>6.6000000000000005</v>
      </c>
      <c r="AA342" s="150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280</v>
      </c>
      <c r="C343" s="28"/>
      <c r="D343" s="11">
        <v>6.9350000000000005</v>
      </c>
      <c r="E343" s="11">
        <v>7.45</v>
      </c>
      <c r="F343" s="11">
        <v>7.069467660922129</v>
      </c>
      <c r="G343" s="11">
        <v>6.75</v>
      </c>
      <c r="H343" s="11">
        <v>11.85</v>
      </c>
      <c r="I343" s="11">
        <v>6.7249999999999996</v>
      </c>
      <c r="J343" s="11">
        <v>6.8650000000000002</v>
      </c>
      <c r="K343" s="11">
        <v>6.8849999999999998</v>
      </c>
      <c r="L343" s="11">
        <v>6.52</v>
      </c>
      <c r="M343" s="11">
        <v>6.94</v>
      </c>
      <c r="N343" s="11">
        <v>7.05</v>
      </c>
      <c r="O343" s="11" t="s">
        <v>813</v>
      </c>
      <c r="P343" s="11">
        <v>6.65</v>
      </c>
      <c r="Q343" s="11">
        <v>7.9583448313401686</v>
      </c>
      <c r="R343" s="11">
        <v>7.24</v>
      </c>
      <c r="S343" s="11">
        <v>7</v>
      </c>
      <c r="T343" s="11">
        <v>10.1</v>
      </c>
      <c r="U343" s="11">
        <v>8.6999999999999993</v>
      </c>
      <c r="V343" s="11">
        <v>6.99</v>
      </c>
      <c r="W343" s="11">
        <v>9</v>
      </c>
      <c r="X343" s="11">
        <v>7.1</v>
      </c>
      <c r="Y343" s="11">
        <v>7.35</v>
      </c>
      <c r="Z343" s="11">
        <v>6.6</v>
      </c>
      <c r="AA343" s="150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281</v>
      </c>
      <c r="C344" s="28"/>
      <c r="D344" s="23">
        <v>0.21914987261385008</v>
      </c>
      <c r="E344" s="23">
        <v>8.1649658092772304E-2</v>
      </c>
      <c r="F344" s="23">
        <v>0.22200609641836605</v>
      </c>
      <c r="G344" s="23">
        <v>0.23380903889000224</v>
      </c>
      <c r="H344" s="23">
        <v>0.29268868558020239</v>
      </c>
      <c r="I344" s="23">
        <v>0.25325217998403626</v>
      </c>
      <c r="J344" s="23">
        <v>0.19239715867617882</v>
      </c>
      <c r="K344" s="23">
        <v>0.13618614711734317</v>
      </c>
      <c r="L344" s="23">
        <v>0.11794066304714421</v>
      </c>
      <c r="M344" s="23">
        <v>9.5376447127509645E-2</v>
      </c>
      <c r="N344" s="23">
        <v>0.14719601443879735</v>
      </c>
      <c r="O344" s="23" t="s">
        <v>813</v>
      </c>
      <c r="P344" s="23">
        <v>0.17888543819998323</v>
      </c>
      <c r="Q344" s="23">
        <v>0.2646744531229307</v>
      </c>
      <c r="R344" s="23">
        <v>0.2269287700285415</v>
      </c>
      <c r="S344" s="23">
        <v>0.51639777949432231</v>
      </c>
      <c r="T344" s="23">
        <v>0.4770918849306352</v>
      </c>
      <c r="U344" s="23">
        <v>0.29268868558020295</v>
      </c>
      <c r="V344" s="23">
        <v>0.13377842377105031</v>
      </c>
      <c r="W344" s="23">
        <v>0</v>
      </c>
      <c r="X344" s="23">
        <v>8.3666002653407248E-2</v>
      </c>
      <c r="Y344" s="23">
        <v>0.16182294851678697</v>
      </c>
      <c r="Z344" s="23">
        <v>6.3245553203367638E-2</v>
      </c>
      <c r="AA344" s="220"/>
      <c r="AB344" s="221"/>
      <c r="AC344" s="221"/>
      <c r="AD344" s="221"/>
      <c r="AE344" s="221"/>
      <c r="AF344" s="221"/>
      <c r="AG344" s="221"/>
      <c r="AH344" s="221"/>
      <c r="AI344" s="221"/>
      <c r="AJ344" s="221"/>
      <c r="AK344" s="221"/>
      <c r="AL344" s="221"/>
      <c r="AM344" s="221"/>
      <c r="AN344" s="221"/>
      <c r="AO344" s="221"/>
      <c r="AP344" s="221"/>
      <c r="AQ344" s="221"/>
      <c r="AR344" s="221"/>
      <c r="AS344" s="221"/>
      <c r="AT344" s="221"/>
      <c r="AU344" s="221"/>
      <c r="AV344" s="221"/>
      <c r="AW344" s="221"/>
      <c r="AX344" s="221"/>
      <c r="AY344" s="221"/>
      <c r="AZ344" s="221"/>
      <c r="BA344" s="221"/>
      <c r="BB344" s="221"/>
      <c r="BC344" s="221"/>
      <c r="BD344" s="221"/>
      <c r="BE344" s="221"/>
      <c r="BF344" s="221"/>
      <c r="BG344" s="221"/>
      <c r="BH344" s="221"/>
      <c r="BI344" s="221"/>
      <c r="BJ344" s="221"/>
      <c r="BK344" s="221"/>
      <c r="BL344" s="221"/>
      <c r="BM344" s="54"/>
    </row>
    <row r="345" spans="1:65">
      <c r="A345" s="29"/>
      <c r="B345" s="3" t="s">
        <v>87</v>
      </c>
      <c r="C345" s="28"/>
      <c r="D345" s="13">
        <v>3.177620192564283E-2</v>
      </c>
      <c r="E345" s="13">
        <v>1.093522206599629E-2</v>
      </c>
      <c r="F345" s="13">
        <v>3.1689042463479145E-2</v>
      </c>
      <c r="G345" s="13">
        <v>3.4724114686634007E-2</v>
      </c>
      <c r="H345" s="13">
        <v>2.4769141233867625E-2</v>
      </c>
      <c r="I345" s="13">
        <v>3.7845904854401438E-2</v>
      </c>
      <c r="J345" s="13">
        <v>2.8176298561314938E-2</v>
      </c>
      <c r="K345" s="13">
        <v>1.9784912414141865E-2</v>
      </c>
      <c r="L345" s="13">
        <v>1.7992473386292025E-2</v>
      </c>
      <c r="M345" s="13">
        <v>1.375952591404323E-2</v>
      </c>
      <c r="N345" s="13">
        <v>2.0780613803124331E-2</v>
      </c>
      <c r="O345" s="13" t="s">
        <v>813</v>
      </c>
      <c r="P345" s="13">
        <v>2.6699319134325855E-2</v>
      </c>
      <c r="Q345" s="13">
        <v>3.2939518916891952E-2</v>
      </c>
      <c r="R345" s="13">
        <v>3.161301648876827E-2</v>
      </c>
      <c r="S345" s="13">
        <v>7.7459666924148338E-2</v>
      </c>
      <c r="T345" s="13">
        <v>4.6674568882827512E-2</v>
      </c>
      <c r="U345" s="13">
        <v>3.3967739138901692E-2</v>
      </c>
      <c r="V345" s="13">
        <v>1.9061280993262927E-2</v>
      </c>
      <c r="W345" s="13">
        <v>0</v>
      </c>
      <c r="X345" s="13">
        <v>1.1867518106866275E-2</v>
      </c>
      <c r="Y345" s="13">
        <v>2.2006747305093419E-2</v>
      </c>
      <c r="Z345" s="13">
        <v>9.5826595762678237E-3</v>
      </c>
      <c r="AA345" s="150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3" t="s">
        <v>282</v>
      </c>
      <c r="C346" s="28"/>
      <c r="D346" s="13">
        <v>-1.458311549591973E-2</v>
      </c>
      <c r="E346" s="13">
        <v>6.6860232619207149E-2</v>
      </c>
      <c r="F346" s="13">
        <v>1.0056932565749577E-3</v>
      </c>
      <c r="G346" s="13">
        <v>-3.7920683084465279E-2</v>
      </c>
      <c r="H346" s="13">
        <v>0.68840157349780751</v>
      </c>
      <c r="I346" s="13">
        <v>-4.3874144203991827E-2</v>
      </c>
      <c r="J346" s="13">
        <v>-2.4346791731943873E-2</v>
      </c>
      <c r="K346" s="13">
        <v>-1.6488223054168527E-2</v>
      </c>
      <c r="L346" s="13">
        <v>-6.3401496676039892E-2</v>
      </c>
      <c r="M346" s="13">
        <v>-9.5822081555174687E-3</v>
      </c>
      <c r="N346" s="13">
        <v>1.2088390319560327E-2</v>
      </c>
      <c r="O346" s="13" t="s">
        <v>813</v>
      </c>
      <c r="P346" s="13">
        <v>-4.2683451980086495E-2</v>
      </c>
      <c r="Q346" s="13">
        <v>0.14808894687869811</v>
      </c>
      <c r="R346" s="13">
        <v>2.5662281672081289E-2</v>
      </c>
      <c r="S346" s="13">
        <v>-4.7446220875707934E-2</v>
      </c>
      <c r="T346" s="13">
        <v>0.46050308184232058</v>
      </c>
      <c r="U346" s="13">
        <v>0.23117575951814762</v>
      </c>
      <c r="V346" s="13">
        <v>2.8009909730986049E-3</v>
      </c>
      <c r="W346" s="13">
        <v>0.28594760181779422</v>
      </c>
      <c r="X346" s="13">
        <v>7.3256214239389994E-3</v>
      </c>
      <c r="Y346" s="13">
        <v>5.0666818374094369E-2</v>
      </c>
      <c r="Z346" s="13">
        <v>-5.6971758666950811E-2</v>
      </c>
      <c r="AA346" s="150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9"/>
      <c r="B347" s="45" t="s">
        <v>283</v>
      </c>
      <c r="C347" s="46"/>
      <c r="D347" s="44">
        <v>0.24</v>
      </c>
      <c r="E347" s="44">
        <v>1.02</v>
      </c>
      <c r="F347" s="44">
        <v>0</v>
      </c>
      <c r="G347" s="44">
        <v>0.6</v>
      </c>
      <c r="H347" s="44">
        <v>10.61</v>
      </c>
      <c r="I347" s="44">
        <v>0.69</v>
      </c>
      <c r="J347" s="44">
        <v>0.39</v>
      </c>
      <c r="K347" s="44">
        <v>0.27</v>
      </c>
      <c r="L347" s="44">
        <v>0.99</v>
      </c>
      <c r="M347" s="44">
        <v>0.16</v>
      </c>
      <c r="N347" s="44">
        <v>0.17</v>
      </c>
      <c r="O347" s="44">
        <v>4.42</v>
      </c>
      <c r="P347" s="44">
        <v>0.67</v>
      </c>
      <c r="Q347" s="44">
        <v>2.27</v>
      </c>
      <c r="R347" s="44">
        <v>0.38</v>
      </c>
      <c r="S347" s="44" t="s">
        <v>284</v>
      </c>
      <c r="T347" s="44">
        <v>7.09</v>
      </c>
      <c r="U347" s="44">
        <v>3.55</v>
      </c>
      <c r="V347" s="44">
        <v>0.03</v>
      </c>
      <c r="W347" s="44" t="s">
        <v>284</v>
      </c>
      <c r="X347" s="44">
        <v>0.1</v>
      </c>
      <c r="Y347" s="44">
        <v>0.77</v>
      </c>
      <c r="Z347" s="44">
        <v>0.89</v>
      </c>
      <c r="AA347" s="150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B348" s="30" t="s">
        <v>365</v>
      </c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BM348" s="53"/>
    </row>
    <row r="349" spans="1:65">
      <c r="BM349" s="53"/>
    </row>
    <row r="350" spans="1:65" ht="15">
      <c r="B350" s="8" t="s">
        <v>692</v>
      </c>
      <c r="BM350" s="27" t="s">
        <v>286</v>
      </c>
    </row>
    <row r="351" spans="1:65" ht="15">
      <c r="A351" s="24" t="s">
        <v>5</v>
      </c>
      <c r="B351" s="18" t="s">
        <v>116</v>
      </c>
      <c r="C351" s="15" t="s">
        <v>117</v>
      </c>
      <c r="D351" s="16" t="s">
        <v>248</v>
      </c>
      <c r="E351" s="17" t="s">
        <v>248</v>
      </c>
      <c r="F351" s="17" t="s">
        <v>248</v>
      </c>
      <c r="G351" s="17" t="s">
        <v>248</v>
      </c>
      <c r="H351" s="150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249</v>
      </c>
      <c r="C352" s="9" t="s">
        <v>249</v>
      </c>
      <c r="D352" s="148" t="s">
        <v>251</v>
      </c>
      <c r="E352" s="149" t="s">
        <v>265</v>
      </c>
      <c r="F352" s="149" t="s">
        <v>268</v>
      </c>
      <c r="G352" s="149" t="s">
        <v>289</v>
      </c>
      <c r="H352" s="150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290</v>
      </c>
      <c r="E353" s="11" t="s">
        <v>290</v>
      </c>
      <c r="F353" s="11" t="s">
        <v>290</v>
      </c>
      <c r="G353" s="11" t="s">
        <v>293</v>
      </c>
      <c r="H353" s="150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 t="s">
        <v>355</v>
      </c>
      <c r="E354" s="25" t="s">
        <v>358</v>
      </c>
      <c r="F354" s="25" t="s">
        <v>356</v>
      </c>
      <c r="G354" s="25" t="s">
        <v>356</v>
      </c>
      <c r="H354" s="150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8">
        <v>1</v>
      </c>
      <c r="C355" s="14">
        <v>1</v>
      </c>
      <c r="D355" s="21">
        <v>3.5539999999999998</v>
      </c>
      <c r="E355" s="21">
        <v>3.5943709066152092</v>
      </c>
      <c r="F355" s="21">
        <v>5.2873799999999997</v>
      </c>
      <c r="G355" s="21">
        <v>4.0999999999999996</v>
      </c>
      <c r="H355" s="150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3.5569999999999999</v>
      </c>
      <c r="E356" s="11">
        <v>3.5256883585948477</v>
      </c>
      <c r="F356" s="11">
        <v>5.0542800000000003</v>
      </c>
      <c r="G356" s="11">
        <v>3.9</v>
      </c>
      <c r="H356" s="150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19</v>
      </c>
    </row>
    <row r="357" spans="1:65">
      <c r="A357" s="29"/>
      <c r="B357" s="19">
        <v>1</v>
      </c>
      <c r="C357" s="9">
        <v>3</v>
      </c>
      <c r="D357" s="11">
        <v>3.5</v>
      </c>
      <c r="E357" s="11">
        <v>3.6193004922482088</v>
      </c>
      <c r="F357" s="11">
        <v>5.2348800000000004</v>
      </c>
      <c r="G357" s="11">
        <v>4</v>
      </c>
      <c r="H357" s="150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3.657</v>
      </c>
      <c r="E358" s="11">
        <v>3.5772656927011006</v>
      </c>
      <c r="F358" s="11">
        <v>5.1235799999999996</v>
      </c>
      <c r="G358" s="11">
        <v>4</v>
      </c>
      <c r="H358" s="150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4.07109494907679</v>
      </c>
    </row>
    <row r="359" spans="1:65">
      <c r="A359" s="29"/>
      <c r="B359" s="19">
        <v>1</v>
      </c>
      <c r="C359" s="9">
        <v>5</v>
      </c>
      <c r="D359" s="11">
        <v>3.5720000000000001</v>
      </c>
      <c r="E359" s="11">
        <v>3.5712076855705965</v>
      </c>
      <c r="F359" s="11">
        <v>5.0307599999999999</v>
      </c>
      <c r="G359" s="11">
        <v>4</v>
      </c>
      <c r="H359" s="150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25</v>
      </c>
    </row>
    <row r="360" spans="1:65">
      <c r="A360" s="29"/>
      <c r="B360" s="19">
        <v>1</v>
      </c>
      <c r="C360" s="9">
        <v>6</v>
      </c>
      <c r="D360" s="11">
        <v>3.5569999999999999</v>
      </c>
      <c r="E360" s="11">
        <v>3.5328856421130101</v>
      </c>
      <c r="F360" s="11">
        <v>4.9576799999999999</v>
      </c>
      <c r="G360" s="11">
        <v>4.2</v>
      </c>
      <c r="H360" s="150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20" t="s">
        <v>279</v>
      </c>
      <c r="C361" s="12"/>
      <c r="D361" s="22">
        <v>3.5661666666666663</v>
      </c>
      <c r="E361" s="22">
        <v>3.570119796307162</v>
      </c>
      <c r="F361" s="22">
        <v>5.1147600000000004</v>
      </c>
      <c r="G361" s="22">
        <v>4.0333333333333332</v>
      </c>
      <c r="H361" s="150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280</v>
      </c>
      <c r="C362" s="28"/>
      <c r="D362" s="11">
        <v>3.5569999999999999</v>
      </c>
      <c r="E362" s="11">
        <v>3.5742366891358488</v>
      </c>
      <c r="F362" s="11">
        <v>5.0889299999999995</v>
      </c>
      <c r="G362" s="11">
        <v>4</v>
      </c>
      <c r="H362" s="150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281</v>
      </c>
      <c r="C363" s="28"/>
      <c r="D363" s="23">
        <v>5.0948666976346584E-2</v>
      </c>
      <c r="E363" s="23">
        <v>3.5831939491125259E-2</v>
      </c>
      <c r="F363" s="23">
        <v>0.12624755680804287</v>
      </c>
      <c r="G363" s="23">
        <v>0.10327955589886449</v>
      </c>
      <c r="H363" s="150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3" t="s">
        <v>87</v>
      </c>
      <c r="C364" s="28"/>
      <c r="D364" s="13">
        <v>1.4286675789039563E-2</v>
      </c>
      <c r="E364" s="13">
        <v>1.0036621047895612E-2</v>
      </c>
      <c r="F364" s="13">
        <v>2.4682987434022877E-2</v>
      </c>
      <c r="G364" s="13">
        <v>2.5606501462528387E-2</v>
      </c>
      <c r="H364" s="150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A365" s="29"/>
      <c r="B365" s="3" t="s">
        <v>282</v>
      </c>
      <c r="C365" s="28"/>
      <c r="D365" s="13">
        <v>-0.12402763598638922</v>
      </c>
      <c r="E365" s="13">
        <v>-0.12305661229621656</v>
      </c>
      <c r="F365" s="13">
        <v>0.25635979115640239</v>
      </c>
      <c r="G365" s="13">
        <v>-9.275542873796172E-3</v>
      </c>
      <c r="H365" s="150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9"/>
      <c r="B366" s="45" t="s">
        <v>283</v>
      </c>
      <c r="C366" s="46"/>
      <c r="D366" s="44">
        <v>0.68</v>
      </c>
      <c r="E366" s="44">
        <v>0.67</v>
      </c>
      <c r="F366" s="44">
        <v>3.79</v>
      </c>
      <c r="G366" s="44">
        <v>0.67</v>
      </c>
      <c r="H366" s="150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B367" s="30"/>
      <c r="C367" s="20"/>
      <c r="D367" s="20"/>
      <c r="E367" s="20"/>
      <c r="F367" s="20"/>
      <c r="G367" s="20"/>
      <c r="BM367" s="53"/>
    </row>
    <row r="368" spans="1:65" ht="15">
      <c r="B368" s="8" t="s">
        <v>693</v>
      </c>
      <c r="BM368" s="27" t="s">
        <v>67</v>
      </c>
    </row>
    <row r="369" spans="1:65" ht="15">
      <c r="A369" s="24" t="s">
        <v>82</v>
      </c>
      <c r="B369" s="18" t="s">
        <v>116</v>
      </c>
      <c r="C369" s="15" t="s">
        <v>117</v>
      </c>
      <c r="D369" s="16" t="s">
        <v>248</v>
      </c>
      <c r="E369" s="17" t="s">
        <v>248</v>
      </c>
      <c r="F369" s="17" t="s">
        <v>248</v>
      </c>
      <c r="G369" s="17" t="s">
        <v>248</v>
      </c>
      <c r="H369" s="17" t="s">
        <v>248</v>
      </c>
      <c r="I369" s="17" t="s">
        <v>248</v>
      </c>
      <c r="J369" s="17" t="s">
        <v>248</v>
      </c>
      <c r="K369" s="17" t="s">
        <v>248</v>
      </c>
      <c r="L369" s="17" t="s">
        <v>248</v>
      </c>
      <c r="M369" s="17" t="s">
        <v>248</v>
      </c>
      <c r="N369" s="17" t="s">
        <v>248</v>
      </c>
      <c r="O369" s="17" t="s">
        <v>248</v>
      </c>
      <c r="P369" s="150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249</v>
      </c>
      <c r="C370" s="9" t="s">
        <v>249</v>
      </c>
      <c r="D370" s="148" t="s">
        <v>256</v>
      </c>
      <c r="E370" s="149" t="s">
        <v>257</v>
      </c>
      <c r="F370" s="149" t="s">
        <v>258</v>
      </c>
      <c r="G370" s="149" t="s">
        <v>259</v>
      </c>
      <c r="H370" s="149" t="s">
        <v>260</v>
      </c>
      <c r="I370" s="149" t="s">
        <v>261</v>
      </c>
      <c r="J370" s="149" t="s">
        <v>264</v>
      </c>
      <c r="K370" s="149" t="s">
        <v>265</v>
      </c>
      <c r="L370" s="149" t="s">
        <v>287</v>
      </c>
      <c r="M370" s="149" t="s">
        <v>288</v>
      </c>
      <c r="N370" s="149" t="s">
        <v>271</v>
      </c>
      <c r="O370" s="149" t="s">
        <v>289</v>
      </c>
      <c r="P370" s="150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292</v>
      </c>
      <c r="E371" s="11" t="s">
        <v>290</v>
      </c>
      <c r="F371" s="11" t="s">
        <v>290</v>
      </c>
      <c r="G371" s="11" t="s">
        <v>290</v>
      </c>
      <c r="H371" s="11" t="s">
        <v>290</v>
      </c>
      <c r="I371" s="11" t="s">
        <v>290</v>
      </c>
      <c r="J371" s="11" t="s">
        <v>293</v>
      </c>
      <c r="K371" s="11" t="s">
        <v>290</v>
      </c>
      <c r="L371" s="11" t="s">
        <v>293</v>
      </c>
      <c r="M371" s="11" t="s">
        <v>290</v>
      </c>
      <c r="N371" s="11" t="s">
        <v>293</v>
      </c>
      <c r="O371" s="11" t="s">
        <v>293</v>
      </c>
      <c r="P371" s="150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5" t="s">
        <v>357</v>
      </c>
      <c r="E372" s="25" t="s">
        <v>356</v>
      </c>
      <c r="F372" s="25" t="s">
        <v>356</v>
      </c>
      <c r="G372" s="25" t="s">
        <v>356</v>
      </c>
      <c r="H372" s="25" t="s">
        <v>356</v>
      </c>
      <c r="I372" s="25" t="s">
        <v>356</v>
      </c>
      <c r="J372" s="25" t="s">
        <v>357</v>
      </c>
      <c r="K372" s="25" t="s">
        <v>358</v>
      </c>
      <c r="L372" s="25" t="s">
        <v>359</v>
      </c>
      <c r="M372" s="25" t="s">
        <v>356</v>
      </c>
      <c r="N372" s="25" t="s">
        <v>357</v>
      </c>
      <c r="O372" s="25" t="s">
        <v>356</v>
      </c>
      <c r="P372" s="150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144" t="s">
        <v>109</v>
      </c>
      <c r="E373" s="21">
        <v>0.08</v>
      </c>
      <c r="F373" s="21">
        <v>0.11</v>
      </c>
      <c r="G373" s="21">
        <v>0.12</v>
      </c>
      <c r="H373" s="21">
        <v>0.08</v>
      </c>
      <c r="I373" s="21">
        <v>0.1</v>
      </c>
      <c r="J373" s="144">
        <v>0.1</v>
      </c>
      <c r="K373" s="144">
        <v>0.26847625669654801</v>
      </c>
      <c r="L373" s="21">
        <v>0.15</v>
      </c>
      <c r="M373" s="144">
        <v>0.35</v>
      </c>
      <c r="N373" s="144" t="s">
        <v>110</v>
      </c>
      <c r="O373" s="144" t="s">
        <v>110</v>
      </c>
      <c r="P373" s="150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146" t="s">
        <v>109</v>
      </c>
      <c r="E374" s="11">
        <v>7.0000000000000007E-2</v>
      </c>
      <c r="F374" s="11">
        <v>0.11</v>
      </c>
      <c r="G374" s="11">
        <v>0.12</v>
      </c>
      <c r="H374" s="11">
        <v>0.09</v>
      </c>
      <c r="I374" s="11">
        <v>0.12</v>
      </c>
      <c r="J374" s="146">
        <v>0.1</v>
      </c>
      <c r="K374" s="146">
        <v>0.26686423031699502</v>
      </c>
      <c r="L374" s="11">
        <v>0.15</v>
      </c>
      <c r="M374" s="146">
        <v>0.33</v>
      </c>
      <c r="N374" s="146" t="s">
        <v>110</v>
      </c>
      <c r="O374" s="146" t="s">
        <v>110</v>
      </c>
      <c r="P374" s="150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49</v>
      </c>
    </row>
    <row r="375" spans="1:65">
      <c r="A375" s="29"/>
      <c r="B375" s="19">
        <v>1</v>
      </c>
      <c r="C375" s="9">
        <v>3</v>
      </c>
      <c r="D375" s="146" t="s">
        <v>109</v>
      </c>
      <c r="E375" s="11">
        <v>0.09</v>
      </c>
      <c r="F375" s="11">
        <v>0.12</v>
      </c>
      <c r="G375" s="11">
        <v>0.11</v>
      </c>
      <c r="H375" s="11">
        <v>0.08</v>
      </c>
      <c r="I375" s="11">
        <v>0.1</v>
      </c>
      <c r="J375" s="146">
        <v>0.1</v>
      </c>
      <c r="K375" s="146">
        <v>0.283660031125062</v>
      </c>
      <c r="L375" s="11">
        <v>0.16</v>
      </c>
      <c r="M375" s="146">
        <v>0.34</v>
      </c>
      <c r="N375" s="146" t="s">
        <v>110</v>
      </c>
      <c r="O375" s="146" t="s">
        <v>110</v>
      </c>
      <c r="P375" s="150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146" t="s">
        <v>109</v>
      </c>
      <c r="E376" s="11">
        <v>0.08</v>
      </c>
      <c r="F376" s="11">
        <v>0.11</v>
      </c>
      <c r="G376" s="11">
        <v>0.11</v>
      </c>
      <c r="H376" s="11">
        <v>0.08</v>
      </c>
      <c r="I376" s="11">
        <v>0.11</v>
      </c>
      <c r="J376" s="146">
        <v>0.1</v>
      </c>
      <c r="K376" s="146">
        <v>0.27373053700919353</v>
      </c>
      <c r="L376" s="11">
        <v>0.15</v>
      </c>
      <c r="M376" s="146">
        <v>0.35</v>
      </c>
      <c r="N376" s="146" t="s">
        <v>110</v>
      </c>
      <c r="O376" s="146" t="s">
        <v>110</v>
      </c>
      <c r="P376" s="150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0.10833333333333334</v>
      </c>
    </row>
    <row r="377" spans="1:65">
      <c r="A377" s="29"/>
      <c r="B377" s="19">
        <v>1</v>
      </c>
      <c r="C377" s="9">
        <v>5</v>
      </c>
      <c r="D377" s="146" t="s">
        <v>109</v>
      </c>
      <c r="E377" s="11">
        <v>7.0000000000000007E-2</v>
      </c>
      <c r="F377" s="11">
        <v>0.11</v>
      </c>
      <c r="G377" s="11">
        <v>0.11</v>
      </c>
      <c r="H377" s="11">
        <v>0.08</v>
      </c>
      <c r="I377" s="11">
        <v>0.12</v>
      </c>
      <c r="J377" s="146">
        <v>0.1</v>
      </c>
      <c r="K377" s="146">
        <v>0.28518975561833149</v>
      </c>
      <c r="L377" s="11">
        <v>0.16</v>
      </c>
      <c r="M377" s="146">
        <v>0.32</v>
      </c>
      <c r="N377" s="146" t="s">
        <v>110</v>
      </c>
      <c r="O377" s="146" t="s">
        <v>110</v>
      </c>
      <c r="P377" s="150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141</v>
      </c>
    </row>
    <row r="378" spans="1:65">
      <c r="A378" s="29"/>
      <c r="B378" s="19">
        <v>1</v>
      </c>
      <c r="C378" s="9">
        <v>6</v>
      </c>
      <c r="D378" s="146" t="s">
        <v>109</v>
      </c>
      <c r="E378" s="11">
        <v>7.0000000000000007E-2</v>
      </c>
      <c r="F378" s="11">
        <v>0.11</v>
      </c>
      <c r="G378" s="11">
        <v>0.12</v>
      </c>
      <c r="H378" s="11">
        <v>0.1</v>
      </c>
      <c r="I378" s="11">
        <v>0.09</v>
      </c>
      <c r="J378" s="146">
        <v>0.1</v>
      </c>
      <c r="K378" s="146">
        <v>0.27452741435176953</v>
      </c>
      <c r="L378" s="11">
        <v>0.16</v>
      </c>
      <c r="M378" s="146">
        <v>0.34</v>
      </c>
      <c r="N378" s="146" t="s">
        <v>110</v>
      </c>
      <c r="O378" s="146" t="s">
        <v>110</v>
      </c>
      <c r="P378" s="150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20" t="s">
        <v>279</v>
      </c>
      <c r="C379" s="12"/>
      <c r="D379" s="22" t="s">
        <v>813</v>
      </c>
      <c r="E379" s="22">
        <v>7.6666666666666675E-2</v>
      </c>
      <c r="F379" s="22">
        <v>0.11166666666666665</v>
      </c>
      <c r="G379" s="22">
        <v>0.11499999999999999</v>
      </c>
      <c r="H379" s="22">
        <v>8.5000000000000006E-2</v>
      </c>
      <c r="I379" s="22">
        <v>0.10666666666666667</v>
      </c>
      <c r="J379" s="22">
        <v>9.9999999999999992E-2</v>
      </c>
      <c r="K379" s="22">
        <v>0.27540803751964987</v>
      </c>
      <c r="L379" s="22">
        <v>0.155</v>
      </c>
      <c r="M379" s="22">
        <v>0.33833333333333337</v>
      </c>
      <c r="N379" s="22" t="s">
        <v>813</v>
      </c>
      <c r="O379" s="22" t="s">
        <v>813</v>
      </c>
      <c r="P379" s="150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280</v>
      </c>
      <c r="C380" s="28"/>
      <c r="D380" s="11" t="s">
        <v>813</v>
      </c>
      <c r="E380" s="11">
        <v>7.5000000000000011E-2</v>
      </c>
      <c r="F380" s="11">
        <v>0.11</v>
      </c>
      <c r="G380" s="11">
        <v>0.11499999999999999</v>
      </c>
      <c r="H380" s="11">
        <v>0.08</v>
      </c>
      <c r="I380" s="11">
        <v>0.10500000000000001</v>
      </c>
      <c r="J380" s="11">
        <v>0.1</v>
      </c>
      <c r="K380" s="11">
        <v>0.27412897568048156</v>
      </c>
      <c r="L380" s="11">
        <v>0.155</v>
      </c>
      <c r="M380" s="11">
        <v>0.34</v>
      </c>
      <c r="N380" s="11" t="s">
        <v>813</v>
      </c>
      <c r="O380" s="11" t="s">
        <v>813</v>
      </c>
      <c r="P380" s="150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281</v>
      </c>
      <c r="C381" s="28"/>
      <c r="D381" s="23" t="s">
        <v>813</v>
      </c>
      <c r="E381" s="23">
        <v>8.164965809277256E-3</v>
      </c>
      <c r="F381" s="23">
        <v>4.082482904638628E-3</v>
      </c>
      <c r="G381" s="23">
        <v>5.4772255750516587E-3</v>
      </c>
      <c r="H381" s="23">
        <v>8.3666002653407564E-3</v>
      </c>
      <c r="I381" s="23">
        <v>1.2110601416389873E-2</v>
      </c>
      <c r="J381" s="23">
        <v>1.5202354861220293E-17</v>
      </c>
      <c r="K381" s="23">
        <v>7.5949080237733826E-3</v>
      </c>
      <c r="L381" s="23">
        <v>5.4772255750516656E-3</v>
      </c>
      <c r="M381" s="23">
        <v>1.1690451944500109E-2</v>
      </c>
      <c r="N381" s="23" t="s">
        <v>813</v>
      </c>
      <c r="O381" s="23" t="s">
        <v>813</v>
      </c>
      <c r="P381" s="150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3" t="s">
        <v>87</v>
      </c>
      <c r="C382" s="28"/>
      <c r="D382" s="13" t="s">
        <v>813</v>
      </c>
      <c r="E382" s="13">
        <v>0.10649955403405116</v>
      </c>
      <c r="F382" s="13">
        <v>3.6559548399748912E-2</v>
      </c>
      <c r="G382" s="13">
        <v>4.7628048478710078E-2</v>
      </c>
      <c r="H382" s="13">
        <v>9.8430591356950065E-2</v>
      </c>
      <c r="I382" s="13">
        <v>0.11353688827865505</v>
      </c>
      <c r="J382" s="13">
        <v>1.5202354861220294E-16</v>
      </c>
      <c r="K382" s="13">
        <v>2.7576929461368749E-2</v>
      </c>
      <c r="L382" s="13">
        <v>3.5336939193881714E-2</v>
      </c>
      <c r="M382" s="13">
        <v>3.4553059934483078E-2</v>
      </c>
      <c r="N382" s="13" t="s">
        <v>813</v>
      </c>
      <c r="O382" s="13" t="s">
        <v>813</v>
      </c>
      <c r="P382" s="150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9"/>
      <c r="B383" s="3" t="s">
        <v>282</v>
      </c>
      <c r="C383" s="28"/>
      <c r="D383" s="13" t="s">
        <v>813</v>
      </c>
      <c r="E383" s="13">
        <v>-0.29230769230769227</v>
      </c>
      <c r="F383" s="13">
        <v>3.076923076923066E-2</v>
      </c>
      <c r="G383" s="13">
        <v>6.153846153846132E-2</v>
      </c>
      <c r="H383" s="13">
        <v>-0.2153846153846154</v>
      </c>
      <c r="I383" s="13">
        <v>-1.538461538461533E-2</v>
      </c>
      <c r="J383" s="13">
        <v>-7.6923076923076983E-2</v>
      </c>
      <c r="K383" s="13">
        <v>1.5422280386429219</v>
      </c>
      <c r="L383" s="13">
        <v>0.43076923076923079</v>
      </c>
      <c r="M383" s="13">
        <v>2.1230769230769235</v>
      </c>
      <c r="N383" s="13" t="s">
        <v>813</v>
      </c>
      <c r="O383" s="13" t="s">
        <v>813</v>
      </c>
      <c r="P383" s="150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9"/>
      <c r="B384" s="45" t="s">
        <v>283</v>
      </c>
      <c r="C384" s="46"/>
      <c r="D384" s="44">
        <v>37.159999999999997</v>
      </c>
      <c r="E384" s="44">
        <v>0.54</v>
      </c>
      <c r="F384" s="44">
        <v>0</v>
      </c>
      <c r="G384" s="44">
        <v>0.05</v>
      </c>
      <c r="H384" s="44">
        <v>0.41</v>
      </c>
      <c r="I384" s="44">
        <v>0.08</v>
      </c>
      <c r="J384" s="44" t="s">
        <v>284</v>
      </c>
      <c r="K384" s="44">
        <v>2.5499999999999998</v>
      </c>
      <c r="L384" s="44">
        <v>0.67</v>
      </c>
      <c r="M384" s="44">
        <v>3.53</v>
      </c>
      <c r="N384" s="44">
        <v>0.96</v>
      </c>
      <c r="O384" s="44">
        <v>0.96</v>
      </c>
      <c r="P384" s="150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B385" s="30" t="s">
        <v>366</v>
      </c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BM385" s="53"/>
    </row>
    <row r="386" spans="1:65">
      <c r="BM386" s="53"/>
    </row>
    <row r="387" spans="1:65" ht="15">
      <c r="B387" s="8" t="s">
        <v>694</v>
      </c>
      <c r="BM387" s="27" t="s">
        <v>67</v>
      </c>
    </row>
    <row r="388" spans="1:65" ht="15">
      <c r="A388" s="24" t="s">
        <v>8</v>
      </c>
      <c r="B388" s="18" t="s">
        <v>116</v>
      </c>
      <c r="C388" s="15" t="s">
        <v>117</v>
      </c>
      <c r="D388" s="16" t="s">
        <v>248</v>
      </c>
      <c r="E388" s="17" t="s">
        <v>248</v>
      </c>
      <c r="F388" s="17" t="s">
        <v>248</v>
      </c>
      <c r="G388" s="17" t="s">
        <v>248</v>
      </c>
      <c r="H388" s="17" t="s">
        <v>248</v>
      </c>
      <c r="I388" s="17" t="s">
        <v>248</v>
      </c>
      <c r="J388" s="17" t="s">
        <v>248</v>
      </c>
      <c r="K388" s="17" t="s">
        <v>248</v>
      </c>
      <c r="L388" s="17" t="s">
        <v>248</v>
      </c>
      <c r="M388" s="17" t="s">
        <v>248</v>
      </c>
      <c r="N388" s="17" t="s">
        <v>248</v>
      </c>
      <c r="O388" s="17" t="s">
        <v>248</v>
      </c>
      <c r="P388" s="17" t="s">
        <v>248</v>
      </c>
      <c r="Q388" s="17" t="s">
        <v>248</v>
      </c>
      <c r="R388" s="17" t="s">
        <v>248</v>
      </c>
      <c r="S388" s="17" t="s">
        <v>248</v>
      </c>
      <c r="T388" s="150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249</v>
      </c>
      <c r="C389" s="9" t="s">
        <v>249</v>
      </c>
      <c r="D389" s="148" t="s">
        <v>251</v>
      </c>
      <c r="E389" s="149" t="s">
        <v>252</v>
      </c>
      <c r="F389" s="149" t="s">
        <v>253</v>
      </c>
      <c r="G389" s="149" t="s">
        <v>257</v>
      </c>
      <c r="H389" s="149" t="s">
        <v>258</v>
      </c>
      <c r="I389" s="149" t="s">
        <v>259</v>
      </c>
      <c r="J389" s="149" t="s">
        <v>260</v>
      </c>
      <c r="K389" s="149" t="s">
        <v>261</v>
      </c>
      <c r="L389" s="149" t="s">
        <v>264</v>
      </c>
      <c r="M389" s="149" t="s">
        <v>265</v>
      </c>
      <c r="N389" s="149" t="s">
        <v>267</v>
      </c>
      <c r="O389" s="149" t="s">
        <v>287</v>
      </c>
      <c r="P389" s="149" t="s">
        <v>305</v>
      </c>
      <c r="Q389" s="149" t="s">
        <v>288</v>
      </c>
      <c r="R389" s="149" t="s">
        <v>271</v>
      </c>
      <c r="S389" s="149" t="s">
        <v>289</v>
      </c>
      <c r="T389" s="150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290</v>
      </c>
      <c r="E390" s="11" t="s">
        <v>293</v>
      </c>
      <c r="F390" s="11" t="s">
        <v>293</v>
      </c>
      <c r="G390" s="11" t="s">
        <v>290</v>
      </c>
      <c r="H390" s="11" t="s">
        <v>290</v>
      </c>
      <c r="I390" s="11" t="s">
        <v>290</v>
      </c>
      <c r="J390" s="11" t="s">
        <v>290</v>
      </c>
      <c r="K390" s="11" t="s">
        <v>290</v>
      </c>
      <c r="L390" s="11" t="s">
        <v>293</v>
      </c>
      <c r="M390" s="11" t="s">
        <v>290</v>
      </c>
      <c r="N390" s="11" t="s">
        <v>293</v>
      </c>
      <c r="O390" s="11" t="s">
        <v>293</v>
      </c>
      <c r="P390" s="11" t="s">
        <v>290</v>
      </c>
      <c r="Q390" s="11" t="s">
        <v>290</v>
      </c>
      <c r="R390" s="11" t="s">
        <v>293</v>
      </c>
      <c r="S390" s="11" t="s">
        <v>293</v>
      </c>
      <c r="T390" s="150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</v>
      </c>
    </row>
    <row r="391" spans="1:65">
      <c r="A391" s="29"/>
      <c r="B391" s="19"/>
      <c r="C391" s="9"/>
      <c r="D391" s="25" t="s">
        <v>355</v>
      </c>
      <c r="E391" s="25" t="s">
        <v>355</v>
      </c>
      <c r="F391" s="25" t="s">
        <v>355</v>
      </c>
      <c r="G391" s="25" t="s">
        <v>356</v>
      </c>
      <c r="H391" s="25" t="s">
        <v>356</v>
      </c>
      <c r="I391" s="25" t="s">
        <v>356</v>
      </c>
      <c r="J391" s="25" t="s">
        <v>356</v>
      </c>
      <c r="K391" s="25" t="s">
        <v>356</v>
      </c>
      <c r="L391" s="25" t="s">
        <v>357</v>
      </c>
      <c r="M391" s="25" t="s">
        <v>358</v>
      </c>
      <c r="N391" s="25" t="s">
        <v>358</v>
      </c>
      <c r="O391" s="25" t="s">
        <v>359</v>
      </c>
      <c r="P391" s="25" t="s">
        <v>357</v>
      </c>
      <c r="Q391" s="25" t="s">
        <v>356</v>
      </c>
      <c r="R391" s="25" t="s">
        <v>357</v>
      </c>
      <c r="S391" s="25" t="s">
        <v>356</v>
      </c>
      <c r="T391" s="150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8">
        <v>1</v>
      </c>
      <c r="C392" s="14">
        <v>1</v>
      </c>
      <c r="D392" s="144">
        <v>0.61</v>
      </c>
      <c r="E392" s="21">
        <v>1.26</v>
      </c>
      <c r="F392" s="21">
        <v>1.3194840629284579</v>
      </c>
      <c r="G392" s="21">
        <v>1.08</v>
      </c>
      <c r="H392" s="21">
        <v>1.1399999999999999</v>
      </c>
      <c r="I392" s="21">
        <v>1.06</v>
      </c>
      <c r="J392" s="21">
        <v>1</v>
      </c>
      <c r="K392" s="21">
        <v>1.1299999999999999</v>
      </c>
      <c r="L392" s="21">
        <v>1.1499999999999999</v>
      </c>
      <c r="M392" s="21">
        <v>1.1349521727806442</v>
      </c>
      <c r="N392" s="21">
        <v>1.28</v>
      </c>
      <c r="O392" s="144">
        <v>1.77</v>
      </c>
      <c r="P392" s="144">
        <v>1.66</v>
      </c>
      <c r="Q392" s="21">
        <v>0.86</v>
      </c>
      <c r="R392" s="21">
        <v>1.0900000000000001</v>
      </c>
      <c r="S392" s="144" t="s">
        <v>110</v>
      </c>
      <c r="T392" s="150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</v>
      </c>
    </row>
    <row r="393" spans="1:65">
      <c r="A393" s="29"/>
      <c r="B393" s="19">
        <v>1</v>
      </c>
      <c r="C393" s="9">
        <v>2</v>
      </c>
      <c r="D393" s="146">
        <v>0.47</v>
      </c>
      <c r="E393" s="11">
        <v>1.31</v>
      </c>
      <c r="F393" s="11">
        <v>1.2887518151103678</v>
      </c>
      <c r="G393" s="11">
        <v>1.07</v>
      </c>
      <c r="H393" s="11">
        <v>1.1499999999999999</v>
      </c>
      <c r="I393" s="11">
        <v>1.08</v>
      </c>
      <c r="J393" s="11">
        <v>1.0900000000000001</v>
      </c>
      <c r="K393" s="11">
        <v>1.07</v>
      </c>
      <c r="L393" s="11">
        <v>1.1200000000000001</v>
      </c>
      <c r="M393" s="11">
        <v>1.1619462682317399</v>
      </c>
      <c r="N393" s="11">
        <v>1.25</v>
      </c>
      <c r="O393" s="146">
        <v>1.66</v>
      </c>
      <c r="P393" s="146">
        <v>1.46</v>
      </c>
      <c r="Q393" s="11">
        <v>0.9900000000000001</v>
      </c>
      <c r="R393" s="11">
        <v>1.08</v>
      </c>
      <c r="S393" s="146" t="s">
        <v>110</v>
      </c>
      <c r="T393" s="150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33</v>
      </c>
    </row>
    <row r="394" spans="1:65">
      <c r="A394" s="29"/>
      <c r="B394" s="19">
        <v>1</v>
      </c>
      <c r="C394" s="9">
        <v>3</v>
      </c>
      <c r="D394" s="146">
        <v>0.5</v>
      </c>
      <c r="E394" s="11">
        <v>1.33</v>
      </c>
      <c r="F394" s="11">
        <v>1.3848163730274978</v>
      </c>
      <c r="G394" s="11">
        <v>1.1200000000000001</v>
      </c>
      <c r="H394" s="11">
        <v>1.1100000000000001</v>
      </c>
      <c r="I394" s="11">
        <v>1.08</v>
      </c>
      <c r="J394" s="11">
        <v>1.05</v>
      </c>
      <c r="K394" s="11">
        <v>1.04</v>
      </c>
      <c r="L394" s="11">
        <v>1.1200000000000001</v>
      </c>
      <c r="M394" s="11">
        <v>1.1425387062195642</v>
      </c>
      <c r="N394" s="11">
        <v>1.26</v>
      </c>
      <c r="O394" s="146">
        <v>1.67</v>
      </c>
      <c r="P394" s="146">
        <v>1.47</v>
      </c>
      <c r="Q394" s="11">
        <v>0.97000000000000008</v>
      </c>
      <c r="R394" s="11">
        <v>1.0900000000000001</v>
      </c>
      <c r="S394" s="146" t="s">
        <v>110</v>
      </c>
      <c r="T394" s="150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16</v>
      </c>
    </row>
    <row r="395" spans="1:65">
      <c r="A395" s="29"/>
      <c r="B395" s="19">
        <v>1</v>
      </c>
      <c r="C395" s="9">
        <v>4</v>
      </c>
      <c r="D395" s="146">
        <v>0.69</v>
      </c>
      <c r="E395" s="11">
        <v>1.38</v>
      </c>
      <c r="F395" s="11">
        <v>1.3073092766978178</v>
      </c>
      <c r="G395" s="11">
        <v>1.08</v>
      </c>
      <c r="H395" s="11">
        <v>1.1399999999999999</v>
      </c>
      <c r="I395" s="11">
        <v>1.06</v>
      </c>
      <c r="J395" s="11">
        <v>1.06</v>
      </c>
      <c r="K395" s="11">
        <v>1.02</v>
      </c>
      <c r="L395" s="11">
        <v>1.1200000000000001</v>
      </c>
      <c r="M395" s="11">
        <v>1.0990524739310463</v>
      </c>
      <c r="N395" s="11">
        <v>1.24</v>
      </c>
      <c r="O395" s="146">
        <v>1.84</v>
      </c>
      <c r="P395" s="146">
        <v>1.66</v>
      </c>
      <c r="Q395" s="11">
        <v>0.95</v>
      </c>
      <c r="R395" s="11">
        <v>1.0900000000000001</v>
      </c>
      <c r="S395" s="146" t="s">
        <v>110</v>
      </c>
      <c r="T395" s="150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1.1360137423997705</v>
      </c>
    </row>
    <row r="396" spans="1:65">
      <c r="A396" s="29"/>
      <c r="B396" s="19">
        <v>1</v>
      </c>
      <c r="C396" s="9">
        <v>5</v>
      </c>
      <c r="D396" s="146">
        <v>0.56999999999999995</v>
      </c>
      <c r="E396" s="11">
        <v>1.36</v>
      </c>
      <c r="F396" s="11">
        <v>1.4158104181539177</v>
      </c>
      <c r="G396" s="11">
        <v>1.1000000000000001</v>
      </c>
      <c r="H396" s="11">
        <v>1.1299999999999999</v>
      </c>
      <c r="I396" s="11">
        <v>1.06</v>
      </c>
      <c r="J396" s="11">
        <v>1</v>
      </c>
      <c r="K396" s="11">
        <v>1.0900000000000001</v>
      </c>
      <c r="L396" s="11">
        <v>1.1100000000000001</v>
      </c>
      <c r="M396" s="11">
        <v>1.1938902138482947</v>
      </c>
      <c r="N396" s="11">
        <v>1.19</v>
      </c>
      <c r="O396" s="146">
        <v>1.59</v>
      </c>
      <c r="P396" s="146">
        <v>1.62</v>
      </c>
      <c r="Q396" s="11">
        <v>0.9900000000000001</v>
      </c>
      <c r="R396" s="11">
        <v>1.08</v>
      </c>
      <c r="S396" s="146" t="s">
        <v>110</v>
      </c>
      <c r="T396" s="150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142</v>
      </c>
    </row>
    <row r="397" spans="1:65">
      <c r="A397" s="29"/>
      <c r="B397" s="19">
        <v>1</v>
      </c>
      <c r="C397" s="9">
        <v>6</v>
      </c>
      <c r="D397" s="146">
        <v>0.63</v>
      </c>
      <c r="E397" s="11">
        <v>1.4</v>
      </c>
      <c r="F397" s="11">
        <v>1.41531345308502</v>
      </c>
      <c r="G397" s="11">
        <v>1.01</v>
      </c>
      <c r="H397" s="11">
        <v>1.18</v>
      </c>
      <c r="I397" s="145">
        <v>1.1399999999999999</v>
      </c>
      <c r="J397" s="11">
        <v>1</v>
      </c>
      <c r="K397" s="11">
        <v>1.07</v>
      </c>
      <c r="L397" s="11">
        <v>1.1299999999999999</v>
      </c>
      <c r="M397" s="11">
        <v>1.1311242187690755</v>
      </c>
      <c r="N397" s="11">
        <v>1.24</v>
      </c>
      <c r="O397" s="146">
        <v>1.83</v>
      </c>
      <c r="P397" s="146">
        <v>1.43</v>
      </c>
      <c r="Q397" s="11">
        <v>0.94</v>
      </c>
      <c r="R397" s="11">
        <v>1.08</v>
      </c>
      <c r="S397" s="146" t="s">
        <v>110</v>
      </c>
      <c r="T397" s="150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20" t="s">
        <v>279</v>
      </c>
      <c r="C398" s="12"/>
      <c r="D398" s="22">
        <v>0.57833333333333325</v>
      </c>
      <c r="E398" s="22">
        <v>1.34</v>
      </c>
      <c r="F398" s="22">
        <v>1.3552475665005133</v>
      </c>
      <c r="G398" s="22">
        <v>1.0766666666666669</v>
      </c>
      <c r="H398" s="22">
        <v>1.1416666666666666</v>
      </c>
      <c r="I398" s="22">
        <v>1.0799999999999998</v>
      </c>
      <c r="J398" s="22">
        <v>1.0333333333333332</v>
      </c>
      <c r="K398" s="22">
        <v>1.07</v>
      </c>
      <c r="L398" s="22">
        <v>1.125</v>
      </c>
      <c r="M398" s="22">
        <v>1.1439173422967277</v>
      </c>
      <c r="N398" s="22">
        <v>1.2433333333333334</v>
      </c>
      <c r="O398" s="22">
        <v>1.7266666666666666</v>
      </c>
      <c r="P398" s="22">
        <v>1.55</v>
      </c>
      <c r="Q398" s="22">
        <v>0.95000000000000018</v>
      </c>
      <c r="R398" s="22">
        <v>1.085</v>
      </c>
      <c r="S398" s="22" t="s">
        <v>813</v>
      </c>
      <c r="T398" s="150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3" t="s">
        <v>280</v>
      </c>
      <c r="C399" s="28"/>
      <c r="D399" s="11">
        <v>0.59</v>
      </c>
      <c r="E399" s="11">
        <v>1.3450000000000002</v>
      </c>
      <c r="F399" s="11">
        <v>1.3521502179779779</v>
      </c>
      <c r="G399" s="11">
        <v>1.08</v>
      </c>
      <c r="H399" s="11">
        <v>1.1399999999999999</v>
      </c>
      <c r="I399" s="11">
        <v>1.07</v>
      </c>
      <c r="J399" s="11">
        <v>1.0249999999999999</v>
      </c>
      <c r="K399" s="11">
        <v>1.07</v>
      </c>
      <c r="L399" s="11">
        <v>1.1200000000000001</v>
      </c>
      <c r="M399" s="11">
        <v>1.1387454395001042</v>
      </c>
      <c r="N399" s="11">
        <v>1.2450000000000001</v>
      </c>
      <c r="O399" s="11">
        <v>1.72</v>
      </c>
      <c r="P399" s="11">
        <v>1.5449999999999999</v>
      </c>
      <c r="Q399" s="11">
        <v>0.96</v>
      </c>
      <c r="R399" s="11">
        <v>1.085</v>
      </c>
      <c r="S399" s="11" t="s">
        <v>813</v>
      </c>
      <c r="T399" s="150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281</v>
      </c>
      <c r="C400" s="28"/>
      <c r="D400" s="23">
        <v>8.2563107176672132E-2</v>
      </c>
      <c r="E400" s="23">
        <v>5.0990195135927806E-2</v>
      </c>
      <c r="F400" s="23">
        <v>5.6831112642461969E-2</v>
      </c>
      <c r="G400" s="23">
        <v>3.7237973450050546E-2</v>
      </c>
      <c r="H400" s="23">
        <v>2.3166067138525363E-2</v>
      </c>
      <c r="I400" s="23">
        <v>3.0983866769659273E-2</v>
      </c>
      <c r="J400" s="23">
        <v>3.8815804341359068E-2</v>
      </c>
      <c r="K400" s="23">
        <v>3.8470768123342658E-2</v>
      </c>
      <c r="L400" s="23">
        <v>1.378404875209014E-2</v>
      </c>
      <c r="M400" s="23">
        <v>3.1878285356739713E-2</v>
      </c>
      <c r="N400" s="23">
        <v>3.0110906108363266E-2</v>
      </c>
      <c r="O400" s="23">
        <v>0.10171856598805684</v>
      </c>
      <c r="P400" s="23">
        <v>0.10770329614269009</v>
      </c>
      <c r="Q400" s="23">
        <v>4.857983120596452E-2</v>
      </c>
      <c r="R400" s="23">
        <v>5.4772255750516656E-3</v>
      </c>
      <c r="S400" s="23" t="s">
        <v>813</v>
      </c>
      <c r="T400" s="150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3" t="s">
        <v>87</v>
      </c>
      <c r="C401" s="28"/>
      <c r="D401" s="13">
        <v>0.14276041586744462</v>
      </c>
      <c r="E401" s="13">
        <v>3.8052384429796866E-2</v>
      </c>
      <c r="F401" s="13">
        <v>4.1934118936815257E-2</v>
      </c>
      <c r="G401" s="13">
        <v>3.4586353049582547E-2</v>
      </c>
      <c r="H401" s="13">
        <v>2.0291445668781341E-2</v>
      </c>
      <c r="I401" s="13">
        <v>2.8688765527462294E-2</v>
      </c>
      <c r="J401" s="13">
        <v>3.7563681620670072E-2</v>
      </c>
      <c r="K401" s="13">
        <v>3.5953988900320241E-2</v>
      </c>
      <c r="L401" s="13">
        <v>1.225248777963568E-2</v>
      </c>
      <c r="M401" s="13">
        <v>2.7867647580842963E-2</v>
      </c>
      <c r="N401" s="13">
        <v>2.4217886950426218E-2</v>
      </c>
      <c r="O401" s="13">
        <v>5.8910366402349527E-2</v>
      </c>
      <c r="P401" s="13">
        <v>6.9485997511412961E-2</v>
      </c>
      <c r="Q401" s="13">
        <v>5.1136664427331065E-2</v>
      </c>
      <c r="R401" s="13">
        <v>5.0481341705545307E-3</v>
      </c>
      <c r="S401" s="13" t="s">
        <v>813</v>
      </c>
      <c r="T401" s="150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9"/>
      <c r="B402" s="3" t="s">
        <v>282</v>
      </c>
      <c r="C402" s="28"/>
      <c r="D402" s="13">
        <v>-0.49090991442442067</v>
      </c>
      <c r="E402" s="13">
        <v>0.17956319539701959</v>
      </c>
      <c r="F402" s="13">
        <v>0.19298518663834341</v>
      </c>
      <c r="G402" s="13">
        <v>-5.2241512156125824E-2</v>
      </c>
      <c r="H402" s="13">
        <v>4.9761055310428848E-3</v>
      </c>
      <c r="I402" s="13">
        <v>-4.930727535165591E-2</v>
      </c>
      <c r="J402" s="13">
        <v>-9.0386590614238704E-2</v>
      </c>
      <c r="K402" s="13">
        <v>-5.8109985765066319E-2</v>
      </c>
      <c r="L402" s="13">
        <v>-9.6950784913081289E-3</v>
      </c>
      <c r="M402" s="13">
        <v>6.9573101116375824E-3</v>
      </c>
      <c r="N402" s="13">
        <v>9.447032806738398E-2</v>
      </c>
      <c r="O402" s="13">
        <v>0.51993466471556249</v>
      </c>
      <c r="P402" s="13">
        <v>0.36442011407864205</v>
      </c>
      <c r="Q402" s="13">
        <v>-0.16374251072599344</v>
      </c>
      <c r="R402" s="13">
        <v>-4.490592014495054E-2</v>
      </c>
      <c r="S402" s="13" t="s">
        <v>813</v>
      </c>
      <c r="T402" s="150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29"/>
      <c r="B403" s="45" t="s">
        <v>283</v>
      </c>
      <c r="C403" s="46"/>
      <c r="D403" s="44">
        <v>3.38</v>
      </c>
      <c r="E403" s="44">
        <v>1.51</v>
      </c>
      <c r="F403" s="44">
        <v>1.61</v>
      </c>
      <c r="G403" s="44">
        <v>0.18</v>
      </c>
      <c r="H403" s="44">
        <v>0.24</v>
      </c>
      <c r="I403" s="44">
        <v>0.16</v>
      </c>
      <c r="J403" s="44">
        <v>0.46</v>
      </c>
      <c r="K403" s="44">
        <v>0.22</v>
      </c>
      <c r="L403" s="44">
        <v>0.13</v>
      </c>
      <c r="M403" s="44">
        <v>0.25</v>
      </c>
      <c r="N403" s="44">
        <v>0.89</v>
      </c>
      <c r="O403" s="44">
        <v>3.99</v>
      </c>
      <c r="P403" s="44">
        <v>2.86</v>
      </c>
      <c r="Q403" s="44">
        <v>1</v>
      </c>
      <c r="R403" s="44">
        <v>0.13</v>
      </c>
      <c r="S403" s="44">
        <v>6.78</v>
      </c>
      <c r="T403" s="150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B404" s="3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BM404" s="53"/>
    </row>
    <row r="405" spans="1:65" ht="15">
      <c r="B405" s="8" t="s">
        <v>695</v>
      </c>
      <c r="BM405" s="27" t="s">
        <v>286</v>
      </c>
    </row>
    <row r="406" spans="1:65" ht="15">
      <c r="A406" s="24" t="s">
        <v>53</v>
      </c>
      <c r="B406" s="18" t="s">
        <v>116</v>
      </c>
      <c r="C406" s="15" t="s">
        <v>117</v>
      </c>
      <c r="D406" s="16" t="s">
        <v>248</v>
      </c>
      <c r="E406" s="17" t="s">
        <v>248</v>
      </c>
      <c r="F406" s="17" t="s">
        <v>248</v>
      </c>
      <c r="G406" s="17" t="s">
        <v>248</v>
      </c>
      <c r="H406" s="17" t="s">
        <v>248</v>
      </c>
      <c r="I406" s="17" t="s">
        <v>248</v>
      </c>
      <c r="J406" s="17" t="s">
        <v>248</v>
      </c>
      <c r="K406" s="17" t="s">
        <v>248</v>
      </c>
      <c r="L406" s="17" t="s">
        <v>248</v>
      </c>
      <c r="M406" s="17" t="s">
        <v>248</v>
      </c>
      <c r="N406" s="17" t="s">
        <v>248</v>
      </c>
      <c r="O406" s="17" t="s">
        <v>248</v>
      </c>
      <c r="P406" s="17" t="s">
        <v>248</v>
      </c>
      <c r="Q406" s="17" t="s">
        <v>248</v>
      </c>
      <c r="R406" s="17" t="s">
        <v>248</v>
      </c>
      <c r="S406" s="17" t="s">
        <v>248</v>
      </c>
      <c r="T406" s="17" t="s">
        <v>248</v>
      </c>
      <c r="U406" s="17" t="s">
        <v>248</v>
      </c>
      <c r="V406" s="17" t="s">
        <v>248</v>
      </c>
      <c r="W406" s="17" t="s">
        <v>248</v>
      </c>
      <c r="X406" s="17" t="s">
        <v>248</v>
      </c>
      <c r="Y406" s="150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249</v>
      </c>
      <c r="C407" s="9" t="s">
        <v>249</v>
      </c>
      <c r="D407" s="148" t="s">
        <v>253</v>
      </c>
      <c r="E407" s="149" t="s">
        <v>254</v>
      </c>
      <c r="F407" s="149" t="s">
        <v>256</v>
      </c>
      <c r="G407" s="149" t="s">
        <v>257</v>
      </c>
      <c r="H407" s="149" t="s">
        <v>258</v>
      </c>
      <c r="I407" s="149" t="s">
        <v>259</v>
      </c>
      <c r="J407" s="149" t="s">
        <v>260</v>
      </c>
      <c r="K407" s="149" t="s">
        <v>261</v>
      </c>
      <c r="L407" s="149" t="s">
        <v>262</v>
      </c>
      <c r="M407" s="149" t="s">
        <v>263</v>
      </c>
      <c r="N407" s="149" t="s">
        <v>264</v>
      </c>
      <c r="O407" s="149" t="s">
        <v>265</v>
      </c>
      <c r="P407" s="149" t="s">
        <v>266</v>
      </c>
      <c r="Q407" s="149" t="s">
        <v>269</v>
      </c>
      <c r="R407" s="149" t="s">
        <v>287</v>
      </c>
      <c r="S407" s="149" t="s">
        <v>288</v>
      </c>
      <c r="T407" s="149" t="s">
        <v>270</v>
      </c>
      <c r="U407" s="149" t="s">
        <v>271</v>
      </c>
      <c r="V407" s="149" t="s">
        <v>289</v>
      </c>
      <c r="W407" s="149" t="s">
        <v>272</v>
      </c>
      <c r="X407" s="149" t="s">
        <v>273</v>
      </c>
      <c r="Y407" s="150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293</v>
      </c>
      <c r="E408" s="11" t="s">
        <v>290</v>
      </c>
      <c r="F408" s="11" t="s">
        <v>292</v>
      </c>
      <c r="G408" s="11" t="s">
        <v>290</v>
      </c>
      <c r="H408" s="11" t="s">
        <v>290</v>
      </c>
      <c r="I408" s="11" t="s">
        <v>290</v>
      </c>
      <c r="J408" s="11" t="s">
        <v>290</v>
      </c>
      <c r="K408" s="11" t="s">
        <v>290</v>
      </c>
      <c r="L408" s="11" t="s">
        <v>290</v>
      </c>
      <c r="M408" s="11" t="s">
        <v>292</v>
      </c>
      <c r="N408" s="11" t="s">
        <v>293</v>
      </c>
      <c r="O408" s="11" t="s">
        <v>290</v>
      </c>
      <c r="P408" s="11" t="s">
        <v>292</v>
      </c>
      <c r="Q408" s="11" t="s">
        <v>293</v>
      </c>
      <c r="R408" s="11" t="s">
        <v>293</v>
      </c>
      <c r="S408" s="11" t="s">
        <v>290</v>
      </c>
      <c r="T408" s="11" t="s">
        <v>293</v>
      </c>
      <c r="U408" s="11" t="s">
        <v>293</v>
      </c>
      <c r="V408" s="11" t="s">
        <v>293</v>
      </c>
      <c r="W408" s="11" t="s">
        <v>293</v>
      </c>
      <c r="X408" s="11" t="s">
        <v>290</v>
      </c>
      <c r="Y408" s="150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9"/>
      <c r="C409" s="9"/>
      <c r="D409" s="25" t="s">
        <v>355</v>
      </c>
      <c r="E409" s="25" t="s">
        <v>356</v>
      </c>
      <c r="F409" s="25" t="s">
        <v>357</v>
      </c>
      <c r="G409" s="25" t="s">
        <v>356</v>
      </c>
      <c r="H409" s="25" t="s">
        <v>356</v>
      </c>
      <c r="I409" s="25" t="s">
        <v>356</v>
      </c>
      <c r="J409" s="25" t="s">
        <v>356</v>
      </c>
      <c r="K409" s="25" t="s">
        <v>356</v>
      </c>
      <c r="L409" s="25" t="s">
        <v>357</v>
      </c>
      <c r="M409" s="25" t="s">
        <v>356</v>
      </c>
      <c r="N409" s="25" t="s">
        <v>357</v>
      </c>
      <c r="O409" s="25" t="s">
        <v>358</v>
      </c>
      <c r="P409" s="25" t="s">
        <v>357</v>
      </c>
      <c r="Q409" s="25" t="s">
        <v>358</v>
      </c>
      <c r="R409" s="25" t="s">
        <v>359</v>
      </c>
      <c r="S409" s="25" t="s">
        <v>356</v>
      </c>
      <c r="T409" s="25" t="s">
        <v>357</v>
      </c>
      <c r="U409" s="25" t="s">
        <v>357</v>
      </c>
      <c r="V409" s="25" t="s">
        <v>356</v>
      </c>
      <c r="W409" s="25" t="s">
        <v>356</v>
      </c>
      <c r="X409" s="25" t="s">
        <v>121</v>
      </c>
      <c r="Y409" s="150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8">
        <v>1</v>
      </c>
      <c r="C410" s="14">
        <v>1</v>
      </c>
      <c r="D410" s="219" t="s">
        <v>218</v>
      </c>
      <c r="E410" s="219" t="s">
        <v>367</v>
      </c>
      <c r="F410" s="219" t="s">
        <v>109</v>
      </c>
      <c r="G410" s="218">
        <v>0.01</v>
      </c>
      <c r="H410" s="218">
        <v>0.03</v>
      </c>
      <c r="I410" s="218">
        <v>0.01</v>
      </c>
      <c r="J410" s="218">
        <v>0.02</v>
      </c>
      <c r="K410" s="219" t="s">
        <v>111</v>
      </c>
      <c r="L410" s="218">
        <v>0.01</v>
      </c>
      <c r="M410" s="219" t="s">
        <v>107</v>
      </c>
      <c r="N410" s="218">
        <v>0.01</v>
      </c>
      <c r="O410" s="219" t="s">
        <v>107</v>
      </c>
      <c r="P410" s="219" t="s">
        <v>107</v>
      </c>
      <c r="Q410" s="219" t="s">
        <v>108</v>
      </c>
      <c r="R410" s="219" t="s">
        <v>111</v>
      </c>
      <c r="S410" s="219">
        <v>0.06</v>
      </c>
      <c r="T410" s="219" t="s">
        <v>111</v>
      </c>
      <c r="U410" s="219" t="s">
        <v>110</v>
      </c>
      <c r="V410" s="218">
        <v>0.02</v>
      </c>
      <c r="W410" s="218">
        <v>0.02</v>
      </c>
      <c r="X410" s="218">
        <v>1.2E-2</v>
      </c>
      <c r="Y410" s="220"/>
      <c r="Z410" s="221"/>
      <c r="AA410" s="221"/>
      <c r="AB410" s="221"/>
      <c r="AC410" s="221"/>
      <c r="AD410" s="221"/>
      <c r="AE410" s="221"/>
      <c r="AF410" s="221"/>
      <c r="AG410" s="221"/>
      <c r="AH410" s="221"/>
      <c r="AI410" s="221"/>
      <c r="AJ410" s="221"/>
      <c r="AK410" s="221"/>
      <c r="AL410" s="221"/>
      <c r="AM410" s="221"/>
      <c r="AN410" s="221"/>
      <c r="AO410" s="221"/>
      <c r="AP410" s="221"/>
      <c r="AQ410" s="221"/>
      <c r="AR410" s="221"/>
      <c r="AS410" s="221"/>
      <c r="AT410" s="221"/>
      <c r="AU410" s="221"/>
      <c r="AV410" s="221"/>
      <c r="AW410" s="221"/>
      <c r="AX410" s="221"/>
      <c r="AY410" s="221"/>
      <c r="AZ410" s="221"/>
      <c r="BA410" s="221"/>
      <c r="BB410" s="221"/>
      <c r="BC410" s="221"/>
      <c r="BD410" s="221"/>
      <c r="BE410" s="221"/>
      <c r="BF410" s="221"/>
      <c r="BG410" s="221"/>
      <c r="BH410" s="221"/>
      <c r="BI410" s="221"/>
      <c r="BJ410" s="221"/>
      <c r="BK410" s="221"/>
      <c r="BL410" s="221"/>
      <c r="BM410" s="222">
        <v>1</v>
      </c>
    </row>
    <row r="411" spans="1:65">
      <c r="A411" s="29"/>
      <c r="B411" s="19">
        <v>1</v>
      </c>
      <c r="C411" s="9">
        <v>2</v>
      </c>
      <c r="D411" s="223" t="s">
        <v>218</v>
      </c>
      <c r="E411" s="223" t="s">
        <v>367</v>
      </c>
      <c r="F411" s="223" t="s">
        <v>109</v>
      </c>
      <c r="G411" s="23">
        <v>0.01</v>
      </c>
      <c r="H411" s="23">
        <v>0.01</v>
      </c>
      <c r="I411" s="23">
        <v>0.01</v>
      </c>
      <c r="J411" s="23">
        <v>0.02</v>
      </c>
      <c r="K411" s="223" t="s">
        <v>111</v>
      </c>
      <c r="L411" s="223" t="s">
        <v>111</v>
      </c>
      <c r="M411" s="223" t="s">
        <v>107</v>
      </c>
      <c r="N411" s="23">
        <v>0.01</v>
      </c>
      <c r="O411" s="223" t="s">
        <v>107</v>
      </c>
      <c r="P411" s="223" t="s">
        <v>107</v>
      </c>
      <c r="Q411" s="223" t="s">
        <v>108</v>
      </c>
      <c r="R411" s="23">
        <v>0.01</v>
      </c>
      <c r="S411" s="223">
        <v>7.0000000000000007E-2</v>
      </c>
      <c r="T411" s="223" t="s">
        <v>111</v>
      </c>
      <c r="U411" s="223" t="s">
        <v>110</v>
      </c>
      <c r="V411" s="23">
        <v>0.02</v>
      </c>
      <c r="W411" s="23">
        <v>0.01</v>
      </c>
      <c r="X411" s="23">
        <v>8.0000000000000002E-3</v>
      </c>
      <c r="Y411" s="220"/>
      <c r="Z411" s="221"/>
      <c r="AA411" s="221"/>
      <c r="AB411" s="221"/>
      <c r="AC411" s="221"/>
      <c r="AD411" s="221"/>
      <c r="AE411" s="221"/>
      <c r="AF411" s="221"/>
      <c r="AG411" s="221"/>
      <c r="AH411" s="221"/>
      <c r="AI411" s="221"/>
      <c r="AJ411" s="221"/>
      <c r="AK411" s="221"/>
      <c r="AL411" s="221"/>
      <c r="AM411" s="221"/>
      <c r="AN411" s="221"/>
      <c r="AO411" s="221"/>
      <c r="AP411" s="221"/>
      <c r="AQ411" s="221"/>
      <c r="AR411" s="221"/>
      <c r="AS411" s="221"/>
      <c r="AT411" s="221"/>
      <c r="AU411" s="221"/>
      <c r="AV411" s="221"/>
      <c r="AW411" s="221"/>
      <c r="AX411" s="221"/>
      <c r="AY411" s="221"/>
      <c r="AZ411" s="221"/>
      <c r="BA411" s="221"/>
      <c r="BB411" s="221"/>
      <c r="BC411" s="221"/>
      <c r="BD411" s="221"/>
      <c r="BE411" s="221"/>
      <c r="BF411" s="221"/>
      <c r="BG411" s="221"/>
      <c r="BH411" s="221"/>
      <c r="BI411" s="221"/>
      <c r="BJ411" s="221"/>
      <c r="BK411" s="221"/>
      <c r="BL411" s="221"/>
      <c r="BM411" s="222">
        <v>14</v>
      </c>
    </row>
    <row r="412" spans="1:65">
      <c r="A412" s="29"/>
      <c r="B412" s="19">
        <v>1</v>
      </c>
      <c r="C412" s="9">
        <v>3</v>
      </c>
      <c r="D412" s="223" t="s">
        <v>218</v>
      </c>
      <c r="E412" s="223" t="s">
        <v>367</v>
      </c>
      <c r="F412" s="223" t="s">
        <v>109</v>
      </c>
      <c r="G412" s="23">
        <v>0.01</v>
      </c>
      <c r="H412" s="23">
        <v>0.01</v>
      </c>
      <c r="I412" s="23">
        <v>0.01</v>
      </c>
      <c r="J412" s="23">
        <v>0.02</v>
      </c>
      <c r="K412" s="223" t="s">
        <v>111</v>
      </c>
      <c r="L412" s="223" t="s">
        <v>111</v>
      </c>
      <c r="M412" s="223" t="s">
        <v>107</v>
      </c>
      <c r="N412" s="23">
        <v>0.01</v>
      </c>
      <c r="O412" s="223" t="s">
        <v>107</v>
      </c>
      <c r="P412" s="223" t="s">
        <v>107</v>
      </c>
      <c r="Q412" s="223" t="s">
        <v>108</v>
      </c>
      <c r="R412" s="23">
        <v>0.02</v>
      </c>
      <c r="S412" s="223">
        <v>7.0000000000000007E-2</v>
      </c>
      <c r="T412" s="223" t="s">
        <v>111</v>
      </c>
      <c r="U412" s="223" t="s">
        <v>110</v>
      </c>
      <c r="V412" s="23">
        <v>0.01</v>
      </c>
      <c r="W412" s="23">
        <v>0.01</v>
      </c>
      <c r="X412" s="23">
        <v>7.0000000000000001E-3</v>
      </c>
      <c r="Y412" s="220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2">
        <v>16</v>
      </c>
    </row>
    <row r="413" spans="1:65">
      <c r="A413" s="29"/>
      <c r="B413" s="19">
        <v>1</v>
      </c>
      <c r="C413" s="9">
        <v>4</v>
      </c>
      <c r="D413" s="223" t="s">
        <v>218</v>
      </c>
      <c r="E413" s="223" t="s">
        <v>367</v>
      </c>
      <c r="F413" s="223" t="s">
        <v>109</v>
      </c>
      <c r="G413" s="23">
        <v>0.01</v>
      </c>
      <c r="H413" s="23">
        <v>0.02</v>
      </c>
      <c r="I413" s="23">
        <v>0.01</v>
      </c>
      <c r="J413" s="23">
        <v>0.02</v>
      </c>
      <c r="K413" s="223" t="s">
        <v>111</v>
      </c>
      <c r="L413" s="223" t="s">
        <v>111</v>
      </c>
      <c r="M413" s="223" t="s">
        <v>107</v>
      </c>
      <c r="N413" s="23">
        <v>0.01</v>
      </c>
      <c r="O413" s="223" t="s">
        <v>107</v>
      </c>
      <c r="P413" s="223" t="s">
        <v>107</v>
      </c>
      <c r="Q413" s="223" t="s">
        <v>108</v>
      </c>
      <c r="R413" s="23">
        <v>0.02</v>
      </c>
      <c r="S413" s="223">
        <v>0.06</v>
      </c>
      <c r="T413" s="223" t="s">
        <v>111</v>
      </c>
      <c r="U413" s="223" t="s">
        <v>110</v>
      </c>
      <c r="V413" s="23">
        <v>0.02</v>
      </c>
      <c r="W413" s="23">
        <v>0.03</v>
      </c>
      <c r="X413" s="23">
        <v>5.0000000000000001E-3</v>
      </c>
      <c r="Y413" s="220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2">
        <v>1.48055555555556E-2</v>
      </c>
    </row>
    <row r="414" spans="1:65">
      <c r="A414" s="29"/>
      <c r="B414" s="19">
        <v>1</v>
      </c>
      <c r="C414" s="9">
        <v>5</v>
      </c>
      <c r="D414" s="223" t="s">
        <v>218</v>
      </c>
      <c r="E414" s="23">
        <v>2.5000000000000001E-2</v>
      </c>
      <c r="F414" s="223" t="s">
        <v>109</v>
      </c>
      <c r="G414" s="23">
        <v>0.01</v>
      </c>
      <c r="H414" s="23">
        <v>0.02</v>
      </c>
      <c r="I414" s="23">
        <v>0.01</v>
      </c>
      <c r="J414" s="23">
        <v>0.02</v>
      </c>
      <c r="K414" s="23">
        <v>0.01</v>
      </c>
      <c r="L414" s="23">
        <v>0.01</v>
      </c>
      <c r="M414" s="223" t="s">
        <v>107</v>
      </c>
      <c r="N414" s="23">
        <v>0.01</v>
      </c>
      <c r="O414" s="223" t="s">
        <v>107</v>
      </c>
      <c r="P414" s="223" t="s">
        <v>107</v>
      </c>
      <c r="Q414" s="223" t="s">
        <v>108</v>
      </c>
      <c r="R414" s="223" t="s">
        <v>111</v>
      </c>
      <c r="S414" s="223">
        <v>7.0000000000000007E-2</v>
      </c>
      <c r="T414" s="223" t="s">
        <v>111</v>
      </c>
      <c r="U414" s="223" t="s">
        <v>110</v>
      </c>
      <c r="V414" s="23">
        <v>0.02</v>
      </c>
      <c r="W414" s="23">
        <v>0.03</v>
      </c>
      <c r="X414" s="223" t="s">
        <v>367</v>
      </c>
      <c r="Y414" s="220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222">
        <v>26</v>
      </c>
    </row>
    <row r="415" spans="1:65">
      <c r="A415" s="29"/>
      <c r="B415" s="19">
        <v>1</v>
      </c>
      <c r="C415" s="9">
        <v>6</v>
      </c>
      <c r="D415" s="223" t="s">
        <v>218</v>
      </c>
      <c r="E415" s="223" t="s">
        <v>367</v>
      </c>
      <c r="F415" s="223" t="s">
        <v>109</v>
      </c>
      <c r="G415" s="23">
        <v>0.01</v>
      </c>
      <c r="H415" s="23">
        <v>0.03</v>
      </c>
      <c r="I415" s="23">
        <v>0.01</v>
      </c>
      <c r="J415" s="23">
        <v>0.02</v>
      </c>
      <c r="K415" s="223" t="s">
        <v>111</v>
      </c>
      <c r="L415" s="223" t="s">
        <v>111</v>
      </c>
      <c r="M415" s="223" t="s">
        <v>107</v>
      </c>
      <c r="N415" s="23">
        <v>0.01</v>
      </c>
      <c r="O415" s="223" t="s">
        <v>107</v>
      </c>
      <c r="P415" s="223" t="s">
        <v>107</v>
      </c>
      <c r="Q415" s="223" t="s">
        <v>108</v>
      </c>
      <c r="R415" s="223" t="s">
        <v>111</v>
      </c>
      <c r="S415" s="223">
        <v>7.0000000000000007E-2</v>
      </c>
      <c r="T415" s="223" t="s">
        <v>111</v>
      </c>
      <c r="U415" s="223" t="s">
        <v>110</v>
      </c>
      <c r="V415" s="223" t="s">
        <v>111</v>
      </c>
      <c r="W415" s="223" t="s">
        <v>111</v>
      </c>
      <c r="X415" s="223" t="s">
        <v>367</v>
      </c>
      <c r="Y415" s="220"/>
      <c r="Z415" s="221"/>
      <c r="AA415" s="221"/>
      <c r="AB415" s="221"/>
      <c r="AC415" s="221"/>
      <c r="AD415" s="221"/>
      <c r="AE415" s="221"/>
      <c r="AF415" s="221"/>
      <c r="AG415" s="221"/>
      <c r="AH415" s="221"/>
      <c r="AI415" s="221"/>
      <c r="AJ415" s="221"/>
      <c r="AK415" s="221"/>
      <c r="AL415" s="221"/>
      <c r="AM415" s="221"/>
      <c r="AN415" s="221"/>
      <c r="AO415" s="221"/>
      <c r="AP415" s="221"/>
      <c r="AQ415" s="221"/>
      <c r="AR415" s="221"/>
      <c r="AS415" s="221"/>
      <c r="AT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G415" s="221"/>
      <c r="BH415" s="221"/>
      <c r="BI415" s="221"/>
      <c r="BJ415" s="221"/>
      <c r="BK415" s="221"/>
      <c r="BL415" s="221"/>
      <c r="BM415" s="54"/>
    </row>
    <row r="416" spans="1:65">
      <c r="A416" s="29"/>
      <c r="B416" s="20" t="s">
        <v>279</v>
      </c>
      <c r="C416" s="12"/>
      <c r="D416" s="225" t="s">
        <v>813</v>
      </c>
      <c r="E416" s="225">
        <v>2.5000000000000001E-2</v>
      </c>
      <c r="F416" s="225" t="s">
        <v>813</v>
      </c>
      <c r="G416" s="225">
        <v>0.01</v>
      </c>
      <c r="H416" s="225">
        <v>0.02</v>
      </c>
      <c r="I416" s="225">
        <v>0.01</v>
      </c>
      <c r="J416" s="225">
        <v>0.02</v>
      </c>
      <c r="K416" s="225">
        <v>0.01</v>
      </c>
      <c r="L416" s="225">
        <v>0.01</v>
      </c>
      <c r="M416" s="225" t="s">
        <v>813</v>
      </c>
      <c r="N416" s="225">
        <v>0.01</v>
      </c>
      <c r="O416" s="225" t="s">
        <v>813</v>
      </c>
      <c r="P416" s="225" t="s">
        <v>813</v>
      </c>
      <c r="Q416" s="225" t="s">
        <v>813</v>
      </c>
      <c r="R416" s="225">
        <v>1.6666666666666666E-2</v>
      </c>
      <c r="S416" s="225">
        <v>6.6666666666666666E-2</v>
      </c>
      <c r="T416" s="225" t="s">
        <v>813</v>
      </c>
      <c r="U416" s="225" t="s">
        <v>813</v>
      </c>
      <c r="V416" s="225">
        <v>1.8000000000000002E-2</v>
      </c>
      <c r="W416" s="225">
        <v>0.02</v>
      </c>
      <c r="X416" s="225">
        <v>8.0000000000000002E-3</v>
      </c>
      <c r="Y416" s="220"/>
      <c r="Z416" s="221"/>
      <c r="AA416" s="221"/>
      <c r="AB416" s="221"/>
      <c r="AC416" s="221"/>
      <c r="AD416" s="221"/>
      <c r="AE416" s="221"/>
      <c r="AF416" s="221"/>
      <c r="AG416" s="221"/>
      <c r="AH416" s="221"/>
      <c r="AI416" s="221"/>
      <c r="AJ416" s="221"/>
      <c r="AK416" s="221"/>
      <c r="AL416" s="221"/>
      <c r="AM416" s="221"/>
      <c r="AN416" s="221"/>
      <c r="AO416" s="221"/>
      <c r="AP416" s="221"/>
      <c r="AQ416" s="221"/>
      <c r="AR416" s="221"/>
      <c r="AS416" s="221"/>
      <c r="AT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G416" s="221"/>
      <c r="BH416" s="221"/>
      <c r="BI416" s="221"/>
      <c r="BJ416" s="221"/>
      <c r="BK416" s="221"/>
      <c r="BL416" s="221"/>
      <c r="BM416" s="54"/>
    </row>
    <row r="417" spans="1:65">
      <c r="A417" s="29"/>
      <c r="B417" s="3" t="s">
        <v>280</v>
      </c>
      <c r="C417" s="28"/>
      <c r="D417" s="23" t="s">
        <v>813</v>
      </c>
      <c r="E417" s="23">
        <v>2.5000000000000001E-2</v>
      </c>
      <c r="F417" s="23" t="s">
        <v>813</v>
      </c>
      <c r="G417" s="23">
        <v>0.01</v>
      </c>
      <c r="H417" s="23">
        <v>0.02</v>
      </c>
      <c r="I417" s="23">
        <v>0.01</v>
      </c>
      <c r="J417" s="23">
        <v>0.02</v>
      </c>
      <c r="K417" s="23">
        <v>0.01</v>
      </c>
      <c r="L417" s="23">
        <v>0.01</v>
      </c>
      <c r="M417" s="23" t="s">
        <v>813</v>
      </c>
      <c r="N417" s="23">
        <v>0.01</v>
      </c>
      <c r="O417" s="23" t="s">
        <v>813</v>
      </c>
      <c r="P417" s="23" t="s">
        <v>813</v>
      </c>
      <c r="Q417" s="23" t="s">
        <v>813</v>
      </c>
      <c r="R417" s="23">
        <v>0.02</v>
      </c>
      <c r="S417" s="23">
        <v>7.0000000000000007E-2</v>
      </c>
      <c r="T417" s="23" t="s">
        <v>813</v>
      </c>
      <c r="U417" s="23" t="s">
        <v>813</v>
      </c>
      <c r="V417" s="23">
        <v>0.02</v>
      </c>
      <c r="W417" s="23">
        <v>0.02</v>
      </c>
      <c r="X417" s="23">
        <v>7.4999999999999997E-3</v>
      </c>
      <c r="Y417" s="220"/>
      <c r="Z417" s="221"/>
      <c r="AA417" s="221"/>
      <c r="AB417" s="221"/>
      <c r="AC417" s="221"/>
      <c r="AD417" s="221"/>
      <c r="AE417" s="221"/>
      <c r="AF417" s="221"/>
      <c r="AG417" s="221"/>
      <c r="AH417" s="221"/>
      <c r="AI417" s="221"/>
      <c r="AJ417" s="221"/>
      <c r="AK417" s="221"/>
      <c r="AL417" s="221"/>
      <c r="AM417" s="221"/>
      <c r="AN417" s="221"/>
      <c r="AO417" s="221"/>
      <c r="AP417" s="221"/>
      <c r="AQ417" s="221"/>
      <c r="AR417" s="221"/>
      <c r="AS417" s="221"/>
      <c r="AT417" s="221"/>
      <c r="AU417" s="221"/>
      <c r="AV417" s="221"/>
      <c r="AW417" s="221"/>
      <c r="AX417" s="221"/>
      <c r="AY417" s="221"/>
      <c r="AZ417" s="221"/>
      <c r="BA417" s="221"/>
      <c r="BB417" s="221"/>
      <c r="BC417" s="221"/>
      <c r="BD417" s="221"/>
      <c r="BE417" s="221"/>
      <c r="BF417" s="221"/>
      <c r="BG417" s="221"/>
      <c r="BH417" s="221"/>
      <c r="BI417" s="221"/>
      <c r="BJ417" s="221"/>
      <c r="BK417" s="221"/>
      <c r="BL417" s="221"/>
      <c r="BM417" s="54"/>
    </row>
    <row r="418" spans="1:65">
      <c r="A418" s="29"/>
      <c r="B418" s="3" t="s">
        <v>281</v>
      </c>
      <c r="C418" s="28"/>
      <c r="D418" s="23" t="s">
        <v>813</v>
      </c>
      <c r="E418" s="23" t="s">
        <v>813</v>
      </c>
      <c r="F418" s="23" t="s">
        <v>813</v>
      </c>
      <c r="G418" s="23">
        <v>0</v>
      </c>
      <c r="H418" s="23">
        <v>8.9442719099991509E-3</v>
      </c>
      <c r="I418" s="23">
        <v>0</v>
      </c>
      <c r="J418" s="23">
        <v>0</v>
      </c>
      <c r="K418" s="23" t="s">
        <v>813</v>
      </c>
      <c r="L418" s="23">
        <v>0</v>
      </c>
      <c r="M418" s="23" t="s">
        <v>813</v>
      </c>
      <c r="N418" s="23">
        <v>0</v>
      </c>
      <c r="O418" s="23" t="s">
        <v>813</v>
      </c>
      <c r="P418" s="23" t="s">
        <v>813</v>
      </c>
      <c r="Q418" s="23" t="s">
        <v>813</v>
      </c>
      <c r="R418" s="23">
        <v>5.7735026918962493E-3</v>
      </c>
      <c r="S418" s="23">
        <v>5.1639777949432268E-3</v>
      </c>
      <c r="T418" s="23" t="s">
        <v>813</v>
      </c>
      <c r="U418" s="23" t="s">
        <v>813</v>
      </c>
      <c r="V418" s="23">
        <v>4.4721359549995728E-3</v>
      </c>
      <c r="W418" s="23">
        <v>9.9999999999999967E-3</v>
      </c>
      <c r="X418" s="23">
        <v>2.9439202887759507E-3</v>
      </c>
      <c r="Y418" s="220"/>
      <c r="Z418" s="221"/>
      <c r="AA418" s="221"/>
      <c r="AB418" s="221"/>
      <c r="AC418" s="221"/>
      <c r="AD418" s="221"/>
      <c r="AE418" s="221"/>
      <c r="AF418" s="221"/>
      <c r="AG418" s="221"/>
      <c r="AH418" s="221"/>
      <c r="AI418" s="221"/>
      <c r="AJ418" s="221"/>
      <c r="AK418" s="221"/>
      <c r="AL418" s="221"/>
      <c r="AM418" s="221"/>
      <c r="AN418" s="221"/>
      <c r="AO418" s="221"/>
      <c r="AP418" s="221"/>
      <c r="AQ418" s="221"/>
      <c r="AR418" s="221"/>
      <c r="AS418" s="221"/>
      <c r="AT418" s="221"/>
      <c r="AU418" s="221"/>
      <c r="AV418" s="221"/>
      <c r="AW418" s="221"/>
      <c r="AX418" s="221"/>
      <c r="AY418" s="221"/>
      <c r="AZ418" s="221"/>
      <c r="BA418" s="221"/>
      <c r="BB418" s="221"/>
      <c r="BC418" s="221"/>
      <c r="BD418" s="221"/>
      <c r="BE418" s="221"/>
      <c r="BF418" s="221"/>
      <c r="BG418" s="221"/>
      <c r="BH418" s="221"/>
      <c r="BI418" s="221"/>
      <c r="BJ418" s="221"/>
      <c r="BK418" s="221"/>
      <c r="BL418" s="221"/>
      <c r="BM418" s="54"/>
    </row>
    <row r="419" spans="1:65">
      <c r="A419" s="29"/>
      <c r="B419" s="3" t="s">
        <v>87</v>
      </c>
      <c r="C419" s="28"/>
      <c r="D419" s="13" t="s">
        <v>813</v>
      </c>
      <c r="E419" s="13" t="s">
        <v>813</v>
      </c>
      <c r="F419" s="13" t="s">
        <v>813</v>
      </c>
      <c r="G419" s="13">
        <v>0</v>
      </c>
      <c r="H419" s="13">
        <v>0.44721359549995754</v>
      </c>
      <c r="I419" s="13">
        <v>0</v>
      </c>
      <c r="J419" s="13">
        <v>0</v>
      </c>
      <c r="K419" s="13" t="s">
        <v>813</v>
      </c>
      <c r="L419" s="13">
        <v>0</v>
      </c>
      <c r="M419" s="13" t="s">
        <v>813</v>
      </c>
      <c r="N419" s="13">
        <v>0</v>
      </c>
      <c r="O419" s="13" t="s">
        <v>813</v>
      </c>
      <c r="P419" s="13" t="s">
        <v>813</v>
      </c>
      <c r="Q419" s="13" t="s">
        <v>813</v>
      </c>
      <c r="R419" s="13">
        <v>0.34641016151377496</v>
      </c>
      <c r="S419" s="13">
        <v>7.7459666924148407E-2</v>
      </c>
      <c r="T419" s="13" t="s">
        <v>813</v>
      </c>
      <c r="U419" s="13" t="s">
        <v>813</v>
      </c>
      <c r="V419" s="13">
        <v>0.24845199749997623</v>
      </c>
      <c r="W419" s="13">
        <v>0.49999999999999983</v>
      </c>
      <c r="X419" s="13">
        <v>0.36799003609699382</v>
      </c>
      <c r="Y419" s="150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9"/>
      <c r="B420" s="3" t="s">
        <v>282</v>
      </c>
      <c r="C420" s="28"/>
      <c r="D420" s="13" t="s">
        <v>813</v>
      </c>
      <c r="E420" s="13">
        <v>0.68855534709192745</v>
      </c>
      <c r="F420" s="13" t="s">
        <v>813</v>
      </c>
      <c r="G420" s="13">
        <v>-0.32457786116322906</v>
      </c>
      <c r="H420" s="13">
        <v>0.35084427767354187</v>
      </c>
      <c r="I420" s="13">
        <v>-0.32457786116322906</v>
      </c>
      <c r="J420" s="13">
        <v>0.35084427767354187</v>
      </c>
      <c r="K420" s="13">
        <v>-0.32457786116322906</v>
      </c>
      <c r="L420" s="13">
        <v>-0.32457786116322906</v>
      </c>
      <c r="M420" s="13" t="s">
        <v>813</v>
      </c>
      <c r="N420" s="13">
        <v>-0.32457786116322906</v>
      </c>
      <c r="O420" s="13" t="s">
        <v>813</v>
      </c>
      <c r="P420" s="13" t="s">
        <v>813</v>
      </c>
      <c r="Q420" s="13" t="s">
        <v>813</v>
      </c>
      <c r="R420" s="13">
        <v>0.12570356472795163</v>
      </c>
      <c r="S420" s="13">
        <v>3.5028142589118065</v>
      </c>
      <c r="T420" s="13" t="s">
        <v>813</v>
      </c>
      <c r="U420" s="13" t="s">
        <v>813</v>
      </c>
      <c r="V420" s="13">
        <v>0.21575984990618791</v>
      </c>
      <c r="W420" s="13">
        <v>0.35084427767354187</v>
      </c>
      <c r="X420" s="13">
        <v>-0.45966228893058325</v>
      </c>
      <c r="Y420" s="150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9"/>
      <c r="B421" s="45" t="s">
        <v>283</v>
      </c>
      <c r="C421" s="46"/>
      <c r="D421" s="44">
        <v>0.45</v>
      </c>
      <c r="E421" s="44">
        <v>0.67</v>
      </c>
      <c r="F421" s="44">
        <v>148.80000000000001</v>
      </c>
      <c r="G421" s="44">
        <v>0.45</v>
      </c>
      <c r="H421" s="44">
        <v>0.15</v>
      </c>
      <c r="I421" s="44">
        <v>0.45</v>
      </c>
      <c r="J421" s="44">
        <v>0.15</v>
      </c>
      <c r="K421" s="44">
        <v>0.7</v>
      </c>
      <c r="L421" s="44">
        <v>0.65</v>
      </c>
      <c r="M421" s="44">
        <v>28.92</v>
      </c>
      <c r="N421" s="44">
        <v>0.45</v>
      </c>
      <c r="O421" s="44">
        <v>28.92</v>
      </c>
      <c r="P421" s="44">
        <v>28.92</v>
      </c>
      <c r="Q421" s="44">
        <v>58.89</v>
      </c>
      <c r="R421" s="44">
        <v>0.4</v>
      </c>
      <c r="S421" s="44">
        <v>2.95</v>
      </c>
      <c r="T421" s="44">
        <v>0.75</v>
      </c>
      <c r="U421" s="44">
        <v>1.95</v>
      </c>
      <c r="V421" s="44">
        <v>0.1</v>
      </c>
      <c r="W421" s="44">
        <v>0</v>
      </c>
      <c r="X421" s="44">
        <v>0.68</v>
      </c>
      <c r="Y421" s="150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B422" s="3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BM422" s="53"/>
    </row>
    <row r="423" spans="1:65" ht="15">
      <c r="B423" s="8" t="s">
        <v>696</v>
      </c>
      <c r="BM423" s="27" t="s">
        <v>286</v>
      </c>
    </row>
    <row r="424" spans="1:65" ht="15">
      <c r="A424" s="24" t="s">
        <v>11</v>
      </c>
      <c r="B424" s="18" t="s">
        <v>116</v>
      </c>
      <c r="C424" s="15" t="s">
        <v>117</v>
      </c>
      <c r="D424" s="16" t="s">
        <v>248</v>
      </c>
      <c r="E424" s="17" t="s">
        <v>248</v>
      </c>
      <c r="F424" s="17" t="s">
        <v>248</v>
      </c>
      <c r="G424" s="17" t="s">
        <v>248</v>
      </c>
      <c r="H424" s="150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249</v>
      </c>
      <c r="C425" s="9" t="s">
        <v>249</v>
      </c>
      <c r="D425" s="148" t="s">
        <v>251</v>
      </c>
      <c r="E425" s="149" t="s">
        <v>265</v>
      </c>
      <c r="F425" s="149" t="s">
        <v>268</v>
      </c>
      <c r="G425" s="149" t="s">
        <v>289</v>
      </c>
      <c r="H425" s="150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290</v>
      </c>
      <c r="E426" s="11" t="s">
        <v>290</v>
      </c>
      <c r="F426" s="11" t="s">
        <v>290</v>
      </c>
      <c r="G426" s="11" t="s">
        <v>293</v>
      </c>
      <c r="H426" s="150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9"/>
      <c r="C427" s="9"/>
      <c r="D427" s="25" t="s">
        <v>355</v>
      </c>
      <c r="E427" s="25" t="s">
        <v>358</v>
      </c>
      <c r="F427" s="25" t="s">
        <v>356</v>
      </c>
      <c r="G427" s="25" t="s">
        <v>356</v>
      </c>
      <c r="H427" s="150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8">
        <v>1</v>
      </c>
      <c r="C428" s="14">
        <v>1</v>
      </c>
      <c r="D428" s="21">
        <v>0.221</v>
      </c>
      <c r="E428" s="21">
        <v>0.19954345505439919</v>
      </c>
      <c r="F428" s="21">
        <v>0.279804</v>
      </c>
      <c r="G428" s="21">
        <v>0.3</v>
      </c>
      <c r="H428" s="150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</v>
      </c>
    </row>
    <row r="429" spans="1:65">
      <c r="A429" s="29"/>
      <c r="B429" s="19">
        <v>1</v>
      </c>
      <c r="C429" s="9">
        <v>2</v>
      </c>
      <c r="D429" s="11">
        <v>0.222</v>
      </c>
      <c r="E429" s="11">
        <v>0.20424837218982733</v>
      </c>
      <c r="F429" s="11">
        <v>0.25683</v>
      </c>
      <c r="G429" s="11">
        <v>0.2</v>
      </c>
      <c r="H429" s="150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3</v>
      </c>
      <c r="D430" s="11">
        <v>0.222</v>
      </c>
      <c r="E430" s="11">
        <v>0.20970947855968819</v>
      </c>
      <c r="F430" s="11">
        <v>0.26619599999999999</v>
      </c>
      <c r="G430" s="11">
        <v>0.3</v>
      </c>
      <c r="H430" s="150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16</v>
      </c>
    </row>
    <row r="431" spans="1:65">
      <c r="A431" s="29"/>
      <c r="B431" s="19">
        <v>1</v>
      </c>
      <c r="C431" s="9">
        <v>4</v>
      </c>
      <c r="D431" s="11">
        <v>0.22900000000000001</v>
      </c>
      <c r="E431" s="11">
        <v>0.20195424990107466</v>
      </c>
      <c r="F431" s="11">
        <v>0.25569599999999998</v>
      </c>
      <c r="G431" s="11">
        <v>0.2</v>
      </c>
      <c r="H431" s="150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0.23097730269830599</v>
      </c>
    </row>
    <row r="432" spans="1:65">
      <c r="A432" s="29"/>
      <c r="B432" s="19">
        <v>1</v>
      </c>
      <c r="C432" s="9">
        <v>5</v>
      </c>
      <c r="D432" s="11">
        <v>0.217</v>
      </c>
      <c r="E432" s="11">
        <v>0.20537237936354791</v>
      </c>
      <c r="F432" s="11">
        <v>0.26510400000000001</v>
      </c>
      <c r="G432" s="11">
        <v>0.2</v>
      </c>
      <c r="H432" s="150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22</v>
      </c>
    </row>
    <row r="433" spans="1:65">
      <c r="A433" s="29"/>
      <c r="B433" s="19">
        <v>1</v>
      </c>
      <c r="C433" s="9">
        <v>6</v>
      </c>
      <c r="D433" s="11">
        <v>0.23</v>
      </c>
      <c r="E433" s="11">
        <v>0.20498932969081129</v>
      </c>
      <c r="F433" s="11">
        <v>0.25300800000000001</v>
      </c>
      <c r="G433" s="11">
        <v>0.2</v>
      </c>
      <c r="H433" s="150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20" t="s">
        <v>279</v>
      </c>
      <c r="C434" s="12"/>
      <c r="D434" s="22">
        <v>0.2235</v>
      </c>
      <c r="E434" s="22">
        <v>0.20430287745989148</v>
      </c>
      <c r="F434" s="22">
        <v>0.26277299999999998</v>
      </c>
      <c r="G434" s="22">
        <v>0.23333333333333331</v>
      </c>
      <c r="H434" s="150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3" t="s">
        <v>280</v>
      </c>
      <c r="C435" s="28"/>
      <c r="D435" s="11">
        <v>0.222</v>
      </c>
      <c r="E435" s="11">
        <v>0.20461885094031931</v>
      </c>
      <c r="F435" s="11">
        <v>0.260967</v>
      </c>
      <c r="G435" s="11">
        <v>0.2</v>
      </c>
      <c r="H435" s="150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281</v>
      </c>
      <c r="C436" s="28"/>
      <c r="D436" s="23">
        <v>5.0099900199501446E-3</v>
      </c>
      <c r="E436" s="23">
        <v>3.4356225144210229E-3</v>
      </c>
      <c r="F436" s="23">
        <v>9.8789053442170406E-3</v>
      </c>
      <c r="G436" s="23">
        <v>5.1639777949432496E-2</v>
      </c>
      <c r="H436" s="150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3" t="s">
        <v>87</v>
      </c>
      <c r="C437" s="28"/>
      <c r="D437" s="13">
        <v>2.2416062729083419E-2</v>
      </c>
      <c r="E437" s="13">
        <v>1.6816319755924635E-2</v>
      </c>
      <c r="F437" s="13">
        <v>3.7594826501265506E-2</v>
      </c>
      <c r="G437" s="13">
        <v>0.22131333406899642</v>
      </c>
      <c r="H437" s="150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9"/>
      <c r="B438" s="3" t="s">
        <v>282</v>
      </c>
      <c r="C438" s="28"/>
      <c r="D438" s="13">
        <v>-3.2372456561554741E-2</v>
      </c>
      <c r="E438" s="13">
        <v>-0.11548504951265992</v>
      </c>
      <c r="F438" s="13">
        <v>0.13765723701096455</v>
      </c>
      <c r="G438" s="13">
        <v>1.0200269063253664E-2</v>
      </c>
      <c r="H438" s="150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9"/>
      <c r="B439" s="45" t="s">
        <v>283</v>
      </c>
      <c r="C439" s="46"/>
      <c r="D439" s="44">
        <v>0.23</v>
      </c>
      <c r="E439" s="44">
        <v>1.1200000000000001</v>
      </c>
      <c r="F439" s="44">
        <v>1.6</v>
      </c>
      <c r="G439" s="44">
        <v>0.23</v>
      </c>
      <c r="H439" s="150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B440" s="30"/>
      <c r="C440" s="20"/>
      <c r="D440" s="20"/>
      <c r="E440" s="20"/>
      <c r="F440" s="20"/>
      <c r="G440" s="20"/>
      <c r="BM440" s="53"/>
    </row>
    <row r="441" spans="1:65" ht="15">
      <c r="B441" s="8" t="s">
        <v>697</v>
      </c>
      <c r="BM441" s="27" t="s">
        <v>67</v>
      </c>
    </row>
    <row r="442" spans="1:65" ht="15">
      <c r="A442" s="24" t="s">
        <v>14</v>
      </c>
      <c r="B442" s="18" t="s">
        <v>116</v>
      </c>
      <c r="C442" s="15" t="s">
        <v>117</v>
      </c>
      <c r="D442" s="16" t="s">
        <v>248</v>
      </c>
      <c r="E442" s="17" t="s">
        <v>248</v>
      </c>
      <c r="F442" s="17" t="s">
        <v>248</v>
      </c>
      <c r="G442" s="17" t="s">
        <v>248</v>
      </c>
      <c r="H442" s="17" t="s">
        <v>248</v>
      </c>
      <c r="I442" s="17" t="s">
        <v>248</v>
      </c>
      <c r="J442" s="17" t="s">
        <v>248</v>
      </c>
      <c r="K442" s="17" t="s">
        <v>248</v>
      </c>
      <c r="L442" s="17" t="s">
        <v>248</v>
      </c>
      <c r="M442" s="17" t="s">
        <v>248</v>
      </c>
      <c r="N442" s="17" t="s">
        <v>248</v>
      </c>
      <c r="O442" s="17" t="s">
        <v>248</v>
      </c>
      <c r="P442" s="17" t="s">
        <v>248</v>
      </c>
      <c r="Q442" s="17" t="s">
        <v>248</v>
      </c>
      <c r="R442" s="17" t="s">
        <v>248</v>
      </c>
      <c r="S442" s="17" t="s">
        <v>248</v>
      </c>
      <c r="T442" s="17" t="s">
        <v>248</v>
      </c>
      <c r="U442" s="150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249</v>
      </c>
      <c r="C443" s="9" t="s">
        <v>249</v>
      </c>
      <c r="D443" s="148" t="s">
        <v>251</v>
      </c>
      <c r="E443" s="149" t="s">
        <v>252</v>
      </c>
      <c r="F443" s="149" t="s">
        <v>253</v>
      </c>
      <c r="G443" s="149" t="s">
        <v>256</v>
      </c>
      <c r="H443" s="149" t="s">
        <v>257</v>
      </c>
      <c r="I443" s="149" t="s">
        <v>258</v>
      </c>
      <c r="J443" s="149" t="s">
        <v>259</v>
      </c>
      <c r="K443" s="149" t="s">
        <v>260</v>
      </c>
      <c r="L443" s="149" t="s">
        <v>261</v>
      </c>
      <c r="M443" s="149" t="s">
        <v>264</v>
      </c>
      <c r="N443" s="149" t="s">
        <v>265</v>
      </c>
      <c r="O443" s="149" t="s">
        <v>267</v>
      </c>
      <c r="P443" s="149" t="s">
        <v>287</v>
      </c>
      <c r="Q443" s="149" t="s">
        <v>305</v>
      </c>
      <c r="R443" s="149" t="s">
        <v>288</v>
      </c>
      <c r="S443" s="149" t="s">
        <v>271</v>
      </c>
      <c r="T443" s="149" t="s">
        <v>289</v>
      </c>
      <c r="U443" s="150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290</v>
      </c>
      <c r="E444" s="11" t="s">
        <v>293</v>
      </c>
      <c r="F444" s="11" t="s">
        <v>293</v>
      </c>
      <c r="G444" s="11" t="s">
        <v>292</v>
      </c>
      <c r="H444" s="11" t="s">
        <v>290</v>
      </c>
      <c r="I444" s="11" t="s">
        <v>290</v>
      </c>
      <c r="J444" s="11" t="s">
        <v>290</v>
      </c>
      <c r="K444" s="11" t="s">
        <v>290</v>
      </c>
      <c r="L444" s="11" t="s">
        <v>290</v>
      </c>
      <c r="M444" s="11" t="s">
        <v>293</v>
      </c>
      <c r="N444" s="11" t="s">
        <v>290</v>
      </c>
      <c r="O444" s="11" t="s">
        <v>293</v>
      </c>
      <c r="P444" s="11" t="s">
        <v>293</v>
      </c>
      <c r="Q444" s="11" t="s">
        <v>290</v>
      </c>
      <c r="R444" s="11" t="s">
        <v>290</v>
      </c>
      <c r="S444" s="11" t="s">
        <v>293</v>
      </c>
      <c r="T444" s="11" t="s">
        <v>293</v>
      </c>
      <c r="U444" s="150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2</v>
      </c>
    </row>
    <row r="445" spans="1:65">
      <c r="A445" s="29"/>
      <c r="B445" s="19"/>
      <c r="C445" s="9"/>
      <c r="D445" s="25" t="s">
        <v>355</v>
      </c>
      <c r="E445" s="25" t="s">
        <v>355</v>
      </c>
      <c r="F445" s="25" t="s">
        <v>355</v>
      </c>
      <c r="G445" s="25" t="s">
        <v>357</v>
      </c>
      <c r="H445" s="25" t="s">
        <v>356</v>
      </c>
      <c r="I445" s="25" t="s">
        <v>356</v>
      </c>
      <c r="J445" s="25" t="s">
        <v>356</v>
      </c>
      <c r="K445" s="25" t="s">
        <v>356</v>
      </c>
      <c r="L445" s="25" t="s">
        <v>356</v>
      </c>
      <c r="M445" s="25" t="s">
        <v>357</v>
      </c>
      <c r="N445" s="25" t="s">
        <v>358</v>
      </c>
      <c r="O445" s="25" t="s">
        <v>358</v>
      </c>
      <c r="P445" s="25" t="s">
        <v>359</v>
      </c>
      <c r="Q445" s="25" t="s">
        <v>357</v>
      </c>
      <c r="R445" s="25" t="s">
        <v>356</v>
      </c>
      <c r="S445" s="25" t="s">
        <v>357</v>
      </c>
      <c r="T445" s="25" t="s">
        <v>356</v>
      </c>
      <c r="U445" s="150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1">
        <v>1.05</v>
      </c>
      <c r="E446" s="21">
        <v>1.0900000000000001</v>
      </c>
      <c r="F446" s="21">
        <v>1.0290278762122234</v>
      </c>
      <c r="G446" s="144" t="s">
        <v>109</v>
      </c>
      <c r="H446" s="21">
        <v>1.03</v>
      </c>
      <c r="I446" s="21">
        <v>1.06</v>
      </c>
      <c r="J446" s="21">
        <v>1.1299999999999999</v>
      </c>
      <c r="K446" s="21">
        <v>1.0349999999999999</v>
      </c>
      <c r="L446" s="21">
        <v>1.0149999999999999</v>
      </c>
      <c r="M446" s="21">
        <v>1.03</v>
      </c>
      <c r="N446" s="21">
        <v>1.0520778531134716</v>
      </c>
      <c r="O446" s="144">
        <v>0.93</v>
      </c>
      <c r="P446" s="21">
        <v>1.07</v>
      </c>
      <c r="Q446" s="21">
        <v>1.1120000000000001</v>
      </c>
      <c r="R446" s="21">
        <v>1.0309999999999999</v>
      </c>
      <c r="S446" s="21">
        <v>1.06</v>
      </c>
      <c r="T446" s="21">
        <v>1.1000000000000001</v>
      </c>
      <c r="U446" s="150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</v>
      </c>
    </row>
    <row r="447" spans="1:65">
      <c r="A447" s="29"/>
      <c r="B447" s="19">
        <v>1</v>
      </c>
      <c r="C447" s="9">
        <v>2</v>
      </c>
      <c r="D447" s="11">
        <v>1.04</v>
      </c>
      <c r="E447" s="11">
        <v>1.07</v>
      </c>
      <c r="F447" s="11">
        <v>1.0691083664303958</v>
      </c>
      <c r="G447" s="146" t="s">
        <v>109</v>
      </c>
      <c r="H447" s="11">
        <v>1.0549999999999999</v>
      </c>
      <c r="I447" s="11">
        <v>1.075</v>
      </c>
      <c r="J447" s="11">
        <v>1.1100000000000001</v>
      </c>
      <c r="K447" s="11">
        <v>1.07</v>
      </c>
      <c r="L447" s="11">
        <v>1.01</v>
      </c>
      <c r="M447" s="11">
        <v>1.05</v>
      </c>
      <c r="N447" s="11">
        <v>1.0748185747082335</v>
      </c>
      <c r="O447" s="146">
        <v>0.97000000000000008</v>
      </c>
      <c r="P447" s="11">
        <v>1.0900000000000001</v>
      </c>
      <c r="Q447" s="145">
        <v>1.044</v>
      </c>
      <c r="R447" s="11">
        <v>1.0980000000000001</v>
      </c>
      <c r="S447" s="11">
        <v>1.08</v>
      </c>
      <c r="T447" s="11">
        <v>1.1100000000000001</v>
      </c>
      <c r="U447" s="150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35</v>
      </c>
    </row>
    <row r="448" spans="1:65">
      <c r="A448" s="29"/>
      <c r="B448" s="19">
        <v>1</v>
      </c>
      <c r="C448" s="9">
        <v>3</v>
      </c>
      <c r="D448" s="11">
        <v>1.02</v>
      </c>
      <c r="E448" s="11">
        <v>1.05</v>
      </c>
      <c r="F448" s="11">
        <v>1.1070829518862471</v>
      </c>
      <c r="G448" s="146" t="s">
        <v>109</v>
      </c>
      <c r="H448" s="11">
        <v>1.07</v>
      </c>
      <c r="I448" s="11">
        <v>1.06</v>
      </c>
      <c r="J448" s="11">
        <v>1.0900000000000001</v>
      </c>
      <c r="K448" s="11">
        <v>1.0649999999999999</v>
      </c>
      <c r="L448" s="11">
        <v>1.05</v>
      </c>
      <c r="M448" s="11">
        <v>1.04</v>
      </c>
      <c r="N448" s="11">
        <v>1.1219858455649074</v>
      </c>
      <c r="O448" s="146">
        <v>0.9</v>
      </c>
      <c r="P448" s="11">
        <v>1.1299999999999999</v>
      </c>
      <c r="Q448" s="11">
        <v>1.0740000000000001</v>
      </c>
      <c r="R448" s="11">
        <v>1.1559999999999999</v>
      </c>
      <c r="S448" s="11">
        <v>1.06</v>
      </c>
      <c r="T448" s="11">
        <v>1.1100000000000001</v>
      </c>
      <c r="U448" s="150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16</v>
      </c>
    </row>
    <row r="449" spans="1:65">
      <c r="A449" s="29"/>
      <c r="B449" s="19">
        <v>1</v>
      </c>
      <c r="C449" s="9">
        <v>4</v>
      </c>
      <c r="D449" s="11">
        <v>1.07</v>
      </c>
      <c r="E449" s="11">
        <v>1.07</v>
      </c>
      <c r="F449" s="11">
        <v>1.0348984578062028</v>
      </c>
      <c r="G449" s="146" t="s">
        <v>109</v>
      </c>
      <c r="H449" s="11">
        <v>1.0249999999999999</v>
      </c>
      <c r="I449" s="11">
        <v>1.06</v>
      </c>
      <c r="J449" s="11">
        <v>1.115</v>
      </c>
      <c r="K449" s="11">
        <v>1.0449999999999999</v>
      </c>
      <c r="L449" s="11">
        <v>0.99900000000000011</v>
      </c>
      <c r="M449" s="11">
        <v>1.03</v>
      </c>
      <c r="N449" s="11">
        <v>1.0527464126989001</v>
      </c>
      <c r="O449" s="146">
        <v>0.93</v>
      </c>
      <c r="P449" s="11">
        <v>1.04</v>
      </c>
      <c r="Q449" s="11">
        <v>1.123</v>
      </c>
      <c r="R449" s="11">
        <v>1.028</v>
      </c>
      <c r="S449" s="11">
        <v>1.04</v>
      </c>
      <c r="T449" s="11">
        <v>1.07</v>
      </c>
      <c r="U449" s="150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1.0702994922487106</v>
      </c>
    </row>
    <row r="450" spans="1:65">
      <c r="A450" s="29"/>
      <c r="B450" s="19">
        <v>1</v>
      </c>
      <c r="C450" s="9">
        <v>5</v>
      </c>
      <c r="D450" s="11">
        <v>1.03</v>
      </c>
      <c r="E450" s="11">
        <v>1.06</v>
      </c>
      <c r="F450" s="11">
        <v>1.110713836556855</v>
      </c>
      <c r="G450" s="146" t="s">
        <v>109</v>
      </c>
      <c r="H450" s="11">
        <v>1.03</v>
      </c>
      <c r="I450" s="11">
        <v>1.08</v>
      </c>
      <c r="J450" s="11">
        <v>1.145</v>
      </c>
      <c r="K450" s="11">
        <v>1.0549999999999999</v>
      </c>
      <c r="L450" s="11">
        <v>1.03</v>
      </c>
      <c r="M450" s="11">
        <v>1.04</v>
      </c>
      <c r="N450" s="11">
        <v>1.0864821366477182</v>
      </c>
      <c r="O450" s="146">
        <v>0.93</v>
      </c>
      <c r="P450" s="11">
        <v>1.1200000000000001</v>
      </c>
      <c r="Q450" s="11">
        <v>1.1140000000000001</v>
      </c>
      <c r="R450" s="11">
        <v>1.0900000000000001</v>
      </c>
      <c r="S450" s="11">
        <v>1.08</v>
      </c>
      <c r="T450" s="11">
        <v>1.0900000000000001</v>
      </c>
      <c r="U450" s="150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143</v>
      </c>
    </row>
    <row r="451" spans="1:65">
      <c r="A451" s="29"/>
      <c r="B451" s="19">
        <v>1</v>
      </c>
      <c r="C451" s="9">
        <v>6</v>
      </c>
      <c r="D451" s="11">
        <v>1.03</v>
      </c>
      <c r="E451" s="11">
        <v>1.08</v>
      </c>
      <c r="F451" s="11">
        <v>1.1510704419681486</v>
      </c>
      <c r="G451" s="146" t="s">
        <v>109</v>
      </c>
      <c r="H451" s="11">
        <v>1.0149999999999999</v>
      </c>
      <c r="I451" s="11">
        <v>1.0549999999999999</v>
      </c>
      <c r="J451" s="11">
        <v>1.135</v>
      </c>
      <c r="K451" s="11">
        <v>1.075</v>
      </c>
      <c r="L451" s="11">
        <v>1.01</v>
      </c>
      <c r="M451" s="11">
        <v>1.03</v>
      </c>
      <c r="N451" s="11">
        <v>1.1049415487906566</v>
      </c>
      <c r="O451" s="146">
        <v>0.97000000000000008</v>
      </c>
      <c r="P451" s="11">
        <v>1.1399999999999999</v>
      </c>
      <c r="Q451" s="11">
        <v>1.1120000000000001</v>
      </c>
      <c r="R451" s="11">
        <v>1.0680000000000001</v>
      </c>
      <c r="S451" s="11">
        <v>1.06</v>
      </c>
      <c r="T451" s="11">
        <v>1.0900000000000001</v>
      </c>
      <c r="U451" s="150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20" t="s">
        <v>279</v>
      </c>
      <c r="C452" s="12"/>
      <c r="D452" s="22">
        <v>1.04</v>
      </c>
      <c r="E452" s="22">
        <v>1.07</v>
      </c>
      <c r="F452" s="22">
        <v>1.083650321810012</v>
      </c>
      <c r="G452" s="22" t="s">
        <v>813</v>
      </c>
      <c r="H452" s="22">
        <v>1.0374999999999999</v>
      </c>
      <c r="I452" s="22">
        <v>1.0649999999999999</v>
      </c>
      <c r="J452" s="22">
        <v>1.1208333333333333</v>
      </c>
      <c r="K452" s="22">
        <v>1.0574999999999999</v>
      </c>
      <c r="L452" s="22">
        <v>1.0189999999999999</v>
      </c>
      <c r="M452" s="22">
        <v>1.0366666666666668</v>
      </c>
      <c r="N452" s="22">
        <v>1.0821753952539812</v>
      </c>
      <c r="O452" s="22">
        <v>0.93833333333333335</v>
      </c>
      <c r="P452" s="22">
        <v>1.0983333333333334</v>
      </c>
      <c r="Q452" s="22">
        <v>1.0965</v>
      </c>
      <c r="R452" s="22">
        <v>1.0785</v>
      </c>
      <c r="S452" s="22">
        <v>1.0633333333333335</v>
      </c>
      <c r="T452" s="22">
        <v>1.095</v>
      </c>
      <c r="U452" s="150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280</v>
      </c>
      <c r="C453" s="28"/>
      <c r="D453" s="11">
        <v>1.0350000000000001</v>
      </c>
      <c r="E453" s="11">
        <v>1.07</v>
      </c>
      <c r="F453" s="11">
        <v>1.0880956591583213</v>
      </c>
      <c r="G453" s="11" t="s">
        <v>813</v>
      </c>
      <c r="H453" s="11">
        <v>1.03</v>
      </c>
      <c r="I453" s="11">
        <v>1.06</v>
      </c>
      <c r="J453" s="11">
        <v>1.1225000000000001</v>
      </c>
      <c r="K453" s="11">
        <v>1.06</v>
      </c>
      <c r="L453" s="11">
        <v>1.0125</v>
      </c>
      <c r="M453" s="11">
        <v>1.0350000000000001</v>
      </c>
      <c r="N453" s="11">
        <v>1.0806503556779758</v>
      </c>
      <c r="O453" s="11">
        <v>0.93</v>
      </c>
      <c r="P453" s="11">
        <v>1.105</v>
      </c>
      <c r="Q453" s="11">
        <v>1.1120000000000001</v>
      </c>
      <c r="R453" s="11">
        <v>1.0790000000000002</v>
      </c>
      <c r="S453" s="11">
        <v>1.06</v>
      </c>
      <c r="T453" s="11">
        <v>1.0950000000000002</v>
      </c>
      <c r="U453" s="150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3" t="s">
        <v>281</v>
      </c>
      <c r="C454" s="28"/>
      <c r="D454" s="23">
        <v>1.7888543819998333E-2</v>
      </c>
      <c r="E454" s="23">
        <v>1.4142135623730963E-2</v>
      </c>
      <c r="F454" s="23">
        <v>4.7746871851613207E-2</v>
      </c>
      <c r="G454" s="23" t="s">
        <v>813</v>
      </c>
      <c r="H454" s="23">
        <v>2.067607312813537E-2</v>
      </c>
      <c r="I454" s="23">
        <v>1.0000000000000009E-2</v>
      </c>
      <c r="J454" s="23">
        <v>1.9853631070075446E-2</v>
      </c>
      <c r="K454" s="23">
        <v>1.5411035007422474E-2</v>
      </c>
      <c r="L454" s="23">
        <v>1.8220867158288596E-2</v>
      </c>
      <c r="M454" s="23">
        <v>8.1649658092772665E-3</v>
      </c>
      <c r="N454" s="23">
        <v>2.8098994956816836E-2</v>
      </c>
      <c r="O454" s="23">
        <v>2.7141603981096402E-2</v>
      </c>
      <c r="P454" s="23">
        <v>3.8686776379877698E-2</v>
      </c>
      <c r="Q454" s="23">
        <v>3.0826936273330836E-2</v>
      </c>
      <c r="R454" s="23">
        <v>4.782363432446346E-2</v>
      </c>
      <c r="S454" s="23">
        <v>1.5055453054181635E-2</v>
      </c>
      <c r="T454" s="23">
        <v>1.5165750888103116E-2</v>
      </c>
      <c r="U454" s="220"/>
      <c r="V454" s="221"/>
      <c r="W454" s="221"/>
      <c r="X454" s="221"/>
      <c r="Y454" s="221"/>
      <c r="Z454" s="221"/>
      <c r="AA454" s="221"/>
      <c r="AB454" s="221"/>
      <c r="AC454" s="221"/>
      <c r="AD454" s="221"/>
      <c r="AE454" s="221"/>
      <c r="AF454" s="221"/>
      <c r="AG454" s="221"/>
      <c r="AH454" s="221"/>
      <c r="AI454" s="221"/>
      <c r="AJ454" s="221"/>
      <c r="AK454" s="221"/>
      <c r="AL454" s="221"/>
      <c r="AM454" s="221"/>
      <c r="AN454" s="221"/>
      <c r="AO454" s="221"/>
      <c r="AP454" s="221"/>
      <c r="AQ454" s="221"/>
      <c r="AR454" s="221"/>
      <c r="AS454" s="221"/>
      <c r="AT454" s="221"/>
      <c r="AU454" s="221"/>
      <c r="AV454" s="221"/>
      <c r="AW454" s="221"/>
      <c r="AX454" s="221"/>
      <c r="AY454" s="221"/>
      <c r="AZ454" s="221"/>
      <c r="BA454" s="221"/>
      <c r="BB454" s="221"/>
      <c r="BC454" s="221"/>
      <c r="BD454" s="221"/>
      <c r="BE454" s="221"/>
      <c r="BF454" s="221"/>
      <c r="BG454" s="221"/>
      <c r="BH454" s="221"/>
      <c r="BI454" s="221"/>
      <c r="BJ454" s="221"/>
      <c r="BK454" s="221"/>
      <c r="BL454" s="221"/>
      <c r="BM454" s="54"/>
    </row>
    <row r="455" spans="1:65">
      <c r="A455" s="29"/>
      <c r="B455" s="3" t="s">
        <v>87</v>
      </c>
      <c r="C455" s="28"/>
      <c r="D455" s="13">
        <v>1.7200522903844551E-2</v>
      </c>
      <c r="E455" s="13">
        <v>1.3216949181056974E-2</v>
      </c>
      <c r="F455" s="13">
        <v>4.4061143055687937E-2</v>
      </c>
      <c r="G455" s="13" t="s">
        <v>813</v>
      </c>
      <c r="H455" s="13">
        <v>1.9928745183744937E-2</v>
      </c>
      <c r="I455" s="13">
        <v>9.3896713615023563E-3</v>
      </c>
      <c r="J455" s="13">
        <v>1.7713276791145378E-2</v>
      </c>
      <c r="K455" s="13">
        <v>1.4573082749335674E-2</v>
      </c>
      <c r="L455" s="13">
        <v>1.7881125768683608E-2</v>
      </c>
      <c r="M455" s="13">
        <v>7.8761728063767838E-3</v>
      </c>
      <c r="N455" s="13">
        <v>2.5965287216886079E-2</v>
      </c>
      <c r="O455" s="13">
        <v>2.8925332839534353E-2</v>
      </c>
      <c r="P455" s="13">
        <v>3.5223165141011557E-2</v>
      </c>
      <c r="Q455" s="13">
        <v>2.8113940969749965E-2</v>
      </c>
      <c r="R455" s="13">
        <v>4.4342730018046783E-2</v>
      </c>
      <c r="S455" s="13">
        <v>1.4158733279794639E-2</v>
      </c>
      <c r="T455" s="13">
        <v>1.3850000811053075E-2</v>
      </c>
      <c r="U455" s="150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9"/>
      <c r="B456" s="3" t="s">
        <v>282</v>
      </c>
      <c r="C456" s="28"/>
      <c r="D456" s="13">
        <v>-2.8309358705805754E-2</v>
      </c>
      <c r="E456" s="13">
        <v>-2.7982097616552348E-4</v>
      </c>
      <c r="F456" s="13">
        <v>1.2473919363683139E-2</v>
      </c>
      <c r="G456" s="13" t="s">
        <v>813</v>
      </c>
      <c r="H456" s="13">
        <v>-3.0645153516609236E-2</v>
      </c>
      <c r="I456" s="13">
        <v>-4.9514105977723766E-3</v>
      </c>
      <c r="J456" s="13">
        <v>4.721467351016928E-2</v>
      </c>
      <c r="K456" s="13">
        <v>-1.195879503018249E-2</v>
      </c>
      <c r="L456" s="13">
        <v>-4.7930035116554026E-2</v>
      </c>
      <c r="M456" s="13">
        <v>-3.142375178687673E-2</v>
      </c>
      <c r="N456" s="13">
        <v>1.1095869045326001E-2</v>
      </c>
      <c r="O456" s="13">
        <v>-0.12329834767847536</v>
      </c>
      <c r="P456" s="13">
        <v>2.6192520212939163E-2</v>
      </c>
      <c r="Q456" s="13">
        <v>2.4479604018349921E-2</v>
      </c>
      <c r="R456" s="13">
        <v>7.6618813805657826E-3</v>
      </c>
      <c r="S456" s="13">
        <v>-6.5086071383076982E-3</v>
      </c>
      <c r="T456" s="13">
        <v>2.3078127131867854E-2</v>
      </c>
      <c r="U456" s="150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9"/>
      <c r="B457" s="45" t="s">
        <v>283</v>
      </c>
      <c r="C457" s="46"/>
      <c r="D457" s="44">
        <v>0.76</v>
      </c>
      <c r="E457" s="44">
        <v>0</v>
      </c>
      <c r="F457" s="44">
        <v>0.35</v>
      </c>
      <c r="G457" s="44">
        <v>36.39</v>
      </c>
      <c r="H457" s="44">
        <v>0.83</v>
      </c>
      <c r="I457" s="44">
        <v>0.13</v>
      </c>
      <c r="J457" s="44">
        <v>1.29</v>
      </c>
      <c r="K457" s="44">
        <v>0.32</v>
      </c>
      <c r="L457" s="44">
        <v>1.3</v>
      </c>
      <c r="M457" s="44">
        <v>0.85</v>
      </c>
      <c r="N457" s="44">
        <v>0.31</v>
      </c>
      <c r="O457" s="44">
        <v>3.35</v>
      </c>
      <c r="P457" s="44">
        <v>0.72</v>
      </c>
      <c r="Q457" s="44">
        <v>0.67</v>
      </c>
      <c r="R457" s="44">
        <v>0.22</v>
      </c>
      <c r="S457" s="44">
        <v>0.17</v>
      </c>
      <c r="T457" s="44">
        <v>0.64</v>
      </c>
      <c r="U457" s="150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BM458" s="53"/>
    </row>
    <row r="459" spans="1:65" ht="15">
      <c r="B459" s="8" t="s">
        <v>698</v>
      </c>
      <c r="BM459" s="27" t="s">
        <v>67</v>
      </c>
    </row>
    <row r="460" spans="1:65" ht="15">
      <c r="A460" s="24" t="s">
        <v>54</v>
      </c>
      <c r="B460" s="18" t="s">
        <v>116</v>
      </c>
      <c r="C460" s="15" t="s">
        <v>117</v>
      </c>
      <c r="D460" s="16" t="s">
        <v>248</v>
      </c>
      <c r="E460" s="17" t="s">
        <v>248</v>
      </c>
      <c r="F460" s="17" t="s">
        <v>248</v>
      </c>
      <c r="G460" s="17" t="s">
        <v>248</v>
      </c>
      <c r="H460" s="17" t="s">
        <v>248</v>
      </c>
      <c r="I460" s="17" t="s">
        <v>248</v>
      </c>
      <c r="J460" s="17" t="s">
        <v>248</v>
      </c>
      <c r="K460" s="17" t="s">
        <v>248</v>
      </c>
      <c r="L460" s="17" t="s">
        <v>248</v>
      </c>
      <c r="M460" s="17" t="s">
        <v>248</v>
      </c>
      <c r="N460" s="17" t="s">
        <v>248</v>
      </c>
      <c r="O460" s="17" t="s">
        <v>248</v>
      </c>
      <c r="P460" s="17" t="s">
        <v>248</v>
      </c>
      <c r="Q460" s="17" t="s">
        <v>248</v>
      </c>
      <c r="R460" s="17" t="s">
        <v>248</v>
      </c>
      <c r="S460" s="17" t="s">
        <v>248</v>
      </c>
      <c r="T460" s="17" t="s">
        <v>248</v>
      </c>
      <c r="U460" s="17" t="s">
        <v>248</v>
      </c>
      <c r="V460" s="17" t="s">
        <v>248</v>
      </c>
      <c r="W460" s="17" t="s">
        <v>248</v>
      </c>
      <c r="X460" s="17" t="s">
        <v>248</v>
      </c>
      <c r="Y460" s="17" t="s">
        <v>248</v>
      </c>
      <c r="Z460" s="17" t="s">
        <v>248</v>
      </c>
      <c r="AA460" s="17" t="s">
        <v>248</v>
      </c>
      <c r="AB460" s="17" t="s">
        <v>248</v>
      </c>
      <c r="AC460" s="150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249</v>
      </c>
      <c r="C461" s="9" t="s">
        <v>249</v>
      </c>
      <c r="D461" s="148" t="s">
        <v>251</v>
      </c>
      <c r="E461" s="149" t="s">
        <v>252</v>
      </c>
      <c r="F461" s="149" t="s">
        <v>253</v>
      </c>
      <c r="G461" s="149" t="s">
        <v>254</v>
      </c>
      <c r="H461" s="149" t="s">
        <v>256</v>
      </c>
      <c r="I461" s="149" t="s">
        <v>257</v>
      </c>
      <c r="J461" s="149" t="s">
        <v>258</v>
      </c>
      <c r="K461" s="149" t="s">
        <v>259</v>
      </c>
      <c r="L461" s="149" t="s">
        <v>260</v>
      </c>
      <c r="M461" s="149" t="s">
        <v>261</v>
      </c>
      <c r="N461" s="149" t="s">
        <v>262</v>
      </c>
      <c r="O461" s="149" t="s">
        <v>263</v>
      </c>
      <c r="P461" s="149" t="s">
        <v>264</v>
      </c>
      <c r="Q461" s="149" t="s">
        <v>265</v>
      </c>
      <c r="R461" s="149" t="s">
        <v>266</v>
      </c>
      <c r="S461" s="149" t="s">
        <v>267</v>
      </c>
      <c r="T461" s="149" t="s">
        <v>268</v>
      </c>
      <c r="U461" s="149" t="s">
        <v>269</v>
      </c>
      <c r="V461" s="149" t="s">
        <v>287</v>
      </c>
      <c r="W461" s="149" t="s">
        <v>305</v>
      </c>
      <c r="X461" s="149" t="s">
        <v>288</v>
      </c>
      <c r="Y461" s="149" t="s">
        <v>270</v>
      </c>
      <c r="Z461" s="149" t="s">
        <v>271</v>
      </c>
      <c r="AA461" s="149" t="s">
        <v>289</v>
      </c>
      <c r="AB461" s="149" t="s">
        <v>273</v>
      </c>
      <c r="AC461" s="150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292</v>
      </c>
      <c r="E462" s="11" t="s">
        <v>293</v>
      </c>
      <c r="F462" s="11" t="s">
        <v>293</v>
      </c>
      <c r="G462" s="11" t="s">
        <v>290</v>
      </c>
      <c r="H462" s="11" t="s">
        <v>292</v>
      </c>
      <c r="I462" s="11" t="s">
        <v>290</v>
      </c>
      <c r="J462" s="11" t="s">
        <v>290</v>
      </c>
      <c r="K462" s="11" t="s">
        <v>290</v>
      </c>
      <c r="L462" s="11" t="s">
        <v>290</v>
      </c>
      <c r="M462" s="11" t="s">
        <v>290</v>
      </c>
      <c r="N462" s="11" t="s">
        <v>292</v>
      </c>
      <c r="O462" s="11" t="s">
        <v>292</v>
      </c>
      <c r="P462" s="11" t="s">
        <v>293</v>
      </c>
      <c r="Q462" s="11" t="s">
        <v>290</v>
      </c>
      <c r="R462" s="11" t="s">
        <v>292</v>
      </c>
      <c r="S462" s="11" t="s">
        <v>293</v>
      </c>
      <c r="T462" s="11" t="s">
        <v>292</v>
      </c>
      <c r="U462" s="11" t="s">
        <v>293</v>
      </c>
      <c r="V462" s="11" t="s">
        <v>293</v>
      </c>
      <c r="W462" s="11" t="s">
        <v>292</v>
      </c>
      <c r="X462" s="11" t="s">
        <v>290</v>
      </c>
      <c r="Y462" s="11" t="s">
        <v>293</v>
      </c>
      <c r="Z462" s="11" t="s">
        <v>293</v>
      </c>
      <c r="AA462" s="11" t="s">
        <v>293</v>
      </c>
      <c r="AB462" s="11" t="s">
        <v>290</v>
      </c>
      <c r="AC462" s="150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9"/>
      <c r="C463" s="9"/>
      <c r="D463" s="25" t="s">
        <v>355</v>
      </c>
      <c r="E463" s="25" t="s">
        <v>355</v>
      </c>
      <c r="F463" s="25" t="s">
        <v>355</v>
      </c>
      <c r="G463" s="25" t="s">
        <v>356</v>
      </c>
      <c r="H463" s="25" t="s">
        <v>357</v>
      </c>
      <c r="I463" s="25" t="s">
        <v>356</v>
      </c>
      <c r="J463" s="25" t="s">
        <v>356</v>
      </c>
      <c r="K463" s="25" t="s">
        <v>356</v>
      </c>
      <c r="L463" s="25" t="s">
        <v>356</v>
      </c>
      <c r="M463" s="25" t="s">
        <v>356</v>
      </c>
      <c r="N463" s="25" t="s">
        <v>357</v>
      </c>
      <c r="O463" s="25" t="s">
        <v>356</v>
      </c>
      <c r="P463" s="25" t="s">
        <v>357</v>
      </c>
      <c r="Q463" s="25" t="s">
        <v>358</v>
      </c>
      <c r="R463" s="25" t="s">
        <v>357</v>
      </c>
      <c r="S463" s="25" t="s">
        <v>358</v>
      </c>
      <c r="T463" s="25" t="s">
        <v>356</v>
      </c>
      <c r="U463" s="25" t="s">
        <v>358</v>
      </c>
      <c r="V463" s="25" t="s">
        <v>359</v>
      </c>
      <c r="W463" s="25" t="s">
        <v>357</v>
      </c>
      <c r="X463" s="25" t="s">
        <v>356</v>
      </c>
      <c r="Y463" s="25" t="s">
        <v>357</v>
      </c>
      <c r="Z463" s="25" t="s">
        <v>357</v>
      </c>
      <c r="AA463" s="25" t="s">
        <v>356</v>
      </c>
      <c r="AB463" s="25" t="s">
        <v>121</v>
      </c>
      <c r="AC463" s="150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18">
        <v>0.22209999999999999</v>
      </c>
      <c r="E464" s="218">
        <v>0.27799999999999997</v>
      </c>
      <c r="F464" s="218">
        <v>0.21235698414320811</v>
      </c>
      <c r="G464" s="218">
        <v>0.21</v>
      </c>
      <c r="H464" s="219">
        <v>0.95</v>
      </c>
      <c r="I464" s="218">
        <v>0.21</v>
      </c>
      <c r="J464" s="218">
        <v>0.21</v>
      </c>
      <c r="K464" s="218">
        <v>0.25</v>
      </c>
      <c r="L464" s="218">
        <v>0.21</v>
      </c>
      <c r="M464" s="218">
        <v>0.22999999999999998</v>
      </c>
      <c r="N464" s="218">
        <v>0.216</v>
      </c>
      <c r="O464" s="218">
        <v>0.214</v>
      </c>
      <c r="P464" s="218">
        <v>0.21</v>
      </c>
      <c r="Q464" s="218">
        <v>0.24269573740795247</v>
      </c>
      <c r="R464" s="218">
        <v>0.2</v>
      </c>
      <c r="S464" s="218">
        <v>0.22</v>
      </c>
      <c r="T464" s="219">
        <v>0.29253999999999997</v>
      </c>
      <c r="U464" s="218">
        <v>0.21</v>
      </c>
      <c r="V464" s="219">
        <v>0.46200000000000002</v>
      </c>
      <c r="W464" s="218">
        <v>0.22599999999999998</v>
      </c>
      <c r="X464" s="218">
        <v>0.22999999999999998</v>
      </c>
      <c r="Y464" s="219">
        <v>0.29890999999999995</v>
      </c>
      <c r="Z464" s="218">
        <v>0.26</v>
      </c>
      <c r="AA464" s="218">
        <v>0.26</v>
      </c>
      <c r="AB464" s="218">
        <v>0.22999999999999998</v>
      </c>
      <c r="AC464" s="220"/>
      <c r="AD464" s="221"/>
      <c r="AE464" s="221"/>
      <c r="AF464" s="221"/>
      <c r="AG464" s="221"/>
      <c r="AH464" s="221"/>
      <c r="AI464" s="221"/>
      <c r="AJ464" s="221"/>
      <c r="AK464" s="221"/>
      <c r="AL464" s="221"/>
      <c r="AM464" s="221"/>
      <c r="AN464" s="221"/>
      <c r="AO464" s="221"/>
      <c r="AP464" s="221"/>
      <c r="AQ464" s="221"/>
      <c r="AR464" s="221"/>
      <c r="AS464" s="221"/>
      <c r="AT464" s="221"/>
      <c r="AU464" s="221"/>
      <c r="AV464" s="221"/>
      <c r="AW464" s="221"/>
      <c r="AX464" s="221"/>
      <c r="AY464" s="221"/>
      <c r="AZ464" s="221"/>
      <c r="BA464" s="221"/>
      <c r="BB464" s="221"/>
      <c r="BC464" s="221"/>
      <c r="BD464" s="221"/>
      <c r="BE464" s="221"/>
      <c r="BF464" s="221"/>
      <c r="BG464" s="221"/>
      <c r="BH464" s="221"/>
      <c r="BI464" s="221"/>
      <c r="BJ464" s="221"/>
      <c r="BK464" s="221"/>
      <c r="BL464" s="221"/>
      <c r="BM464" s="222">
        <v>1</v>
      </c>
    </row>
    <row r="465" spans="1:65">
      <c r="A465" s="29"/>
      <c r="B465" s="19">
        <v>1</v>
      </c>
      <c r="C465" s="9">
        <v>2</v>
      </c>
      <c r="D465" s="23">
        <v>0.22629999999999997</v>
      </c>
      <c r="E465" s="23">
        <v>0.27499999999999997</v>
      </c>
      <c r="F465" s="23">
        <v>0.21543782897182989</v>
      </c>
      <c r="G465" s="23">
        <v>0.21</v>
      </c>
      <c r="H465" s="223">
        <v>0.95</v>
      </c>
      <c r="I465" s="23">
        <v>0.22</v>
      </c>
      <c r="J465" s="23">
        <v>0.21</v>
      </c>
      <c r="K465" s="23">
        <v>0.24</v>
      </c>
      <c r="L465" s="23">
        <v>0.22</v>
      </c>
      <c r="M465" s="23">
        <v>0.21</v>
      </c>
      <c r="N465" s="23">
        <v>0.217</v>
      </c>
      <c r="O465" s="23">
        <v>0.22</v>
      </c>
      <c r="P465" s="23">
        <v>0.22</v>
      </c>
      <c r="Q465" s="23">
        <v>0.24186741547476048</v>
      </c>
      <c r="R465" s="23">
        <v>0.21</v>
      </c>
      <c r="S465" s="23">
        <v>0.21</v>
      </c>
      <c r="T465" s="223">
        <v>0.29928000000000005</v>
      </c>
      <c r="U465" s="23">
        <v>0.21</v>
      </c>
      <c r="V465" s="223">
        <v>0.41399999999999998</v>
      </c>
      <c r="W465" s="23">
        <v>0.22899999999999998</v>
      </c>
      <c r="X465" s="23">
        <v>0.22</v>
      </c>
      <c r="Y465" s="223">
        <v>0.29783999999999999</v>
      </c>
      <c r="Z465" s="23">
        <v>0.26</v>
      </c>
      <c r="AA465" s="23">
        <v>0.27</v>
      </c>
      <c r="AB465" s="23">
        <v>0.22</v>
      </c>
      <c r="AC465" s="220"/>
      <c r="AD465" s="221"/>
      <c r="AE465" s="221"/>
      <c r="AF465" s="221"/>
      <c r="AG465" s="221"/>
      <c r="AH465" s="221"/>
      <c r="AI465" s="221"/>
      <c r="AJ465" s="221"/>
      <c r="AK465" s="221"/>
      <c r="AL465" s="221"/>
      <c r="AM465" s="221"/>
      <c r="AN465" s="221"/>
      <c r="AO465" s="221"/>
      <c r="AP465" s="221"/>
      <c r="AQ465" s="221"/>
      <c r="AR465" s="221"/>
      <c r="AS465" s="221"/>
      <c r="AT465" s="221"/>
      <c r="AU465" s="221"/>
      <c r="AV465" s="221"/>
      <c r="AW465" s="221"/>
      <c r="AX465" s="221"/>
      <c r="AY465" s="221"/>
      <c r="AZ465" s="221"/>
      <c r="BA465" s="221"/>
      <c r="BB465" s="221"/>
      <c r="BC465" s="221"/>
      <c r="BD465" s="221"/>
      <c r="BE465" s="221"/>
      <c r="BF465" s="221"/>
      <c r="BG465" s="221"/>
      <c r="BH465" s="221"/>
      <c r="BI465" s="221"/>
      <c r="BJ465" s="221"/>
      <c r="BK465" s="221"/>
      <c r="BL465" s="221"/>
      <c r="BM465" s="222" t="e">
        <v>#N/A</v>
      </c>
    </row>
    <row r="466" spans="1:65">
      <c r="A466" s="29"/>
      <c r="B466" s="19">
        <v>1</v>
      </c>
      <c r="C466" s="9">
        <v>3</v>
      </c>
      <c r="D466" s="23">
        <v>0.22620000000000001</v>
      </c>
      <c r="E466" s="23">
        <v>0.27999999999999997</v>
      </c>
      <c r="F466" s="23">
        <v>0.22377471231221449</v>
      </c>
      <c r="G466" s="23">
        <v>0.25</v>
      </c>
      <c r="H466" s="223">
        <v>0.96</v>
      </c>
      <c r="I466" s="23">
        <v>0.22</v>
      </c>
      <c r="J466" s="23">
        <v>0.21</v>
      </c>
      <c r="K466" s="23">
        <v>0.24</v>
      </c>
      <c r="L466" s="23">
        <v>0.21</v>
      </c>
      <c r="M466" s="23">
        <v>0.21</v>
      </c>
      <c r="N466" s="23">
        <v>0.22500000000000003</v>
      </c>
      <c r="O466" s="23">
        <v>0.21</v>
      </c>
      <c r="P466" s="23">
        <v>0.22</v>
      </c>
      <c r="Q466" s="23">
        <v>0.25427418132111751</v>
      </c>
      <c r="R466" s="23">
        <v>0.2</v>
      </c>
      <c r="S466" s="23">
        <v>0.21</v>
      </c>
      <c r="T466" s="223">
        <v>0.29752000000000001</v>
      </c>
      <c r="U466" s="23">
        <v>0.19</v>
      </c>
      <c r="V466" s="223">
        <v>0.41099999999999998</v>
      </c>
      <c r="W466" s="23">
        <v>0.23599999999999996</v>
      </c>
      <c r="X466" s="23">
        <v>0.22999999999999998</v>
      </c>
      <c r="Y466" s="224">
        <v>0.28797999999999996</v>
      </c>
      <c r="Z466" s="23">
        <v>0.26</v>
      </c>
      <c r="AA466" s="23">
        <v>0.28999999999999998</v>
      </c>
      <c r="AB466" s="23">
        <v>0.22999999999999998</v>
      </c>
      <c r="AC466" s="220"/>
      <c r="AD466" s="221"/>
      <c r="AE466" s="221"/>
      <c r="AF466" s="221"/>
      <c r="AG466" s="221"/>
      <c r="AH466" s="221"/>
      <c r="AI466" s="221"/>
      <c r="AJ466" s="221"/>
      <c r="AK466" s="221"/>
      <c r="AL466" s="221"/>
      <c r="AM466" s="221"/>
      <c r="AN466" s="221"/>
      <c r="AO466" s="221"/>
      <c r="AP466" s="221"/>
      <c r="AQ466" s="221"/>
      <c r="AR466" s="221"/>
      <c r="AS466" s="221"/>
      <c r="AT466" s="221"/>
      <c r="AU466" s="221"/>
      <c r="AV466" s="221"/>
      <c r="AW466" s="221"/>
      <c r="AX466" s="221"/>
      <c r="AY466" s="221"/>
      <c r="AZ466" s="221"/>
      <c r="BA466" s="221"/>
      <c r="BB466" s="221"/>
      <c r="BC466" s="221"/>
      <c r="BD466" s="221"/>
      <c r="BE466" s="221"/>
      <c r="BF466" s="221"/>
      <c r="BG466" s="221"/>
      <c r="BH466" s="221"/>
      <c r="BI466" s="221"/>
      <c r="BJ466" s="221"/>
      <c r="BK466" s="221"/>
      <c r="BL466" s="221"/>
      <c r="BM466" s="222">
        <v>16</v>
      </c>
    </row>
    <row r="467" spans="1:65">
      <c r="A467" s="29"/>
      <c r="B467" s="19">
        <v>1</v>
      </c>
      <c r="C467" s="9">
        <v>4</v>
      </c>
      <c r="D467" s="23">
        <v>0.2296</v>
      </c>
      <c r="E467" s="23">
        <v>0.28300000000000003</v>
      </c>
      <c r="F467" s="23">
        <v>0.21768001211922533</v>
      </c>
      <c r="G467" s="23">
        <v>0.22</v>
      </c>
      <c r="H467" s="223">
        <v>0.95</v>
      </c>
      <c r="I467" s="23">
        <v>0.22</v>
      </c>
      <c r="J467" s="23">
        <v>0.21</v>
      </c>
      <c r="K467" s="23">
        <v>0.24</v>
      </c>
      <c r="L467" s="23">
        <v>0.21</v>
      </c>
      <c r="M467" s="23">
        <v>0.21</v>
      </c>
      <c r="N467" s="23">
        <v>0.23599999999999996</v>
      </c>
      <c r="O467" s="23">
        <v>0.21199999999999999</v>
      </c>
      <c r="P467" s="23">
        <v>0.21</v>
      </c>
      <c r="Q467" s="23">
        <v>0.24896801937567811</v>
      </c>
      <c r="R467" s="23">
        <v>0.21</v>
      </c>
      <c r="S467" s="23">
        <v>0.21</v>
      </c>
      <c r="T467" s="223">
        <v>0.29686000000000001</v>
      </c>
      <c r="U467" s="23">
        <v>0.2</v>
      </c>
      <c r="V467" s="223">
        <v>0.438</v>
      </c>
      <c r="W467" s="23">
        <v>0.23400000000000001</v>
      </c>
      <c r="X467" s="23">
        <v>0.22999999999999998</v>
      </c>
      <c r="Y467" s="223">
        <v>0.29744000000000004</v>
      </c>
      <c r="Z467" s="23">
        <v>0.26</v>
      </c>
      <c r="AA467" s="23">
        <v>0.27</v>
      </c>
      <c r="AB467" s="23">
        <v>0.22999999999999998</v>
      </c>
      <c r="AC467" s="220"/>
      <c r="AD467" s="221"/>
      <c r="AE467" s="221"/>
      <c r="AF467" s="221"/>
      <c r="AG467" s="221"/>
      <c r="AH467" s="221"/>
      <c r="AI467" s="221"/>
      <c r="AJ467" s="221"/>
      <c r="AK467" s="221"/>
      <c r="AL467" s="221"/>
      <c r="AM467" s="221"/>
      <c r="AN467" s="221"/>
      <c r="AO467" s="221"/>
      <c r="AP467" s="221"/>
      <c r="AQ467" s="221"/>
      <c r="AR467" s="221"/>
      <c r="AS467" s="221"/>
      <c r="AT467" s="221"/>
      <c r="AU467" s="221"/>
      <c r="AV467" s="221"/>
      <c r="AW467" s="221"/>
      <c r="AX467" s="221"/>
      <c r="AY467" s="221"/>
      <c r="AZ467" s="221"/>
      <c r="BA467" s="221"/>
      <c r="BB467" s="221"/>
      <c r="BC467" s="221"/>
      <c r="BD467" s="221"/>
      <c r="BE467" s="221"/>
      <c r="BF467" s="221"/>
      <c r="BG467" s="221"/>
      <c r="BH467" s="221"/>
      <c r="BI467" s="221"/>
      <c r="BJ467" s="221"/>
      <c r="BK467" s="221"/>
      <c r="BL467" s="221"/>
      <c r="BM467" s="222">
        <v>0.22817830190697233</v>
      </c>
    </row>
    <row r="468" spans="1:65">
      <c r="A468" s="29"/>
      <c r="B468" s="19">
        <v>1</v>
      </c>
      <c r="C468" s="9">
        <v>5</v>
      </c>
      <c r="D468" s="23">
        <v>0.21960000000000002</v>
      </c>
      <c r="E468" s="23">
        <v>0.27999999999999997</v>
      </c>
      <c r="F468" s="23">
        <v>0.22260610642357109</v>
      </c>
      <c r="G468" s="23">
        <v>0.21</v>
      </c>
      <c r="H468" s="223">
        <v>0.95</v>
      </c>
      <c r="I468" s="23">
        <v>0.22</v>
      </c>
      <c r="J468" s="23">
        <v>0.22</v>
      </c>
      <c r="K468" s="23">
        <v>0.25</v>
      </c>
      <c r="L468" s="23">
        <v>0.21</v>
      </c>
      <c r="M468" s="23">
        <v>0.2</v>
      </c>
      <c r="N468" s="23">
        <v>0.22599999999999998</v>
      </c>
      <c r="O468" s="23">
        <v>0.21</v>
      </c>
      <c r="P468" s="23">
        <v>0.21</v>
      </c>
      <c r="Q468" s="23">
        <v>0.25399371043874092</v>
      </c>
      <c r="R468" s="23">
        <v>0.21</v>
      </c>
      <c r="S468" s="23">
        <v>0.22</v>
      </c>
      <c r="T468" s="223">
        <v>0.29433000000000004</v>
      </c>
      <c r="U468" s="23">
        <v>0.21</v>
      </c>
      <c r="V468" s="223">
        <v>0.434</v>
      </c>
      <c r="W468" s="23">
        <v>0.24299999999999999</v>
      </c>
      <c r="X468" s="23">
        <v>0.22999999999999998</v>
      </c>
      <c r="Y468" s="223">
        <v>0.29869000000000001</v>
      </c>
      <c r="Z468" s="23">
        <v>0.26</v>
      </c>
      <c r="AA468" s="23">
        <v>0.26</v>
      </c>
      <c r="AB468" s="23">
        <v>0.22</v>
      </c>
      <c r="AC468" s="220"/>
      <c r="AD468" s="221"/>
      <c r="AE468" s="221"/>
      <c r="AF468" s="221"/>
      <c r="AG468" s="221"/>
      <c r="AH468" s="221"/>
      <c r="AI468" s="221"/>
      <c r="AJ468" s="221"/>
      <c r="AK468" s="221"/>
      <c r="AL468" s="221"/>
      <c r="AM468" s="221"/>
      <c r="AN468" s="221"/>
      <c r="AO468" s="221"/>
      <c r="AP468" s="221"/>
      <c r="AQ468" s="221"/>
      <c r="AR468" s="221"/>
      <c r="AS468" s="221"/>
      <c r="AT468" s="221"/>
      <c r="AU468" s="221"/>
      <c r="AV468" s="221"/>
      <c r="AW468" s="221"/>
      <c r="AX468" s="221"/>
      <c r="AY468" s="221"/>
      <c r="AZ468" s="221"/>
      <c r="BA468" s="221"/>
      <c r="BB468" s="221"/>
      <c r="BC468" s="221"/>
      <c r="BD468" s="221"/>
      <c r="BE468" s="221"/>
      <c r="BF468" s="221"/>
      <c r="BG468" s="221"/>
      <c r="BH468" s="221"/>
      <c r="BI468" s="221"/>
      <c r="BJ468" s="221"/>
      <c r="BK468" s="221"/>
      <c r="BL468" s="221"/>
      <c r="BM468" s="222">
        <v>144</v>
      </c>
    </row>
    <row r="469" spans="1:65">
      <c r="A469" s="29"/>
      <c r="B469" s="19">
        <v>1</v>
      </c>
      <c r="C469" s="9">
        <v>6</v>
      </c>
      <c r="D469" s="23">
        <v>0.2258</v>
      </c>
      <c r="E469" s="23">
        <v>0.28100000000000003</v>
      </c>
      <c r="F469" s="23">
        <v>0.21148227300169198</v>
      </c>
      <c r="G469" s="23">
        <v>0.27</v>
      </c>
      <c r="H469" s="223">
        <v>0.95</v>
      </c>
      <c r="I469" s="23">
        <v>0.21</v>
      </c>
      <c r="J469" s="23">
        <v>0.21</v>
      </c>
      <c r="K469" s="23">
        <v>0.25</v>
      </c>
      <c r="L469" s="23">
        <v>0.21</v>
      </c>
      <c r="M469" s="23">
        <v>0.21</v>
      </c>
      <c r="N469" s="23">
        <v>0.23200000000000001</v>
      </c>
      <c r="O469" s="23">
        <v>0.22</v>
      </c>
      <c r="P469" s="23">
        <v>0.22</v>
      </c>
      <c r="Q469" s="23">
        <v>0.24272905928852295</v>
      </c>
      <c r="R469" s="23">
        <v>0.21</v>
      </c>
      <c r="S469" s="23">
        <v>0.22</v>
      </c>
      <c r="T469" s="223">
        <v>0.29830000000000001</v>
      </c>
      <c r="U469" s="23">
        <v>0.19</v>
      </c>
      <c r="V469" s="223">
        <v>0.45399999999999996</v>
      </c>
      <c r="W469" s="23">
        <v>0.22999999999999998</v>
      </c>
      <c r="X469" s="23">
        <v>0.22999999999999998</v>
      </c>
      <c r="Y469" s="223">
        <v>0.29086999999999996</v>
      </c>
      <c r="Z469" s="23">
        <v>0.27</v>
      </c>
      <c r="AA469" s="23">
        <v>0.27</v>
      </c>
      <c r="AB469" s="23">
        <v>0.22999999999999998</v>
      </c>
      <c r="AC469" s="220"/>
      <c r="AD469" s="221"/>
      <c r="AE469" s="221"/>
      <c r="AF469" s="221"/>
      <c r="AG469" s="221"/>
      <c r="AH469" s="221"/>
      <c r="AI469" s="221"/>
      <c r="AJ469" s="221"/>
      <c r="AK469" s="221"/>
      <c r="AL469" s="221"/>
      <c r="AM469" s="221"/>
      <c r="AN469" s="221"/>
      <c r="AO469" s="221"/>
      <c r="AP469" s="221"/>
      <c r="AQ469" s="221"/>
      <c r="AR469" s="221"/>
      <c r="AS469" s="221"/>
      <c r="AT469" s="221"/>
      <c r="AU469" s="221"/>
      <c r="AV469" s="221"/>
      <c r="AW469" s="221"/>
      <c r="AX469" s="221"/>
      <c r="AY469" s="221"/>
      <c r="AZ469" s="221"/>
      <c r="BA469" s="221"/>
      <c r="BB469" s="221"/>
      <c r="BC469" s="221"/>
      <c r="BD469" s="221"/>
      <c r="BE469" s="221"/>
      <c r="BF469" s="221"/>
      <c r="BG469" s="221"/>
      <c r="BH469" s="221"/>
      <c r="BI469" s="221"/>
      <c r="BJ469" s="221"/>
      <c r="BK469" s="221"/>
      <c r="BL469" s="221"/>
      <c r="BM469" s="54"/>
    </row>
    <row r="470" spans="1:65">
      <c r="A470" s="29"/>
      <c r="B470" s="20" t="s">
        <v>279</v>
      </c>
      <c r="C470" s="12"/>
      <c r="D470" s="225">
        <v>0.22493333333333335</v>
      </c>
      <c r="E470" s="225">
        <v>0.27950000000000003</v>
      </c>
      <c r="F470" s="225">
        <v>0.21722298616195679</v>
      </c>
      <c r="G470" s="225">
        <v>0.2283333333333333</v>
      </c>
      <c r="H470" s="225">
        <v>0.95166666666666666</v>
      </c>
      <c r="I470" s="225">
        <v>0.21666666666666667</v>
      </c>
      <c r="J470" s="225">
        <v>0.21166666666666667</v>
      </c>
      <c r="K470" s="225">
        <v>0.245</v>
      </c>
      <c r="L470" s="225">
        <v>0.21166666666666667</v>
      </c>
      <c r="M470" s="225">
        <v>0.21166666666666664</v>
      </c>
      <c r="N470" s="225">
        <v>0.22533333333333336</v>
      </c>
      <c r="O470" s="225">
        <v>0.21433333333333335</v>
      </c>
      <c r="P470" s="225">
        <v>0.215</v>
      </c>
      <c r="Q470" s="225">
        <v>0.24742135388446207</v>
      </c>
      <c r="R470" s="225">
        <v>0.20666666666666667</v>
      </c>
      <c r="S470" s="225">
        <v>0.215</v>
      </c>
      <c r="T470" s="225">
        <v>0.29647166666666663</v>
      </c>
      <c r="U470" s="225">
        <v>0.20166666666666666</v>
      </c>
      <c r="V470" s="225">
        <v>0.43549999999999994</v>
      </c>
      <c r="W470" s="225">
        <v>0.23299999999999998</v>
      </c>
      <c r="X470" s="225">
        <v>0.2283333333333333</v>
      </c>
      <c r="Y470" s="225">
        <v>0.29528833333333332</v>
      </c>
      <c r="Z470" s="225">
        <v>0.26166666666666666</v>
      </c>
      <c r="AA470" s="225">
        <v>0.27</v>
      </c>
      <c r="AB470" s="225">
        <v>0.22666666666666666</v>
      </c>
      <c r="AC470" s="220"/>
      <c r="AD470" s="221"/>
      <c r="AE470" s="221"/>
      <c r="AF470" s="221"/>
      <c r="AG470" s="221"/>
      <c r="AH470" s="221"/>
      <c r="AI470" s="221"/>
      <c r="AJ470" s="221"/>
      <c r="AK470" s="221"/>
      <c r="AL470" s="221"/>
      <c r="AM470" s="221"/>
      <c r="AN470" s="221"/>
      <c r="AO470" s="221"/>
      <c r="AP470" s="221"/>
      <c r="AQ470" s="221"/>
      <c r="AR470" s="221"/>
      <c r="AS470" s="221"/>
      <c r="AT470" s="221"/>
      <c r="AU470" s="221"/>
      <c r="AV470" s="221"/>
      <c r="AW470" s="221"/>
      <c r="AX470" s="221"/>
      <c r="AY470" s="221"/>
      <c r="AZ470" s="221"/>
      <c r="BA470" s="221"/>
      <c r="BB470" s="221"/>
      <c r="BC470" s="221"/>
      <c r="BD470" s="221"/>
      <c r="BE470" s="221"/>
      <c r="BF470" s="221"/>
      <c r="BG470" s="221"/>
      <c r="BH470" s="221"/>
      <c r="BI470" s="221"/>
      <c r="BJ470" s="221"/>
      <c r="BK470" s="221"/>
      <c r="BL470" s="221"/>
      <c r="BM470" s="54"/>
    </row>
    <row r="471" spans="1:65">
      <c r="A471" s="29"/>
      <c r="B471" s="3" t="s">
        <v>280</v>
      </c>
      <c r="C471" s="28"/>
      <c r="D471" s="23">
        <v>0.22600000000000001</v>
      </c>
      <c r="E471" s="23">
        <v>0.27999999999999997</v>
      </c>
      <c r="F471" s="23">
        <v>0.21655892054552761</v>
      </c>
      <c r="G471" s="23">
        <v>0.215</v>
      </c>
      <c r="H471" s="23">
        <v>0.95</v>
      </c>
      <c r="I471" s="23">
        <v>0.22</v>
      </c>
      <c r="J471" s="23">
        <v>0.21</v>
      </c>
      <c r="K471" s="23">
        <v>0.245</v>
      </c>
      <c r="L471" s="23">
        <v>0.21</v>
      </c>
      <c r="M471" s="23">
        <v>0.21</v>
      </c>
      <c r="N471" s="23">
        <v>0.22550000000000001</v>
      </c>
      <c r="O471" s="23">
        <v>0.21299999999999999</v>
      </c>
      <c r="P471" s="23">
        <v>0.215</v>
      </c>
      <c r="Q471" s="23">
        <v>0.24584853933210055</v>
      </c>
      <c r="R471" s="23">
        <v>0.21</v>
      </c>
      <c r="S471" s="23">
        <v>0.215</v>
      </c>
      <c r="T471" s="23">
        <v>0.29719000000000001</v>
      </c>
      <c r="U471" s="23">
        <v>0.20500000000000002</v>
      </c>
      <c r="V471" s="23">
        <v>0.436</v>
      </c>
      <c r="W471" s="23">
        <v>0.23199999999999998</v>
      </c>
      <c r="X471" s="23">
        <v>0.22999999999999998</v>
      </c>
      <c r="Y471" s="23">
        <v>0.29764000000000002</v>
      </c>
      <c r="Z471" s="23">
        <v>0.26</v>
      </c>
      <c r="AA471" s="23">
        <v>0.27</v>
      </c>
      <c r="AB471" s="23">
        <v>0.22999999999999998</v>
      </c>
      <c r="AC471" s="220"/>
      <c r="AD471" s="221"/>
      <c r="AE471" s="221"/>
      <c r="AF471" s="221"/>
      <c r="AG471" s="221"/>
      <c r="AH471" s="221"/>
      <c r="AI471" s="221"/>
      <c r="AJ471" s="221"/>
      <c r="AK471" s="221"/>
      <c r="AL471" s="221"/>
      <c r="AM471" s="221"/>
      <c r="AN471" s="221"/>
      <c r="AO471" s="221"/>
      <c r="AP471" s="221"/>
      <c r="AQ471" s="221"/>
      <c r="AR471" s="221"/>
      <c r="AS471" s="221"/>
      <c r="AT471" s="221"/>
      <c r="AU471" s="221"/>
      <c r="AV471" s="221"/>
      <c r="AW471" s="221"/>
      <c r="AX471" s="221"/>
      <c r="AY471" s="221"/>
      <c r="AZ471" s="221"/>
      <c r="BA471" s="221"/>
      <c r="BB471" s="221"/>
      <c r="BC471" s="221"/>
      <c r="BD471" s="221"/>
      <c r="BE471" s="221"/>
      <c r="BF471" s="221"/>
      <c r="BG471" s="221"/>
      <c r="BH471" s="221"/>
      <c r="BI471" s="221"/>
      <c r="BJ471" s="221"/>
      <c r="BK471" s="221"/>
      <c r="BL471" s="221"/>
      <c r="BM471" s="54"/>
    </row>
    <row r="472" spans="1:65">
      <c r="A472" s="29"/>
      <c r="B472" s="3" t="s">
        <v>281</v>
      </c>
      <c r="C472" s="28"/>
      <c r="D472" s="23">
        <v>3.5347795782292605E-3</v>
      </c>
      <c r="E472" s="23">
        <v>2.7386127875258536E-3</v>
      </c>
      <c r="F472" s="23">
        <v>5.1367795641424187E-3</v>
      </c>
      <c r="G472" s="23">
        <v>2.5625508125043533E-2</v>
      </c>
      <c r="H472" s="23">
        <v>4.0824829046386341E-3</v>
      </c>
      <c r="I472" s="23">
        <v>5.1639777949432277E-3</v>
      </c>
      <c r="J472" s="23">
        <v>4.0824829046386332E-3</v>
      </c>
      <c r="K472" s="23">
        <v>5.4772255750516656E-3</v>
      </c>
      <c r="L472" s="23">
        <v>4.0824829046386341E-3</v>
      </c>
      <c r="M472" s="23">
        <v>9.8319208025017413E-3</v>
      </c>
      <c r="N472" s="23">
        <v>7.9414524280301858E-3</v>
      </c>
      <c r="O472" s="23">
        <v>4.6332134277050846E-3</v>
      </c>
      <c r="P472" s="23">
        <v>5.4772255750516656E-3</v>
      </c>
      <c r="Q472" s="23">
        <v>5.7921429576930378E-3</v>
      </c>
      <c r="R472" s="23">
        <v>5.163977794943213E-3</v>
      </c>
      <c r="S472" s="23">
        <v>5.4772255750516656E-3</v>
      </c>
      <c r="T472" s="23">
        <v>2.5504542079141023E-3</v>
      </c>
      <c r="U472" s="23">
        <v>9.8319208025017448E-3</v>
      </c>
      <c r="V472" s="23">
        <v>2.0569394740730714E-2</v>
      </c>
      <c r="W472" s="23">
        <v>6.0663003552412437E-3</v>
      </c>
      <c r="X472" s="23">
        <v>4.0824829046386228E-3</v>
      </c>
      <c r="Y472" s="23">
        <v>4.6639443249964756E-3</v>
      </c>
      <c r="Z472" s="23">
        <v>4.0824829046386332E-3</v>
      </c>
      <c r="AA472" s="23">
        <v>1.0954451150103312E-2</v>
      </c>
      <c r="AB472" s="23">
        <v>5.163977794943213E-3</v>
      </c>
      <c r="AC472" s="220"/>
      <c r="AD472" s="221"/>
      <c r="AE472" s="221"/>
      <c r="AF472" s="221"/>
      <c r="AG472" s="221"/>
      <c r="AH472" s="221"/>
      <c r="AI472" s="221"/>
      <c r="AJ472" s="221"/>
      <c r="AK472" s="221"/>
      <c r="AL472" s="221"/>
      <c r="AM472" s="221"/>
      <c r="AN472" s="221"/>
      <c r="AO472" s="221"/>
      <c r="AP472" s="221"/>
      <c r="AQ472" s="221"/>
      <c r="AR472" s="221"/>
      <c r="AS472" s="221"/>
      <c r="AT472" s="221"/>
      <c r="AU472" s="221"/>
      <c r="AV472" s="221"/>
      <c r="AW472" s="221"/>
      <c r="AX472" s="221"/>
      <c r="AY472" s="221"/>
      <c r="AZ472" s="221"/>
      <c r="BA472" s="221"/>
      <c r="BB472" s="221"/>
      <c r="BC472" s="221"/>
      <c r="BD472" s="221"/>
      <c r="BE472" s="221"/>
      <c r="BF472" s="221"/>
      <c r="BG472" s="221"/>
      <c r="BH472" s="221"/>
      <c r="BI472" s="221"/>
      <c r="BJ472" s="221"/>
      <c r="BK472" s="221"/>
      <c r="BL472" s="221"/>
      <c r="BM472" s="54"/>
    </row>
    <row r="473" spans="1:65">
      <c r="A473" s="29"/>
      <c r="B473" s="3" t="s">
        <v>87</v>
      </c>
      <c r="C473" s="28"/>
      <c r="D473" s="13">
        <v>1.5714787692186989E-2</v>
      </c>
      <c r="E473" s="13">
        <v>9.798256842668527E-3</v>
      </c>
      <c r="F473" s="13">
        <v>2.3647495391268335E-2</v>
      </c>
      <c r="G473" s="13">
        <v>0.11222850273741694</v>
      </c>
      <c r="H473" s="13">
        <v>4.2898244181842037E-3</v>
      </c>
      <c r="I473" s="13">
        <v>2.3833743668968742E-2</v>
      </c>
      <c r="J473" s="13">
        <v>1.9287320809316378E-2</v>
      </c>
      <c r="K473" s="13">
        <v>2.2356022755312923E-2</v>
      </c>
      <c r="L473" s="13">
        <v>1.9287320809316381E-2</v>
      </c>
      <c r="M473" s="13">
        <v>4.6450019539378308E-2</v>
      </c>
      <c r="N473" s="13">
        <v>3.5243132077057031E-2</v>
      </c>
      <c r="O473" s="13">
        <v>2.1616858916197905E-2</v>
      </c>
      <c r="P473" s="13">
        <v>2.547546779093798E-2</v>
      </c>
      <c r="Q473" s="13">
        <v>2.3410036630863256E-2</v>
      </c>
      <c r="R473" s="13">
        <v>2.4986989330370385E-2</v>
      </c>
      <c r="S473" s="13">
        <v>2.547546779093798E-2</v>
      </c>
      <c r="T473" s="13">
        <v>8.6026912338360694E-3</v>
      </c>
      <c r="U473" s="13">
        <v>4.8753326293397084E-2</v>
      </c>
      <c r="V473" s="13">
        <v>4.7231675638876501E-2</v>
      </c>
      <c r="W473" s="13">
        <v>2.60356238422371E-2</v>
      </c>
      <c r="X473" s="13">
        <v>1.7879487173599811E-2</v>
      </c>
      <c r="Y473" s="13">
        <v>1.5794543158369985E-2</v>
      </c>
      <c r="Z473" s="13">
        <v>1.5601845495434268E-2</v>
      </c>
      <c r="AA473" s="13">
        <v>4.0572041296678935E-2</v>
      </c>
      <c r="AB473" s="13">
        <v>2.2782254977690646E-2</v>
      </c>
      <c r="AC473" s="150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282</v>
      </c>
      <c r="C474" s="28"/>
      <c r="D474" s="13">
        <v>-1.4221196960971128E-2</v>
      </c>
      <c r="E474" s="13">
        <v>0.22491927437496417</v>
      </c>
      <c r="F474" s="13">
        <v>-4.801208376720234E-2</v>
      </c>
      <c r="G474" s="13">
        <v>6.7943106362577943E-4</v>
      </c>
      <c r="H474" s="13">
        <v>3.1707150010024119</v>
      </c>
      <c r="I474" s="13">
        <v>-5.0450174903128642E-2</v>
      </c>
      <c r="J474" s="13">
        <v>-7.2362863174594949E-2</v>
      </c>
      <c r="K474" s="13">
        <v>7.372172530184673E-2</v>
      </c>
      <c r="L474" s="13">
        <v>-7.2362863174594949E-2</v>
      </c>
      <c r="M474" s="13">
        <v>-7.236286317459506E-2</v>
      </c>
      <c r="N474" s="13">
        <v>-1.2468181899253805E-2</v>
      </c>
      <c r="O474" s="13">
        <v>-6.0676096096479615E-2</v>
      </c>
      <c r="P474" s="13">
        <v>-5.7754404326950781E-2</v>
      </c>
      <c r="Q474" s="13">
        <v>8.4333399874870985E-2</v>
      </c>
      <c r="R474" s="13">
        <v>-9.4275551446061256E-2</v>
      </c>
      <c r="S474" s="13">
        <v>-5.7754404326950781E-2</v>
      </c>
      <c r="T474" s="13">
        <v>0.29929824259774418</v>
      </c>
      <c r="U474" s="13">
        <v>-0.11618823971752756</v>
      </c>
      <c r="V474" s="13">
        <v>0.90859514844471101</v>
      </c>
      <c r="W474" s="13">
        <v>2.1131273450327726E-2</v>
      </c>
      <c r="X474" s="13">
        <v>6.7943106362577943E-4</v>
      </c>
      <c r="Y474" s="13">
        <v>0.29411223970683054</v>
      </c>
      <c r="Z474" s="13">
        <v>0.14676401954006768</v>
      </c>
      <c r="AA474" s="13">
        <v>0.18328516665917816</v>
      </c>
      <c r="AB474" s="13">
        <v>-6.624798360196249E-3</v>
      </c>
      <c r="AC474" s="150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283</v>
      </c>
      <c r="C475" s="46"/>
      <c r="D475" s="44">
        <v>0.08</v>
      </c>
      <c r="E475" s="44">
        <v>2.38</v>
      </c>
      <c r="F475" s="44">
        <v>0.42</v>
      </c>
      <c r="G475" s="44">
        <v>7.0000000000000007E-2</v>
      </c>
      <c r="H475" s="44">
        <v>32.590000000000003</v>
      </c>
      <c r="I475" s="44">
        <v>0.45</v>
      </c>
      <c r="J475" s="44">
        <v>0.67</v>
      </c>
      <c r="K475" s="44">
        <v>0.82</v>
      </c>
      <c r="L475" s="44">
        <v>0.67</v>
      </c>
      <c r="M475" s="44">
        <v>0.67</v>
      </c>
      <c r="N475" s="44">
        <v>0.06</v>
      </c>
      <c r="O475" s="44">
        <v>0.55000000000000004</v>
      </c>
      <c r="P475" s="44">
        <v>0.52</v>
      </c>
      <c r="Q475" s="44">
        <v>0.93</v>
      </c>
      <c r="R475" s="44">
        <v>0.9</v>
      </c>
      <c r="S475" s="44">
        <v>0.52</v>
      </c>
      <c r="T475" s="44">
        <v>3.14</v>
      </c>
      <c r="U475" s="44">
        <v>1.1200000000000001</v>
      </c>
      <c r="V475" s="44">
        <v>9.39</v>
      </c>
      <c r="W475" s="44">
        <v>0.28000000000000003</v>
      </c>
      <c r="X475" s="44">
        <v>7.0000000000000007E-2</v>
      </c>
      <c r="Y475" s="44">
        <v>3.08</v>
      </c>
      <c r="Z475" s="44">
        <v>1.57</v>
      </c>
      <c r="AA475" s="44">
        <v>1.95</v>
      </c>
      <c r="AB475" s="44">
        <v>0</v>
      </c>
      <c r="AC475" s="150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BM476" s="53"/>
    </row>
    <row r="477" spans="1:65" ht="15">
      <c r="B477" s="8" t="s">
        <v>699</v>
      </c>
      <c r="BM477" s="27" t="s">
        <v>67</v>
      </c>
    </row>
    <row r="478" spans="1:65" ht="15">
      <c r="A478" s="24" t="s">
        <v>17</v>
      </c>
      <c r="B478" s="18" t="s">
        <v>116</v>
      </c>
      <c r="C478" s="15" t="s">
        <v>117</v>
      </c>
      <c r="D478" s="16" t="s">
        <v>248</v>
      </c>
      <c r="E478" s="17" t="s">
        <v>248</v>
      </c>
      <c r="F478" s="17" t="s">
        <v>248</v>
      </c>
      <c r="G478" s="17" t="s">
        <v>248</v>
      </c>
      <c r="H478" s="17" t="s">
        <v>248</v>
      </c>
      <c r="I478" s="17" t="s">
        <v>248</v>
      </c>
      <c r="J478" s="17" t="s">
        <v>248</v>
      </c>
      <c r="K478" s="17" t="s">
        <v>248</v>
      </c>
      <c r="L478" s="17" t="s">
        <v>248</v>
      </c>
      <c r="M478" s="17" t="s">
        <v>248</v>
      </c>
      <c r="N478" s="17" t="s">
        <v>248</v>
      </c>
      <c r="O478" s="17" t="s">
        <v>248</v>
      </c>
      <c r="P478" s="17" t="s">
        <v>248</v>
      </c>
      <c r="Q478" s="17" t="s">
        <v>248</v>
      </c>
      <c r="R478" s="17" t="s">
        <v>248</v>
      </c>
      <c r="S478" s="17" t="s">
        <v>248</v>
      </c>
      <c r="T478" s="17" t="s">
        <v>248</v>
      </c>
      <c r="U478" s="17" t="s">
        <v>248</v>
      </c>
      <c r="V478" s="17" t="s">
        <v>248</v>
      </c>
      <c r="W478" s="17" t="s">
        <v>248</v>
      </c>
      <c r="X478" s="17" t="s">
        <v>248</v>
      </c>
      <c r="Y478" s="17" t="s">
        <v>248</v>
      </c>
      <c r="Z478" s="17" t="s">
        <v>248</v>
      </c>
      <c r="AA478" s="17" t="s">
        <v>248</v>
      </c>
      <c r="AB478" s="17" t="s">
        <v>248</v>
      </c>
      <c r="AC478" s="150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249</v>
      </c>
      <c r="C479" s="9" t="s">
        <v>249</v>
      </c>
      <c r="D479" s="148" t="s">
        <v>251</v>
      </c>
      <c r="E479" s="149" t="s">
        <v>252</v>
      </c>
      <c r="F479" s="149" t="s">
        <v>253</v>
      </c>
      <c r="G479" s="149" t="s">
        <v>254</v>
      </c>
      <c r="H479" s="149" t="s">
        <v>256</v>
      </c>
      <c r="I479" s="149" t="s">
        <v>257</v>
      </c>
      <c r="J479" s="149" t="s">
        <v>258</v>
      </c>
      <c r="K479" s="149" t="s">
        <v>259</v>
      </c>
      <c r="L479" s="149" t="s">
        <v>260</v>
      </c>
      <c r="M479" s="149" t="s">
        <v>261</v>
      </c>
      <c r="N479" s="149" t="s">
        <v>262</v>
      </c>
      <c r="O479" s="149" t="s">
        <v>263</v>
      </c>
      <c r="P479" s="149" t="s">
        <v>264</v>
      </c>
      <c r="Q479" s="149" t="s">
        <v>265</v>
      </c>
      <c r="R479" s="149" t="s">
        <v>266</v>
      </c>
      <c r="S479" s="149" t="s">
        <v>267</v>
      </c>
      <c r="T479" s="149" t="s">
        <v>268</v>
      </c>
      <c r="U479" s="149" t="s">
        <v>269</v>
      </c>
      <c r="V479" s="149" t="s">
        <v>287</v>
      </c>
      <c r="W479" s="149" t="s">
        <v>305</v>
      </c>
      <c r="X479" s="149" t="s">
        <v>288</v>
      </c>
      <c r="Y479" s="149" t="s">
        <v>270</v>
      </c>
      <c r="Z479" s="149" t="s">
        <v>271</v>
      </c>
      <c r="AA479" s="149" t="s">
        <v>289</v>
      </c>
      <c r="AB479" s="149" t="s">
        <v>273</v>
      </c>
      <c r="AC479" s="150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290</v>
      </c>
      <c r="E480" s="11" t="s">
        <v>293</v>
      </c>
      <c r="F480" s="11" t="s">
        <v>293</v>
      </c>
      <c r="G480" s="11" t="s">
        <v>290</v>
      </c>
      <c r="H480" s="11" t="s">
        <v>292</v>
      </c>
      <c r="I480" s="11" t="s">
        <v>290</v>
      </c>
      <c r="J480" s="11" t="s">
        <v>290</v>
      </c>
      <c r="K480" s="11" t="s">
        <v>290</v>
      </c>
      <c r="L480" s="11" t="s">
        <v>290</v>
      </c>
      <c r="M480" s="11" t="s">
        <v>290</v>
      </c>
      <c r="N480" s="11" t="s">
        <v>290</v>
      </c>
      <c r="O480" s="11" t="s">
        <v>292</v>
      </c>
      <c r="P480" s="11" t="s">
        <v>293</v>
      </c>
      <c r="Q480" s="11" t="s">
        <v>290</v>
      </c>
      <c r="R480" s="11" t="s">
        <v>292</v>
      </c>
      <c r="S480" s="11" t="s">
        <v>293</v>
      </c>
      <c r="T480" s="11" t="s">
        <v>290</v>
      </c>
      <c r="U480" s="11" t="s">
        <v>293</v>
      </c>
      <c r="V480" s="11" t="s">
        <v>293</v>
      </c>
      <c r="W480" s="11" t="s">
        <v>290</v>
      </c>
      <c r="X480" s="11" t="s">
        <v>290</v>
      </c>
      <c r="Y480" s="11" t="s">
        <v>293</v>
      </c>
      <c r="Z480" s="11" t="s">
        <v>293</v>
      </c>
      <c r="AA480" s="11" t="s">
        <v>293</v>
      </c>
      <c r="AB480" s="11" t="s">
        <v>290</v>
      </c>
      <c r="AC480" s="150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 t="s">
        <v>355</v>
      </c>
      <c r="E481" s="25" t="s">
        <v>355</v>
      </c>
      <c r="F481" s="25" t="s">
        <v>355</v>
      </c>
      <c r="G481" s="25" t="s">
        <v>356</v>
      </c>
      <c r="H481" s="25" t="s">
        <v>357</v>
      </c>
      <c r="I481" s="25" t="s">
        <v>356</v>
      </c>
      <c r="J481" s="25" t="s">
        <v>356</v>
      </c>
      <c r="K481" s="25" t="s">
        <v>356</v>
      </c>
      <c r="L481" s="25" t="s">
        <v>356</v>
      </c>
      <c r="M481" s="25" t="s">
        <v>356</v>
      </c>
      <c r="N481" s="25" t="s">
        <v>357</v>
      </c>
      <c r="O481" s="25" t="s">
        <v>356</v>
      </c>
      <c r="P481" s="25" t="s">
        <v>357</v>
      </c>
      <c r="Q481" s="25" t="s">
        <v>358</v>
      </c>
      <c r="R481" s="25" t="s">
        <v>357</v>
      </c>
      <c r="S481" s="25" t="s">
        <v>358</v>
      </c>
      <c r="T481" s="25" t="s">
        <v>356</v>
      </c>
      <c r="U481" s="25" t="s">
        <v>358</v>
      </c>
      <c r="V481" s="25" t="s">
        <v>359</v>
      </c>
      <c r="W481" s="25" t="s">
        <v>357</v>
      </c>
      <c r="X481" s="25" t="s">
        <v>356</v>
      </c>
      <c r="Y481" s="25" t="s">
        <v>357</v>
      </c>
      <c r="Z481" s="25" t="s">
        <v>357</v>
      </c>
      <c r="AA481" s="25" t="s">
        <v>356</v>
      </c>
      <c r="AB481" s="25" t="s">
        <v>121</v>
      </c>
      <c r="AC481" s="150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07">
        <v>39.133000000000003</v>
      </c>
      <c r="E482" s="207">
        <v>38.700000000000003</v>
      </c>
      <c r="F482" s="207">
        <v>36.08633875118737</v>
      </c>
      <c r="G482" s="207">
        <v>30.7</v>
      </c>
      <c r="H482" s="207">
        <v>31.3</v>
      </c>
      <c r="I482" s="207">
        <v>36.200000000000003</v>
      </c>
      <c r="J482" s="207">
        <v>37.4</v>
      </c>
      <c r="K482" s="207">
        <v>42.1</v>
      </c>
      <c r="L482" s="207">
        <v>37</v>
      </c>
      <c r="M482" s="207">
        <v>36</v>
      </c>
      <c r="N482" s="207">
        <v>33.5</v>
      </c>
      <c r="O482" s="207">
        <v>38</v>
      </c>
      <c r="P482" s="207">
        <v>38.799999999999997</v>
      </c>
      <c r="Q482" s="207">
        <v>32.071912769824834</v>
      </c>
      <c r="R482" s="207">
        <v>34.299999999999997</v>
      </c>
      <c r="S482" s="207">
        <v>34.799999999999997</v>
      </c>
      <c r="T482" s="207">
        <v>40.119480000000003</v>
      </c>
      <c r="U482" s="207">
        <v>35</v>
      </c>
      <c r="V482" s="207">
        <v>39.1</v>
      </c>
      <c r="W482" s="207">
        <v>45</v>
      </c>
      <c r="X482" s="207">
        <v>38.4</v>
      </c>
      <c r="Y482" s="238">
        <v>40</v>
      </c>
      <c r="Z482" s="207">
        <v>40.200000000000003</v>
      </c>
      <c r="AA482" s="207">
        <v>41.1</v>
      </c>
      <c r="AB482" s="207">
        <v>36.5</v>
      </c>
      <c r="AC482" s="209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1">
        <v>1</v>
      </c>
    </row>
    <row r="483" spans="1:65">
      <c r="A483" s="29"/>
      <c r="B483" s="19">
        <v>1</v>
      </c>
      <c r="C483" s="9">
        <v>2</v>
      </c>
      <c r="D483" s="213">
        <v>38.692</v>
      </c>
      <c r="E483" s="213">
        <v>39.9</v>
      </c>
      <c r="F483" s="213">
        <v>36.237033609477201</v>
      </c>
      <c r="G483" s="213">
        <v>33.5</v>
      </c>
      <c r="H483" s="213">
        <v>31.100000000000005</v>
      </c>
      <c r="I483" s="213">
        <v>36.5</v>
      </c>
      <c r="J483" s="213">
        <v>37.799999999999997</v>
      </c>
      <c r="K483" s="213">
        <v>40.799999999999997</v>
      </c>
      <c r="L483" s="213">
        <v>38.299999999999997</v>
      </c>
      <c r="M483" s="213">
        <v>35.799999999999997</v>
      </c>
      <c r="N483" s="213">
        <v>34.299999999999997</v>
      </c>
      <c r="O483" s="213">
        <v>40</v>
      </c>
      <c r="P483" s="213">
        <v>37.6</v>
      </c>
      <c r="Q483" s="213">
        <v>32.073824357113565</v>
      </c>
      <c r="R483" s="213">
        <v>34.6</v>
      </c>
      <c r="S483" s="213">
        <v>34.1</v>
      </c>
      <c r="T483" s="213">
        <v>40.134399999999999</v>
      </c>
      <c r="U483" s="213">
        <v>35</v>
      </c>
      <c r="V483" s="213">
        <v>38.5</v>
      </c>
      <c r="W483" s="213">
        <v>41.6</v>
      </c>
      <c r="X483" s="213">
        <v>39.9</v>
      </c>
      <c r="Y483" s="213">
        <v>42</v>
      </c>
      <c r="Z483" s="213">
        <v>41.4</v>
      </c>
      <c r="AA483" s="213">
        <v>41.1</v>
      </c>
      <c r="AB483" s="213">
        <v>37.299999999999997</v>
      </c>
      <c r="AC483" s="209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1">
        <v>36</v>
      </c>
    </row>
    <row r="484" spans="1:65">
      <c r="A484" s="29"/>
      <c r="B484" s="19">
        <v>1</v>
      </c>
      <c r="C484" s="9">
        <v>3</v>
      </c>
      <c r="D484" s="213">
        <v>38.116999999999997</v>
      </c>
      <c r="E484" s="213">
        <v>38.700000000000003</v>
      </c>
      <c r="F484" s="213">
        <v>38.842893994835798</v>
      </c>
      <c r="G484" s="213">
        <v>34.4</v>
      </c>
      <c r="H484" s="213">
        <v>31.7</v>
      </c>
      <c r="I484" s="214">
        <v>38.4</v>
      </c>
      <c r="J484" s="213">
        <v>37.4</v>
      </c>
      <c r="K484" s="213">
        <v>41.8</v>
      </c>
      <c r="L484" s="213">
        <v>37.9</v>
      </c>
      <c r="M484" s="213">
        <v>36.6</v>
      </c>
      <c r="N484" s="213">
        <v>34.299999999999997</v>
      </c>
      <c r="O484" s="213">
        <v>40</v>
      </c>
      <c r="P484" s="213">
        <v>39.200000000000003</v>
      </c>
      <c r="Q484" s="213">
        <v>32.508619701329707</v>
      </c>
      <c r="R484" s="213">
        <v>34</v>
      </c>
      <c r="S484" s="213">
        <v>33.6</v>
      </c>
      <c r="T484" s="213">
        <v>40.1068</v>
      </c>
      <c r="U484" s="213">
        <v>35</v>
      </c>
      <c r="V484" s="213">
        <v>39</v>
      </c>
      <c r="W484" s="213">
        <v>43.3</v>
      </c>
      <c r="X484" s="213">
        <v>39.9</v>
      </c>
      <c r="Y484" s="213">
        <v>42</v>
      </c>
      <c r="Z484" s="213">
        <v>40.9</v>
      </c>
      <c r="AA484" s="213">
        <v>41.2</v>
      </c>
      <c r="AB484" s="213">
        <v>36.799999999999997</v>
      </c>
      <c r="AC484" s="209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1">
        <v>16</v>
      </c>
    </row>
    <row r="485" spans="1:65">
      <c r="A485" s="29"/>
      <c r="B485" s="19">
        <v>1</v>
      </c>
      <c r="C485" s="9">
        <v>4</v>
      </c>
      <c r="D485" s="213">
        <v>39.795000000000002</v>
      </c>
      <c r="E485" s="213">
        <v>39.9</v>
      </c>
      <c r="F485" s="213">
        <v>37.42157440388636</v>
      </c>
      <c r="G485" s="213">
        <v>30.9</v>
      </c>
      <c r="H485" s="213">
        <v>31.8</v>
      </c>
      <c r="I485" s="213">
        <v>36.6</v>
      </c>
      <c r="J485" s="213">
        <v>38.799999999999997</v>
      </c>
      <c r="K485" s="213">
        <v>41.4</v>
      </c>
      <c r="L485" s="213">
        <v>37.1</v>
      </c>
      <c r="M485" s="213">
        <v>35.200000000000003</v>
      </c>
      <c r="N485" s="213">
        <v>34.4</v>
      </c>
      <c r="O485" s="213">
        <v>38</v>
      </c>
      <c r="P485" s="213">
        <v>37.200000000000003</v>
      </c>
      <c r="Q485" s="213">
        <v>32.046515383525538</v>
      </c>
      <c r="R485" s="213">
        <v>35.299999999999997</v>
      </c>
      <c r="S485" s="213">
        <v>35</v>
      </c>
      <c r="T485" s="213">
        <v>40.196719999999999</v>
      </c>
      <c r="U485" s="213">
        <v>35</v>
      </c>
      <c r="V485" s="213">
        <v>37</v>
      </c>
      <c r="W485" s="213">
        <v>45.5</v>
      </c>
      <c r="X485" s="213">
        <v>39.1</v>
      </c>
      <c r="Y485" s="213">
        <v>41</v>
      </c>
      <c r="Z485" s="213">
        <v>41.1</v>
      </c>
      <c r="AA485" s="213">
        <v>40.9</v>
      </c>
      <c r="AB485" s="213">
        <v>36.4</v>
      </c>
      <c r="AC485" s="209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37.588429299277081</v>
      </c>
    </row>
    <row r="486" spans="1:65">
      <c r="A486" s="29"/>
      <c r="B486" s="19">
        <v>1</v>
      </c>
      <c r="C486" s="9">
        <v>5</v>
      </c>
      <c r="D486" s="213">
        <v>37.093000000000004</v>
      </c>
      <c r="E486" s="213">
        <v>39.799999999999997</v>
      </c>
      <c r="F486" s="213">
        <v>39.101511974228302</v>
      </c>
      <c r="G486" s="213">
        <v>33</v>
      </c>
      <c r="H486" s="213">
        <v>32.4</v>
      </c>
      <c r="I486" s="213">
        <v>37.200000000000003</v>
      </c>
      <c r="J486" s="213">
        <v>38.1</v>
      </c>
      <c r="K486" s="213">
        <v>43.2</v>
      </c>
      <c r="L486" s="213">
        <v>37.1</v>
      </c>
      <c r="M486" s="213">
        <v>36.700000000000003</v>
      </c>
      <c r="N486" s="213">
        <v>34.9</v>
      </c>
      <c r="O486" s="213">
        <v>40</v>
      </c>
      <c r="P486" s="213">
        <v>37.4</v>
      </c>
      <c r="Q486" s="213">
        <v>32.023517173148122</v>
      </c>
      <c r="R486" s="213">
        <v>34.299999999999997</v>
      </c>
      <c r="S486" s="213">
        <v>34.299999999999997</v>
      </c>
      <c r="T486" s="213">
        <v>40.06926</v>
      </c>
      <c r="U486" s="213">
        <v>35</v>
      </c>
      <c r="V486" s="213">
        <v>38.6</v>
      </c>
      <c r="W486" s="213">
        <v>42</v>
      </c>
      <c r="X486" s="213">
        <v>40.9</v>
      </c>
      <c r="Y486" s="213">
        <v>42</v>
      </c>
      <c r="Z486" s="213">
        <v>41</v>
      </c>
      <c r="AA486" s="213">
        <v>39.9</v>
      </c>
      <c r="AB486" s="213">
        <v>37.1</v>
      </c>
      <c r="AC486" s="209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>
        <v>145</v>
      </c>
    </row>
    <row r="487" spans="1:65">
      <c r="A487" s="29"/>
      <c r="B487" s="19">
        <v>1</v>
      </c>
      <c r="C487" s="9">
        <v>6</v>
      </c>
      <c r="D487" s="213">
        <v>38.542000000000002</v>
      </c>
      <c r="E487" s="213">
        <v>40</v>
      </c>
      <c r="F487" s="213">
        <v>37.893822252688267</v>
      </c>
      <c r="G487" s="213">
        <v>33.9</v>
      </c>
      <c r="H487" s="213">
        <v>31.6</v>
      </c>
      <c r="I487" s="213">
        <v>36.799999999999997</v>
      </c>
      <c r="J487" s="213">
        <v>37.299999999999997</v>
      </c>
      <c r="K487" s="213">
        <v>42</v>
      </c>
      <c r="L487" s="213">
        <v>38.200000000000003</v>
      </c>
      <c r="M487" s="213">
        <v>35.299999999999997</v>
      </c>
      <c r="N487" s="213">
        <v>34.700000000000003</v>
      </c>
      <c r="O487" s="213">
        <v>40</v>
      </c>
      <c r="P487" s="213">
        <v>38</v>
      </c>
      <c r="Q487" s="213">
        <v>31.728650520318336</v>
      </c>
      <c r="R487" s="213">
        <v>33.799999999999997</v>
      </c>
      <c r="S487" s="213">
        <v>34.9</v>
      </c>
      <c r="T487" s="213">
        <v>40.169519999999999</v>
      </c>
      <c r="U487" s="213">
        <v>35</v>
      </c>
      <c r="V487" s="213">
        <v>39.799999999999997</v>
      </c>
      <c r="W487" s="213">
        <v>43.2</v>
      </c>
      <c r="X487" s="213">
        <v>39.9</v>
      </c>
      <c r="Y487" s="213">
        <v>42</v>
      </c>
      <c r="Z487" s="213">
        <v>40</v>
      </c>
      <c r="AA487" s="213">
        <v>41.3</v>
      </c>
      <c r="AB487" s="213">
        <v>36.5</v>
      </c>
      <c r="AC487" s="209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6"/>
    </row>
    <row r="488" spans="1:65">
      <c r="A488" s="29"/>
      <c r="B488" s="20" t="s">
        <v>279</v>
      </c>
      <c r="C488" s="12"/>
      <c r="D488" s="217">
        <v>38.562000000000005</v>
      </c>
      <c r="E488" s="217">
        <v>39.5</v>
      </c>
      <c r="F488" s="217">
        <v>37.597195831050549</v>
      </c>
      <c r="G488" s="217">
        <v>32.733333333333334</v>
      </c>
      <c r="H488" s="217">
        <v>31.650000000000002</v>
      </c>
      <c r="I488" s="217">
        <v>36.949999999999996</v>
      </c>
      <c r="J488" s="217">
        <v>37.79999999999999</v>
      </c>
      <c r="K488" s="217">
        <v>41.883333333333333</v>
      </c>
      <c r="L488" s="217">
        <v>37.599999999999994</v>
      </c>
      <c r="M488" s="217">
        <v>35.933333333333337</v>
      </c>
      <c r="N488" s="217">
        <v>34.35</v>
      </c>
      <c r="O488" s="217">
        <v>39.333333333333336</v>
      </c>
      <c r="P488" s="217">
        <v>38.033333333333339</v>
      </c>
      <c r="Q488" s="217">
        <v>32.075506650876683</v>
      </c>
      <c r="R488" s="217">
        <v>34.383333333333333</v>
      </c>
      <c r="S488" s="217">
        <v>34.450000000000003</v>
      </c>
      <c r="T488" s="217">
        <v>40.132696666666668</v>
      </c>
      <c r="U488" s="217">
        <v>35</v>
      </c>
      <c r="V488" s="217">
        <v>38.666666666666664</v>
      </c>
      <c r="W488" s="217">
        <v>43.43333333333333</v>
      </c>
      <c r="X488" s="217">
        <v>39.68333333333333</v>
      </c>
      <c r="Y488" s="217">
        <v>41.5</v>
      </c>
      <c r="Z488" s="217">
        <v>40.766666666666666</v>
      </c>
      <c r="AA488" s="217">
        <v>40.916666666666664</v>
      </c>
      <c r="AB488" s="217">
        <v>36.766666666666666</v>
      </c>
      <c r="AC488" s="209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6"/>
    </row>
    <row r="489" spans="1:65">
      <c r="A489" s="29"/>
      <c r="B489" s="3" t="s">
        <v>280</v>
      </c>
      <c r="C489" s="28"/>
      <c r="D489" s="213">
        <v>38.617000000000004</v>
      </c>
      <c r="E489" s="213">
        <v>39.849999999999994</v>
      </c>
      <c r="F489" s="213">
        <v>37.65769832828731</v>
      </c>
      <c r="G489" s="213">
        <v>33.25</v>
      </c>
      <c r="H489" s="213">
        <v>31.65</v>
      </c>
      <c r="I489" s="213">
        <v>36.700000000000003</v>
      </c>
      <c r="J489" s="213">
        <v>37.599999999999994</v>
      </c>
      <c r="K489" s="213">
        <v>41.9</v>
      </c>
      <c r="L489" s="213">
        <v>37.5</v>
      </c>
      <c r="M489" s="213">
        <v>35.9</v>
      </c>
      <c r="N489" s="213">
        <v>34.349999999999994</v>
      </c>
      <c r="O489" s="213">
        <v>40</v>
      </c>
      <c r="P489" s="213">
        <v>37.799999999999997</v>
      </c>
      <c r="Q489" s="213">
        <v>32.05921407667519</v>
      </c>
      <c r="R489" s="213">
        <v>34.299999999999997</v>
      </c>
      <c r="S489" s="213">
        <v>34.549999999999997</v>
      </c>
      <c r="T489" s="213">
        <v>40.126940000000005</v>
      </c>
      <c r="U489" s="213">
        <v>35</v>
      </c>
      <c r="V489" s="213">
        <v>38.799999999999997</v>
      </c>
      <c r="W489" s="213">
        <v>43.25</v>
      </c>
      <c r="X489" s="213">
        <v>39.9</v>
      </c>
      <c r="Y489" s="213">
        <v>42</v>
      </c>
      <c r="Z489" s="213">
        <v>40.950000000000003</v>
      </c>
      <c r="AA489" s="213">
        <v>41.1</v>
      </c>
      <c r="AB489" s="213">
        <v>36.65</v>
      </c>
      <c r="AC489" s="209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6"/>
    </row>
    <row r="490" spans="1:65">
      <c r="A490" s="29"/>
      <c r="B490" s="3" t="s">
        <v>281</v>
      </c>
      <c r="C490" s="28"/>
      <c r="D490" s="23">
        <v>0.91865292684451827</v>
      </c>
      <c r="E490" s="23">
        <v>0.62289646009589539</v>
      </c>
      <c r="F490" s="23">
        <v>1.2701410534538242</v>
      </c>
      <c r="G490" s="23">
        <v>1.5680136053831506</v>
      </c>
      <c r="H490" s="23">
        <v>0.45055521304275059</v>
      </c>
      <c r="I490" s="23">
        <v>0.78421935706790513</v>
      </c>
      <c r="J490" s="23">
        <v>0.57619441163551732</v>
      </c>
      <c r="K490" s="23">
        <v>0.80104098937986312</v>
      </c>
      <c r="L490" s="23">
        <v>0.59999999999999931</v>
      </c>
      <c r="M490" s="23">
        <v>0.63140055960275165</v>
      </c>
      <c r="N490" s="23">
        <v>0.48062459362791676</v>
      </c>
      <c r="O490" s="23">
        <v>1.0327955589886444</v>
      </c>
      <c r="P490" s="23">
        <v>0.80415587212098771</v>
      </c>
      <c r="Q490" s="23">
        <v>0.24958174422383819</v>
      </c>
      <c r="R490" s="23">
        <v>0.52694085689635661</v>
      </c>
      <c r="S490" s="23">
        <v>0.54680892457969155</v>
      </c>
      <c r="T490" s="23">
        <v>4.5447496594054684E-2</v>
      </c>
      <c r="U490" s="23">
        <v>0</v>
      </c>
      <c r="V490" s="23">
        <v>0.93737221351321565</v>
      </c>
      <c r="W490" s="23">
        <v>1.5629032812898773</v>
      </c>
      <c r="X490" s="23">
        <v>0.8495096624916435</v>
      </c>
      <c r="Y490" s="23">
        <v>0.83666002653407556</v>
      </c>
      <c r="Z490" s="23">
        <v>0.54650404085117776</v>
      </c>
      <c r="AA490" s="23">
        <v>0.51542862422130509</v>
      </c>
      <c r="AB490" s="23">
        <v>0.3669695718539433</v>
      </c>
      <c r="AC490" s="150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3" t="s">
        <v>87</v>
      </c>
      <c r="C491" s="28"/>
      <c r="D491" s="13">
        <v>2.3822751072156999E-2</v>
      </c>
      <c r="E491" s="13">
        <v>1.5769530635339125E-2</v>
      </c>
      <c r="F491" s="13">
        <v>3.3782866657434268E-2</v>
      </c>
      <c r="G491" s="13">
        <v>4.7902655968935351E-2</v>
      </c>
      <c r="H491" s="13">
        <v>1.4235551754905231E-2</v>
      </c>
      <c r="I491" s="13">
        <v>2.1223798567466989E-2</v>
      </c>
      <c r="J491" s="13">
        <v>1.5243238403056018E-2</v>
      </c>
      <c r="K491" s="13">
        <v>1.9125530983999914E-2</v>
      </c>
      <c r="L491" s="13">
        <v>1.5957446808510623E-2</v>
      </c>
      <c r="M491" s="13">
        <v>1.7571444144789006E-2</v>
      </c>
      <c r="N491" s="13">
        <v>1.3991982347246485E-2</v>
      </c>
      <c r="O491" s="13">
        <v>2.6257514211575704E-2</v>
      </c>
      <c r="P491" s="13">
        <v>2.1143449749018078E-2</v>
      </c>
      <c r="Q491" s="13">
        <v>7.781069429094011E-3</v>
      </c>
      <c r="R491" s="13">
        <v>1.5325473298003586E-2</v>
      </c>
      <c r="S491" s="13">
        <v>1.5872537723648519E-2</v>
      </c>
      <c r="T491" s="13">
        <v>1.1324306704713011E-3</v>
      </c>
      <c r="U491" s="13">
        <v>0</v>
      </c>
      <c r="V491" s="13">
        <v>2.4242384832238336E-2</v>
      </c>
      <c r="W491" s="13">
        <v>3.5983958893857498E-2</v>
      </c>
      <c r="X491" s="13">
        <v>2.1407215350482407E-2</v>
      </c>
      <c r="Y491" s="13">
        <v>2.016048256708616E-2</v>
      </c>
      <c r="Z491" s="13">
        <v>1.3405659219571001E-2</v>
      </c>
      <c r="AA491" s="13">
        <v>1.2597033585856744E-2</v>
      </c>
      <c r="AB491" s="13">
        <v>9.9810400322922019E-3</v>
      </c>
      <c r="AC491" s="150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9"/>
      <c r="B492" s="3" t="s">
        <v>282</v>
      </c>
      <c r="C492" s="28"/>
      <c r="D492" s="13">
        <v>2.5900808277233622E-2</v>
      </c>
      <c r="E492" s="13">
        <v>5.0855296067390698E-2</v>
      </c>
      <c r="F492" s="13">
        <v>2.3322421119731374E-4</v>
      </c>
      <c r="G492" s="13">
        <v>-0.12916464072727618</v>
      </c>
      <c r="H492" s="13">
        <v>-0.15798556656878693</v>
      </c>
      <c r="I492" s="13">
        <v>-1.6984729374934671E-2</v>
      </c>
      <c r="J492" s="13">
        <v>5.6286124391735637E-3</v>
      </c>
      <c r="K492" s="13">
        <v>0.11426133291871432</v>
      </c>
      <c r="L492" s="13">
        <v>3.0782612997182213E-4</v>
      </c>
      <c r="M492" s="13">
        <v>-4.403205978004443E-2</v>
      </c>
      <c r="N492" s="13">
        <v>-8.6154951394560197E-2</v>
      </c>
      <c r="O492" s="13">
        <v>4.6421307476389062E-2</v>
      </c>
      <c r="P492" s="13">
        <v>1.1836196466576299E-2</v>
      </c>
      <c r="Q492" s="13">
        <v>-0.1466654167564917</v>
      </c>
      <c r="R492" s="13">
        <v>-8.526815367635987E-2</v>
      </c>
      <c r="S492" s="13">
        <v>-8.3494558239959216E-2</v>
      </c>
      <c r="T492" s="13">
        <v>6.7687514876779264E-2</v>
      </c>
      <c r="U492" s="13">
        <v>-6.8862395889653816E-2</v>
      </c>
      <c r="V492" s="13">
        <v>2.8685353112382295E-2</v>
      </c>
      <c r="W492" s="13">
        <v>0.15549742681502954</v>
      </c>
      <c r="X492" s="13">
        <v>5.5732683517492498E-2</v>
      </c>
      <c r="Y492" s="13">
        <v>0.10406315915941056</v>
      </c>
      <c r="Z492" s="13">
        <v>8.4553609359003135E-2</v>
      </c>
      <c r="AA492" s="13">
        <v>8.8544199090904607E-2</v>
      </c>
      <c r="AB492" s="13">
        <v>-2.186211682503636E-2</v>
      </c>
      <c r="AC492" s="150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9"/>
      <c r="B493" s="45" t="s">
        <v>283</v>
      </c>
      <c r="C493" s="46"/>
      <c r="D493" s="44">
        <v>0.22</v>
      </c>
      <c r="E493" s="44">
        <v>0.49</v>
      </c>
      <c r="F493" s="44">
        <v>0.06</v>
      </c>
      <c r="G493" s="44">
        <v>1.46</v>
      </c>
      <c r="H493" s="44">
        <v>1.78</v>
      </c>
      <c r="I493" s="44">
        <v>0.25</v>
      </c>
      <c r="J493" s="44">
        <v>0</v>
      </c>
      <c r="K493" s="44">
        <v>1.18</v>
      </c>
      <c r="L493" s="44">
        <v>0.06</v>
      </c>
      <c r="M493" s="44">
        <v>0.54</v>
      </c>
      <c r="N493" s="44">
        <v>1</v>
      </c>
      <c r="O493" s="44">
        <v>0.44</v>
      </c>
      <c r="P493" s="44">
        <v>7.0000000000000007E-2</v>
      </c>
      <c r="Q493" s="44">
        <v>1.65</v>
      </c>
      <c r="R493" s="44">
        <v>0.99</v>
      </c>
      <c r="S493" s="44">
        <v>0.97</v>
      </c>
      <c r="T493" s="44">
        <v>0.67</v>
      </c>
      <c r="U493" s="44">
        <v>0.81</v>
      </c>
      <c r="V493" s="44">
        <v>0.25</v>
      </c>
      <c r="W493" s="44">
        <v>1.63</v>
      </c>
      <c r="X493" s="44">
        <v>0.54</v>
      </c>
      <c r="Y493" s="44">
        <v>1.07</v>
      </c>
      <c r="Z493" s="44">
        <v>0.86</v>
      </c>
      <c r="AA493" s="44">
        <v>0.9</v>
      </c>
      <c r="AB493" s="44">
        <v>0.3</v>
      </c>
      <c r="AC493" s="150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BM494" s="53"/>
    </row>
    <row r="495" spans="1:65" ht="15">
      <c r="B495" s="8" t="s">
        <v>700</v>
      </c>
      <c r="BM495" s="27" t="s">
        <v>67</v>
      </c>
    </row>
    <row r="496" spans="1:65" ht="15">
      <c r="A496" s="24" t="s">
        <v>20</v>
      </c>
      <c r="B496" s="18" t="s">
        <v>116</v>
      </c>
      <c r="C496" s="15" t="s">
        <v>117</v>
      </c>
      <c r="D496" s="16" t="s">
        <v>248</v>
      </c>
      <c r="E496" s="17" t="s">
        <v>248</v>
      </c>
      <c r="F496" s="17" t="s">
        <v>248</v>
      </c>
      <c r="G496" s="17" t="s">
        <v>248</v>
      </c>
      <c r="H496" s="17" t="s">
        <v>248</v>
      </c>
      <c r="I496" s="17" t="s">
        <v>248</v>
      </c>
      <c r="J496" s="17" t="s">
        <v>248</v>
      </c>
      <c r="K496" s="17" t="s">
        <v>248</v>
      </c>
      <c r="L496" s="17" t="s">
        <v>248</v>
      </c>
      <c r="M496" s="17" t="s">
        <v>248</v>
      </c>
      <c r="N496" s="17" t="s">
        <v>248</v>
      </c>
      <c r="O496" s="17" t="s">
        <v>248</v>
      </c>
      <c r="P496" s="17" t="s">
        <v>248</v>
      </c>
      <c r="Q496" s="17" t="s">
        <v>248</v>
      </c>
      <c r="R496" s="17" t="s">
        <v>248</v>
      </c>
      <c r="S496" s="17" t="s">
        <v>248</v>
      </c>
      <c r="T496" s="17" t="s">
        <v>248</v>
      </c>
      <c r="U496" s="17" t="s">
        <v>248</v>
      </c>
      <c r="V496" s="17" t="s">
        <v>248</v>
      </c>
      <c r="W496" s="17" t="s">
        <v>248</v>
      </c>
      <c r="X496" s="17" t="s">
        <v>248</v>
      </c>
      <c r="Y496" s="150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249</v>
      </c>
      <c r="C497" s="9" t="s">
        <v>249</v>
      </c>
      <c r="D497" s="148" t="s">
        <v>251</v>
      </c>
      <c r="E497" s="149" t="s">
        <v>252</v>
      </c>
      <c r="F497" s="149" t="s">
        <v>253</v>
      </c>
      <c r="G497" s="149" t="s">
        <v>256</v>
      </c>
      <c r="H497" s="149" t="s">
        <v>257</v>
      </c>
      <c r="I497" s="149" t="s">
        <v>258</v>
      </c>
      <c r="J497" s="149" t="s">
        <v>259</v>
      </c>
      <c r="K497" s="149" t="s">
        <v>260</v>
      </c>
      <c r="L497" s="149" t="s">
        <v>261</v>
      </c>
      <c r="M497" s="149" t="s">
        <v>262</v>
      </c>
      <c r="N497" s="149" t="s">
        <v>264</v>
      </c>
      <c r="O497" s="149" t="s">
        <v>265</v>
      </c>
      <c r="P497" s="149" t="s">
        <v>266</v>
      </c>
      <c r="Q497" s="149" t="s">
        <v>267</v>
      </c>
      <c r="R497" s="149" t="s">
        <v>268</v>
      </c>
      <c r="S497" s="149" t="s">
        <v>269</v>
      </c>
      <c r="T497" s="149" t="s">
        <v>287</v>
      </c>
      <c r="U497" s="149" t="s">
        <v>305</v>
      </c>
      <c r="V497" s="149" t="s">
        <v>288</v>
      </c>
      <c r="W497" s="149" t="s">
        <v>271</v>
      </c>
      <c r="X497" s="149" t="s">
        <v>289</v>
      </c>
      <c r="Y497" s="150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290</v>
      </c>
      <c r="E498" s="11" t="s">
        <v>293</v>
      </c>
      <c r="F498" s="11" t="s">
        <v>293</v>
      </c>
      <c r="G498" s="11" t="s">
        <v>292</v>
      </c>
      <c r="H498" s="11" t="s">
        <v>290</v>
      </c>
      <c r="I498" s="11" t="s">
        <v>290</v>
      </c>
      <c r="J498" s="11" t="s">
        <v>290</v>
      </c>
      <c r="K498" s="11" t="s">
        <v>290</v>
      </c>
      <c r="L498" s="11" t="s">
        <v>290</v>
      </c>
      <c r="M498" s="11" t="s">
        <v>292</v>
      </c>
      <c r="N498" s="11" t="s">
        <v>293</v>
      </c>
      <c r="O498" s="11" t="s">
        <v>290</v>
      </c>
      <c r="P498" s="11" t="s">
        <v>292</v>
      </c>
      <c r="Q498" s="11" t="s">
        <v>293</v>
      </c>
      <c r="R498" s="11" t="s">
        <v>292</v>
      </c>
      <c r="S498" s="11" t="s">
        <v>293</v>
      </c>
      <c r="T498" s="11" t="s">
        <v>293</v>
      </c>
      <c r="U498" s="11" t="s">
        <v>292</v>
      </c>
      <c r="V498" s="11" t="s">
        <v>293</v>
      </c>
      <c r="W498" s="11" t="s">
        <v>293</v>
      </c>
      <c r="X498" s="11" t="s">
        <v>293</v>
      </c>
      <c r="Y498" s="150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9"/>
      <c r="C499" s="9"/>
      <c r="D499" s="25" t="s">
        <v>355</v>
      </c>
      <c r="E499" s="25" t="s">
        <v>355</v>
      </c>
      <c r="F499" s="25" t="s">
        <v>355</v>
      </c>
      <c r="G499" s="25" t="s">
        <v>357</v>
      </c>
      <c r="H499" s="25" t="s">
        <v>356</v>
      </c>
      <c r="I499" s="25" t="s">
        <v>356</v>
      </c>
      <c r="J499" s="25" t="s">
        <v>356</v>
      </c>
      <c r="K499" s="25" t="s">
        <v>356</v>
      </c>
      <c r="L499" s="25" t="s">
        <v>356</v>
      </c>
      <c r="M499" s="25" t="s">
        <v>357</v>
      </c>
      <c r="N499" s="25" t="s">
        <v>357</v>
      </c>
      <c r="O499" s="25" t="s">
        <v>358</v>
      </c>
      <c r="P499" s="25" t="s">
        <v>357</v>
      </c>
      <c r="Q499" s="25" t="s">
        <v>358</v>
      </c>
      <c r="R499" s="25" t="s">
        <v>356</v>
      </c>
      <c r="S499" s="25" t="s">
        <v>358</v>
      </c>
      <c r="T499" s="25" t="s">
        <v>359</v>
      </c>
      <c r="U499" s="25" t="s">
        <v>357</v>
      </c>
      <c r="V499" s="25" t="s">
        <v>356</v>
      </c>
      <c r="W499" s="25" t="s">
        <v>357</v>
      </c>
      <c r="X499" s="25" t="s">
        <v>356</v>
      </c>
      <c r="Y499" s="150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2</v>
      </c>
    </row>
    <row r="500" spans="1:65">
      <c r="A500" s="29"/>
      <c r="B500" s="18">
        <v>1</v>
      </c>
      <c r="C500" s="14">
        <v>1</v>
      </c>
      <c r="D500" s="21">
        <v>3.3</v>
      </c>
      <c r="E500" s="21">
        <v>3.4</v>
      </c>
      <c r="F500" s="21">
        <v>3.330767790885818</v>
      </c>
      <c r="G500" s="144" t="s">
        <v>109</v>
      </c>
      <c r="H500" s="21">
        <v>3.3</v>
      </c>
      <c r="I500" s="21">
        <v>3.1</v>
      </c>
      <c r="J500" s="21">
        <v>3.5</v>
      </c>
      <c r="K500" s="21">
        <v>3</v>
      </c>
      <c r="L500" s="21">
        <v>2.9</v>
      </c>
      <c r="M500" s="144">
        <v>3</v>
      </c>
      <c r="N500" s="144">
        <v>3</v>
      </c>
      <c r="O500" s="144" t="s">
        <v>97</v>
      </c>
      <c r="P500" s="144">
        <v>2</v>
      </c>
      <c r="Q500" s="21">
        <v>2.87</v>
      </c>
      <c r="R500" s="144">
        <v>14.48</v>
      </c>
      <c r="S500" s="144">
        <v>3</v>
      </c>
      <c r="T500" s="144">
        <v>5.7</v>
      </c>
      <c r="U500" s="144">
        <v>5</v>
      </c>
      <c r="V500" s="144">
        <v>4</v>
      </c>
      <c r="W500" s="144">
        <v>3</v>
      </c>
      <c r="X500" s="21">
        <v>3.8</v>
      </c>
      <c r="Y500" s="150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>
        <v>1</v>
      </c>
      <c r="C501" s="9">
        <v>2</v>
      </c>
      <c r="D501" s="11">
        <v>3.3</v>
      </c>
      <c r="E501" s="11">
        <v>3.5</v>
      </c>
      <c r="F501" s="11">
        <v>3.4170907845778702</v>
      </c>
      <c r="G501" s="146" t="s">
        <v>109</v>
      </c>
      <c r="H501" s="11">
        <v>3.2</v>
      </c>
      <c r="I501" s="11">
        <v>3</v>
      </c>
      <c r="J501" s="11">
        <v>3.3</v>
      </c>
      <c r="K501" s="11">
        <v>3.1</v>
      </c>
      <c r="L501" s="11">
        <v>2.7</v>
      </c>
      <c r="M501" s="146">
        <v>3</v>
      </c>
      <c r="N501" s="146">
        <v>3</v>
      </c>
      <c r="O501" s="146" t="s">
        <v>97</v>
      </c>
      <c r="P501" s="146">
        <v>2</v>
      </c>
      <c r="Q501" s="11">
        <v>2.93</v>
      </c>
      <c r="R501" s="146">
        <v>14.41</v>
      </c>
      <c r="S501" s="146">
        <v>3</v>
      </c>
      <c r="T501" s="146">
        <v>6.1</v>
      </c>
      <c r="U501" s="146">
        <v>5</v>
      </c>
      <c r="V501" s="146">
        <v>4</v>
      </c>
      <c r="W501" s="146">
        <v>3</v>
      </c>
      <c r="X501" s="11">
        <v>4</v>
      </c>
      <c r="Y501" s="150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e">
        <v>#N/A</v>
      </c>
    </row>
    <row r="502" spans="1:65">
      <c r="A502" s="29"/>
      <c r="B502" s="19">
        <v>1</v>
      </c>
      <c r="C502" s="9">
        <v>3</v>
      </c>
      <c r="D502" s="11">
        <v>3.3</v>
      </c>
      <c r="E502" s="11">
        <v>3.5</v>
      </c>
      <c r="F502" s="11">
        <v>3.650525735</v>
      </c>
      <c r="G502" s="146" t="s">
        <v>109</v>
      </c>
      <c r="H502" s="11">
        <v>3.3</v>
      </c>
      <c r="I502" s="11">
        <v>3</v>
      </c>
      <c r="J502" s="11">
        <v>3.3</v>
      </c>
      <c r="K502" s="11">
        <v>3.1</v>
      </c>
      <c r="L502" s="11">
        <v>2.8</v>
      </c>
      <c r="M502" s="146">
        <v>3</v>
      </c>
      <c r="N502" s="146">
        <v>3</v>
      </c>
      <c r="O502" s="146" t="s">
        <v>97</v>
      </c>
      <c r="P502" s="146">
        <v>2</v>
      </c>
      <c r="Q502" s="11">
        <v>2.8</v>
      </c>
      <c r="R502" s="146">
        <v>14.64</v>
      </c>
      <c r="S502" s="146">
        <v>3</v>
      </c>
      <c r="T502" s="145">
        <v>9.9</v>
      </c>
      <c r="U502" s="146">
        <v>5</v>
      </c>
      <c r="V502" s="146">
        <v>4</v>
      </c>
      <c r="W502" s="146">
        <v>3</v>
      </c>
      <c r="X502" s="11">
        <v>4</v>
      </c>
      <c r="Y502" s="150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16</v>
      </c>
    </row>
    <row r="503" spans="1:65">
      <c r="A503" s="29"/>
      <c r="B503" s="19">
        <v>1</v>
      </c>
      <c r="C503" s="9">
        <v>4</v>
      </c>
      <c r="D503" s="11">
        <v>3.4</v>
      </c>
      <c r="E503" s="11">
        <v>3.7</v>
      </c>
      <c r="F503" s="11">
        <v>3.3601274645335582</v>
      </c>
      <c r="G503" s="146" t="s">
        <v>109</v>
      </c>
      <c r="H503" s="11">
        <v>3.4</v>
      </c>
      <c r="I503" s="11">
        <v>3.1</v>
      </c>
      <c r="J503" s="11">
        <v>3.4</v>
      </c>
      <c r="K503" s="11">
        <v>3.2</v>
      </c>
      <c r="L503" s="11">
        <v>2.7</v>
      </c>
      <c r="M503" s="146">
        <v>3</v>
      </c>
      <c r="N503" s="146">
        <v>3</v>
      </c>
      <c r="O503" s="146" t="s">
        <v>97</v>
      </c>
      <c r="P503" s="146">
        <v>2</v>
      </c>
      <c r="Q503" s="11">
        <v>2.97</v>
      </c>
      <c r="R503" s="146">
        <v>14.42</v>
      </c>
      <c r="S503" s="146">
        <v>3</v>
      </c>
      <c r="T503" s="146">
        <v>5.9</v>
      </c>
      <c r="U503" s="146">
        <v>5</v>
      </c>
      <c r="V503" s="146">
        <v>4</v>
      </c>
      <c r="W503" s="146">
        <v>3</v>
      </c>
      <c r="X503" s="11">
        <v>3.8</v>
      </c>
      <c r="Y503" s="150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3.2670197637120539</v>
      </c>
    </row>
    <row r="504" spans="1:65">
      <c r="A504" s="29"/>
      <c r="B504" s="19">
        <v>1</v>
      </c>
      <c r="C504" s="9">
        <v>5</v>
      </c>
      <c r="D504" s="11">
        <v>3.2</v>
      </c>
      <c r="E504" s="11">
        <v>3.6</v>
      </c>
      <c r="F504" s="11">
        <v>3.6257041993399701</v>
      </c>
      <c r="G504" s="146" t="s">
        <v>109</v>
      </c>
      <c r="H504" s="11">
        <v>3.4</v>
      </c>
      <c r="I504" s="11">
        <v>3.1</v>
      </c>
      <c r="J504" s="11">
        <v>3.4</v>
      </c>
      <c r="K504" s="11">
        <v>3</v>
      </c>
      <c r="L504" s="11">
        <v>2.7</v>
      </c>
      <c r="M504" s="146">
        <v>3</v>
      </c>
      <c r="N504" s="146">
        <v>3</v>
      </c>
      <c r="O504" s="146" t="s">
        <v>97</v>
      </c>
      <c r="P504" s="146">
        <v>2</v>
      </c>
      <c r="Q504" s="11">
        <v>3.13</v>
      </c>
      <c r="R504" s="146">
        <v>14.51</v>
      </c>
      <c r="S504" s="146">
        <v>3</v>
      </c>
      <c r="T504" s="146">
        <v>5.7</v>
      </c>
      <c r="U504" s="146">
        <v>5</v>
      </c>
      <c r="V504" s="146">
        <v>4</v>
      </c>
      <c r="W504" s="146">
        <v>3</v>
      </c>
      <c r="X504" s="11">
        <v>3.8</v>
      </c>
      <c r="Y504" s="150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146</v>
      </c>
    </row>
    <row r="505" spans="1:65">
      <c r="A505" s="29"/>
      <c r="B505" s="19">
        <v>1</v>
      </c>
      <c r="C505" s="9">
        <v>6</v>
      </c>
      <c r="D505" s="11">
        <v>3.4</v>
      </c>
      <c r="E505" s="11">
        <v>3.6</v>
      </c>
      <c r="F505" s="11">
        <v>3.4069698483860056</v>
      </c>
      <c r="G505" s="146" t="s">
        <v>109</v>
      </c>
      <c r="H505" s="11">
        <v>3.1</v>
      </c>
      <c r="I505" s="11">
        <v>2.9</v>
      </c>
      <c r="J505" s="11">
        <v>3.3</v>
      </c>
      <c r="K505" s="11">
        <v>3.1</v>
      </c>
      <c r="L505" s="11">
        <v>2.7</v>
      </c>
      <c r="M505" s="146">
        <v>3</v>
      </c>
      <c r="N505" s="146">
        <v>3</v>
      </c>
      <c r="O505" s="146" t="s">
        <v>97</v>
      </c>
      <c r="P505" s="146">
        <v>3</v>
      </c>
      <c r="Q505" s="11">
        <v>2.93</v>
      </c>
      <c r="R505" s="146">
        <v>14.24</v>
      </c>
      <c r="S505" s="146">
        <v>3</v>
      </c>
      <c r="T505" s="146">
        <v>7.9</v>
      </c>
      <c r="U505" s="146">
        <v>5</v>
      </c>
      <c r="V505" s="146">
        <v>4</v>
      </c>
      <c r="W505" s="146">
        <v>3</v>
      </c>
      <c r="X505" s="11">
        <v>3.9</v>
      </c>
      <c r="Y505" s="150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9"/>
      <c r="B506" s="20" t="s">
        <v>279</v>
      </c>
      <c r="C506" s="12"/>
      <c r="D506" s="22">
        <v>3.3166666666666664</v>
      </c>
      <c r="E506" s="22">
        <v>3.5500000000000007</v>
      </c>
      <c r="F506" s="22">
        <v>3.4651976371205371</v>
      </c>
      <c r="G506" s="22" t="s">
        <v>813</v>
      </c>
      <c r="H506" s="22">
        <v>3.2833333333333337</v>
      </c>
      <c r="I506" s="22">
        <v>3.0333333333333332</v>
      </c>
      <c r="J506" s="22">
        <v>3.3666666666666667</v>
      </c>
      <c r="K506" s="22">
        <v>3.0833333333333335</v>
      </c>
      <c r="L506" s="22">
        <v>2.7499999999999996</v>
      </c>
      <c r="M506" s="22">
        <v>3</v>
      </c>
      <c r="N506" s="22">
        <v>3</v>
      </c>
      <c r="O506" s="22" t="s">
        <v>813</v>
      </c>
      <c r="P506" s="22">
        <v>2.1666666666666665</v>
      </c>
      <c r="Q506" s="22">
        <v>2.9383333333333339</v>
      </c>
      <c r="R506" s="22">
        <v>14.450000000000001</v>
      </c>
      <c r="S506" s="22">
        <v>3</v>
      </c>
      <c r="T506" s="22">
        <v>6.8666666666666671</v>
      </c>
      <c r="U506" s="22">
        <v>5</v>
      </c>
      <c r="V506" s="22">
        <v>4</v>
      </c>
      <c r="W506" s="22">
        <v>3</v>
      </c>
      <c r="X506" s="22">
        <v>3.8833333333333333</v>
      </c>
      <c r="Y506" s="150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3" t="s">
        <v>280</v>
      </c>
      <c r="C507" s="28"/>
      <c r="D507" s="11">
        <v>3.3</v>
      </c>
      <c r="E507" s="11">
        <v>3.55</v>
      </c>
      <c r="F507" s="11">
        <v>3.4120303164819381</v>
      </c>
      <c r="G507" s="11" t="s">
        <v>813</v>
      </c>
      <c r="H507" s="11">
        <v>3.3</v>
      </c>
      <c r="I507" s="11">
        <v>3.05</v>
      </c>
      <c r="J507" s="11">
        <v>3.3499999999999996</v>
      </c>
      <c r="K507" s="11">
        <v>3.1</v>
      </c>
      <c r="L507" s="11">
        <v>2.7</v>
      </c>
      <c r="M507" s="11">
        <v>3</v>
      </c>
      <c r="N507" s="11">
        <v>3</v>
      </c>
      <c r="O507" s="11" t="s">
        <v>813</v>
      </c>
      <c r="P507" s="11">
        <v>2</v>
      </c>
      <c r="Q507" s="11">
        <v>2.93</v>
      </c>
      <c r="R507" s="11">
        <v>14.45</v>
      </c>
      <c r="S507" s="11">
        <v>3</v>
      </c>
      <c r="T507" s="11">
        <v>6</v>
      </c>
      <c r="U507" s="11">
        <v>5</v>
      </c>
      <c r="V507" s="11">
        <v>4</v>
      </c>
      <c r="W507" s="11">
        <v>3</v>
      </c>
      <c r="X507" s="11">
        <v>3.8499999999999996</v>
      </c>
      <c r="Y507" s="150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281</v>
      </c>
      <c r="C508" s="28"/>
      <c r="D508" s="23">
        <v>7.5277265270908028E-2</v>
      </c>
      <c r="E508" s="23">
        <v>0.10488088481701525</v>
      </c>
      <c r="F508" s="23">
        <v>0.13778586991977326</v>
      </c>
      <c r="G508" s="23" t="s">
        <v>813</v>
      </c>
      <c r="H508" s="23">
        <v>0.11690451944500112</v>
      </c>
      <c r="I508" s="23">
        <v>8.1649658092772678E-2</v>
      </c>
      <c r="J508" s="23">
        <v>8.1649658092772678E-2</v>
      </c>
      <c r="K508" s="23">
        <v>7.5277265270908167E-2</v>
      </c>
      <c r="L508" s="23">
        <v>8.3666002653407415E-2</v>
      </c>
      <c r="M508" s="23">
        <v>0</v>
      </c>
      <c r="N508" s="23">
        <v>0</v>
      </c>
      <c r="O508" s="23" t="s">
        <v>813</v>
      </c>
      <c r="P508" s="23">
        <v>0.40824829046386274</v>
      </c>
      <c r="Q508" s="23">
        <v>0.11107054815146393</v>
      </c>
      <c r="R508" s="23">
        <v>0.13206059215375351</v>
      </c>
      <c r="S508" s="23">
        <v>0</v>
      </c>
      <c r="T508" s="23">
        <v>1.7037214169771606</v>
      </c>
      <c r="U508" s="23">
        <v>0</v>
      </c>
      <c r="V508" s="23">
        <v>0</v>
      </c>
      <c r="W508" s="23">
        <v>0</v>
      </c>
      <c r="X508" s="23">
        <v>9.831920802501759E-2</v>
      </c>
      <c r="Y508" s="150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3" t="s">
        <v>87</v>
      </c>
      <c r="C509" s="28"/>
      <c r="D509" s="13">
        <v>2.2696662895751167E-2</v>
      </c>
      <c r="E509" s="13">
        <v>2.954391121606063E-2</v>
      </c>
      <c r="F509" s="13">
        <v>3.9762773829624537E-2</v>
      </c>
      <c r="G509" s="13" t="s">
        <v>813</v>
      </c>
      <c r="H509" s="13">
        <v>3.5605437394416579E-2</v>
      </c>
      <c r="I509" s="13">
        <v>2.6917469700914069E-2</v>
      </c>
      <c r="J509" s="13">
        <v>2.4252373690922577E-2</v>
      </c>
      <c r="K509" s="13">
        <v>2.4414248195970215E-2</v>
      </c>
      <c r="L509" s="13">
        <v>3.0424000964875429E-2</v>
      </c>
      <c r="M509" s="13">
        <v>0</v>
      </c>
      <c r="N509" s="13">
        <v>0</v>
      </c>
      <c r="O509" s="13" t="s">
        <v>813</v>
      </c>
      <c r="P509" s="13">
        <v>0.1884222879063982</v>
      </c>
      <c r="Q509" s="13">
        <v>3.7800526880815852E-2</v>
      </c>
      <c r="R509" s="13">
        <v>9.1391413255192729E-3</v>
      </c>
      <c r="S509" s="13">
        <v>0</v>
      </c>
      <c r="T509" s="13">
        <v>0.24811476946269329</v>
      </c>
      <c r="U509" s="13">
        <v>0</v>
      </c>
      <c r="V509" s="13">
        <v>0</v>
      </c>
      <c r="W509" s="13">
        <v>0</v>
      </c>
      <c r="X509" s="13">
        <v>2.5318250993566761E-2</v>
      </c>
      <c r="Y509" s="150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3" t="s">
        <v>282</v>
      </c>
      <c r="C510" s="28"/>
      <c r="D510" s="13">
        <v>1.5196388924872295E-2</v>
      </c>
      <c r="E510" s="13">
        <v>8.6617240407024232E-2</v>
      </c>
      <c r="F510" s="13">
        <v>6.0660139130382706E-2</v>
      </c>
      <c r="G510" s="13" t="s">
        <v>813</v>
      </c>
      <c r="H510" s="13">
        <v>4.9934101417077326E-3</v>
      </c>
      <c r="I510" s="13">
        <v>-7.1528930732026375E-2</v>
      </c>
      <c r="J510" s="13">
        <v>3.0500857099619028E-2</v>
      </c>
      <c r="K510" s="13">
        <v>-5.6224462557279531E-2</v>
      </c>
      <c r="L510" s="13">
        <v>-0.15825425038892516</v>
      </c>
      <c r="M510" s="13">
        <v>-8.1731909515190937E-2</v>
      </c>
      <c r="N510" s="13">
        <v>-8.1731909515190937E-2</v>
      </c>
      <c r="O510" s="13" t="s">
        <v>813</v>
      </c>
      <c r="P510" s="13">
        <v>-0.33680637909430455</v>
      </c>
      <c r="Q510" s="13">
        <v>-0.10060742026404512</v>
      </c>
      <c r="R510" s="13">
        <v>3.4229913025018313</v>
      </c>
      <c r="S510" s="13">
        <v>-8.1731909515190937E-2</v>
      </c>
      <c r="T510" s="13">
        <v>1.1018136293318967</v>
      </c>
      <c r="U510" s="13">
        <v>0.53044681747468192</v>
      </c>
      <c r="V510" s="13">
        <v>0.22435745397974549</v>
      </c>
      <c r="W510" s="13">
        <v>-8.1731909515190937E-2</v>
      </c>
      <c r="X510" s="13">
        <v>0.18864702823866963</v>
      </c>
      <c r="Y510" s="150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9"/>
      <c r="B511" s="45" t="s">
        <v>283</v>
      </c>
      <c r="C511" s="46"/>
      <c r="D511" s="44">
        <v>0.05</v>
      </c>
      <c r="E511" s="44">
        <v>0.39</v>
      </c>
      <c r="F511" s="44">
        <v>0.23</v>
      </c>
      <c r="G511" s="44">
        <v>1.59</v>
      </c>
      <c r="H511" s="44">
        <v>0.11</v>
      </c>
      <c r="I511" s="44">
        <v>0.57999999999999996</v>
      </c>
      <c r="J511" s="44">
        <v>0.05</v>
      </c>
      <c r="K511" s="44">
        <v>0.49</v>
      </c>
      <c r="L511" s="44">
        <v>1.1200000000000001</v>
      </c>
      <c r="M511" s="44" t="s">
        <v>284</v>
      </c>
      <c r="N511" s="44" t="s">
        <v>284</v>
      </c>
      <c r="O511" s="44">
        <v>3.14</v>
      </c>
      <c r="P511" s="44" t="s">
        <v>284</v>
      </c>
      <c r="Q511" s="44">
        <v>0.76</v>
      </c>
      <c r="R511" s="44">
        <v>21.05</v>
      </c>
      <c r="S511" s="44" t="s">
        <v>284</v>
      </c>
      <c r="T511" s="44">
        <v>6.68</v>
      </c>
      <c r="U511" s="44" t="s">
        <v>284</v>
      </c>
      <c r="V511" s="44" t="s">
        <v>284</v>
      </c>
      <c r="W511" s="44" t="s">
        <v>284</v>
      </c>
      <c r="X511" s="44">
        <v>1.03</v>
      </c>
      <c r="Y511" s="150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B512" s="30" t="s">
        <v>368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BM512" s="53"/>
    </row>
    <row r="513" spans="1:65">
      <c r="BM513" s="53"/>
    </row>
    <row r="514" spans="1:65" ht="15">
      <c r="B514" s="8" t="s">
        <v>701</v>
      </c>
      <c r="BM514" s="27" t="s">
        <v>286</v>
      </c>
    </row>
    <row r="515" spans="1:65" ht="15">
      <c r="A515" s="24" t="s">
        <v>23</v>
      </c>
      <c r="B515" s="18" t="s">
        <v>116</v>
      </c>
      <c r="C515" s="15" t="s">
        <v>117</v>
      </c>
      <c r="D515" s="16" t="s">
        <v>248</v>
      </c>
      <c r="E515" s="17" t="s">
        <v>248</v>
      </c>
      <c r="F515" s="17" t="s">
        <v>248</v>
      </c>
      <c r="G515" s="17" t="s">
        <v>248</v>
      </c>
      <c r="H515" s="17" t="s">
        <v>248</v>
      </c>
      <c r="I515" s="17" t="s">
        <v>248</v>
      </c>
      <c r="J515" s="17" t="s">
        <v>248</v>
      </c>
      <c r="K515" s="15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249</v>
      </c>
      <c r="C516" s="9" t="s">
        <v>249</v>
      </c>
      <c r="D516" s="148" t="s">
        <v>251</v>
      </c>
      <c r="E516" s="149" t="s">
        <v>256</v>
      </c>
      <c r="F516" s="149" t="s">
        <v>264</v>
      </c>
      <c r="G516" s="149" t="s">
        <v>265</v>
      </c>
      <c r="H516" s="149" t="s">
        <v>305</v>
      </c>
      <c r="I516" s="149" t="s">
        <v>271</v>
      </c>
      <c r="J516" s="149" t="s">
        <v>289</v>
      </c>
      <c r="K516" s="15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3</v>
      </c>
    </row>
    <row r="517" spans="1:65">
      <c r="A517" s="29"/>
      <c r="B517" s="19"/>
      <c r="C517" s="9"/>
      <c r="D517" s="10" t="s">
        <v>290</v>
      </c>
      <c r="E517" s="11" t="s">
        <v>292</v>
      </c>
      <c r="F517" s="11" t="s">
        <v>293</v>
      </c>
      <c r="G517" s="11" t="s">
        <v>290</v>
      </c>
      <c r="H517" s="11" t="s">
        <v>290</v>
      </c>
      <c r="I517" s="11" t="s">
        <v>293</v>
      </c>
      <c r="J517" s="11" t="s">
        <v>293</v>
      </c>
      <c r="K517" s="15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9"/>
      <c r="C518" s="9"/>
      <c r="D518" s="25" t="s">
        <v>355</v>
      </c>
      <c r="E518" s="25" t="s">
        <v>357</v>
      </c>
      <c r="F518" s="25" t="s">
        <v>357</v>
      </c>
      <c r="G518" s="25" t="s">
        <v>358</v>
      </c>
      <c r="H518" s="25" t="s">
        <v>357</v>
      </c>
      <c r="I518" s="25" t="s">
        <v>357</v>
      </c>
      <c r="J518" s="25" t="s">
        <v>356</v>
      </c>
      <c r="K518" s="15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18">
        <v>2.7E-2</v>
      </c>
      <c r="E519" s="219" t="s">
        <v>109</v>
      </c>
      <c r="F519" s="218">
        <v>0.03</v>
      </c>
      <c r="G519" s="219" t="s">
        <v>218</v>
      </c>
      <c r="H519" s="218">
        <v>0.04</v>
      </c>
      <c r="I519" s="218">
        <v>0.03</v>
      </c>
      <c r="J519" s="219" t="s">
        <v>110</v>
      </c>
      <c r="K519" s="220"/>
      <c r="L519" s="221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  <c r="AA519" s="221"/>
      <c r="AB519" s="221"/>
      <c r="AC519" s="221"/>
      <c r="AD519" s="221"/>
      <c r="AE519" s="221"/>
      <c r="AF519" s="221"/>
      <c r="AG519" s="221"/>
      <c r="AH519" s="221"/>
      <c r="AI519" s="221"/>
      <c r="AJ519" s="221"/>
      <c r="AK519" s="221"/>
      <c r="AL519" s="221"/>
      <c r="AM519" s="221"/>
      <c r="AN519" s="221"/>
      <c r="AO519" s="221"/>
      <c r="AP519" s="221"/>
      <c r="AQ519" s="221"/>
      <c r="AR519" s="221"/>
      <c r="AS519" s="221"/>
      <c r="AT519" s="221"/>
      <c r="AU519" s="221"/>
      <c r="AV519" s="221"/>
      <c r="AW519" s="221"/>
      <c r="AX519" s="221"/>
      <c r="AY519" s="221"/>
      <c r="AZ519" s="221"/>
      <c r="BA519" s="221"/>
      <c r="BB519" s="221"/>
      <c r="BC519" s="221"/>
      <c r="BD519" s="221"/>
      <c r="BE519" s="221"/>
      <c r="BF519" s="221"/>
      <c r="BG519" s="221"/>
      <c r="BH519" s="221"/>
      <c r="BI519" s="221"/>
      <c r="BJ519" s="221"/>
      <c r="BK519" s="221"/>
      <c r="BL519" s="221"/>
      <c r="BM519" s="222">
        <v>1</v>
      </c>
    </row>
    <row r="520" spans="1:65">
      <c r="A520" s="29"/>
      <c r="B520" s="19">
        <v>1</v>
      </c>
      <c r="C520" s="9">
        <v>2</v>
      </c>
      <c r="D520" s="23">
        <v>2.8000000000000001E-2</v>
      </c>
      <c r="E520" s="223" t="s">
        <v>109</v>
      </c>
      <c r="F520" s="23">
        <v>0.03</v>
      </c>
      <c r="G520" s="223" t="s">
        <v>218</v>
      </c>
      <c r="H520" s="23">
        <v>0.04</v>
      </c>
      <c r="I520" s="23">
        <v>0.03</v>
      </c>
      <c r="J520" s="223" t="s">
        <v>110</v>
      </c>
      <c r="K520" s="220"/>
      <c r="L520" s="221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  <c r="AA520" s="221"/>
      <c r="AB520" s="221"/>
      <c r="AC520" s="221"/>
      <c r="AD520" s="221"/>
      <c r="AE520" s="221"/>
      <c r="AF520" s="221"/>
      <c r="AG520" s="221"/>
      <c r="AH520" s="221"/>
      <c r="AI520" s="221"/>
      <c r="AJ520" s="221"/>
      <c r="AK520" s="221"/>
      <c r="AL520" s="221"/>
      <c r="AM520" s="221"/>
      <c r="AN520" s="221"/>
      <c r="AO520" s="221"/>
      <c r="AP520" s="221"/>
      <c r="AQ520" s="221"/>
      <c r="AR520" s="221"/>
      <c r="AS520" s="221"/>
      <c r="AT520" s="221"/>
      <c r="AU520" s="221"/>
      <c r="AV520" s="221"/>
      <c r="AW520" s="221"/>
      <c r="AX520" s="221"/>
      <c r="AY520" s="221"/>
      <c r="AZ520" s="221"/>
      <c r="BA520" s="221"/>
      <c r="BB520" s="221"/>
      <c r="BC520" s="221"/>
      <c r="BD520" s="221"/>
      <c r="BE520" s="221"/>
      <c r="BF520" s="221"/>
      <c r="BG520" s="221"/>
      <c r="BH520" s="221"/>
      <c r="BI520" s="221"/>
      <c r="BJ520" s="221"/>
      <c r="BK520" s="221"/>
      <c r="BL520" s="221"/>
      <c r="BM520" s="222">
        <v>9</v>
      </c>
    </row>
    <row r="521" spans="1:65">
      <c r="A521" s="29"/>
      <c r="B521" s="19">
        <v>1</v>
      </c>
      <c r="C521" s="9">
        <v>3</v>
      </c>
      <c r="D521" s="23">
        <v>2.7E-2</v>
      </c>
      <c r="E521" s="223" t="s">
        <v>109</v>
      </c>
      <c r="F521" s="23">
        <v>0.03</v>
      </c>
      <c r="G521" s="223" t="s">
        <v>218</v>
      </c>
      <c r="H521" s="23">
        <v>0.04</v>
      </c>
      <c r="I521" s="23">
        <v>0.03</v>
      </c>
      <c r="J521" s="223" t="s">
        <v>110</v>
      </c>
      <c r="K521" s="220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  <c r="AA521" s="221"/>
      <c r="AB521" s="221"/>
      <c r="AC521" s="221"/>
      <c r="AD521" s="221"/>
      <c r="AE521" s="221"/>
      <c r="AF521" s="221"/>
      <c r="AG521" s="221"/>
      <c r="AH521" s="221"/>
      <c r="AI521" s="221"/>
      <c r="AJ521" s="221"/>
      <c r="AK521" s="221"/>
      <c r="AL521" s="221"/>
      <c r="AM521" s="221"/>
      <c r="AN521" s="221"/>
      <c r="AO521" s="221"/>
      <c r="AP521" s="221"/>
      <c r="AQ521" s="221"/>
      <c r="AR521" s="221"/>
      <c r="AS521" s="221"/>
      <c r="AT521" s="221"/>
      <c r="AU521" s="221"/>
      <c r="AV521" s="221"/>
      <c r="AW521" s="221"/>
      <c r="AX521" s="221"/>
      <c r="AY521" s="221"/>
      <c r="AZ521" s="221"/>
      <c r="BA521" s="221"/>
      <c r="BB521" s="221"/>
      <c r="BC521" s="221"/>
      <c r="BD521" s="221"/>
      <c r="BE521" s="221"/>
      <c r="BF521" s="221"/>
      <c r="BG521" s="221"/>
      <c r="BH521" s="221"/>
      <c r="BI521" s="221"/>
      <c r="BJ521" s="221"/>
      <c r="BK521" s="221"/>
      <c r="BL521" s="221"/>
      <c r="BM521" s="222">
        <v>16</v>
      </c>
    </row>
    <row r="522" spans="1:65">
      <c r="A522" s="29"/>
      <c r="B522" s="19">
        <v>1</v>
      </c>
      <c r="C522" s="9">
        <v>4</v>
      </c>
      <c r="D522" s="23">
        <v>2.8000000000000001E-2</v>
      </c>
      <c r="E522" s="223" t="s">
        <v>109</v>
      </c>
      <c r="F522" s="23">
        <v>0.02</v>
      </c>
      <c r="G522" s="223" t="s">
        <v>218</v>
      </c>
      <c r="H522" s="23">
        <v>0.04</v>
      </c>
      <c r="I522" s="23">
        <v>0.03</v>
      </c>
      <c r="J522" s="223" t="s">
        <v>110</v>
      </c>
      <c r="K522" s="220"/>
      <c r="L522" s="221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  <c r="AA522" s="221"/>
      <c r="AB522" s="221"/>
      <c r="AC522" s="221"/>
      <c r="AD522" s="221"/>
      <c r="AE522" s="221"/>
      <c r="AF522" s="221"/>
      <c r="AG522" s="221"/>
      <c r="AH522" s="221"/>
      <c r="AI522" s="221"/>
      <c r="AJ522" s="221"/>
      <c r="AK522" s="221"/>
      <c r="AL522" s="221"/>
      <c r="AM522" s="221"/>
      <c r="AN522" s="221"/>
      <c r="AO522" s="221"/>
      <c r="AP522" s="221"/>
      <c r="AQ522" s="221"/>
      <c r="AR522" s="221"/>
      <c r="AS522" s="221"/>
      <c r="AT522" s="221"/>
      <c r="AU522" s="221"/>
      <c r="AV522" s="221"/>
      <c r="AW522" s="221"/>
      <c r="AX522" s="221"/>
      <c r="AY522" s="221"/>
      <c r="AZ522" s="221"/>
      <c r="BA522" s="221"/>
      <c r="BB522" s="221"/>
      <c r="BC522" s="221"/>
      <c r="BD522" s="221"/>
      <c r="BE522" s="221"/>
      <c r="BF522" s="221"/>
      <c r="BG522" s="221"/>
      <c r="BH522" s="221"/>
      <c r="BI522" s="221"/>
      <c r="BJ522" s="221"/>
      <c r="BK522" s="221"/>
      <c r="BL522" s="221"/>
      <c r="BM522" s="222">
        <v>3.1333333333333303E-2</v>
      </c>
    </row>
    <row r="523" spans="1:65">
      <c r="A523" s="29"/>
      <c r="B523" s="19">
        <v>1</v>
      </c>
      <c r="C523" s="9">
        <v>5</v>
      </c>
      <c r="D523" s="23">
        <v>2.5000000000000001E-2</v>
      </c>
      <c r="E523" s="223" t="s">
        <v>109</v>
      </c>
      <c r="F523" s="23">
        <v>0.03</v>
      </c>
      <c r="G523" s="223" t="s">
        <v>218</v>
      </c>
      <c r="H523" s="23">
        <v>0.05</v>
      </c>
      <c r="I523" s="23">
        <v>0.03</v>
      </c>
      <c r="J523" s="223" t="s">
        <v>110</v>
      </c>
      <c r="K523" s="220"/>
      <c r="L523" s="221"/>
      <c r="M523" s="221"/>
      <c r="N523" s="221"/>
      <c r="O523" s="221"/>
      <c r="P523" s="221"/>
      <c r="Q523" s="221"/>
      <c r="R523" s="221"/>
      <c r="S523" s="221"/>
      <c r="T523" s="221"/>
      <c r="U523" s="221"/>
      <c r="V523" s="221"/>
      <c r="W523" s="221"/>
      <c r="X523" s="221"/>
      <c r="Y523" s="221"/>
      <c r="Z523" s="221"/>
      <c r="AA523" s="221"/>
      <c r="AB523" s="221"/>
      <c r="AC523" s="221"/>
      <c r="AD523" s="221"/>
      <c r="AE523" s="221"/>
      <c r="AF523" s="221"/>
      <c r="AG523" s="221"/>
      <c r="AH523" s="221"/>
      <c r="AI523" s="221"/>
      <c r="AJ523" s="221"/>
      <c r="AK523" s="221"/>
      <c r="AL523" s="221"/>
      <c r="AM523" s="221"/>
      <c r="AN523" s="221"/>
      <c r="AO523" s="221"/>
      <c r="AP523" s="221"/>
      <c r="AQ523" s="221"/>
      <c r="AR523" s="221"/>
      <c r="AS523" s="221"/>
      <c r="AT523" s="221"/>
      <c r="AU523" s="221"/>
      <c r="AV523" s="221"/>
      <c r="AW523" s="221"/>
      <c r="AX523" s="221"/>
      <c r="AY523" s="221"/>
      <c r="AZ523" s="221"/>
      <c r="BA523" s="221"/>
      <c r="BB523" s="221"/>
      <c r="BC523" s="221"/>
      <c r="BD523" s="221"/>
      <c r="BE523" s="221"/>
      <c r="BF523" s="221"/>
      <c r="BG523" s="221"/>
      <c r="BH523" s="221"/>
      <c r="BI523" s="221"/>
      <c r="BJ523" s="221"/>
      <c r="BK523" s="221"/>
      <c r="BL523" s="221"/>
      <c r="BM523" s="222">
        <v>23</v>
      </c>
    </row>
    <row r="524" spans="1:65">
      <c r="A524" s="29"/>
      <c r="B524" s="19">
        <v>1</v>
      </c>
      <c r="C524" s="9">
        <v>6</v>
      </c>
      <c r="D524" s="23">
        <v>2.7E-2</v>
      </c>
      <c r="E524" s="223" t="s">
        <v>109</v>
      </c>
      <c r="F524" s="23">
        <v>0.02</v>
      </c>
      <c r="G524" s="223" t="s">
        <v>218</v>
      </c>
      <c r="H524" s="23">
        <v>0.04</v>
      </c>
      <c r="I524" s="23">
        <v>0.03</v>
      </c>
      <c r="J524" s="223" t="s">
        <v>110</v>
      </c>
      <c r="K524" s="220"/>
      <c r="L524" s="221"/>
      <c r="M524" s="221"/>
      <c r="N524" s="221"/>
      <c r="O524" s="221"/>
      <c r="P524" s="221"/>
      <c r="Q524" s="221"/>
      <c r="R524" s="221"/>
      <c r="S524" s="221"/>
      <c r="T524" s="221"/>
      <c r="U524" s="221"/>
      <c r="V524" s="221"/>
      <c r="W524" s="221"/>
      <c r="X524" s="221"/>
      <c r="Y524" s="221"/>
      <c r="Z524" s="221"/>
      <c r="AA524" s="221"/>
      <c r="AB524" s="221"/>
      <c r="AC524" s="221"/>
      <c r="AD524" s="221"/>
      <c r="AE524" s="221"/>
      <c r="AF524" s="221"/>
      <c r="AG524" s="221"/>
      <c r="AH524" s="221"/>
      <c r="AI524" s="221"/>
      <c r="AJ524" s="221"/>
      <c r="AK524" s="221"/>
      <c r="AL524" s="221"/>
      <c r="AM524" s="221"/>
      <c r="AN524" s="221"/>
      <c r="AO524" s="221"/>
      <c r="AP524" s="221"/>
      <c r="AQ524" s="221"/>
      <c r="AR524" s="221"/>
      <c r="AS524" s="221"/>
      <c r="AT524" s="221"/>
      <c r="AU524" s="221"/>
      <c r="AV524" s="221"/>
      <c r="AW524" s="221"/>
      <c r="AX524" s="221"/>
      <c r="AY524" s="221"/>
      <c r="AZ524" s="221"/>
      <c r="BA524" s="221"/>
      <c r="BB524" s="221"/>
      <c r="BC524" s="221"/>
      <c r="BD524" s="221"/>
      <c r="BE524" s="221"/>
      <c r="BF524" s="221"/>
      <c r="BG524" s="221"/>
      <c r="BH524" s="221"/>
      <c r="BI524" s="221"/>
      <c r="BJ524" s="221"/>
      <c r="BK524" s="221"/>
      <c r="BL524" s="221"/>
      <c r="BM524" s="54"/>
    </row>
    <row r="525" spans="1:65">
      <c r="A525" s="29"/>
      <c r="B525" s="20" t="s">
        <v>279</v>
      </c>
      <c r="C525" s="12"/>
      <c r="D525" s="225">
        <v>2.7E-2</v>
      </c>
      <c r="E525" s="225" t="s">
        <v>813</v>
      </c>
      <c r="F525" s="225">
        <v>2.6666666666666668E-2</v>
      </c>
      <c r="G525" s="225" t="s">
        <v>813</v>
      </c>
      <c r="H525" s="225">
        <v>4.1666666666666664E-2</v>
      </c>
      <c r="I525" s="225">
        <v>0.03</v>
      </c>
      <c r="J525" s="225" t="s">
        <v>813</v>
      </c>
      <c r="K525" s="220"/>
      <c r="L525" s="221"/>
      <c r="M525" s="221"/>
      <c r="N525" s="221"/>
      <c r="O525" s="221"/>
      <c r="P525" s="221"/>
      <c r="Q525" s="221"/>
      <c r="R525" s="221"/>
      <c r="S525" s="221"/>
      <c r="T525" s="221"/>
      <c r="U525" s="221"/>
      <c r="V525" s="221"/>
      <c r="W525" s="221"/>
      <c r="X525" s="221"/>
      <c r="Y525" s="221"/>
      <c r="Z525" s="221"/>
      <c r="AA525" s="221"/>
      <c r="AB525" s="221"/>
      <c r="AC525" s="221"/>
      <c r="AD525" s="221"/>
      <c r="AE525" s="221"/>
      <c r="AF525" s="221"/>
      <c r="AG525" s="221"/>
      <c r="AH525" s="221"/>
      <c r="AI525" s="221"/>
      <c r="AJ525" s="221"/>
      <c r="AK525" s="221"/>
      <c r="AL525" s="221"/>
      <c r="AM525" s="221"/>
      <c r="AN525" s="221"/>
      <c r="AO525" s="221"/>
      <c r="AP525" s="221"/>
      <c r="AQ525" s="221"/>
      <c r="AR525" s="221"/>
      <c r="AS525" s="221"/>
      <c r="AT525" s="221"/>
      <c r="AU525" s="221"/>
      <c r="AV525" s="221"/>
      <c r="AW525" s="221"/>
      <c r="AX525" s="221"/>
      <c r="AY525" s="221"/>
      <c r="AZ525" s="221"/>
      <c r="BA525" s="221"/>
      <c r="BB525" s="221"/>
      <c r="BC525" s="221"/>
      <c r="BD525" s="221"/>
      <c r="BE525" s="221"/>
      <c r="BF525" s="221"/>
      <c r="BG525" s="221"/>
      <c r="BH525" s="221"/>
      <c r="BI525" s="221"/>
      <c r="BJ525" s="221"/>
      <c r="BK525" s="221"/>
      <c r="BL525" s="221"/>
      <c r="BM525" s="54"/>
    </row>
    <row r="526" spans="1:65">
      <c r="A526" s="29"/>
      <c r="B526" s="3" t="s">
        <v>280</v>
      </c>
      <c r="C526" s="28"/>
      <c r="D526" s="23">
        <v>2.7E-2</v>
      </c>
      <c r="E526" s="23" t="s">
        <v>813</v>
      </c>
      <c r="F526" s="23">
        <v>0.03</v>
      </c>
      <c r="G526" s="23" t="s">
        <v>813</v>
      </c>
      <c r="H526" s="23">
        <v>0.04</v>
      </c>
      <c r="I526" s="23">
        <v>0.03</v>
      </c>
      <c r="J526" s="23" t="s">
        <v>813</v>
      </c>
      <c r="K526" s="220"/>
      <c r="L526" s="221"/>
      <c r="M526" s="221"/>
      <c r="N526" s="221"/>
      <c r="O526" s="221"/>
      <c r="P526" s="221"/>
      <c r="Q526" s="221"/>
      <c r="R526" s="221"/>
      <c r="S526" s="221"/>
      <c r="T526" s="221"/>
      <c r="U526" s="221"/>
      <c r="V526" s="221"/>
      <c r="W526" s="221"/>
      <c r="X526" s="221"/>
      <c r="Y526" s="221"/>
      <c r="Z526" s="221"/>
      <c r="AA526" s="221"/>
      <c r="AB526" s="221"/>
      <c r="AC526" s="221"/>
      <c r="AD526" s="221"/>
      <c r="AE526" s="221"/>
      <c r="AF526" s="221"/>
      <c r="AG526" s="221"/>
      <c r="AH526" s="221"/>
      <c r="AI526" s="221"/>
      <c r="AJ526" s="221"/>
      <c r="AK526" s="221"/>
      <c r="AL526" s="221"/>
      <c r="AM526" s="221"/>
      <c r="AN526" s="221"/>
      <c r="AO526" s="221"/>
      <c r="AP526" s="221"/>
      <c r="AQ526" s="221"/>
      <c r="AR526" s="221"/>
      <c r="AS526" s="221"/>
      <c r="AT526" s="221"/>
      <c r="AU526" s="221"/>
      <c r="AV526" s="221"/>
      <c r="AW526" s="221"/>
      <c r="AX526" s="221"/>
      <c r="AY526" s="221"/>
      <c r="AZ526" s="221"/>
      <c r="BA526" s="221"/>
      <c r="BB526" s="221"/>
      <c r="BC526" s="221"/>
      <c r="BD526" s="221"/>
      <c r="BE526" s="221"/>
      <c r="BF526" s="221"/>
      <c r="BG526" s="221"/>
      <c r="BH526" s="221"/>
      <c r="BI526" s="221"/>
      <c r="BJ526" s="221"/>
      <c r="BK526" s="221"/>
      <c r="BL526" s="221"/>
      <c r="BM526" s="54"/>
    </row>
    <row r="527" spans="1:65">
      <c r="A527" s="29"/>
      <c r="B527" s="3" t="s">
        <v>281</v>
      </c>
      <c r="C527" s="28"/>
      <c r="D527" s="23">
        <v>1.095445115010332E-3</v>
      </c>
      <c r="E527" s="23" t="s">
        <v>813</v>
      </c>
      <c r="F527" s="23">
        <v>5.1639777949432242E-3</v>
      </c>
      <c r="G527" s="23" t="s">
        <v>813</v>
      </c>
      <c r="H527" s="23">
        <v>4.0824829046386306E-3</v>
      </c>
      <c r="I527" s="23">
        <v>0</v>
      </c>
      <c r="J527" s="23" t="s">
        <v>813</v>
      </c>
      <c r="K527" s="220"/>
      <c r="L527" s="221"/>
      <c r="M527" s="221"/>
      <c r="N527" s="221"/>
      <c r="O527" s="221"/>
      <c r="P527" s="221"/>
      <c r="Q527" s="221"/>
      <c r="R527" s="221"/>
      <c r="S527" s="221"/>
      <c r="T527" s="221"/>
      <c r="U527" s="221"/>
      <c r="V527" s="221"/>
      <c r="W527" s="221"/>
      <c r="X527" s="221"/>
      <c r="Y527" s="221"/>
      <c r="Z527" s="221"/>
      <c r="AA527" s="221"/>
      <c r="AB527" s="221"/>
      <c r="AC527" s="221"/>
      <c r="AD527" s="221"/>
      <c r="AE527" s="221"/>
      <c r="AF527" s="221"/>
      <c r="AG527" s="221"/>
      <c r="AH527" s="221"/>
      <c r="AI527" s="221"/>
      <c r="AJ527" s="221"/>
      <c r="AK527" s="221"/>
      <c r="AL527" s="221"/>
      <c r="AM527" s="221"/>
      <c r="AN527" s="221"/>
      <c r="AO527" s="221"/>
      <c r="AP527" s="221"/>
      <c r="AQ527" s="221"/>
      <c r="AR527" s="221"/>
      <c r="AS527" s="221"/>
      <c r="AT527" s="221"/>
      <c r="AU527" s="221"/>
      <c r="AV527" s="221"/>
      <c r="AW527" s="221"/>
      <c r="AX527" s="221"/>
      <c r="AY527" s="221"/>
      <c r="AZ527" s="221"/>
      <c r="BA527" s="221"/>
      <c r="BB527" s="221"/>
      <c r="BC527" s="221"/>
      <c r="BD527" s="221"/>
      <c r="BE527" s="221"/>
      <c r="BF527" s="221"/>
      <c r="BG527" s="221"/>
      <c r="BH527" s="221"/>
      <c r="BI527" s="221"/>
      <c r="BJ527" s="221"/>
      <c r="BK527" s="221"/>
      <c r="BL527" s="221"/>
      <c r="BM527" s="54"/>
    </row>
    <row r="528" spans="1:65">
      <c r="A528" s="29"/>
      <c r="B528" s="3" t="s">
        <v>87</v>
      </c>
      <c r="C528" s="28"/>
      <c r="D528" s="13">
        <v>4.0572041296678962E-2</v>
      </c>
      <c r="E528" s="13" t="s">
        <v>813</v>
      </c>
      <c r="F528" s="13">
        <v>0.19364916731037091</v>
      </c>
      <c r="G528" s="13" t="s">
        <v>813</v>
      </c>
      <c r="H528" s="13">
        <v>9.7979589711327142E-2</v>
      </c>
      <c r="I528" s="13">
        <v>0</v>
      </c>
      <c r="J528" s="13" t="s">
        <v>813</v>
      </c>
      <c r="K528" s="15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3" t="s">
        <v>282</v>
      </c>
      <c r="C529" s="28"/>
      <c r="D529" s="13">
        <v>-0.13829787234042468</v>
      </c>
      <c r="E529" s="13" t="s">
        <v>813</v>
      </c>
      <c r="F529" s="13">
        <v>-0.14893617021276506</v>
      </c>
      <c r="G529" s="13" t="s">
        <v>813</v>
      </c>
      <c r="H529" s="13">
        <v>0.3297872340425545</v>
      </c>
      <c r="I529" s="13">
        <v>-4.2553191489360875E-2</v>
      </c>
      <c r="J529" s="13" t="s">
        <v>813</v>
      </c>
      <c r="K529" s="15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45" t="s">
        <v>283</v>
      </c>
      <c r="C530" s="46"/>
      <c r="D530" s="44">
        <v>0.4</v>
      </c>
      <c r="E530" s="44">
        <v>333.11</v>
      </c>
      <c r="F530" s="44">
        <v>0.45</v>
      </c>
      <c r="G530" s="44">
        <v>0.67</v>
      </c>
      <c r="H530" s="44">
        <v>1.57</v>
      </c>
      <c r="I530" s="44">
        <v>0</v>
      </c>
      <c r="J530" s="44">
        <v>2.7</v>
      </c>
      <c r="K530" s="15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B531" s="30"/>
      <c r="C531" s="20"/>
      <c r="D531" s="20"/>
      <c r="E531" s="20"/>
      <c r="F531" s="20"/>
      <c r="G531" s="20"/>
      <c r="H531" s="20"/>
      <c r="I531" s="20"/>
      <c r="J531" s="20"/>
      <c r="BM531" s="53"/>
    </row>
    <row r="532" spans="1:65" ht="15">
      <c r="B532" s="8" t="s">
        <v>702</v>
      </c>
      <c r="BM532" s="27" t="s">
        <v>67</v>
      </c>
    </row>
    <row r="533" spans="1:65" ht="15">
      <c r="A533" s="24" t="s">
        <v>55</v>
      </c>
      <c r="B533" s="18" t="s">
        <v>116</v>
      </c>
      <c r="C533" s="15" t="s">
        <v>117</v>
      </c>
      <c r="D533" s="16" t="s">
        <v>248</v>
      </c>
      <c r="E533" s="17" t="s">
        <v>248</v>
      </c>
      <c r="F533" s="17" t="s">
        <v>248</v>
      </c>
      <c r="G533" s="17" t="s">
        <v>248</v>
      </c>
      <c r="H533" s="17" t="s">
        <v>248</v>
      </c>
      <c r="I533" s="17" t="s">
        <v>248</v>
      </c>
      <c r="J533" s="17" t="s">
        <v>248</v>
      </c>
      <c r="K533" s="17" t="s">
        <v>248</v>
      </c>
      <c r="L533" s="17" t="s">
        <v>248</v>
      </c>
      <c r="M533" s="17" t="s">
        <v>248</v>
      </c>
      <c r="N533" s="17" t="s">
        <v>248</v>
      </c>
      <c r="O533" s="17" t="s">
        <v>248</v>
      </c>
      <c r="P533" s="17" t="s">
        <v>248</v>
      </c>
      <c r="Q533" s="17" t="s">
        <v>248</v>
      </c>
      <c r="R533" s="17" t="s">
        <v>248</v>
      </c>
      <c r="S533" s="17" t="s">
        <v>248</v>
      </c>
      <c r="T533" s="17" t="s">
        <v>248</v>
      </c>
      <c r="U533" s="17" t="s">
        <v>248</v>
      </c>
      <c r="V533" s="17" t="s">
        <v>248</v>
      </c>
      <c r="W533" s="17" t="s">
        <v>248</v>
      </c>
      <c r="X533" s="17" t="s">
        <v>248</v>
      </c>
      <c r="Y533" s="17" t="s">
        <v>248</v>
      </c>
      <c r="Z533" s="17" t="s">
        <v>248</v>
      </c>
      <c r="AA533" s="17" t="s">
        <v>248</v>
      </c>
      <c r="AB533" s="17" t="s">
        <v>248</v>
      </c>
      <c r="AC533" s="150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249</v>
      </c>
      <c r="C534" s="9" t="s">
        <v>249</v>
      </c>
      <c r="D534" s="148" t="s">
        <v>251</v>
      </c>
      <c r="E534" s="149" t="s">
        <v>252</v>
      </c>
      <c r="F534" s="149" t="s">
        <v>253</v>
      </c>
      <c r="G534" s="149" t="s">
        <v>254</v>
      </c>
      <c r="H534" s="149" t="s">
        <v>256</v>
      </c>
      <c r="I534" s="149" t="s">
        <v>257</v>
      </c>
      <c r="J534" s="149" t="s">
        <v>258</v>
      </c>
      <c r="K534" s="149" t="s">
        <v>259</v>
      </c>
      <c r="L534" s="149" t="s">
        <v>260</v>
      </c>
      <c r="M534" s="149" t="s">
        <v>261</v>
      </c>
      <c r="N534" s="149" t="s">
        <v>262</v>
      </c>
      <c r="O534" s="149" t="s">
        <v>263</v>
      </c>
      <c r="P534" s="149" t="s">
        <v>264</v>
      </c>
      <c r="Q534" s="149" t="s">
        <v>265</v>
      </c>
      <c r="R534" s="149" t="s">
        <v>266</v>
      </c>
      <c r="S534" s="149" t="s">
        <v>267</v>
      </c>
      <c r="T534" s="149" t="s">
        <v>268</v>
      </c>
      <c r="U534" s="149" t="s">
        <v>269</v>
      </c>
      <c r="V534" s="149" t="s">
        <v>287</v>
      </c>
      <c r="W534" s="149" t="s">
        <v>305</v>
      </c>
      <c r="X534" s="149" t="s">
        <v>288</v>
      </c>
      <c r="Y534" s="149" t="s">
        <v>270</v>
      </c>
      <c r="Z534" s="149" t="s">
        <v>271</v>
      </c>
      <c r="AA534" s="149" t="s">
        <v>289</v>
      </c>
      <c r="AB534" s="149" t="s">
        <v>273</v>
      </c>
      <c r="AC534" s="150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292</v>
      </c>
      <c r="E535" s="11" t="s">
        <v>293</v>
      </c>
      <c r="F535" s="11" t="s">
        <v>293</v>
      </c>
      <c r="G535" s="11" t="s">
        <v>290</v>
      </c>
      <c r="H535" s="11" t="s">
        <v>292</v>
      </c>
      <c r="I535" s="11" t="s">
        <v>290</v>
      </c>
      <c r="J535" s="11" t="s">
        <v>290</v>
      </c>
      <c r="K535" s="11" t="s">
        <v>290</v>
      </c>
      <c r="L535" s="11" t="s">
        <v>290</v>
      </c>
      <c r="M535" s="11" t="s">
        <v>290</v>
      </c>
      <c r="N535" s="11" t="s">
        <v>292</v>
      </c>
      <c r="O535" s="11" t="s">
        <v>292</v>
      </c>
      <c r="P535" s="11" t="s">
        <v>293</v>
      </c>
      <c r="Q535" s="11" t="s">
        <v>290</v>
      </c>
      <c r="R535" s="11" t="s">
        <v>292</v>
      </c>
      <c r="S535" s="11" t="s">
        <v>293</v>
      </c>
      <c r="T535" s="11" t="s">
        <v>292</v>
      </c>
      <c r="U535" s="11" t="s">
        <v>293</v>
      </c>
      <c r="V535" s="11" t="s">
        <v>293</v>
      </c>
      <c r="W535" s="11" t="s">
        <v>292</v>
      </c>
      <c r="X535" s="11" t="s">
        <v>293</v>
      </c>
      <c r="Y535" s="11" t="s">
        <v>293</v>
      </c>
      <c r="Z535" s="11" t="s">
        <v>293</v>
      </c>
      <c r="AA535" s="11" t="s">
        <v>293</v>
      </c>
      <c r="AB535" s="11" t="s">
        <v>290</v>
      </c>
      <c r="AC535" s="150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 t="s">
        <v>355</v>
      </c>
      <c r="E536" s="25" t="s">
        <v>355</v>
      </c>
      <c r="F536" s="25" t="s">
        <v>355</v>
      </c>
      <c r="G536" s="25" t="s">
        <v>356</v>
      </c>
      <c r="H536" s="25" t="s">
        <v>357</v>
      </c>
      <c r="I536" s="25" t="s">
        <v>356</v>
      </c>
      <c r="J536" s="25" t="s">
        <v>356</v>
      </c>
      <c r="K536" s="25" t="s">
        <v>356</v>
      </c>
      <c r="L536" s="25" t="s">
        <v>356</v>
      </c>
      <c r="M536" s="25" t="s">
        <v>356</v>
      </c>
      <c r="N536" s="25" t="s">
        <v>357</v>
      </c>
      <c r="O536" s="25" t="s">
        <v>356</v>
      </c>
      <c r="P536" s="25" t="s">
        <v>357</v>
      </c>
      <c r="Q536" s="25" t="s">
        <v>358</v>
      </c>
      <c r="R536" s="25" t="s">
        <v>357</v>
      </c>
      <c r="S536" s="25" t="s">
        <v>358</v>
      </c>
      <c r="T536" s="25" t="s">
        <v>356</v>
      </c>
      <c r="U536" s="25" t="s">
        <v>358</v>
      </c>
      <c r="V536" s="25" t="s">
        <v>359</v>
      </c>
      <c r="W536" s="25" t="s">
        <v>357</v>
      </c>
      <c r="X536" s="25" t="s">
        <v>356</v>
      </c>
      <c r="Y536" s="25" t="s">
        <v>357</v>
      </c>
      <c r="Z536" s="25" t="s">
        <v>357</v>
      </c>
      <c r="AA536" s="25" t="s">
        <v>356</v>
      </c>
      <c r="AB536" s="25" t="s">
        <v>121</v>
      </c>
      <c r="AC536" s="150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219">
        <v>0.1</v>
      </c>
      <c r="E537" s="219">
        <v>0.1</v>
      </c>
      <c r="F537" s="218">
        <v>9.6327372157931454E-2</v>
      </c>
      <c r="G537" s="218">
        <v>0.09</v>
      </c>
      <c r="H537" s="219">
        <v>0.19</v>
      </c>
      <c r="I537" s="218">
        <v>0.09</v>
      </c>
      <c r="J537" s="218">
        <v>0.09</v>
      </c>
      <c r="K537" s="219">
        <v>0.1</v>
      </c>
      <c r="L537" s="218">
        <v>0.09</v>
      </c>
      <c r="M537" s="218">
        <v>0.09</v>
      </c>
      <c r="N537" s="218">
        <v>9.6000000000000002E-2</v>
      </c>
      <c r="O537" s="218">
        <v>9.6000000000000002E-2</v>
      </c>
      <c r="P537" s="218">
        <v>0.1</v>
      </c>
      <c r="Q537" s="218">
        <v>9.7492033487000002E-2</v>
      </c>
      <c r="R537" s="218">
        <v>0.105</v>
      </c>
      <c r="S537" s="218">
        <v>0.1</v>
      </c>
      <c r="T537" s="218">
        <v>9.6295000000000006E-2</v>
      </c>
      <c r="U537" s="218">
        <v>0.09</v>
      </c>
      <c r="V537" s="218">
        <v>0.11499999999999999</v>
      </c>
      <c r="W537" s="218">
        <v>9.0999999999999998E-2</v>
      </c>
      <c r="X537" s="218">
        <v>0.11</v>
      </c>
      <c r="Y537" s="218">
        <v>0.1094</v>
      </c>
      <c r="Z537" s="218">
        <v>0.1</v>
      </c>
      <c r="AA537" s="219">
        <v>0.1</v>
      </c>
      <c r="AB537" s="219">
        <v>0.1</v>
      </c>
      <c r="AC537" s="220"/>
      <c r="AD537" s="221"/>
      <c r="AE537" s="221"/>
      <c r="AF537" s="221"/>
      <c r="AG537" s="221"/>
      <c r="AH537" s="221"/>
      <c r="AI537" s="221"/>
      <c r="AJ537" s="221"/>
      <c r="AK537" s="221"/>
      <c r="AL537" s="221"/>
      <c r="AM537" s="221"/>
      <c r="AN537" s="221"/>
      <c r="AO537" s="221"/>
      <c r="AP537" s="221"/>
      <c r="AQ537" s="221"/>
      <c r="AR537" s="221"/>
      <c r="AS537" s="221"/>
      <c r="AT537" s="221"/>
      <c r="AU537" s="221"/>
      <c r="AV537" s="221"/>
      <c r="AW537" s="221"/>
      <c r="AX537" s="221"/>
      <c r="AY537" s="221"/>
      <c r="AZ537" s="221"/>
      <c r="BA537" s="221"/>
      <c r="BB537" s="221"/>
      <c r="BC537" s="221"/>
      <c r="BD537" s="221"/>
      <c r="BE537" s="221"/>
      <c r="BF537" s="221"/>
      <c r="BG537" s="221"/>
      <c r="BH537" s="221"/>
      <c r="BI537" s="221"/>
      <c r="BJ537" s="221"/>
      <c r="BK537" s="221"/>
      <c r="BL537" s="221"/>
      <c r="BM537" s="222">
        <v>1</v>
      </c>
    </row>
    <row r="538" spans="1:65">
      <c r="A538" s="29"/>
      <c r="B538" s="19">
        <v>1</v>
      </c>
      <c r="C538" s="9">
        <v>2</v>
      </c>
      <c r="D538" s="223">
        <v>0.1</v>
      </c>
      <c r="E538" s="223">
        <v>0.1</v>
      </c>
      <c r="F538" s="23">
        <v>9.7226411221833911E-2</v>
      </c>
      <c r="G538" s="23">
        <v>0.09</v>
      </c>
      <c r="H538" s="223">
        <v>0.2</v>
      </c>
      <c r="I538" s="23">
        <v>0.09</v>
      </c>
      <c r="J538" s="23">
        <v>0.09</v>
      </c>
      <c r="K538" s="223">
        <v>0.1</v>
      </c>
      <c r="L538" s="23">
        <v>0.09</v>
      </c>
      <c r="M538" s="23">
        <v>0.09</v>
      </c>
      <c r="N538" s="23">
        <v>9.8000000000000004E-2</v>
      </c>
      <c r="O538" s="23">
        <v>0.09</v>
      </c>
      <c r="P538" s="23">
        <v>0.09</v>
      </c>
      <c r="Q538" s="23">
        <v>9.5595292806000001E-2</v>
      </c>
      <c r="R538" s="23">
        <v>0.106</v>
      </c>
      <c r="S538" s="23">
        <v>0.09</v>
      </c>
      <c r="T538" s="23">
        <v>9.6695000000000003E-2</v>
      </c>
      <c r="U538" s="23">
        <v>0.09</v>
      </c>
      <c r="V538" s="23">
        <v>0.106</v>
      </c>
      <c r="W538" s="23">
        <v>9.2999999999999999E-2</v>
      </c>
      <c r="X538" s="23">
        <v>0.1</v>
      </c>
      <c r="Y538" s="23">
        <v>0.1089</v>
      </c>
      <c r="Z538" s="23">
        <v>0.1</v>
      </c>
      <c r="AA538" s="223">
        <v>0.1</v>
      </c>
      <c r="AB538" s="223">
        <v>0.1</v>
      </c>
      <c r="AC538" s="220"/>
      <c r="AD538" s="221"/>
      <c r="AE538" s="221"/>
      <c r="AF538" s="221"/>
      <c r="AG538" s="221"/>
      <c r="AH538" s="221"/>
      <c r="AI538" s="221"/>
      <c r="AJ538" s="221"/>
      <c r="AK538" s="221"/>
      <c r="AL538" s="221"/>
      <c r="AM538" s="221"/>
      <c r="AN538" s="221"/>
      <c r="AO538" s="221"/>
      <c r="AP538" s="221"/>
      <c r="AQ538" s="221"/>
      <c r="AR538" s="221"/>
      <c r="AS538" s="221"/>
      <c r="AT538" s="221"/>
      <c r="AU538" s="221"/>
      <c r="AV538" s="221"/>
      <c r="AW538" s="221"/>
      <c r="AX538" s="221"/>
      <c r="AY538" s="221"/>
      <c r="AZ538" s="221"/>
      <c r="BA538" s="221"/>
      <c r="BB538" s="221"/>
      <c r="BC538" s="221"/>
      <c r="BD538" s="221"/>
      <c r="BE538" s="221"/>
      <c r="BF538" s="221"/>
      <c r="BG538" s="221"/>
      <c r="BH538" s="221"/>
      <c r="BI538" s="221"/>
      <c r="BJ538" s="221"/>
      <c r="BK538" s="221"/>
      <c r="BL538" s="221"/>
      <c r="BM538" s="222" t="e">
        <v>#N/A</v>
      </c>
    </row>
    <row r="539" spans="1:65">
      <c r="A539" s="29"/>
      <c r="B539" s="19">
        <v>1</v>
      </c>
      <c r="C539" s="9">
        <v>3</v>
      </c>
      <c r="D539" s="223">
        <v>0.1</v>
      </c>
      <c r="E539" s="223">
        <v>0.1</v>
      </c>
      <c r="F539" s="23">
        <v>0.1033358934848625</v>
      </c>
      <c r="G539" s="23">
        <v>0.1</v>
      </c>
      <c r="H539" s="223">
        <v>0.19</v>
      </c>
      <c r="I539" s="23">
        <v>0.09</v>
      </c>
      <c r="J539" s="23">
        <v>0.09</v>
      </c>
      <c r="K539" s="223">
        <v>0.1</v>
      </c>
      <c r="L539" s="23">
        <v>0.09</v>
      </c>
      <c r="M539" s="23">
        <v>0.09</v>
      </c>
      <c r="N539" s="23">
        <v>9.8000000000000004E-2</v>
      </c>
      <c r="O539" s="23">
        <v>0.09</v>
      </c>
      <c r="P539" s="23">
        <v>0.1</v>
      </c>
      <c r="Q539" s="23">
        <v>9.650015302050001E-2</v>
      </c>
      <c r="R539" s="23">
        <v>0.105</v>
      </c>
      <c r="S539" s="23">
        <v>0.09</v>
      </c>
      <c r="T539" s="23">
        <v>9.6081E-2</v>
      </c>
      <c r="U539" s="23">
        <v>0.09</v>
      </c>
      <c r="V539" s="23">
        <v>0.108</v>
      </c>
      <c r="W539" s="23">
        <v>9.4E-2</v>
      </c>
      <c r="X539" s="23">
        <v>0.1</v>
      </c>
      <c r="Y539" s="23">
        <v>0.10640000000000001</v>
      </c>
      <c r="Z539" s="23">
        <v>0.1</v>
      </c>
      <c r="AA539" s="223">
        <v>0.1</v>
      </c>
      <c r="AB539" s="223">
        <v>0.1</v>
      </c>
      <c r="AC539" s="220"/>
      <c r="AD539" s="221"/>
      <c r="AE539" s="221"/>
      <c r="AF539" s="221"/>
      <c r="AG539" s="221"/>
      <c r="AH539" s="221"/>
      <c r="AI539" s="221"/>
      <c r="AJ539" s="221"/>
      <c r="AK539" s="221"/>
      <c r="AL539" s="221"/>
      <c r="AM539" s="221"/>
      <c r="AN539" s="221"/>
      <c r="AO539" s="221"/>
      <c r="AP539" s="221"/>
      <c r="AQ539" s="221"/>
      <c r="AR539" s="221"/>
      <c r="AS539" s="221"/>
      <c r="AT539" s="221"/>
      <c r="AU539" s="221"/>
      <c r="AV539" s="221"/>
      <c r="AW539" s="221"/>
      <c r="AX539" s="221"/>
      <c r="AY539" s="221"/>
      <c r="AZ539" s="221"/>
      <c r="BA539" s="221"/>
      <c r="BB539" s="221"/>
      <c r="BC539" s="221"/>
      <c r="BD539" s="221"/>
      <c r="BE539" s="221"/>
      <c r="BF539" s="221"/>
      <c r="BG539" s="221"/>
      <c r="BH539" s="221"/>
      <c r="BI539" s="221"/>
      <c r="BJ539" s="221"/>
      <c r="BK539" s="221"/>
      <c r="BL539" s="221"/>
      <c r="BM539" s="222">
        <v>16</v>
      </c>
    </row>
    <row r="540" spans="1:65">
      <c r="A540" s="29"/>
      <c r="B540" s="19">
        <v>1</v>
      </c>
      <c r="C540" s="9">
        <v>4</v>
      </c>
      <c r="D540" s="223">
        <v>0.1</v>
      </c>
      <c r="E540" s="223">
        <v>0.1</v>
      </c>
      <c r="F540" s="23">
        <v>9.6876637139791097E-2</v>
      </c>
      <c r="G540" s="23">
        <v>0.09</v>
      </c>
      <c r="H540" s="223">
        <v>0.19</v>
      </c>
      <c r="I540" s="23">
        <v>0.1</v>
      </c>
      <c r="J540" s="23">
        <v>0.09</v>
      </c>
      <c r="K540" s="223">
        <v>0.1</v>
      </c>
      <c r="L540" s="23">
        <v>0.09</v>
      </c>
      <c r="M540" s="23">
        <v>0.09</v>
      </c>
      <c r="N540" s="23">
        <v>0.1</v>
      </c>
      <c r="O540" s="23">
        <v>9.4E-2</v>
      </c>
      <c r="P540" s="23">
        <v>0.1</v>
      </c>
      <c r="Q540" s="23">
        <v>9.6915748800000007E-2</v>
      </c>
      <c r="R540" s="23">
        <v>0.107</v>
      </c>
      <c r="S540" s="23">
        <v>0.1</v>
      </c>
      <c r="T540" s="23">
        <v>9.6845000000000001E-2</v>
      </c>
      <c r="U540" s="23">
        <v>0.09</v>
      </c>
      <c r="V540" s="23">
        <v>0.106</v>
      </c>
      <c r="W540" s="23">
        <v>9.1999999999999998E-2</v>
      </c>
      <c r="X540" s="23">
        <v>0.11</v>
      </c>
      <c r="Y540" s="23">
        <v>0.1147</v>
      </c>
      <c r="Z540" s="23">
        <v>0.1</v>
      </c>
      <c r="AA540" s="223">
        <v>0.1</v>
      </c>
      <c r="AB540" s="223">
        <v>0.1</v>
      </c>
      <c r="AC540" s="220"/>
      <c r="AD540" s="221"/>
      <c r="AE540" s="221"/>
      <c r="AF540" s="221"/>
      <c r="AG540" s="221"/>
      <c r="AH540" s="221"/>
      <c r="AI540" s="221"/>
      <c r="AJ540" s="221"/>
      <c r="AK540" s="221"/>
      <c r="AL540" s="221"/>
      <c r="AM540" s="221"/>
      <c r="AN540" s="221"/>
      <c r="AO540" s="221"/>
      <c r="AP540" s="221"/>
      <c r="AQ540" s="221"/>
      <c r="AR540" s="221"/>
      <c r="AS540" s="221"/>
      <c r="AT540" s="221"/>
      <c r="AU540" s="221"/>
      <c r="AV540" s="221"/>
      <c r="AW540" s="221"/>
      <c r="AX540" s="221"/>
      <c r="AY540" s="221"/>
      <c r="AZ540" s="221"/>
      <c r="BA540" s="221"/>
      <c r="BB540" s="221"/>
      <c r="BC540" s="221"/>
      <c r="BD540" s="221"/>
      <c r="BE540" s="221"/>
      <c r="BF540" s="221"/>
      <c r="BG540" s="221"/>
      <c r="BH540" s="221"/>
      <c r="BI540" s="221"/>
      <c r="BJ540" s="221"/>
      <c r="BK540" s="221"/>
      <c r="BL540" s="221"/>
      <c r="BM540" s="222">
        <v>9.7013996013110032E-2</v>
      </c>
    </row>
    <row r="541" spans="1:65">
      <c r="A541" s="29"/>
      <c r="B541" s="19">
        <v>1</v>
      </c>
      <c r="C541" s="9">
        <v>5</v>
      </c>
      <c r="D541" s="223">
        <v>0.1</v>
      </c>
      <c r="E541" s="223">
        <v>0.1</v>
      </c>
      <c r="F541" s="23">
        <v>0.10038044743515524</v>
      </c>
      <c r="G541" s="23">
        <v>0.09</v>
      </c>
      <c r="H541" s="223">
        <v>0.19</v>
      </c>
      <c r="I541" s="23">
        <v>0.09</v>
      </c>
      <c r="J541" s="23">
        <v>0.09</v>
      </c>
      <c r="K541" s="223">
        <v>0.1</v>
      </c>
      <c r="L541" s="23">
        <v>0.09</v>
      </c>
      <c r="M541" s="23">
        <v>0.09</v>
      </c>
      <c r="N541" s="23">
        <v>9.6000000000000002E-2</v>
      </c>
      <c r="O541" s="23">
        <v>0.1</v>
      </c>
      <c r="P541" s="23">
        <v>0.09</v>
      </c>
      <c r="Q541" s="23">
        <v>9.7438515048499999E-2</v>
      </c>
      <c r="R541" s="23">
        <v>0.106</v>
      </c>
      <c r="S541" s="23">
        <v>0.09</v>
      </c>
      <c r="T541" s="23">
        <v>9.6763000000000002E-2</v>
      </c>
      <c r="U541" s="23">
        <v>0.09</v>
      </c>
      <c r="V541" s="224">
        <v>0.122</v>
      </c>
      <c r="W541" s="23">
        <v>9.7000000000000003E-2</v>
      </c>
      <c r="X541" s="23">
        <v>0.11</v>
      </c>
      <c r="Y541" s="23">
        <v>0.1072</v>
      </c>
      <c r="Z541" s="23">
        <v>0.11</v>
      </c>
      <c r="AA541" s="223">
        <v>0.1</v>
      </c>
      <c r="AB541" s="223">
        <v>0.1</v>
      </c>
      <c r="AC541" s="220"/>
      <c r="AD541" s="221"/>
      <c r="AE541" s="221"/>
      <c r="AF541" s="221"/>
      <c r="AG541" s="221"/>
      <c r="AH541" s="221"/>
      <c r="AI541" s="221"/>
      <c r="AJ541" s="221"/>
      <c r="AK541" s="221"/>
      <c r="AL541" s="221"/>
      <c r="AM541" s="221"/>
      <c r="AN541" s="221"/>
      <c r="AO541" s="221"/>
      <c r="AP541" s="221"/>
      <c r="AQ541" s="221"/>
      <c r="AR541" s="221"/>
      <c r="AS541" s="221"/>
      <c r="AT541" s="221"/>
      <c r="AU541" s="221"/>
      <c r="AV541" s="221"/>
      <c r="AW541" s="221"/>
      <c r="AX541" s="221"/>
      <c r="AY541" s="221"/>
      <c r="AZ541" s="221"/>
      <c r="BA541" s="221"/>
      <c r="BB541" s="221"/>
      <c r="BC541" s="221"/>
      <c r="BD541" s="221"/>
      <c r="BE541" s="221"/>
      <c r="BF541" s="221"/>
      <c r="BG541" s="221"/>
      <c r="BH541" s="221"/>
      <c r="BI541" s="221"/>
      <c r="BJ541" s="221"/>
      <c r="BK541" s="221"/>
      <c r="BL541" s="221"/>
      <c r="BM541" s="222">
        <v>147</v>
      </c>
    </row>
    <row r="542" spans="1:65">
      <c r="A542" s="29"/>
      <c r="B542" s="19">
        <v>1</v>
      </c>
      <c r="C542" s="9">
        <v>6</v>
      </c>
      <c r="D542" s="223">
        <v>0.1</v>
      </c>
      <c r="E542" s="223">
        <v>0.1</v>
      </c>
      <c r="F542" s="23">
        <v>0.10155276096397112</v>
      </c>
      <c r="G542" s="23">
        <v>0.09</v>
      </c>
      <c r="H542" s="223">
        <v>0.19</v>
      </c>
      <c r="I542" s="23">
        <v>0.09</v>
      </c>
      <c r="J542" s="23">
        <v>0.09</v>
      </c>
      <c r="K542" s="223">
        <v>0.1</v>
      </c>
      <c r="L542" s="23">
        <v>0.09</v>
      </c>
      <c r="M542" s="23">
        <v>0.09</v>
      </c>
      <c r="N542" s="23">
        <v>9.9000000000000005E-2</v>
      </c>
      <c r="O542" s="23">
        <v>0.1</v>
      </c>
      <c r="P542" s="23">
        <v>0.1</v>
      </c>
      <c r="Q542" s="23">
        <v>9.6774279929000007E-2</v>
      </c>
      <c r="R542" s="23">
        <v>0.107</v>
      </c>
      <c r="S542" s="23">
        <v>0.09</v>
      </c>
      <c r="T542" s="23">
        <v>9.6100999999999992E-2</v>
      </c>
      <c r="U542" s="23">
        <v>0.09</v>
      </c>
      <c r="V542" s="23">
        <v>0.11</v>
      </c>
      <c r="W542" s="23">
        <v>9.4E-2</v>
      </c>
      <c r="X542" s="23">
        <v>0.1</v>
      </c>
      <c r="Y542" s="23">
        <v>0.10980000000000001</v>
      </c>
      <c r="Z542" s="23">
        <v>0.1</v>
      </c>
      <c r="AA542" s="223">
        <v>0.1</v>
      </c>
      <c r="AB542" s="223">
        <v>0.1</v>
      </c>
      <c r="AC542" s="220"/>
      <c r="AD542" s="221"/>
      <c r="AE542" s="221"/>
      <c r="AF542" s="221"/>
      <c r="AG542" s="221"/>
      <c r="AH542" s="221"/>
      <c r="AI542" s="221"/>
      <c r="AJ542" s="221"/>
      <c r="AK542" s="221"/>
      <c r="AL542" s="221"/>
      <c r="AM542" s="221"/>
      <c r="AN542" s="221"/>
      <c r="AO542" s="221"/>
      <c r="AP542" s="221"/>
      <c r="AQ542" s="221"/>
      <c r="AR542" s="221"/>
      <c r="AS542" s="221"/>
      <c r="AT542" s="221"/>
      <c r="AU542" s="221"/>
      <c r="AV542" s="221"/>
      <c r="AW542" s="221"/>
      <c r="AX542" s="221"/>
      <c r="AY542" s="221"/>
      <c r="AZ542" s="221"/>
      <c r="BA542" s="221"/>
      <c r="BB542" s="221"/>
      <c r="BC542" s="221"/>
      <c r="BD542" s="221"/>
      <c r="BE542" s="221"/>
      <c r="BF542" s="221"/>
      <c r="BG542" s="221"/>
      <c r="BH542" s="221"/>
      <c r="BI542" s="221"/>
      <c r="BJ542" s="221"/>
      <c r="BK542" s="221"/>
      <c r="BL542" s="221"/>
      <c r="BM542" s="54"/>
    </row>
    <row r="543" spans="1:65">
      <c r="A543" s="29"/>
      <c r="B543" s="20" t="s">
        <v>279</v>
      </c>
      <c r="C543" s="12"/>
      <c r="D543" s="225">
        <v>9.9999999999999992E-2</v>
      </c>
      <c r="E543" s="225">
        <v>9.9999999999999992E-2</v>
      </c>
      <c r="F543" s="225">
        <v>9.9283253733924215E-2</v>
      </c>
      <c r="G543" s="225">
        <v>9.166666666666666E-2</v>
      </c>
      <c r="H543" s="225">
        <v>0.19166666666666665</v>
      </c>
      <c r="I543" s="225">
        <v>9.166666666666666E-2</v>
      </c>
      <c r="J543" s="225">
        <v>8.9999999999999983E-2</v>
      </c>
      <c r="K543" s="225">
        <v>9.9999999999999992E-2</v>
      </c>
      <c r="L543" s="225">
        <v>8.9999999999999983E-2</v>
      </c>
      <c r="M543" s="225">
        <v>8.9999999999999983E-2</v>
      </c>
      <c r="N543" s="225">
        <v>9.7833333333333328E-2</v>
      </c>
      <c r="O543" s="225">
        <v>9.4999999999999987E-2</v>
      </c>
      <c r="P543" s="225">
        <v>9.6666666666666665E-2</v>
      </c>
      <c r="Q543" s="225">
        <v>9.6786003848500002E-2</v>
      </c>
      <c r="R543" s="225">
        <v>0.106</v>
      </c>
      <c r="S543" s="225">
        <v>9.3333333333333324E-2</v>
      </c>
      <c r="T543" s="225">
        <v>9.6463333333333331E-2</v>
      </c>
      <c r="U543" s="225">
        <v>8.9999999999999983E-2</v>
      </c>
      <c r="V543" s="225">
        <v>0.11116666666666665</v>
      </c>
      <c r="W543" s="225">
        <v>9.3499999999999986E-2</v>
      </c>
      <c r="X543" s="225">
        <v>0.105</v>
      </c>
      <c r="Y543" s="225">
        <v>0.1094</v>
      </c>
      <c r="Z543" s="225">
        <v>0.10166666666666667</v>
      </c>
      <c r="AA543" s="225">
        <v>9.9999999999999992E-2</v>
      </c>
      <c r="AB543" s="225">
        <v>9.9999999999999992E-2</v>
      </c>
      <c r="AC543" s="220"/>
      <c r="AD543" s="221"/>
      <c r="AE543" s="221"/>
      <c r="AF543" s="221"/>
      <c r="AG543" s="221"/>
      <c r="AH543" s="221"/>
      <c r="AI543" s="221"/>
      <c r="AJ543" s="221"/>
      <c r="AK543" s="221"/>
      <c r="AL543" s="221"/>
      <c r="AM543" s="221"/>
      <c r="AN543" s="221"/>
      <c r="AO543" s="221"/>
      <c r="AP543" s="221"/>
      <c r="AQ543" s="221"/>
      <c r="AR543" s="221"/>
      <c r="AS543" s="221"/>
      <c r="AT543" s="221"/>
      <c r="AU543" s="221"/>
      <c r="AV543" s="221"/>
      <c r="AW543" s="221"/>
      <c r="AX543" s="221"/>
      <c r="AY543" s="221"/>
      <c r="AZ543" s="221"/>
      <c r="BA543" s="221"/>
      <c r="BB543" s="221"/>
      <c r="BC543" s="221"/>
      <c r="BD543" s="221"/>
      <c r="BE543" s="221"/>
      <c r="BF543" s="221"/>
      <c r="BG543" s="221"/>
      <c r="BH543" s="221"/>
      <c r="BI543" s="221"/>
      <c r="BJ543" s="221"/>
      <c r="BK543" s="221"/>
      <c r="BL543" s="221"/>
      <c r="BM543" s="54"/>
    </row>
    <row r="544" spans="1:65">
      <c r="A544" s="29"/>
      <c r="B544" s="3" t="s">
        <v>280</v>
      </c>
      <c r="C544" s="28"/>
      <c r="D544" s="23">
        <v>0.1</v>
      </c>
      <c r="E544" s="23">
        <v>0.1</v>
      </c>
      <c r="F544" s="23">
        <v>9.8803429328494577E-2</v>
      </c>
      <c r="G544" s="23">
        <v>0.09</v>
      </c>
      <c r="H544" s="23">
        <v>0.19</v>
      </c>
      <c r="I544" s="23">
        <v>0.09</v>
      </c>
      <c r="J544" s="23">
        <v>0.09</v>
      </c>
      <c r="K544" s="23">
        <v>0.1</v>
      </c>
      <c r="L544" s="23">
        <v>0.09</v>
      </c>
      <c r="M544" s="23">
        <v>0.09</v>
      </c>
      <c r="N544" s="23">
        <v>9.8000000000000004E-2</v>
      </c>
      <c r="O544" s="23">
        <v>9.5000000000000001E-2</v>
      </c>
      <c r="P544" s="23">
        <v>0.1</v>
      </c>
      <c r="Q544" s="23">
        <v>9.6845014364500007E-2</v>
      </c>
      <c r="R544" s="23">
        <v>0.106</v>
      </c>
      <c r="S544" s="23">
        <v>0.09</v>
      </c>
      <c r="T544" s="23">
        <v>9.6494999999999997E-2</v>
      </c>
      <c r="U544" s="23">
        <v>0.09</v>
      </c>
      <c r="V544" s="23">
        <v>0.109</v>
      </c>
      <c r="W544" s="23">
        <v>9.35E-2</v>
      </c>
      <c r="X544" s="23">
        <v>0.10500000000000001</v>
      </c>
      <c r="Y544" s="23">
        <v>0.10915</v>
      </c>
      <c r="Z544" s="23">
        <v>0.1</v>
      </c>
      <c r="AA544" s="23">
        <v>0.1</v>
      </c>
      <c r="AB544" s="23">
        <v>0.1</v>
      </c>
      <c r="AC544" s="220"/>
      <c r="AD544" s="221"/>
      <c r="AE544" s="221"/>
      <c r="AF544" s="221"/>
      <c r="AG544" s="221"/>
      <c r="AH544" s="221"/>
      <c r="AI544" s="221"/>
      <c r="AJ544" s="221"/>
      <c r="AK544" s="221"/>
      <c r="AL544" s="221"/>
      <c r="AM544" s="221"/>
      <c r="AN544" s="221"/>
      <c r="AO544" s="221"/>
      <c r="AP544" s="221"/>
      <c r="AQ544" s="221"/>
      <c r="AR544" s="221"/>
      <c r="AS544" s="221"/>
      <c r="AT544" s="221"/>
      <c r="AU544" s="221"/>
      <c r="AV544" s="221"/>
      <c r="AW544" s="221"/>
      <c r="AX544" s="221"/>
      <c r="AY544" s="221"/>
      <c r="AZ544" s="221"/>
      <c r="BA544" s="221"/>
      <c r="BB544" s="221"/>
      <c r="BC544" s="221"/>
      <c r="BD544" s="221"/>
      <c r="BE544" s="221"/>
      <c r="BF544" s="221"/>
      <c r="BG544" s="221"/>
      <c r="BH544" s="221"/>
      <c r="BI544" s="221"/>
      <c r="BJ544" s="221"/>
      <c r="BK544" s="221"/>
      <c r="BL544" s="221"/>
      <c r="BM544" s="54"/>
    </row>
    <row r="545" spans="1:65">
      <c r="A545" s="29"/>
      <c r="B545" s="3" t="s">
        <v>281</v>
      </c>
      <c r="C545" s="28"/>
      <c r="D545" s="23">
        <v>1.5202354861220293E-17</v>
      </c>
      <c r="E545" s="23">
        <v>1.5202354861220293E-17</v>
      </c>
      <c r="F545" s="23">
        <v>2.8822916742805051E-3</v>
      </c>
      <c r="G545" s="23">
        <v>4.0824829046386332E-3</v>
      </c>
      <c r="H545" s="23">
        <v>4.0824829046386332E-3</v>
      </c>
      <c r="I545" s="23">
        <v>4.0824829046386332E-3</v>
      </c>
      <c r="J545" s="23">
        <v>1.5202354861220293E-17</v>
      </c>
      <c r="K545" s="23">
        <v>1.5202354861220293E-17</v>
      </c>
      <c r="L545" s="23">
        <v>1.5202354861220293E-17</v>
      </c>
      <c r="M545" s="23">
        <v>1.5202354861220293E-17</v>
      </c>
      <c r="N545" s="23">
        <v>1.6020819787597234E-3</v>
      </c>
      <c r="O545" s="23">
        <v>4.5166359162544904E-3</v>
      </c>
      <c r="P545" s="23">
        <v>5.1639777949432268E-3</v>
      </c>
      <c r="Q545" s="23">
        <v>6.9867351486853672E-4</v>
      </c>
      <c r="R545" s="23">
        <v>8.9442719099991667E-4</v>
      </c>
      <c r="S545" s="23">
        <v>5.1639777949432277E-3</v>
      </c>
      <c r="T545" s="23">
        <v>3.4494617937682405E-4</v>
      </c>
      <c r="U545" s="23">
        <v>1.5202354861220293E-17</v>
      </c>
      <c r="V545" s="23">
        <v>6.2742861479746564E-3</v>
      </c>
      <c r="W545" s="23">
        <v>2.073644135332774E-3</v>
      </c>
      <c r="X545" s="23">
        <v>5.4772255750516587E-3</v>
      </c>
      <c r="Y545" s="23">
        <v>2.9099828178186862E-3</v>
      </c>
      <c r="Z545" s="23">
        <v>4.082482904638628E-3</v>
      </c>
      <c r="AA545" s="23">
        <v>1.5202354861220293E-17</v>
      </c>
      <c r="AB545" s="23">
        <v>1.5202354861220293E-17</v>
      </c>
      <c r="AC545" s="220"/>
      <c r="AD545" s="221"/>
      <c r="AE545" s="221"/>
      <c r="AF545" s="221"/>
      <c r="AG545" s="221"/>
      <c r="AH545" s="221"/>
      <c r="AI545" s="221"/>
      <c r="AJ545" s="221"/>
      <c r="AK545" s="221"/>
      <c r="AL545" s="221"/>
      <c r="AM545" s="221"/>
      <c r="AN545" s="221"/>
      <c r="AO545" s="221"/>
      <c r="AP545" s="221"/>
      <c r="AQ545" s="221"/>
      <c r="AR545" s="221"/>
      <c r="AS545" s="221"/>
      <c r="AT545" s="221"/>
      <c r="AU545" s="221"/>
      <c r="AV545" s="221"/>
      <c r="AW545" s="221"/>
      <c r="AX545" s="221"/>
      <c r="AY545" s="221"/>
      <c r="AZ545" s="221"/>
      <c r="BA545" s="221"/>
      <c r="BB545" s="221"/>
      <c r="BC545" s="221"/>
      <c r="BD545" s="221"/>
      <c r="BE545" s="221"/>
      <c r="BF545" s="221"/>
      <c r="BG545" s="221"/>
      <c r="BH545" s="221"/>
      <c r="BI545" s="221"/>
      <c r="BJ545" s="221"/>
      <c r="BK545" s="221"/>
      <c r="BL545" s="221"/>
      <c r="BM545" s="54"/>
    </row>
    <row r="546" spans="1:65">
      <c r="A546" s="29"/>
      <c r="B546" s="3" t="s">
        <v>87</v>
      </c>
      <c r="C546" s="28"/>
      <c r="D546" s="13">
        <v>1.5202354861220294E-16</v>
      </c>
      <c r="E546" s="13">
        <v>1.5202354861220294E-16</v>
      </c>
      <c r="F546" s="13">
        <v>2.9030995317749657E-2</v>
      </c>
      <c r="G546" s="13">
        <v>4.4536177141512368E-2</v>
      </c>
      <c r="H546" s="13">
        <v>2.1299910806810263E-2</v>
      </c>
      <c r="I546" s="13">
        <v>4.4536177141512368E-2</v>
      </c>
      <c r="J546" s="13">
        <v>1.6891505401355884E-16</v>
      </c>
      <c r="K546" s="13">
        <v>1.5202354861220294E-16</v>
      </c>
      <c r="L546" s="13">
        <v>1.6891505401355884E-16</v>
      </c>
      <c r="M546" s="13">
        <v>1.6891505401355884E-16</v>
      </c>
      <c r="N546" s="13">
        <v>1.6375624995840443E-2</v>
      </c>
      <c r="O546" s="13">
        <v>4.7543535960573591E-2</v>
      </c>
      <c r="P546" s="13">
        <v>5.3420459947688556E-2</v>
      </c>
      <c r="Q546" s="13">
        <v>7.2187453463021019E-3</v>
      </c>
      <c r="R546" s="13">
        <v>8.4379923679237419E-3</v>
      </c>
      <c r="S546" s="13">
        <v>5.5328333517248876E-2</v>
      </c>
      <c r="T546" s="13">
        <v>3.575930537096901E-3</v>
      </c>
      <c r="U546" s="13">
        <v>1.6891505401355884E-16</v>
      </c>
      <c r="V546" s="13">
        <v>5.6440355154194821E-2</v>
      </c>
      <c r="W546" s="13">
        <v>2.2178012142596515E-2</v>
      </c>
      <c r="X546" s="13">
        <v>5.2164053095730085E-2</v>
      </c>
      <c r="Y546" s="13">
        <v>2.6599477310956913E-2</v>
      </c>
      <c r="Z546" s="13">
        <v>4.0155569553822573E-2</v>
      </c>
      <c r="AA546" s="13">
        <v>1.5202354861220294E-16</v>
      </c>
      <c r="AB546" s="13">
        <v>1.5202354861220294E-16</v>
      </c>
      <c r="AC546" s="150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3" t="s">
        <v>282</v>
      </c>
      <c r="C547" s="28"/>
      <c r="D547" s="13">
        <v>3.0779105176601984E-2</v>
      </c>
      <c r="E547" s="13">
        <v>3.0779105176601984E-2</v>
      </c>
      <c r="F547" s="13">
        <v>2.3391034428759339E-2</v>
      </c>
      <c r="G547" s="13">
        <v>-5.5119153588114811E-2</v>
      </c>
      <c r="H547" s="13">
        <v>0.97565995158848717</v>
      </c>
      <c r="I547" s="13">
        <v>-5.5119153588114811E-2</v>
      </c>
      <c r="J547" s="13">
        <v>-7.2298805341058259E-2</v>
      </c>
      <c r="K547" s="13">
        <v>3.0779105176601984E-2</v>
      </c>
      <c r="L547" s="13">
        <v>-7.2298805341058259E-2</v>
      </c>
      <c r="M547" s="13">
        <v>-7.2298805341058259E-2</v>
      </c>
      <c r="N547" s="13">
        <v>8.4455578977755685E-3</v>
      </c>
      <c r="O547" s="13">
        <v>-2.0759850082228137E-2</v>
      </c>
      <c r="P547" s="13">
        <v>-3.5801983292846895E-3</v>
      </c>
      <c r="Q547" s="13">
        <v>-2.3500955942400426E-3</v>
      </c>
      <c r="R547" s="13">
        <v>9.2625851487198263E-2</v>
      </c>
      <c r="S547" s="13">
        <v>-3.7939501835171474E-2</v>
      </c>
      <c r="T547" s="13">
        <v>-5.6761158431437586E-3</v>
      </c>
      <c r="U547" s="13">
        <v>-7.2298805341058259E-2</v>
      </c>
      <c r="V547" s="13">
        <v>0.14588277192132248</v>
      </c>
      <c r="W547" s="13">
        <v>-3.6221536659877152E-2</v>
      </c>
      <c r="X547" s="13">
        <v>8.2318060435432105E-2</v>
      </c>
      <c r="Y547" s="13">
        <v>0.12767234106320258</v>
      </c>
      <c r="Z547" s="13">
        <v>4.7958756929545432E-2</v>
      </c>
      <c r="AA547" s="13">
        <v>3.0779105176601984E-2</v>
      </c>
      <c r="AB547" s="13">
        <v>3.0779105176601984E-2</v>
      </c>
      <c r="AC547" s="150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9"/>
      <c r="B548" s="45" t="s">
        <v>283</v>
      </c>
      <c r="C548" s="46"/>
      <c r="D548" s="44" t="s">
        <v>284</v>
      </c>
      <c r="E548" s="44" t="s">
        <v>284</v>
      </c>
      <c r="F548" s="44">
        <v>0.37</v>
      </c>
      <c r="G548" s="44">
        <v>0.66</v>
      </c>
      <c r="H548" s="44">
        <v>12.83</v>
      </c>
      <c r="I548" s="44">
        <v>0.66</v>
      </c>
      <c r="J548" s="44">
        <v>0.89</v>
      </c>
      <c r="K548" s="44" t="s">
        <v>284</v>
      </c>
      <c r="L548" s="44">
        <v>0.89</v>
      </c>
      <c r="M548" s="44">
        <v>0.89</v>
      </c>
      <c r="N548" s="44">
        <v>0.17</v>
      </c>
      <c r="O548" s="44">
        <v>0.21</v>
      </c>
      <c r="P548" s="44">
        <v>0.01</v>
      </c>
      <c r="Q548" s="44">
        <v>0.03</v>
      </c>
      <c r="R548" s="44">
        <v>1.27</v>
      </c>
      <c r="S548" s="44">
        <v>0.44</v>
      </c>
      <c r="T548" s="44">
        <v>0.01</v>
      </c>
      <c r="U548" s="44">
        <v>0.89</v>
      </c>
      <c r="V548" s="44">
        <v>1.97</v>
      </c>
      <c r="W548" s="44">
        <v>0.41</v>
      </c>
      <c r="X548" s="44">
        <v>1.1399999999999999</v>
      </c>
      <c r="Y548" s="44">
        <v>1.73</v>
      </c>
      <c r="Z548" s="44">
        <v>0.69</v>
      </c>
      <c r="AA548" s="44" t="s">
        <v>284</v>
      </c>
      <c r="AB548" s="44" t="s">
        <v>284</v>
      </c>
      <c r="AC548" s="150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30" t="s">
        <v>369</v>
      </c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BM549" s="53"/>
    </row>
    <row r="550" spans="1:65">
      <c r="BM550" s="53"/>
    </row>
    <row r="551" spans="1:65" ht="15">
      <c r="B551" s="8" t="s">
        <v>703</v>
      </c>
      <c r="BM551" s="27" t="s">
        <v>67</v>
      </c>
    </row>
    <row r="552" spans="1:65" ht="15">
      <c r="A552" s="24" t="s">
        <v>56</v>
      </c>
      <c r="B552" s="18" t="s">
        <v>116</v>
      </c>
      <c r="C552" s="15" t="s">
        <v>117</v>
      </c>
      <c r="D552" s="16" t="s">
        <v>248</v>
      </c>
      <c r="E552" s="17" t="s">
        <v>248</v>
      </c>
      <c r="F552" s="17" t="s">
        <v>248</v>
      </c>
      <c r="G552" s="17" t="s">
        <v>248</v>
      </c>
      <c r="H552" s="17" t="s">
        <v>248</v>
      </c>
      <c r="I552" s="17" t="s">
        <v>248</v>
      </c>
      <c r="J552" s="17" t="s">
        <v>248</v>
      </c>
      <c r="K552" s="17" t="s">
        <v>248</v>
      </c>
      <c r="L552" s="17" t="s">
        <v>248</v>
      </c>
      <c r="M552" s="17" t="s">
        <v>248</v>
      </c>
      <c r="N552" s="17" t="s">
        <v>248</v>
      </c>
      <c r="O552" s="17" t="s">
        <v>248</v>
      </c>
      <c r="P552" s="17" t="s">
        <v>248</v>
      </c>
      <c r="Q552" s="17" t="s">
        <v>248</v>
      </c>
      <c r="R552" s="17" t="s">
        <v>248</v>
      </c>
      <c r="S552" s="17" t="s">
        <v>248</v>
      </c>
      <c r="T552" s="17" t="s">
        <v>248</v>
      </c>
      <c r="U552" s="17" t="s">
        <v>248</v>
      </c>
      <c r="V552" s="17" t="s">
        <v>248</v>
      </c>
      <c r="W552" s="17" t="s">
        <v>248</v>
      </c>
      <c r="X552" s="17" t="s">
        <v>248</v>
      </c>
      <c r="Y552" s="17" t="s">
        <v>248</v>
      </c>
      <c r="Z552" s="17" t="s">
        <v>248</v>
      </c>
      <c r="AA552" s="17" t="s">
        <v>248</v>
      </c>
      <c r="AB552" s="17" t="s">
        <v>248</v>
      </c>
      <c r="AC552" s="150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249</v>
      </c>
      <c r="C553" s="9" t="s">
        <v>249</v>
      </c>
      <c r="D553" s="148" t="s">
        <v>251</v>
      </c>
      <c r="E553" s="149" t="s">
        <v>252</v>
      </c>
      <c r="F553" s="149" t="s">
        <v>253</v>
      </c>
      <c r="G553" s="149" t="s">
        <v>254</v>
      </c>
      <c r="H553" s="149" t="s">
        <v>256</v>
      </c>
      <c r="I553" s="149" t="s">
        <v>257</v>
      </c>
      <c r="J553" s="149" t="s">
        <v>258</v>
      </c>
      <c r="K553" s="149" t="s">
        <v>259</v>
      </c>
      <c r="L553" s="149" t="s">
        <v>260</v>
      </c>
      <c r="M553" s="149" t="s">
        <v>261</v>
      </c>
      <c r="N553" s="149" t="s">
        <v>262</v>
      </c>
      <c r="O553" s="149" t="s">
        <v>263</v>
      </c>
      <c r="P553" s="149" t="s">
        <v>264</v>
      </c>
      <c r="Q553" s="149" t="s">
        <v>265</v>
      </c>
      <c r="R553" s="149" t="s">
        <v>266</v>
      </c>
      <c r="S553" s="149" t="s">
        <v>267</v>
      </c>
      <c r="T553" s="149" t="s">
        <v>268</v>
      </c>
      <c r="U553" s="149" t="s">
        <v>269</v>
      </c>
      <c r="V553" s="149" t="s">
        <v>287</v>
      </c>
      <c r="W553" s="149" t="s">
        <v>305</v>
      </c>
      <c r="X553" s="149" t="s">
        <v>288</v>
      </c>
      <c r="Y553" s="149" t="s">
        <v>270</v>
      </c>
      <c r="Z553" s="149" t="s">
        <v>271</v>
      </c>
      <c r="AA553" s="149" t="s">
        <v>289</v>
      </c>
      <c r="AB553" s="149" t="s">
        <v>273</v>
      </c>
      <c r="AC553" s="150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1</v>
      </c>
    </row>
    <row r="554" spans="1:65">
      <c r="A554" s="29"/>
      <c r="B554" s="19"/>
      <c r="C554" s="9"/>
      <c r="D554" s="10" t="s">
        <v>292</v>
      </c>
      <c r="E554" s="11" t="s">
        <v>293</v>
      </c>
      <c r="F554" s="11" t="s">
        <v>293</v>
      </c>
      <c r="G554" s="11" t="s">
        <v>290</v>
      </c>
      <c r="H554" s="11" t="s">
        <v>292</v>
      </c>
      <c r="I554" s="11" t="s">
        <v>290</v>
      </c>
      <c r="J554" s="11" t="s">
        <v>290</v>
      </c>
      <c r="K554" s="11" t="s">
        <v>290</v>
      </c>
      <c r="L554" s="11" t="s">
        <v>290</v>
      </c>
      <c r="M554" s="11" t="s">
        <v>290</v>
      </c>
      <c r="N554" s="11" t="s">
        <v>290</v>
      </c>
      <c r="O554" s="11" t="s">
        <v>292</v>
      </c>
      <c r="P554" s="11" t="s">
        <v>293</v>
      </c>
      <c r="Q554" s="11" t="s">
        <v>290</v>
      </c>
      <c r="R554" s="11" t="s">
        <v>292</v>
      </c>
      <c r="S554" s="11" t="s">
        <v>293</v>
      </c>
      <c r="T554" s="11" t="s">
        <v>292</v>
      </c>
      <c r="U554" s="11" t="s">
        <v>293</v>
      </c>
      <c r="V554" s="11" t="s">
        <v>293</v>
      </c>
      <c r="W554" s="11" t="s">
        <v>292</v>
      </c>
      <c r="X554" s="11" t="s">
        <v>290</v>
      </c>
      <c r="Y554" s="11" t="s">
        <v>293</v>
      </c>
      <c r="Z554" s="11" t="s">
        <v>293</v>
      </c>
      <c r="AA554" s="11" t="s">
        <v>293</v>
      </c>
      <c r="AB554" s="11" t="s">
        <v>290</v>
      </c>
      <c r="AC554" s="150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9"/>
      <c r="C555" s="9"/>
      <c r="D555" s="25" t="s">
        <v>355</v>
      </c>
      <c r="E555" s="25" t="s">
        <v>355</v>
      </c>
      <c r="F555" s="25" t="s">
        <v>355</v>
      </c>
      <c r="G555" s="25" t="s">
        <v>356</v>
      </c>
      <c r="H555" s="25" t="s">
        <v>357</v>
      </c>
      <c r="I555" s="25" t="s">
        <v>356</v>
      </c>
      <c r="J555" s="25" t="s">
        <v>356</v>
      </c>
      <c r="K555" s="25" t="s">
        <v>356</v>
      </c>
      <c r="L555" s="25" t="s">
        <v>356</v>
      </c>
      <c r="M555" s="25" t="s">
        <v>356</v>
      </c>
      <c r="N555" s="25" t="s">
        <v>357</v>
      </c>
      <c r="O555" s="25" t="s">
        <v>356</v>
      </c>
      <c r="P555" s="25" t="s">
        <v>357</v>
      </c>
      <c r="Q555" s="25" t="s">
        <v>358</v>
      </c>
      <c r="R555" s="25" t="s">
        <v>357</v>
      </c>
      <c r="S555" s="25" t="s">
        <v>358</v>
      </c>
      <c r="T555" s="25" t="s">
        <v>356</v>
      </c>
      <c r="U555" s="25" t="s">
        <v>358</v>
      </c>
      <c r="V555" s="25" t="s">
        <v>359</v>
      </c>
      <c r="W555" s="25" t="s">
        <v>357</v>
      </c>
      <c r="X555" s="25" t="s">
        <v>356</v>
      </c>
      <c r="Y555" s="25" t="s">
        <v>357</v>
      </c>
      <c r="Z555" s="25" t="s">
        <v>357</v>
      </c>
      <c r="AA555" s="25" t="s">
        <v>356</v>
      </c>
      <c r="AB555" s="25" t="s">
        <v>121</v>
      </c>
      <c r="AC555" s="150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8">
        <v>1</v>
      </c>
      <c r="C556" s="14">
        <v>1</v>
      </c>
      <c r="D556" s="218">
        <v>2.7799999999999998E-2</v>
      </c>
      <c r="E556" s="226">
        <v>3.0099999999999998E-2</v>
      </c>
      <c r="F556" s="218">
        <v>2.78017649911E-2</v>
      </c>
      <c r="G556" s="218">
        <v>2.75E-2</v>
      </c>
      <c r="H556" s="219">
        <v>3.1739999999999997E-2</v>
      </c>
      <c r="I556" s="218">
        <v>2.7900000000000001E-2</v>
      </c>
      <c r="J556" s="218">
        <v>2.7900000000000001E-2</v>
      </c>
      <c r="K556" s="218">
        <v>0.03</v>
      </c>
      <c r="L556" s="218">
        <v>2.7799999999999998E-2</v>
      </c>
      <c r="M556" s="218">
        <v>2.7700000000000002E-2</v>
      </c>
      <c r="N556" s="218">
        <v>2.6400000000000003E-2</v>
      </c>
      <c r="O556" s="218">
        <v>2.9100000000000001E-2</v>
      </c>
      <c r="P556" s="218">
        <v>2.7999999999999997E-2</v>
      </c>
      <c r="Q556" s="218">
        <v>2.8211783004723382E-2</v>
      </c>
      <c r="R556" s="218">
        <v>2.6200000000000001E-2</v>
      </c>
      <c r="S556" s="218">
        <v>2.76E-2</v>
      </c>
      <c r="T556" s="218">
        <v>2.7808840000000005E-2</v>
      </c>
      <c r="U556" s="218">
        <v>2.7799999999999998E-2</v>
      </c>
      <c r="V556" s="219">
        <v>2.4399999999999998E-2</v>
      </c>
      <c r="W556" s="218">
        <v>2.7700000000000002E-2</v>
      </c>
      <c r="X556" s="218">
        <v>2.87E-2</v>
      </c>
      <c r="Y556" s="219">
        <v>3.4799999999999998E-2</v>
      </c>
      <c r="Z556" s="218">
        <v>3.1100000000000003E-2</v>
      </c>
      <c r="AA556" s="218">
        <v>2.87E-2</v>
      </c>
      <c r="AB556" s="218">
        <v>2.9599999999999998E-2</v>
      </c>
      <c r="AC556" s="220"/>
      <c r="AD556" s="221"/>
      <c r="AE556" s="221"/>
      <c r="AF556" s="221"/>
      <c r="AG556" s="221"/>
      <c r="AH556" s="221"/>
      <c r="AI556" s="221"/>
      <c r="AJ556" s="221"/>
      <c r="AK556" s="221"/>
      <c r="AL556" s="221"/>
      <c r="AM556" s="221"/>
      <c r="AN556" s="221"/>
      <c r="AO556" s="221"/>
      <c r="AP556" s="221"/>
      <c r="AQ556" s="221"/>
      <c r="AR556" s="221"/>
      <c r="AS556" s="221"/>
      <c r="AT556" s="221"/>
      <c r="AU556" s="221"/>
      <c r="AV556" s="221"/>
      <c r="AW556" s="221"/>
      <c r="AX556" s="221"/>
      <c r="AY556" s="221"/>
      <c r="AZ556" s="221"/>
      <c r="BA556" s="221"/>
      <c r="BB556" s="221"/>
      <c r="BC556" s="221"/>
      <c r="BD556" s="221"/>
      <c r="BE556" s="221"/>
      <c r="BF556" s="221"/>
      <c r="BG556" s="221"/>
      <c r="BH556" s="221"/>
      <c r="BI556" s="221"/>
      <c r="BJ556" s="221"/>
      <c r="BK556" s="221"/>
      <c r="BL556" s="221"/>
      <c r="BM556" s="222">
        <v>1</v>
      </c>
    </row>
    <row r="557" spans="1:65">
      <c r="A557" s="29"/>
      <c r="B557" s="19">
        <v>1</v>
      </c>
      <c r="C557" s="9">
        <v>2</v>
      </c>
      <c r="D557" s="23">
        <v>2.87E-2</v>
      </c>
      <c r="E557" s="23">
        <v>2.8899999999999999E-2</v>
      </c>
      <c r="F557" s="23">
        <v>2.7185391680289606E-2</v>
      </c>
      <c r="G557" s="23">
        <v>2.8200000000000003E-2</v>
      </c>
      <c r="H557" s="223">
        <v>3.3289999999999993E-2</v>
      </c>
      <c r="I557" s="23">
        <v>2.8499999999999998E-2</v>
      </c>
      <c r="J557" s="23">
        <v>2.7799999999999998E-2</v>
      </c>
      <c r="K557" s="23">
        <v>2.9899999999999999E-2</v>
      </c>
      <c r="L557" s="23">
        <v>2.8499999999999998E-2</v>
      </c>
      <c r="M557" s="23">
        <v>2.7799999999999998E-2</v>
      </c>
      <c r="N557" s="23">
        <v>2.7700000000000002E-2</v>
      </c>
      <c r="O557" s="224">
        <v>3.3100000000000004E-2</v>
      </c>
      <c r="P557" s="23">
        <v>2.8400000000000002E-2</v>
      </c>
      <c r="Q557" s="23">
        <v>2.8291670115864295E-2</v>
      </c>
      <c r="R557" s="23">
        <v>2.5799999999999997E-2</v>
      </c>
      <c r="S557" s="23">
        <v>2.6699999999999998E-2</v>
      </c>
      <c r="T557" s="23">
        <v>2.7124990000000002E-2</v>
      </c>
      <c r="U557" s="23">
        <v>2.7999999999999997E-2</v>
      </c>
      <c r="V557" s="223">
        <v>2.24E-2</v>
      </c>
      <c r="W557" s="23">
        <v>2.9100000000000001E-2</v>
      </c>
      <c r="X557" s="23">
        <v>2.87E-2</v>
      </c>
      <c r="Y557" s="223">
        <v>3.5880000000000002E-2</v>
      </c>
      <c r="Z557" s="23">
        <v>3.15E-2</v>
      </c>
      <c r="AA557" s="23">
        <v>2.9300000000000003E-2</v>
      </c>
      <c r="AB557" s="23">
        <v>2.9300000000000003E-2</v>
      </c>
      <c r="AC557" s="220"/>
      <c r="AD557" s="221"/>
      <c r="AE557" s="221"/>
      <c r="AF557" s="221"/>
      <c r="AG557" s="221"/>
      <c r="AH557" s="221"/>
      <c r="AI557" s="221"/>
      <c r="AJ557" s="221"/>
      <c r="AK557" s="221"/>
      <c r="AL557" s="221"/>
      <c r="AM557" s="221"/>
      <c r="AN557" s="221"/>
      <c r="AO557" s="221"/>
      <c r="AP557" s="221"/>
      <c r="AQ557" s="221"/>
      <c r="AR557" s="221"/>
      <c r="AS557" s="221"/>
      <c r="AT557" s="221"/>
      <c r="AU557" s="221"/>
      <c r="AV557" s="221"/>
      <c r="AW557" s="221"/>
      <c r="AX557" s="221"/>
      <c r="AY557" s="221"/>
      <c r="AZ557" s="221"/>
      <c r="BA557" s="221"/>
      <c r="BB557" s="221"/>
      <c r="BC557" s="221"/>
      <c r="BD557" s="221"/>
      <c r="BE557" s="221"/>
      <c r="BF557" s="221"/>
      <c r="BG557" s="221"/>
      <c r="BH557" s="221"/>
      <c r="BI557" s="221"/>
      <c r="BJ557" s="221"/>
      <c r="BK557" s="221"/>
      <c r="BL557" s="221"/>
      <c r="BM557" s="222">
        <v>38</v>
      </c>
    </row>
    <row r="558" spans="1:65">
      <c r="A558" s="29"/>
      <c r="B558" s="19">
        <v>1</v>
      </c>
      <c r="C558" s="9">
        <v>3</v>
      </c>
      <c r="D558" s="23">
        <v>2.8200000000000003E-2</v>
      </c>
      <c r="E558" s="23">
        <v>2.9300000000000003E-2</v>
      </c>
      <c r="F558" s="23">
        <v>2.7369902762196485E-2</v>
      </c>
      <c r="G558" s="23">
        <v>3.0499999999999999E-2</v>
      </c>
      <c r="H558" s="223">
        <v>3.1689999999999996E-2</v>
      </c>
      <c r="I558" s="23">
        <v>2.9000000000000001E-2</v>
      </c>
      <c r="J558" s="23">
        <v>2.7199999999999998E-2</v>
      </c>
      <c r="K558" s="23">
        <v>2.9300000000000003E-2</v>
      </c>
      <c r="L558" s="23">
        <v>2.8499999999999998E-2</v>
      </c>
      <c r="M558" s="23">
        <v>2.7900000000000001E-2</v>
      </c>
      <c r="N558" s="23">
        <v>2.6800000000000001E-2</v>
      </c>
      <c r="O558" s="23">
        <v>2.9399999999999999E-2</v>
      </c>
      <c r="P558" s="23">
        <v>2.8499999999999998E-2</v>
      </c>
      <c r="Q558" s="23">
        <v>2.8334477823530425E-2</v>
      </c>
      <c r="R558" s="23">
        <v>2.6200000000000001E-2</v>
      </c>
      <c r="S558" s="23">
        <v>2.6400000000000003E-2</v>
      </c>
      <c r="T558" s="23">
        <v>2.7862259999999996E-2</v>
      </c>
      <c r="U558" s="23">
        <v>2.81E-2</v>
      </c>
      <c r="V558" s="223">
        <v>2.3400000000000001E-2</v>
      </c>
      <c r="W558" s="23">
        <v>2.9399999999999999E-2</v>
      </c>
      <c r="X558" s="23">
        <v>2.8299999999999999E-2</v>
      </c>
      <c r="Y558" s="223">
        <v>3.5750000000000004E-2</v>
      </c>
      <c r="Z558" s="23">
        <v>3.1100000000000003E-2</v>
      </c>
      <c r="AA558" s="23">
        <v>2.9399999999999999E-2</v>
      </c>
      <c r="AB558" s="23">
        <v>2.9300000000000003E-2</v>
      </c>
      <c r="AC558" s="220"/>
      <c r="AD558" s="221"/>
      <c r="AE558" s="221"/>
      <c r="AF558" s="221"/>
      <c r="AG558" s="221"/>
      <c r="AH558" s="221"/>
      <c r="AI558" s="221"/>
      <c r="AJ558" s="221"/>
      <c r="AK558" s="221"/>
      <c r="AL558" s="221"/>
      <c r="AM558" s="221"/>
      <c r="AN558" s="221"/>
      <c r="AO558" s="221"/>
      <c r="AP558" s="221"/>
      <c r="AQ558" s="221"/>
      <c r="AR558" s="221"/>
      <c r="AS558" s="221"/>
      <c r="AT558" s="221"/>
      <c r="AU558" s="221"/>
      <c r="AV558" s="221"/>
      <c r="AW558" s="221"/>
      <c r="AX558" s="221"/>
      <c r="AY558" s="221"/>
      <c r="AZ558" s="221"/>
      <c r="BA558" s="221"/>
      <c r="BB558" s="221"/>
      <c r="BC558" s="221"/>
      <c r="BD558" s="221"/>
      <c r="BE558" s="221"/>
      <c r="BF558" s="221"/>
      <c r="BG558" s="221"/>
      <c r="BH558" s="221"/>
      <c r="BI558" s="221"/>
      <c r="BJ558" s="221"/>
      <c r="BK558" s="221"/>
      <c r="BL558" s="221"/>
      <c r="BM558" s="222">
        <v>16</v>
      </c>
    </row>
    <row r="559" spans="1:65">
      <c r="A559" s="29"/>
      <c r="B559" s="19">
        <v>1</v>
      </c>
      <c r="C559" s="9">
        <v>4</v>
      </c>
      <c r="D559" s="23">
        <v>2.8400000000000002E-2</v>
      </c>
      <c r="E559" s="23">
        <v>2.9000000000000001E-2</v>
      </c>
      <c r="F559" s="23">
        <v>2.7249561571100003E-2</v>
      </c>
      <c r="G559" s="23">
        <v>2.8400000000000002E-2</v>
      </c>
      <c r="H559" s="223">
        <v>3.2010000000000004E-2</v>
      </c>
      <c r="I559" s="23">
        <v>2.8400000000000002E-2</v>
      </c>
      <c r="J559" s="23">
        <v>2.7099999999999999E-2</v>
      </c>
      <c r="K559" s="23">
        <v>0.03</v>
      </c>
      <c r="L559" s="23">
        <v>2.9100000000000001E-2</v>
      </c>
      <c r="M559" s="23">
        <v>2.7700000000000002E-2</v>
      </c>
      <c r="N559" s="23">
        <v>2.7900000000000001E-2</v>
      </c>
      <c r="O559" s="23">
        <v>2.9700000000000001E-2</v>
      </c>
      <c r="P559" s="23">
        <v>2.8299999999999999E-2</v>
      </c>
      <c r="Q559" s="23">
        <v>2.8433764935978975E-2</v>
      </c>
      <c r="R559" s="23">
        <v>2.5899999999999999E-2</v>
      </c>
      <c r="S559" s="23">
        <v>2.76E-2</v>
      </c>
      <c r="T559" s="23">
        <v>2.7835930000000005E-2</v>
      </c>
      <c r="U559" s="23">
        <v>2.7799999999999998E-2</v>
      </c>
      <c r="V559" s="223">
        <v>2.29E-2</v>
      </c>
      <c r="W559" s="23">
        <v>2.7900000000000001E-2</v>
      </c>
      <c r="X559" s="23">
        <v>2.8799999999999999E-2</v>
      </c>
      <c r="Y559" s="223">
        <v>3.4060000000000007E-2</v>
      </c>
      <c r="Z559" s="23">
        <v>3.1E-2</v>
      </c>
      <c r="AA559" s="23">
        <v>2.7900000000000001E-2</v>
      </c>
      <c r="AB559" s="23">
        <v>2.9399999999999999E-2</v>
      </c>
      <c r="AC559" s="220"/>
      <c r="AD559" s="221"/>
      <c r="AE559" s="221"/>
      <c r="AF559" s="221"/>
      <c r="AG559" s="221"/>
      <c r="AH559" s="221"/>
      <c r="AI559" s="221"/>
      <c r="AJ559" s="221"/>
      <c r="AK559" s="221"/>
      <c r="AL559" s="221"/>
      <c r="AM559" s="221"/>
      <c r="AN559" s="221"/>
      <c r="AO559" s="221"/>
      <c r="AP559" s="221"/>
      <c r="AQ559" s="221"/>
      <c r="AR559" s="221"/>
      <c r="AS559" s="221"/>
      <c r="AT559" s="221"/>
      <c r="AU559" s="221"/>
      <c r="AV559" s="221"/>
      <c r="AW559" s="221"/>
      <c r="AX559" s="221"/>
      <c r="AY559" s="221"/>
      <c r="AZ559" s="221"/>
      <c r="BA559" s="221"/>
      <c r="BB559" s="221"/>
      <c r="BC559" s="221"/>
      <c r="BD559" s="221"/>
      <c r="BE559" s="221"/>
      <c r="BF559" s="221"/>
      <c r="BG559" s="221"/>
      <c r="BH559" s="221"/>
      <c r="BI559" s="221"/>
      <c r="BJ559" s="221"/>
      <c r="BK559" s="221"/>
      <c r="BL559" s="221"/>
      <c r="BM559" s="222">
        <v>2.8375137666437903E-2</v>
      </c>
    </row>
    <row r="560" spans="1:65">
      <c r="A560" s="29"/>
      <c r="B560" s="19">
        <v>1</v>
      </c>
      <c r="C560" s="9">
        <v>5</v>
      </c>
      <c r="D560" s="23">
        <v>2.7900000000000001E-2</v>
      </c>
      <c r="E560" s="23">
        <v>2.8899999999999999E-2</v>
      </c>
      <c r="F560" s="23">
        <v>2.7773641471119902E-2</v>
      </c>
      <c r="G560" s="23">
        <v>2.86E-2</v>
      </c>
      <c r="H560" s="223">
        <v>3.2589999999999994E-2</v>
      </c>
      <c r="I560" s="23">
        <v>2.8799999999999999E-2</v>
      </c>
      <c r="J560" s="23">
        <v>2.7900000000000001E-2</v>
      </c>
      <c r="K560" s="23">
        <v>3.0099999999999998E-2</v>
      </c>
      <c r="L560" s="23">
        <v>2.7799999999999998E-2</v>
      </c>
      <c r="M560" s="23">
        <v>2.75E-2</v>
      </c>
      <c r="N560" s="23">
        <v>2.5999999999999999E-2</v>
      </c>
      <c r="O560" s="23">
        <v>2.9599999999999998E-2</v>
      </c>
      <c r="P560" s="23">
        <v>2.8799999999999999E-2</v>
      </c>
      <c r="Q560" s="23">
        <v>2.893761221407019E-2</v>
      </c>
      <c r="R560" s="23">
        <v>2.6100000000000002E-2</v>
      </c>
      <c r="S560" s="23">
        <v>2.6499999999999999E-2</v>
      </c>
      <c r="T560" s="23">
        <v>2.733354E-2</v>
      </c>
      <c r="U560" s="23">
        <v>2.7900000000000001E-2</v>
      </c>
      <c r="V560" s="224">
        <v>2.6800000000000001E-2</v>
      </c>
      <c r="W560" s="23">
        <v>2.9700000000000001E-2</v>
      </c>
      <c r="X560" s="23">
        <v>2.8799999999999999E-2</v>
      </c>
      <c r="Y560" s="223">
        <v>3.5229999999999997E-2</v>
      </c>
      <c r="Z560" s="23">
        <v>3.1100000000000003E-2</v>
      </c>
      <c r="AA560" s="23">
        <v>2.86E-2</v>
      </c>
      <c r="AB560" s="23">
        <v>2.9100000000000001E-2</v>
      </c>
      <c r="AC560" s="220"/>
      <c r="AD560" s="221"/>
      <c r="AE560" s="221"/>
      <c r="AF560" s="221"/>
      <c r="AG560" s="221"/>
      <c r="AH560" s="221"/>
      <c r="AI560" s="221"/>
      <c r="AJ560" s="221"/>
      <c r="AK560" s="221"/>
      <c r="AL560" s="221"/>
      <c r="AM560" s="221"/>
      <c r="AN560" s="221"/>
      <c r="AO560" s="221"/>
      <c r="AP560" s="221"/>
      <c r="AQ560" s="221"/>
      <c r="AR560" s="221"/>
      <c r="AS560" s="221"/>
      <c r="AT560" s="221"/>
      <c r="AU560" s="221"/>
      <c r="AV560" s="221"/>
      <c r="AW560" s="221"/>
      <c r="AX560" s="221"/>
      <c r="AY560" s="221"/>
      <c r="AZ560" s="221"/>
      <c r="BA560" s="221"/>
      <c r="BB560" s="221"/>
      <c r="BC560" s="221"/>
      <c r="BD560" s="221"/>
      <c r="BE560" s="221"/>
      <c r="BF560" s="221"/>
      <c r="BG560" s="221"/>
      <c r="BH560" s="221"/>
      <c r="BI560" s="221"/>
      <c r="BJ560" s="221"/>
      <c r="BK560" s="221"/>
      <c r="BL560" s="221"/>
      <c r="BM560" s="222">
        <v>148</v>
      </c>
    </row>
    <row r="561" spans="1:65">
      <c r="A561" s="29"/>
      <c r="B561" s="19">
        <v>1</v>
      </c>
      <c r="C561" s="9">
        <v>6</v>
      </c>
      <c r="D561" s="23">
        <v>2.7799999999999998E-2</v>
      </c>
      <c r="E561" s="23">
        <v>2.8899999999999999E-2</v>
      </c>
      <c r="F561" s="23">
        <v>2.7618666637616404E-2</v>
      </c>
      <c r="G561" s="23">
        <v>2.9599999999999998E-2</v>
      </c>
      <c r="H561" s="223">
        <v>3.2320000000000002E-2</v>
      </c>
      <c r="I561" s="23">
        <v>2.7900000000000001E-2</v>
      </c>
      <c r="J561" s="23">
        <v>2.6800000000000001E-2</v>
      </c>
      <c r="K561" s="23">
        <v>3.0300000000000001E-2</v>
      </c>
      <c r="L561" s="23">
        <v>2.87E-2</v>
      </c>
      <c r="M561" s="23">
        <v>2.7900000000000001E-2</v>
      </c>
      <c r="N561" s="23">
        <v>2.6899999999999997E-2</v>
      </c>
      <c r="O561" s="23">
        <v>2.9899999999999999E-2</v>
      </c>
      <c r="P561" s="23">
        <v>2.8400000000000002E-2</v>
      </c>
      <c r="Q561" s="23">
        <v>2.8150224762213363E-2</v>
      </c>
      <c r="R561" s="23">
        <v>2.6100000000000002E-2</v>
      </c>
      <c r="S561" s="23">
        <v>2.76E-2</v>
      </c>
      <c r="T561" s="23">
        <v>2.7794150000000004E-2</v>
      </c>
      <c r="U561" s="23">
        <v>2.7999999999999997E-2</v>
      </c>
      <c r="V561" s="223">
        <v>2.29E-2</v>
      </c>
      <c r="W561" s="23">
        <v>2.9599999999999998E-2</v>
      </c>
      <c r="X561" s="224">
        <v>0.03</v>
      </c>
      <c r="Y561" s="223">
        <v>3.4970000000000001E-2</v>
      </c>
      <c r="Z561" s="23">
        <v>3.1199999999999999E-2</v>
      </c>
      <c r="AA561" s="23">
        <v>2.9399999999999999E-2</v>
      </c>
      <c r="AB561" s="23">
        <v>2.9100000000000001E-2</v>
      </c>
      <c r="AC561" s="220"/>
      <c r="AD561" s="221"/>
      <c r="AE561" s="221"/>
      <c r="AF561" s="221"/>
      <c r="AG561" s="221"/>
      <c r="AH561" s="221"/>
      <c r="AI561" s="221"/>
      <c r="AJ561" s="221"/>
      <c r="AK561" s="221"/>
      <c r="AL561" s="221"/>
      <c r="AM561" s="221"/>
      <c r="AN561" s="221"/>
      <c r="AO561" s="221"/>
      <c r="AP561" s="221"/>
      <c r="AQ561" s="221"/>
      <c r="AR561" s="221"/>
      <c r="AS561" s="221"/>
      <c r="AT561" s="221"/>
      <c r="AU561" s="221"/>
      <c r="AV561" s="221"/>
      <c r="AW561" s="221"/>
      <c r="AX561" s="221"/>
      <c r="AY561" s="221"/>
      <c r="AZ561" s="221"/>
      <c r="BA561" s="221"/>
      <c r="BB561" s="221"/>
      <c r="BC561" s="221"/>
      <c r="BD561" s="221"/>
      <c r="BE561" s="221"/>
      <c r="BF561" s="221"/>
      <c r="BG561" s="221"/>
      <c r="BH561" s="221"/>
      <c r="BI561" s="221"/>
      <c r="BJ561" s="221"/>
      <c r="BK561" s="221"/>
      <c r="BL561" s="221"/>
      <c r="BM561" s="54"/>
    </row>
    <row r="562" spans="1:65">
      <c r="A562" s="29"/>
      <c r="B562" s="20" t="s">
        <v>279</v>
      </c>
      <c r="C562" s="12"/>
      <c r="D562" s="225">
        <v>2.8133333333333333E-2</v>
      </c>
      <c r="E562" s="225">
        <v>2.9183333333333335E-2</v>
      </c>
      <c r="F562" s="225">
        <v>2.7499821518903733E-2</v>
      </c>
      <c r="G562" s="225">
        <v>2.8799999999999996E-2</v>
      </c>
      <c r="H562" s="225">
        <v>3.2273333333333327E-2</v>
      </c>
      <c r="I562" s="225">
        <v>2.841666666666667E-2</v>
      </c>
      <c r="J562" s="225">
        <v>2.7449999999999999E-2</v>
      </c>
      <c r="K562" s="225">
        <v>2.9933333333333329E-2</v>
      </c>
      <c r="L562" s="225">
        <v>2.8399999999999998E-2</v>
      </c>
      <c r="M562" s="225">
        <v>2.775E-2</v>
      </c>
      <c r="N562" s="225">
        <v>2.6950000000000002E-2</v>
      </c>
      <c r="O562" s="225">
        <v>3.0133333333333335E-2</v>
      </c>
      <c r="P562" s="225">
        <v>2.8399999999999998E-2</v>
      </c>
      <c r="Q562" s="225">
        <v>2.8393255476063434E-2</v>
      </c>
      <c r="R562" s="225">
        <v>2.6050000000000004E-2</v>
      </c>
      <c r="S562" s="225">
        <v>2.7066666666666666E-2</v>
      </c>
      <c r="T562" s="225">
        <v>2.7626618333333335E-2</v>
      </c>
      <c r="U562" s="225">
        <v>2.7933333333333334E-2</v>
      </c>
      <c r="V562" s="225">
        <v>2.3800000000000002E-2</v>
      </c>
      <c r="W562" s="225">
        <v>2.8899999999999999E-2</v>
      </c>
      <c r="X562" s="225">
        <v>2.888333333333333E-2</v>
      </c>
      <c r="Y562" s="225">
        <v>3.5115E-2</v>
      </c>
      <c r="Z562" s="225">
        <v>3.1166666666666665E-2</v>
      </c>
      <c r="AA562" s="225">
        <v>2.8883333333333341E-2</v>
      </c>
      <c r="AB562" s="225">
        <v>2.9300000000000003E-2</v>
      </c>
      <c r="AC562" s="220"/>
      <c r="AD562" s="221"/>
      <c r="AE562" s="221"/>
      <c r="AF562" s="221"/>
      <c r="AG562" s="221"/>
      <c r="AH562" s="221"/>
      <c r="AI562" s="221"/>
      <c r="AJ562" s="221"/>
      <c r="AK562" s="221"/>
      <c r="AL562" s="221"/>
      <c r="AM562" s="221"/>
      <c r="AN562" s="221"/>
      <c r="AO562" s="221"/>
      <c r="AP562" s="221"/>
      <c r="AQ562" s="221"/>
      <c r="AR562" s="221"/>
      <c r="AS562" s="221"/>
      <c r="AT562" s="221"/>
      <c r="AU562" s="221"/>
      <c r="AV562" s="221"/>
      <c r="AW562" s="221"/>
      <c r="AX562" s="221"/>
      <c r="AY562" s="221"/>
      <c r="AZ562" s="221"/>
      <c r="BA562" s="221"/>
      <c r="BB562" s="221"/>
      <c r="BC562" s="221"/>
      <c r="BD562" s="221"/>
      <c r="BE562" s="221"/>
      <c r="BF562" s="221"/>
      <c r="BG562" s="221"/>
      <c r="BH562" s="221"/>
      <c r="BI562" s="221"/>
      <c r="BJ562" s="221"/>
      <c r="BK562" s="221"/>
      <c r="BL562" s="221"/>
      <c r="BM562" s="54"/>
    </row>
    <row r="563" spans="1:65">
      <c r="A563" s="29"/>
      <c r="B563" s="3" t="s">
        <v>280</v>
      </c>
      <c r="C563" s="28"/>
      <c r="D563" s="23">
        <v>2.8050000000000002E-2</v>
      </c>
      <c r="E563" s="23">
        <v>2.895E-2</v>
      </c>
      <c r="F563" s="23">
        <v>2.7494284699906446E-2</v>
      </c>
      <c r="G563" s="23">
        <v>2.8500000000000001E-2</v>
      </c>
      <c r="H563" s="23">
        <v>3.2164999999999999E-2</v>
      </c>
      <c r="I563" s="23">
        <v>2.845E-2</v>
      </c>
      <c r="J563" s="23">
        <v>2.7499999999999997E-2</v>
      </c>
      <c r="K563" s="23">
        <v>0.03</v>
      </c>
      <c r="L563" s="23">
        <v>2.8499999999999998E-2</v>
      </c>
      <c r="M563" s="23">
        <v>2.775E-2</v>
      </c>
      <c r="N563" s="23">
        <v>2.6849999999999999E-2</v>
      </c>
      <c r="O563" s="23">
        <v>2.9649999999999999E-2</v>
      </c>
      <c r="P563" s="23">
        <v>2.8400000000000002E-2</v>
      </c>
      <c r="Q563" s="23">
        <v>2.8313073969697358E-2</v>
      </c>
      <c r="R563" s="23">
        <v>2.6100000000000002E-2</v>
      </c>
      <c r="S563" s="23">
        <v>2.7150000000000001E-2</v>
      </c>
      <c r="T563" s="23">
        <v>2.7801495000000002E-2</v>
      </c>
      <c r="U563" s="23">
        <v>2.7949999999999999E-2</v>
      </c>
      <c r="V563" s="23">
        <v>2.315E-2</v>
      </c>
      <c r="W563" s="23">
        <v>2.9249999999999998E-2</v>
      </c>
      <c r="X563" s="23">
        <v>2.8749999999999998E-2</v>
      </c>
      <c r="Y563" s="23">
        <v>3.5099999999999999E-2</v>
      </c>
      <c r="Z563" s="23">
        <v>3.1100000000000003E-2</v>
      </c>
      <c r="AA563" s="23">
        <v>2.9000000000000001E-2</v>
      </c>
      <c r="AB563" s="23">
        <v>2.9300000000000003E-2</v>
      </c>
      <c r="AC563" s="220"/>
      <c r="AD563" s="221"/>
      <c r="AE563" s="221"/>
      <c r="AF563" s="221"/>
      <c r="AG563" s="221"/>
      <c r="AH563" s="221"/>
      <c r="AI563" s="221"/>
      <c r="AJ563" s="221"/>
      <c r="AK563" s="221"/>
      <c r="AL563" s="221"/>
      <c r="AM563" s="221"/>
      <c r="AN563" s="221"/>
      <c r="AO563" s="221"/>
      <c r="AP563" s="221"/>
      <c r="AQ563" s="221"/>
      <c r="AR563" s="221"/>
      <c r="AS563" s="221"/>
      <c r="AT563" s="221"/>
      <c r="AU563" s="221"/>
      <c r="AV563" s="221"/>
      <c r="AW563" s="221"/>
      <c r="AX563" s="221"/>
      <c r="AY563" s="221"/>
      <c r="AZ563" s="221"/>
      <c r="BA563" s="221"/>
      <c r="BB563" s="221"/>
      <c r="BC563" s="221"/>
      <c r="BD563" s="221"/>
      <c r="BE563" s="221"/>
      <c r="BF563" s="221"/>
      <c r="BG563" s="221"/>
      <c r="BH563" s="221"/>
      <c r="BI563" s="221"/>
      <c r="BJ563" s="221"/>
      <c r="BK563" s="221"/>
      <c r="BL563" s="221"/>
      <c r="BM563" s="54"/>
    </row>
    <row r="564" spans="1:65">
      <c r="A564" s="29"/>
      <c r="B564" s="3" t="s">
        <v>281</v>
      </c>
      <c r="C564" s="28"/>
      <c r="D564" s="23">
        <v>3.6696957185394433E-4</v>
      </c>
      <c r="E564" s="23">
        <v>4.7504385762439514E-4</v>
      </c>
      <c r="F564" s="23">
        <v>2.6782323913559895E-4</v>
      </c>
      <c r="G564" s="23">
        <v>1.0751744044572478E-3</v>
      </c>
      <c r="H564" s="23">
        <v>6.0500137740889838E-4</v>
      </c>
      <c r="I564" s="23">
        <v>4.5350486950711597E-4</v>
      </c>
      <c r="J564" s="23">
        <v>4.7644516998286408E-4</v>
      </c>
      <c r="K564" s="23">
        <v>3.3862466931200652E-4</v>
      </c>
      <c r="L564" s="23">
        <v>5.1380930314660596E-4</v>
      </c>
      <c r="M564" s="23">
        <v>1.5165750888103101E-4</v>
      </c>
      <c r="N564" s="23">
        <v>7.3416619371910669E-4</v>
      </c>
      <c r="O564" s="23">
        <v>1.4787382008545908E-3</v>
      </c>
      <c r="P564" s="23">
        <v>2.6076809620810651E-4</v>
      </c>
      <c r="Q564" s="23">
        <v>2.8416046809112125E-4</v>
      </c>
      <c r="R564" s="23">
        <v>1.6431676725155159E-4</v>
      </c>
      <c r="S564" s="23">
        <v>5.9217114643206478E-4</v>
      </c>
      <c r="T564" s="23">
        <v>3.1563772217000149E-4</v>
      </c>
      <c r="U564" s="23">
        <v>1.211060141638997E-4</v>
      </c>
      <c r="V564" s="23">
        <v>1.6186414056238647E-3</v>
      </c>
      <c r="W564" s="23">
        <v>8.7863530545955067E-4</v>
      </c>
      <c r="X564" s="23">
        <v>5.7763887219149871E-4</v>
      </c>
      <c r="Y564" s="23">
        <v>6.6857310744599871E-4</v>
      </c>
      <c r="Z564" s="23">
        <v>1.7511900715418211E-4</v>
      </c>
      <c r="AA564" s="23">
        <v>5.9805239458317219E-4</v>
      </c>
      <c r="AB564" s="23">
        <v>1.8973665961010159E-4</v>
      </c>
      <c r="AC564" s="220"/>
      <c r="AD564" s="221"/>
      <c r="AE564" s="221"/>
      <c r="AF564" s="221"/>
      <c r="AG564" s="221"/>
      <c r="AH564" s="221"/>
      <c r="AI564" s="221"/>
      <c r="AJ564" s="221"/>
      <c r="AK564" s="221"/>
      <c r="AL564" s="221"/>
      <c r="AM564" s="221"/>
      <c r="AN564" s="221"/>
      <c r="AO564" s="221"/>
      <c r="AP564" s="221"/>
      <c r="AQ564" s="221"/>
      <c r="AR564" s="221"/>
      <c r="AS564" s="221"/>
      <c r="AT564" s="221"/>
      <c r="AU564" s="221"/>
      <c r="AV564" s="221"/>
      <c r="AW564" s="221"/>
      <c r="AX564" s="221"/>
      <c r="AY564" s="221"/>
      <c r="AZ564" s="221"/>
      <c r="BA564" s="221"/>
      <c r="BB564" s="221"/>
      <c r="BC564" s="221"/>
      <c r="BD564" s="221"/>
      <c r="BE564" s="221"/>
      <c r="BF564" s="221"/>
      <c r="BG564" s="221"/>
      <c r="BH564" s="221"/>
      <c r="BI564" s="221"/>
      <c r="BJ564" s="221"/>
      <c r="BK564" s="221"/>
      <c r="BL564" s="221"/>
      <c r="BM564" s="54"/>
    </row>
    <row r="565" spans="1:65">
      <c r="A565" s="29"/>
      <c r="B565" s="3" t="s">
        <v>87</v>
      </c>
      <c r="C565" s="28"/>
      <c r="D565" s="13">
        <v>1.304394212750987E-2</v>
      </c>
      <c r="E565" s="13">
        <v>1.627791630923113E-2</v>
      </c>
      <c r="F565" s="13">
        <v>9.7390900865117896E-3</v>
      </c>
      <c r="G565" s="13">
        <v>3.733244459921E-2</v>
      </c>
      <c r="H565" s="13">
        <v>1.874616951277314E-2</v>
      </c>
      <c r="I565" s="13">
        <v>1.5959115642479153E-2</v>
      </c>
      <c r="J565" s="13">
        <v>1.7356836793546961E-2</v>
      </c>
      <c r="K565" s="13">
        <v>1.1312628150735186E-2</v>
      </c>
      <c r="L565" s="13">
        <v>1.8091876871359366E-2</v>
      </c>
      <c r="M565" s="13">
        <v>5.4651354551722891E-3</v>
      </c>
      <c r="N565" s="13">
        <v>2.7241788264159801E-2</v>
      </c>
      <c r="O565" s="13">
        <v>4.9073170382342615E-2</v>
      </c>
      <c r="P565" s="13">
        <v>9.1819752185953001E-3</v>
      </c>
      <c r="Q565" s="13">
        <v>1.0008027023554205E-2</v>
      </c>
      <c r="R565" s="13">
        <v>6.3077453839367201E-3</v>
      </c>
      <c r="S565" s="13">
        <v>2.1878244326307812E-2</v>
      </c>
      <c r="T565" s="13">
        <v>1.1425130588247342E-2</v>
      </c>
      <c r="U565" s="13">
        <v>4.335537499900944E-3</v>
      </c>
      <c r="V565" s="13">
        <v>6.8010143093439682E-2</v>
      </c>
      <c r="W565" s="13">
        <v>3.0402605725243968E-2</v>
      </c>
      <c r="X565" s="13">
        <v>1.9999037698493899E-2</v>
      </c>
      <c r="Y565" s="13">
        <v>1.9039530327381423E-2</v>
      </c>
      <c r="Z565" s="13">
        <v>5.6187916733962178E-3</v>
      </c>
      <c r="AA565" s="13">
        <v>2.0705795542406417E-2</v>
      </c>
      <c r="AB565" s="13">
        <v>6.4756539116075625E-3</v>
      </c>
      <c r="AC565" s="150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9"/>
      <c r="B566" s="3" t="s">
        <v>282</v>
      </c>
      <c r="C566" s="28"/>
      <c r="D566" s="13">
        <v>-8.5216972670612012E-3</v>
      </c>
      <c r="E566" s="13">
        <v>2.8482528486597047E-2</v>
      </c>
      <c r="F566" s="13">
        <v>-3.0847996503977959E-2</v>
      </c>
      <c r="G566" s="13">
        <v>1.4973049243197867E-2</v>
      </c>
      <c r="H566" s="13">
        <v>0.13738067856164826</v>
      </c>
      <c r="I566" s="13">
        <v>1.4635699997991303E-3</v>
      </c>
      <c r="J566" s="13">
        <v>-3.2603812440076929E-2</v>
      </c>
      <c r="K566" s="13">
        <v>5.4914118310638527E-2</v>
      </c>
      <c r="L566" s="13">
        <v>8.7620133704247039E-4</v>
      </c>
      <c r="M566" s="13">
        <v>-2.2031176510460271E-2</v>
      </c>
      <c r="N566" s="13">
        <v>-5.0224872322771286E-2</v>
      </c>
      <c r="O566" s="13">
        <v>6.1962542263716447E-2</v>
      </c>
      <c r="P566" s="13">
        <v>8.7620133704247039E-4</v>
      </c>
      <c r="Q566" s="13">
        <v>6.3851001670944818E-4</v>
      </c>
      <c r="R566" s="13">
        <v>-8.194278011162115E-2</v>
      </c>
      <c r="S566" s="13">
        <v>-4.6113291683475999E-2</v>
      </c>
      <c r="T566" s="13">
        <v>-2.6379407983980196E-2</v>
      </c>
      <c r="U566" s="13">
        <v>-1.5570121220138899E-2</v>
      </c>
      <c r="V566" s="13">
        <v>-0.16123754958374603</v>
      </c>
      <c r="W566" s="13">
        <v>1.8497261219736938E-2</v>
      </c>
      <c r="X566" s="13">
        <v>1.7909892556980278E-2</v>
      </c>
      <c r="Y566" s="13">
        <v>0.23752703556162835</v>
      </c>
      <c r="Z566" s="13">
        <v>9.8379399354618258E-2</v>
      </c>
      <c r="AA566" s="13">
        <v>1.7909892556980722E-2</v>
      </c>
      <c r="AB566" s="13">
        <v>3.2594109125892556E-2</v>
      </c>
      <c r="AC566" s="150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A567" s="29"/>
      <c r="B567" s="45" t="s">
        <v>283</v>
      </c>
      <c r="C567" s="46"/>
      <c r="D567" s="44">
        <v>0.23</v>
      </c>
      <c r="E567" s="44">
        <v>0.67</v>
      </c>
      <c r="F567" s="44">
        <v>0.77</v>
      </c>
      <c r="G567" s="44">
        <v>0.34</v>
      </c>
      <c r="H567" s="44">
        <v>3.33</v>
      </c>
      <c r="I567" s="44">
        <v>0.01</v>
      </c>
      <c r="J567" s="44">
        <v>0.82</v>
      </c>
      <c r="K567" s="44">
        <v>1.32</v>
      </c>
      <c r="L567" s="44">
        <v>0</v>
      </c>
      <c r="M567" s="44">
        <v>0.56000000000000005</v>
      </c>
      <c r="N567" s="44">
        <v>1.25</v>
      </c>
      <c r="O567" s="44">
        <v>1.49</v>
      </c>
      <c r="P567" s="44">
        <v>0</v>
      </c>
      <c r="Q567" s="44">
        <v>0.01</v>
      </c>
      <c r="R567" s="44">
        <v>2.02</v>
      </c>
      <c r="S567" s="44">
        <v>1.1499999999999999</v>
      </c>
      <c r="T567" s="44">
        <v>0.67</v>
      </c>
      <c r="U567" s="44">
        <v>0.4</v>
      </c>
      <c r="V567" s="44">
        <v>3.96</v>
      </c>
      <c r="W567" s="44">
        <v>0.43</v>
      </c>
      <c r="X567" s="44">
        <v>0.42</v>
      </c>
      <c r="Y567" s="44">
        <v>5.78</v>
      </c>
      <c r="Z567" s="44">
        <v>2.38</v>
      </c>
      <c r="AA567" s="44">
        <v>0.42</v>
      </c>
      <c r="AB567" s="44">
        <v>0.77</v>
      </c>
      <c r="AC567" s="150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B568" s="3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BM568" s="53"/>
    </row>
    <row r="569" spans="1:65" ht="15">
      <c r="B569" s="8" t="s">
        <v>704</v>
      </c>
      <c r="BM569" s="27" t="s">
        <v>67</v>
      </c>
    </row>
    <row r="570" spans="1:65" ht="15">
      <c r="A570" s="24" t="s">
        <v>26</v>
      </c>
      <c r="B570" s="18" t="s">
        <v>116</v>
      </c>
      <c r="C570" s="15" t="s">
        <v>117</v>
      </c>
      <c r="D570" s="16" t="s">
        <v>248</v>
      </c>
      <c r="E570" s="17" t="s">
        <v>248</v>
      </c>
      <c r="F570" s="17" t="s">
        <v>248</v>
      </c>
      <c r="G570" s="17" t="s">
        <v>248</v>
      </c>
      <c r="H570" s="17" t="s">
        <v>248</v>
      </c>
      <c r="I570" s="17" t="s">
        <v>248</v>
      </c>
      <c r="J570" s="17" t="s">
        <v>248</v>
      </c>
      <c r="K570" s="17" t="s">
        <v>248</v>
      </c>
      <c r="L570" s="17" t="s">
        <v>248</v>
      </c>
      <c r="M570" s="17" t="s">
        <v>248</v>
      </c>
      <c r="N570" s="17" t="s">
        <v>248</v>
      </c>
      <c r="O570" s="17" t="s">
        <v>248</v>
      </c>
      <c r="P570" s="17" t="s">
        <v>248</v>
      </c>
      <c r="Q570" s="17" t="s">
        <v>248</v>
      </c>
      <c r="R570" s="17" t="s">
        <v>248</v>
      </c>
      <c r="S570" s="17" t="s">
        <v>248</v>
      </c>
      <c r="T570" s="17" t="s">
        <v>248</v>
      </c>
      <c r="U570" s="17" t="s">
        <v>248</v>
      </c>
      <c r="V570" s="17" t="s">
        <v>248</v>
      </c>
      <c r="W570" s="17" t="s">
        <v>248</v>
      </c>
      <c r="X570" s="17" t="s">
        <v>248</v>
      </c>
      <c r="Y570" s="17" t="s">
        <v>248</v>
      </c>
      <c r="Z570" s="17" t="s">
        <v>248</v>
      </c>
      <c r="AA570" s="17" t="s">
        <v>248</v>
      </c>
      <c r="AB570" s="17" t="s">
        <v>248</v>
      </c>
      <c r="AC570" s="150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249</v>
      </c>
      <c r="C571" s="9" t="s">
        <v>249</v>
      </c>
      <c r="D571" s="148" t="s">
        <v>251</v>
      </c>
      <c r="E571" s="149" t="s">
        <v>252</v>
      </c>
      <c r="F571" s="149" t="s">
        <v>253</v>
      </c>
      <c r="G571" s="149" t="s">
        <v>254</v>
      </c>
      <c r="H571" s="149" t="s">
        <v>256</v>
      </c>
      <c r="I571" s="149" t="s">
        <v>257</v>
      </c>
      <c r="J571" s="149" t="s">
        <v>258</v>
      </c>
      <c r="K571" s="149" t="s">
        <v>259</v>
      </c>
      <c r="L571" s="149" t="s">
        <v>260</v>
      </c>
      <c r="M571" s="149" t="s">
        <v>261</v>
      </c>
      <c r="N571" s="149" t="s">
        <v>262</v>
      </c>
      <c r="O571" s="149" t="s">
        <v>263</v>
      </c>
      <c r="P571" s="149" t="s">
        <v>264</v>
      </c>
      <c r="Q571" s="149" t="s">
        <v>265</v>
      </c>
      <c r="R571" s="149" t="s">
        <v>266</v>
      </c>
      <c r="S571" s="149" t="s">
        <v>267</v>
      </c>
      <c r="T571" s="149" t="s">
        <v>269</v>
      </c>
      <c r="U571" s="149" t="s">
        <v>287</v>
      </c>
      <c r="V571" s="149" t="s">
        <v>305</v>
      </c>
      <c r="W571" s="149" t="s">
        <v>288</v>
      </c>
      <c r="X571" s="149" t="s">
        <v>270</v>
      </c>
      <c r="Y571" s="149" t="s">
        <v>271</v>
      </c>
      <c r="Z571" s="149" t="s">
        <v>289</v>
      </c>
      <c r="AA571" s="149" t="s">
        <v>272</v>
      </c>
      <c r="AB571" s="149" t="s">
        <v>273</v>
      </c>
      <c r="AC571" s="150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3</v>
      </c>
    </row>
    <row r="572" spans="1:65">
      <c r="A572" s="29"/>
      <c r="B572" s="19"/>
      <c r="C572" s="9"/>
      <c r="D572" s="10" t="s">
        <v>290</v>
      </c>
      <c r="E572" s="11" t="s">
        <v>293</v>
      </c>
      <c r="F572" s="11" t="s">
        <v>293</v>
      </c>
      <c r="G572" s="11" t="s">
        <v>290</v>
      </c>
      <c r="H572" s="11" t="s">
        <v>292</v>
      </c>
      <c r="I572" s="11" t="s">
        <v>290</v>
      </c>
      <c r="J572" s="11" t="s">
        <v>290</v>
      </c>
      <c r="K572" s="11" t="s">
        <v>290</v>
      </c>
      <c r="L572" s="11" t="s">
        <v>290</v>
      </c>
      <c r="M572" s="11" t="s">
        <v>290</v>
      </c>
      <c r="N572" s="11" t="s">
        <v>290</v>
      </c>
      <c r="O572" s="11" t="s">
        <v>292</v>
      </c>
      <c r="P572" s="11" t="s">
        <v>293</v>
      </c>
      <c r="Q572" s="11" t="s">
        <v>290</v>
      </c>
      <c r="R572" s="11" t="s">
        <v>292</v>
      </c>
      <c r="S572" s="11" t="s">
        <v>293</v>
      </c>
      <c r="T572" s="11" t="s">
        <v>293</v>
      </c>
      <c r="U572" s="11" t="s">
        <v>293</v>
      </c>
      <c r="V572" s="11" t="s">
        <v>290</v>
      </c>
      <c r="W572" s="11" t="s">
        <v>290</v>
      </c>
      <c r="X572" s="11" t="s">
        <v>293</v>
      </c>
      <c r="Y572" s="11" t="s">
        <v>293</v>
      </c>
      <c r="Z572" s="11" t="s">
        <v>293</v>
      </c>
      <c r="AA572" s="11" t="s">
        <v>293</v>
      </c>
      <c r="AB572" s="11" t="s">
        <v>290</v>
      </c>
      <c r="AC572" s="150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2</v>
      </c>
    </row>
    <row r="573" spans="1:65">
      <c r="A573" s="29"/>
      <c r="B573" s="19"/>
      <c r="C573" s="9"/>
      <c r="D573" s="25" t="s">
        <v>355</v>
      </c>
      <c r="E573" s="25" t="s">
        <v>355</v>
      </c>
      <c r="F573" s="25" t="s">
        <v>355</v>
      </c>
      <c r="G573" s="25" t="s">
        <v>356</v>
      </c>
      <c r="H573" s="25" t="s">
        <v>357</v>
      </c>
      <c r="I573" s="25" t="s">
        <v>356</v>
      </c>
      <c r="J573" s="25" t="s">
        <v>356</v>
      </c>
      <c r="K573" s="25" t="s">
        <v>356</v>
      </c>
      <c r="L573" s="25" t="s">
        <v>356</v>
      </c>
      <c r="M573" s="25" t="s">
        <v>356</v>
      </c>
      <c r="N573" s="25" t="s">
        <v>357</v>
      </c>
      <c r="O573" s="25" t="s">
        <v>356</v>
      </c>
      <c r="P573" s="25" t="s">
        <v>357</v>
      </c>
      <c r="Q573" s="25" t="s">
        <v>358</v>
      </c>
      <c r="R573" s="25" t="s">
        <v>357</v>
      </c>
      <c r="S573" s="25" t="s">
        <v>358</v>
      </c>
      <c r="T573" s="25" t="s">
        <v>358</v>
      </c>
      <c r="U573" s="25" t="s">
        <v>359</v>
      </c>
      <c r="V573" s="25" t="s">
        <v>357</v>
      </c>
      <c r="W573" s="25" t="s">
        <v>356</v>
      </c>
      <c r="X573" s="25" t="s">
        <v>357</v>
      </c>
      <c r="Y573" s="25" t="s">
        <v>357</v>
      </c>
      <c r="Z573" s="25" t="s">
        <v>356</v>
      </c>
      <c r="AA573" s="25" t="s">
        <v>356</v>
      </c>
      <c r="AB573" s="25" t="s">
        <v>121</v>
      </c>
      <c r="AC573" s="150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</v>
      </c>
    </row>
    <row r="574" spans="1:65">
      <c r="A574" s="29"/>
      <c r="B574" s="18">
        <v>1</v>
      </c>
      <c r="C574" s="14">
        <v>1</v>
      </c>
      <c r="D574" s="21">
        <v>4.7</v>
      </c>
      <c r="E574" s="21">
        <v>4.5</v>
      </c>
      <c r="F574" s="21">
        <v>4.1012566170381026</v>
      </c>
      <c r="G574" s="21">
        <v>3.72</v>
      </c>
      <c r="H574" s="144">
        <v>3.6</v>
      </c>
      <c r="I574" s="21">
        <v>4.3600000000000003</v>
      </c>
      <c r="J574" s="21">
        <v>4.7</v>
      </c>
      <c r="K574" s="21">
        <v>4.4400000000000004</v>
      </c>
      <c r="L574" s="21">
        <v>4.66</v>
      </c>
      <c r="M574" s="21">
        <v>4.4000000000000004</v>
      </c>
      <c r="N574" s="21">
        <v>4.32</v>
      </c>
      <c r="O574" s="21">
        <v>5.2</v>
      </c>
      <c r="P574" s="21">
        <v>4.33</v>
      </c>
      <c r="Q574" s="21">
        <v>4.8396648168177006</v>
      </c>
      <c r="R574" s="144">
        <v>4</v>
      </c>
      <c r="S574" s="21">
        <v>4.67</v>
      </c>
      <c r="T574" s="144">
        <v>5</v>
      </c>
      <c r="U574" s="21">
        <v>3.9</v>
      </c>
      <c r="V574" s="144">
        <v>6.12</v>
      </c>
      <c r="W574" s="21">
        <v>4.13</v>
      </c>
      <c r="X574" s="21">
        <v>3.92</v>
      </c>
      <c r="Y574" s="21">
        <v>4.5999999999999996</v>
      </c>
      <c r="Z574" s="21">
        <v>4.67</v>
      </c>
      <c r="AA574" s="21">
        <v>4</v>
      </c>
      <c r="AB574" s="21">
        <v>4.47</v>
      </c>
      <c r="AC574" s="150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9">
        <v>1</v>
      </c>
      <c r="C575" s="9">
        <v>2</v>
      </c>
      <c r="D575" s="11">
        <v>4.9000000000000004</v>
      </c>
      <c r="E575" s="11">
        <v>4.5</v>
      </c>
      <c r="F575" s="11">
        <v>4.6608162459299995</v>
      </c>
      <c r="G575" s="11">
        <v>4.58</v>
      </c>
      <c r="H575" s="146">
        <v>3.6</v>
      </c>
      <c r="I575" s="11">
        <v>4.5599999999999996</v>
      </c>
      <c r="J575" s="11">
        <v>4.66</v>
      </c>
      <c r="K575" s="11">
        <v>4.45</v>
      </c>
      <c r="L575" s="11">
        <v>4.79</v>
      </c>
      <c r="M575" s="11">
        <v>4.5599999999999996</v>
      </c>
      <c r="N575" s="11">
        <v>4.49</v>
      </c>
      <c r="O575" s="11">
        <v>5</v>
      </c>
      <c r="P575" s="11">
        <v>4.54</v>
      </c>
      <c r="Q575" s="11">
        <v>4.7636503346579797</v>
      </c>
      <c r="R575" s="146">
        <v>4</v>
      </c>
      <c r="S575" s="11">
        <v>4.84</v>
      </c>
      <c r="T575" s="146">
        <v>5</v>
      </c>
      <c r="U575" s="11">
        <v>3.9</v>
      </c>
      <c r="V575" s="146">
        <v>5.42</v>
      </c>
      <c r="W575" s="11">
        <v>4.12</v>
      </c>
      <c r="X575" s="11">
        <v>4.82</v>
      </c>
      <c r="Y575" s="11">
        <v>4.59</v>
      </c>
      <c r="Z575" s="11">
        <v>4.5999999999999996</v>
      </c>
      <c r="AA575" s="11">
        <v>3.9</v>
      </c>
      <c r="AB575" s="11">
        <v>4.33</v>
      </c>
      <c r="AC575" s="150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39</v>
      </c>
    </row>
    <row r="576" spans="1:65">
      <c r="A576" s="29"/>
      <c r="B576" s="19">
        <v>1</v>
      </c>
      <c r="C576" s="9">
        <v>3</v>
      </c>
      <c r="D576" s="11">
        <v>4.8</v>
      </c>
      <c r="E576" s="11">
        <v>4.4000000000000004</v>
      </c>
      <c r="F576" s="11">
        <v>4.7076546751566122</v>
      </c>
      <c r="G576" s="11">
        <v>4.24</v>
      </c>
      <c r="H576" s="145">
        <v>3.3</v>
      </c>
      <c r="I576" s="11">
        <v>4.63</v>
      </c>
      <c r="J576" s="11">
        <v>4.5199999999999996</v>
      </c>
      <c r="K576" s="11">
        <v>4.43</v>
      </c>
      <c r="L576" s="11">
        <v>4.6900000000000004</v>
      </c>
      <c r="M576" s="11">
        <v>4.66</v>
      </c>
      <c r="N576" s="11">
        <v>4.6100000000000003</v>
      </c>
      <c r="O576" s="11">
        <v>5</v>
      </c>
      <c r="P576" s="11">
        <v>4.37</v>
      </c>
      <c r="Q576" s="11">
        <v>4.6993581315279451</v>
      </c>
      <c r="R576" s="146">
        <v>4</v>
      </c>
      <c r="S576" s="11">
        <v>4.9400000000000004</v>
      </c>
      <c r="T576" s="146">
        <v>5</v>
      </c>
      <c r="U576" s="11">
        <v>4</v>
      </c>
      <c r="V576" s="146">
        <v>5.28</v>
      </c>
      <c r="W576" s="11">
        <v>4.38</v>
      </c>
      <c r="X576" s="11">
        <v>3.9300000000000006</v>
      </c>
      <c r="Y576" s="11">
        <v>4.55</v>
      </c>
      <c r="Z576" s="11">
        <v>4.55</v>
      </c>
      <c r="AA576" s="11">
        <v>3.8</v>
      </c>
      <c r="AB576" s="11">
        <v>4.41</v>
      </c>
      <c r="AC576" s="150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16</v>
      </c>
    </row>
    <row r="577" spans="1:65">
      <c r="A577" s="29"/>
      <c r="B577" s="19">
        <v>1</v>
      </c>
      <c r="C577" s="9">
        <v>4</v>
      </c>
      <c r="D577" s="11">
        <v>4.9000000000000004</v>
      </c>
      <c r="E577" s="11">
        <v>4.5</v>
      </c>
      <c r="F577" s="11">
        <v>4.5254555781070271</v>
      </c>
      <c r="G577" s="11">
        <v>3.81</v>
      </c>
      <c r="H577" s="146">
        <v>3.5</v>
      </c>
      <c r="I577" s="145">
        <v>7.43</v>
      </c>
      <c r="J577" s="11">
        <v>4.37</v>
      </c>
      <c r="K577" s="11">
        <v>4.4000000000000004</v>
      </c>
      <c r="L577" s="11">
        <v>4.62</v>
      </c>
      <c r="M577" s="11">
        <v>4.5</v>
      </c>
      <c r="N577" s="11">
        <v>4.5</v>
      </c>
      <c r="O577" s="11">
        <v>5.0999999999999996</v>
      </c>
      <c r="P577" s="11">
        <v>4.33</v>
      </c>
      <c r="Q577" s="11">
        <v>4.9613935293245728</v>
      </c>
      <c r="R577" s="146">
        <v>5</v>
      </c>
      <c r="S577" s="11">
        <v>4.76</v>
      </c>
      <c r="T577" s="146">
        <v>5</v>
      </c>
      <c r="U577" s="11">
        <v>3.6</v>
      </c>
      <c r="V577" s="146">
        <v>6.11</v>
      </c>
      <c r="W577" s="11">
        <v>4.24</v>
      </c>
      <c r="X577" s="11">
        <v>3.8</v>
      </c>
      <c r="Y577" s="11">
        <v>4.54</v>
      </c>
      <c r="Z577" s="11">
        <v>4.6100000000000003</v>
      </c>
      <c r="AA577" s="11">
        <v>3.9</v>
      </c>
      <c r="AB577" s="11">
        <v>4.4400000000000004</v>
      </c>
      <c r="AC577" s="150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4.4653928724199305</v>
      </c>
    </row>
    <row r="578" spans="1:65">
      <c r="A578" s="29"/>
      <c r="B578" s="19">
        <v>1</v>
      </c>
      <c r="C578" s="9">
        <v>5</v>
      </c>
      <c r="D578" s="11">
        <v>4.8</v>
      </c>
      <c r="E578" s="11">
        <v>4.5999999999999996</v>
      </c>
      <c r="F578" s="11">
        <v>4.4635221917572965</v>
      </c>
      <c r="G578" s="11">
        <v>4.0599999999999996</v>
      </c>
      <c r="H578" s="146">
        <v>3.6</v>
      </c>
      <c r="I578" s="11">
        <v>4.47</v>
      </c>
      <c r="J578" s="11">
        <v>4.67</v>
      </c>
      <c r="K578" s="11">
        <v>4.6100000000000003</v>
      </c>
      <c r="L578" s="11">
        <v>4.76</v>
      </c>
      <c r="M578" s="11">
        <v>4.68</v>
      </c>
      <c r="N578" s="11">
        <v>4.53</v>
      </c>
      <c r="O578" s="11">
        <v>5</v>
      </c>
      <c r="P578" s="11">
        <v>4.43</v>
      </c>
      <c r="Q578" s="11">
        <v>4.7361106939117992</v>
      </c>
      <c r="R578" s="146">
        <v>4</v>
      </c>
      <c r="S578" s="11">
        <v>4.76</v>
      </c>
      <c r="T578" s="146">
        <v>5</v>
      </c>
      <c r="U578" s="11">
        <v>3.8</v>
      </c>
      <c r="V578" s="146">
        <v>5.49</v>
      </c>
      <c r="W578" s="11">
        <v>4.3600000000000003</v>
      </c>
      <c r="X578" s="11">
        <v>3.7</v>
      </c>
      <c r="Y578" s="11">
        <v>4.79</v>
      </c>
      <c r="Z578" s="11">
        <v>4.66</v>
      </c>
      <c r="AA578" s="11">
        <v>4</v>
      </c>
      <c r="AB578" s="11">
        <v>4.4400000000000004</v>
      </c>
      <c r="AC578" s="150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149</v>
      </c>
    </row>
    <row r="579" spans="1:65">
      <c r="A579" s="29"/>
      <c r="B579" s="19">
        <v>1</v>
      </c>
      <c r="C579" s="9">
        <v>6</v>
      </c>
      <c r="D579" s="11">
        <v>4.8</v>
      </c>
      <c r="E579" s="11">
        <v>4.5999999999999996</v>
      </c>
      <c r="F579" s="11">
        <v>4.1833104469171376</v>
      </c>
      <c r="G579" s="11">
        <v>4.07</v>
      </c>
      <c r="H579" s="146">
        <v>3.6</v>
      </c>
      <c r="I579" s="11">
        <v>4.68</v>
      </c>
      <c r="J579" s="11">
        <v>4.5199999999999996</v>
      </c>
      <c r="K579" s="11">
        <v>4.55</v>
      </c>
      <c r="L579" s="11">
        <v>4.7699999999999996</v>
      </c>
      <c r="M579" s="11">
        <v>4.34</v>
      </c>
      <c r="N579" s="11">
        <v>4.42</v>
      </c>
      <c r="O579" s="11">
        <v>5</v>
      </c>
      <c r="P579" s="11">
        <v>4.3600000000000003</v>
      </c>
      <c r="Q579" s="11">
        <v>4.5073086637649791</v>
      </c>
      <c r="R579" s="146">
        <v>4</v>
      </c>
      <c r="S579" s="11">
        <v>4.82</v>
      </c>
      <c r="T579" s="146">
        <v>5</v>
      </c>
      <c r="U579" s="11">
        <v>3.8</v>
      </c>
      <c r="V579" s="146">
        <v>5.81</v>
      </c>
      <c r="W579" s="11">
        <v>4.08</v>
      </c>
      <c r="X579" s="11">
        <v>3.8</v>
      </c>
      <c r="Y579" s="11">
        <v>4.63</v>
      </c>
      <c r="Z579" s="11">
        <v>4.6500000000000004</v>
      </c>
      <c r="AA579" s="11">
        <v>3.9</v>
      </c>
      <c r="AB579" s="11">
        <v>4.3899999999999997</v>
      </c>
      <c r="AC579" s="150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20" t="s">
        <v>279</v>
      </c>
      <c r="C580" s="12"/>
      <c r="D580" s="22">
        <v>4.8166666666666673</v>
      </c>
      <c r="E580" s="22">
        <v>4.5166666666666666</v>
      </c>
      <c r="F580" s="22">
        <v>4.440335959151029</v>
      </c>
      <c r="G580" s="22">
        <v>4.08</v>
      </c>
      <c r="H580" s="22">
        <v>3.5333333333333337</v>
      </c>
      <c r="I580" s="22">
        <v>5.0216666666666665</v>
      </c>
      <c r="J580" s="22">
        <v>4.5733333333333333</v>
      </c>
      <c r="K580" s="22">
        <v>4.4799999999999995</v>
      </c>
      <c r="L580" s="22">
        <v>4.7150000000000007</v>
      </c>
      <c r="M580" s="22">
        <v>4.5233333333333334</v>
      </c>
      <c r="N580" s="22">
        <v>4.4783333333333344</v>
      </c>
      <c r="O580" s="22">
        <v>5.05</v>
      </c>
      <c r="P580" s="22">
        <v>4.3933333333333335</v>
      </c>
      <c r="Q580" s="22">
        <v>4.7512476950008287</v>
      </c>
      <c r="R580" s="22">
        <v>4.166666666666667</v>
      </c>
      <c r="S580" s="22">
        <v>4.7983333333333329</v>
      </c>
      <c r="T580" s="22">
        <v>5</v>
      </c>
      <c r="U580" s="22">
        <v>3.8333333333333335</v>
      </c>
      <c r="V580" s="22">
        <v>5.705000000000001</v>
      </c>
      <c r="W580" s="22">
        <v>4.2183333333333328</v>
      </c>
      <c r="X580" s="22">
        <v>3.9950000000000006</v>
      </c>
      <c r="Y580" s="22">
        <v>4.6166666666666663</v>
      </c>
      <c r="Z580" s="22">
        <v>4.623333333333334</v>
      </c>
      <c r="AA580" s="22">
        <v>3.9166666666666665</v>
      </c>
      <c r="AB580" s="22">
        <v>4.413333333333334</v>
      </c>
      <c r="AC580" s="150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280</v>
      </c>
      <c r="C581" s="28"/>
      <c r="D581" s="11">
        <v>4.8</v>
      </c>
      <c r="E581" s="11">
        <v>4.5</v>
      </c>
      <c r="F581" s="11">
        <v>4.4944888849321618</v>
      </c>
      <c r="G581" s="11">
        <v>4.0649999999999995</v>
      </c>
      <c r="H581" s="11">
        <v>3.6</v>
      </c>
      <c r="I581" s="11">
        <v>4.5949999999999998</v>
      </c>
      <c r="J581" s="11">
        <v>4.59</v>
      </c>
      <c r="K581" s="11">
        <v>4.4450000000000003</v>
      </c>
      <c r="L581" s="11">
        <v>4.7249999999999996</v>
      </c>
      <c r="M581" s="11">
        <v>4.5299999999999994</v>
      </c>
      <c r="N581" s="11">
        <v>4.4950000000000001</v>
      </c>
      <c r="O581" s="11">
        <v>5</v>
      </c>
      <c r="P581" s="11">
        <v>4.3650000000000002</v>
      </c>
      <c r="Q581" s="11">
        <v>4.7498805142848894</v>
      </c>
      <c r="R581" s="11">
        <v>4</v>
      </c>
      <c r="S581" s="11">
        <v>4.79</v>
      </c>
      <c r="T581" s="11">
        <v>5</v>
      </c>
      <c r="U581" s="11">
        <v>3.8499999999999996</v>
      </c>
      <c r="V581" s="11">
        <v>5.65</v>
      </c>
      <c r="W581" s="11">
        <v>4.1850000000000005</v>
      </c>
      <c r="X581" s="11">
        <v>3.86</v>
      </c>
      <c r="Y581" s="11">
        <v>4.5949999999999998</v>
      </c>
      <c r="Z581" s="11">
        <v>4.6300000000000008</v>
      </c>
      <c r="AA581" s="11">
        <v>3.9</v>
      </c>
      <c r="AB581" s="11">
        <v>4.4250000000000007</v>
      </c>
      <c r="AC581" s="150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3" t="s">
        <v>281</v>
      </c>
      <c r="C582" s="28"/>
      <c r="D582" s="23">
        <v>7.5277265270908222E-2</v>
      </c>
      <c r="E582" s="23">
        <v>7.5277265270907834E-2</v>
      </c>
      <c r="F582" s="23">
        <v>0.24855209429233391</v>
      </c>
      <c r="G582" s="23">
        <v>0.30938648968563576</v>
      </c>
      <c r="H582" s="23">
        <v>0.12110601416389978</v>
      </c>
      <c r="I582" s="23">
        <v>1.1853677347838805</v>
      </c>
      <c r="J582" s="23">
        <v>0.12643839079435756</v>
      </c>
      <c r="K582" s="23">
        <v>8.1486195149853446E-2</v>
      </c>
      <c r="L582" s="23">
        <v>6.8337398253079384E-2</v>
      </c>
      <c r="M582" s="23">
        <v>0.13706446172026737</v>
      </c>
      <c r="N582" s="23">
        <v>9.9079092984679026E-2</v>
      </c>
      <c r="O582" s="23">
        <v>8.3666002653407581E-2</v>
      </c>
      <c r="P582" s="23">
        <v>8.0663911798688856E-2</v>
      </c>
      <c r="Q582" s="23">
        <v>0.15136749396361671</v>
      </c>
      <c r="R582" s="23">
        <v>0.40824829046386302</v>
      </c>
      <c r="S582" s="23">
        <v>9.130534851073456E-2</v>
      </c>
      <c r="T582" s="23">
        <v>0</v>
      </c>
      <c r="U582" s="23">
        <v>0.13662601021279461</v>
      </c>
      <c r="V582" s="23">
        <v>0.3620359098211115</v>
      </c>
      <c r="W582" s="23">
        <v>0.12906070922890001</v>
      </c>
      <c r="X582" s="23">
        <v>0.41317066691622739</v>
      </c>
      <c r="Y582" s="23">
        <v>9.1140916534050029E-2</v>
      </c>
      <c r="Z582" s="23">
        <v>4.5460605656619642E-2</v>
      </c>
      <c r="AA582" s="23">
        <v>7.5277265270908167E-2</v>
      </c>
      <c r="AB582" s="23">
        <v>4.9261208538429808E-2</v>
      </c>
      <c r="AC582" s="220"/>
      <c r="AD582" s="221"/>
      <c r="AE582" s="221"/>
      <c r="AF582" s="221"/>
      <c r="AG582" s="221"/>
      <c r="AH582" s="221"/>
      <c r="AI582" s="221"/>
      <c r="AJ582" s="221"/>
      <c r="AK582" s="221"/>
      <c r="AL582" s="221"/>
      <c r="AM582" s="221"/>
      <c r="AN582" s="221"/>
      <c r="AO582" s="221"/>
      <c r="AP582" s="221"/>
      <c r="AQ582" s="221"/>
      <c r="AR582" s="221"/>
      <c r="AS582" s="221"/>
      <c r="AT582" s="221"/>
      <c r="AU582" s="221"/>
      <c r="AV582" s="221"/>
      <c r="AW582" s="221"/>
      <c r="AX582" s="221"/>
      <c r="AY582" s="221"/>
      <c r="AZ582" s="221"/>
      <c r="BA582" s="221"/>
      <c r="BB582" s="221"/>
      <c r="BC582" s="221"/>
      <c r="BD582" s="221"/>
      <c r="BE582" s="221"/>
      <c r="BF582" s="221"/>
      <c r="BG582" s="221"/>
      <c r="BH582" s="221"/>
      <c r="BI582" s="221"/>
      <c r="BJ582" s="221"/>
      <c r="BK582" s="221"/>
      <c r="BL582" s="221"/>
      <c r="BM582" s="54"/>
    </row>
    <row r="583" spans="1:65">
      <c r="A583" s="29"/>
      <c r="B583" s="3" t="s">
        <v>87</v>
      </c>
      <c r="C583" s="28"/>
      <c r="D583" s="13">
        <v>1.5628497980119352E-2</v>
      </c>
      <c r="E583" s="13">
        <v>1.6666553196510961E-2</v>
      </c>
      <c r="F583" s="13">
        <v>5.5975965913141378E-2</v>
      </c>
      <c r="G583" s="13">
        <v>7.5830021981773466E-2</v>
      </c>
      <c r="H583" s="13">
        <v>3.4275287027518801E-2</v>
      </c>
      <c r="I583" s="13">
        <v>0.2360506607601488</v>
      </c>
      <c r="J583" s="13">
        <v>2.7646878453576728E-2</v>
      </c>
      <c r="K583" s="13">
        <v>1.8188882845949432E-2</v>
      </c>
      <c r="L583" s="13">
        <v>1.4493615748267099E-2</v>
      </c>
      <c r="M583" s="13">
        <v>3.0301649606544002E-2</v>
      </c>
      <c r="N583" s="13">
        <v>2.2124099661632826E-2</v>
      </c>
      <c r="O583" s="13">
        <v>1.6567525277902492E-2</v>
      </c>
      <c r="P583" s="13">
        <v>1.8360526206074854E-2</v>
      </c>
      <c r="Q583" s="13">
        <v>3.1858472485634177E-2</v>
      </c>
      <c r="R583" s="13">
        <v>9.7979589711327114E-2</v>
      </c>
      <c r="S583" s="13">
        <v>1.9028554743466739E-2</v>
      </c>
      <c r="T583" s="13">
        <v>0</v>
      </c>
      <c r="U583" s="13">
        <v>3.5641567881598592E-2</v>
      </c>
      <c r="V583" s="13">
        <v>6.3459405753043194E-2</v>
      </c>
      <c r="W583" s="13">
        <v>3.0595189860663775E-2</v>
      </c>
      <c r="X583" s="13">
        <v>0.1034219441592559</v>
      </c>
      <c r="Y583" s="13">
        <v>1.9741714772718421E-2</v>
      </c>
      <c r="Z583" s="13">
        <v>9.8328635162118899E-3</v>
      </c>
      <c r="AA583" s="13">
        <v>1.9219727303210598E-2</v>
      </c>
      <c r="AB583" s="13">
        <v>1.1161905257952371E-2</v>
      </c>
      <c r="AC583" s="150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9"/>
      <c r="B584" s="3" t="s">
        <v>282</v>
      </c>
      <c r="C584" s="28"/>
      <c r="D584" s="13">
        <v>7.8665820518580842E-2</v>
      </c>
      <c r="E584" s="13">
        <v>1.1482482216385481E-2</v>
      </c>
      <c r="F584" s="13">
        <v>-5.6113569365112692E-3</v>
      </c>
      <c r="G584" s="13">
        <v>-8.6306599090143377E-2</v>
      </c>
      <c r="H584" s="13">
        <v>-0.20872957110747703</v>
      </c>
      <c r="I584" s="13">
        <v>0.12457443502508081</v>
      </c>
      <c r="J584" s="13">
        <v>2.4172668340133319E-2</v>
      </c>
      <c r="K584" s="13">
        <v>3.2711853127835866E-3</v>
      </c>
      <c r="L584" s="13">
        <v>5.589813364950369E-2</v>
      </c>
      <c r="M584" s="13">
        <v>1.2975445289767462E-2</v>
      </c>
      <c r="N584" s="13">
        <v>2.897944544438591E-3</v>
      </c>
      <c r="O584" s="13">
        <v>0.13091952808695484</v>
      </c>
      <c r="P584" s="13">
        <v>-1.613733464118372E-2</v>
      </c>
      <c r="Q584" s="13">
        <v>6.4015604169221696E-2</v>
      </c>
      <c r="R584" s="13">
        <v>-6.6898079136175737E-2</v>
      </c>
      <c r="S584" s="13">
        <v>7.4560172066779895E-2</v>
      </c>
      <c r="T584" s="13">
        <v>0.11972230503658898</v>
      </c>
      <c r="U584" s="13">
        <v>-0.14154623280528167</v>
      </c>
      <c r="V584" s="13">
        <v>0.2776031500467484</v>
      </c>
      <c r="W584" s="13">
        <v>-5.532761531746444E-2</v>
      </c>
      <c r="X584" s="13">
        <v>-0.10534187827576524</v>
      </c>
      <c r="Y584" s="13">
        <v>3.3876928317117194E-2</v>
      </c>
      <c r="Z584" s="13">
        <v>3.5369891390499397E-2</v>
      </c>
      <c r="AA584" s="13">
        <v>-0.12288419438800524</v>
      </c>
      <c r="AB584" s="13">
        <v>-1.1658445421037222E-2</v>
      </c>
      <c r="AC584" s="150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9"/>
      <c r="B585" s="45" t="s">
        <v>283</v>
      </c>
      <c r="C585" s="46"/>
      <c r="D585" s="44">
        <v>0.86</v>
      </c>
      <c r="E585" s="44">
        <v>0</v>
      </c>
      <c r="F585" s="44">
        <v>0.22</v>
      </c>
      <c r="G585" s="44">
        <v>1.26</v>
      </c>
      <c r="H585" s="44">
        <v>2.83</v>
      </c>
      <c r="I585" s="44">
        <v>1.45</v>
      </c>
      <c r="J585" s="44">
        <v>0.16</v>
      </c>
      <c r="K585" s="44">
        <v>0.11</v>
      </c>
      <c r="L585" s="44">
        <v>0.56999999999999995</v>
      </c>
      <c r="M585" s="44">
        <v>0.02</v>
      </c>
      <c r="N585" s="44">
        <v>0.11</v>
      </c>
      <c r="O585" s="44">
        <v>1.53</v>
      </c>
      <c r="P585" s="44">
        <v>0.35</v>
      </c>
      <c r="Q585" s="44">
        <v>0.67</v>
      </c>
      <c r="R585" s="44" t="s">
        <v>284</v>
      </c>
      <c r="S585" s="44">
        <v>0.81</v>
      </c>
      <c r="T585" s="44" t="s">
        <v>284</v>
      </c>
      <c r="U585" s="44">
        <v>1.96</v>
      </c>
      <c r="V585" s="44">
        <v>3.42</v>
      </c>
      <c r="W585" s="44">
        <v>0.86</v>
      </c>
      <c r="X585" s="44">
        <v>1.5</v>
      </c>
      <c r="Y585" s="44">
        <v>0.28999999999999998</v>
      </c>
      <c r="Z585" s="44">
        <v>0.31</v>
      </c>
      <c r="AA585" s="44">
        <v>1.72</v>
      </c>
      <c r="AB585" s="44">
        <v>0.3</v>
      </c>
      <c r="AC585" s="150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B586" s="30" t="s">
        <v>324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BM586" s="53"/>
    </row>
    <row r="587" spans="1:65">
      <c r="BM587" s="53"/>
    </row>
    <row r="588" spans="1:65" ht="15">
      <c r="B588" s="8" t="s">
        <v>705</v>
      </c>
      <c r="BM588" s="27" t="s">
        <v>67</v>
      </c>
    </row>
    <row r="589" spans="1:65" ht="15">
      <c r="A589" s="24" t="s">
        <v>57</v>
      </c>
      <c r="B589" s="18" t="s">
        <v>116</v>
      </c>
      <c r="C589" s="15" t="s">
        <v>117</v>
      </c>
      <c r="D589" s="16" t="s">
        <v>248</v>
      </c>
      <c r="E589" s="17" t="s">
        <v>248</v>
      </c>
      <c r="F589" s="17" t="s">
        <v>248</v>
      </c>
      <c r="G589" s="17" t="s">
        <v>248</v>
      </c>
      <c r="H589" s="17" t="s">
        <v>248</v>
      </c>
      <c r="I589" s="17" t="s">
        <v>248</v>
      </c>
      <c r="J589" s="17" t="s">
        <v>248</v>
      </c>
      <c r="K589" s="17" t="s">
        <v>248</v>
      </c>
      <c r="L589" s="17" t="s">
        <v>248</v>
      </c>
      <c r="M589" s="17" t="s">
        <v>248</v>
      </c>
      <c r="N589" s="17" t="s">
        <v>248</v>
      </c>
      <c r="O589" s="17" t="s">
        <v>248</v>
      </c>
      <c r="P589" s="17" t="s">
        <v>248</v>
      </c>
      <c r="Q589" s="17" t="s">
        <v>248</v>
      </c>
      <c r="R589" s="17" t="s">
        <v>248</v>
      </c>
      <c r="S589" s="17" t="s">
        <v>248</v>
      </c>
      <c r="T589" s="17" t="s">
        <v>248</v>
      </c>
      <c r="U589" s="17" t="s">
        <v>248</v>
      </c>
      <c r="V589" s="17" t="s">
        <v>248</v>
      </c>
      <c r="W589" s="17" t="s">
        <v>248</v>
      </c>
      <c r="X589" s="17" t="s">
        <v>248</v>
      </c>
      <c r="Y589" s="17" t="s">
        <v>248</v>
      </c>
      <c r="Z589" s="17" t="s">
        <v>248</v>
      </c>
      <c r="AA589" s="17" t="s">
        <v>248</v>
      </c>
      <c r="AB589" s="17" t="s">
        <v>248</v>
      </c>
      <c r="AC589" s="150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 t="s">
        <v>249</v>
      </c>
      <c r="C590" s="9" t="s">
        <v>249</v>
      </c>
      <c r="D590" s="148" t="s">
        <v>251</v>
      </c>
      <c r="E590" s="149" t="s">
        <v>252</v>
      </c>
      <c r="F590" s="149" t="s">
        <v>253</v>
      </c>
      <c r="G590" s="149" t="s">
        <v>254</v>
      </c>
      <c r="H590" s="149" t="s">
        <v>256</v>
      </c>
      <c r="I590" s="149" t="s">
        <v>257</v>
      </c>
      <c r="J590" s="149" t="s">
        <v>258</v>
      </c>
      <c r="K590" s="149" t="s">
        <v>259</v>
      </c>
      <c r="L590" s="149" t="s">
        <v>260</v>
      </c>
      <c r="M590" s="149" t="s">
        <v>261</v>
      </c>
      <c r="N590" s="149" t="s">
        <v>262</v>
      </c>
      <c r="O590" s="149" t="s">
        <v>263</v>
      </c>
      <c r="P590" s="149" t="s">
        <v>264</v>
      </c>
      <c r="Q590" s="149" t="s">
        <v>265</v>
      </c>
      <c r="R590" s="149" t="s">
        <v>266</v>
      </c>
      <c r="S590" s="149" t="s">
        <v>267</v>
      </c>
      <c r="T590" s="149" t="s">
        <v>268</v>
      </c>
      <c r="U590" s="149" t="s">
        <v>269</v>
      </c>
      <c r="V590" s="149" t="s">
        <v>287</v>
      </c>
      <c r="W590" s="149" t="s">
        <v>305</v>
      </c>
      <c r="X590" s="149" t="s">
        <v>288</v>
      </c>
      <c r="Y590" s="149" t="s">
        <v>270</v>
      </c>
      <c r="Z590" s="149" t="s">
        <v>271</v>
      </c>
      <c r="AA590" s="149" t="s">
        <v>289</v>
      </c>
      <c r="AB590" s="149" t="s">
        <v>273</v>
      </c>
      <c r="AC590" s="150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s">
        <v>1</v>
      </c>
    </row>
    <row r="591" spans="1:65">
      <c r="A591" s="29"/>
      <c r="B591" s="19"/>
      <c r="C591" s="9"/>
      <c r="D591" s="10" t="s">
        <v>292</v>
      </c>
      <c r="E591" s="11" t="s">
        <v>293</v>
      </c>
      <c r="F591" s="11" t="s">
        <v>293</v>
      </c>
      <c r="G591" s="11" t="s">
        <v>290</v>
      </c>
      <c r="H591" s="11" t="s">
        <v>292</v>
      </c>
      <c r="I591" s="11" t="s">
        <v>290</v>
      </c>
      <c r="J591" s="11" t="s">
        <v>290</v>
      </c>
      <c r="K591" s="11" t="s">
        <v>290</v>
      </c>
      <c r="L591" s="11" t="s">
        <v>290</v>
      </c>
      <c r="M591" s="11" t="s">
        <v>290</v>
      </c>
      <c r="N591" s="11" t="s">
        <v>290</v>
      </c>
      <c r="O591" s="11" t="s">
        <v>292</v>
      </c>
      <c r="P591" s="11" t="s">
        <v>293</v>
      </c>
      <c r="Q591" s="11" t="s">
        <v>290</v>
      </c>
      <c r="R591" s="11" t="s">
        <v>292</v>
      </c>
      <c r="S591" s="11" t="s">
        <v>293</v>
      </c>
      <c r="T591" s="11" t="s">
        <v>292</v>
      </c>
      <c r="U591" s="11" t="s">
        <v>293</v>
      </c>
      <c r="V591" s="11" t="s">
        <v>293</v>
      </c>
      <c r="W591" s="11" t="s">
        <v>292</v>
      </c>
      <c r="X591" s="11" t="s">
        <v>290</v>
      </c>
      <c r="Y591" s="11" t="s">
        <v>293</v>
      </c>
      <c r="Z591" s="11" t="s">
        <v>293</v>
      </c>
      <c r="AA591" s="11" t="s">
        <v>293</v>
      </c>
      <c r="AB591" s="11" t="s">
        <v>290</v>
      </c>
      <c r="AC591" s="150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3</v>
      </c>
    </row>
    <row r="592" spans="1:65">
      <c r="A592" s="29"/>
      <c r="B592" s="19"/>
      <c r="C592" s="9"/>
      <c r="D592" s="25" t="s">
        <v>355</v>
      </c>
      <c r="E592" s="25" t="s">
        <v>355</v>
      </c>
      <c r="F592" s="25" t="s">
        <v>355</v>
      </c>
      <c r="G592" s="25" t="s">
        <v>356</v>
      </c>
      <c r="H592" s="25" t="s">
        <v>357</v>
      </c>
      <c r="I592" s="25" t="s">
        <v>356</v>
      </c>
      <c r="J592" s="25" t="s">
        <v>356</v>
      </c>
      <c r="K592" s="25" t="s">
        <v>356</v>
      </c>
      <c r="L592" s="25" t="s">
        <v>356</v>
      </c>
      <c r="M592" s="25" t="s">
        <v>356</v>
      </c>
      <c r="N592" s="25" t="s">
        <v>357</v>
      </c>
      <c r="O592" s="25" t="s">
        <v>356</v>
      </c>
      <c r="P592" s="25" t="s">
        <v>357</v>
      </c>
      <c r="Q592" s="25" t="s">
        <v>358</v>
      </c>
      <c r="R592" s="25" t="s">
        <v>357</v>
      </c>
      <c r="S592" s="25" t="s">
        <v>358</v>
      </c>
      <c r="T592" s="25" t="s">
        <v>356</v>
      </c>
      <c r="U592" s="25" t="s">
        <v>358</v>
      </c>
      <c r="V592" s="25" t="s">
        <v>359</v>
      </c>
      <c r="W592" s="25" t="s">
        <v>357</v>
      </c>
      <c r="X592" s="25" t="s">
        <v>356</v>
      </c>
      <c r="Y592" s="25" t="s">
        <v>357</v>
      </c>
      <c r="Z592" s="25" t="s">
        <v>357</v>
      </c>
      <c r="AA592" s="25" t="s">
        <v>356</v>
      </c>
      <c r="AB592" s="25" t="s">
        <v>121</v>
      </c>
      <c r="AC592" s="150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8">
        <v>1</v>
      </c>
      <c r="C593" s="14">
        <v>1</v>
      </c>
      <c r="D593" s="218">
        <v>0.06</v>
      </c>
      <c r="E593" s="218">
        <v>6.9999999999999993E-2</v>
      </c>
      <c r="F593" s="218">
        <v>7.4074351556135967E-2</v>
      </c>
      <c r="G593" s="218">
        <v>6.7000000000000004E-2</v>
      </c>
      <c r="H593" s="218">
        <v>0.08</v>
      </c>
      <c r="I593" s="218">
        <v>0.06</v>
      </c>
      <c r="J593" s="218">
        <v>0.06</v>
      </c>
      <c r="K593" s="218">
        <v>0.08</v>
      </c>
      <c r="L593" s="219">
        <v>0.09</v>
      </c>
      <c r="M593" s="218">
        <v>0.08</v>
      </c>
      <c r="N593" s="218">
        <v>7.0000000000000007E-2</v>
      </c>
      <c r="O593" s="219">
        <v>0.157</v>
      </c>
      <c r="P593" s="218">
        <v>0.06</v>
      </c>
      <c r="Q593" s="218">
        <v>6.6435821439063056E-2</v>
      </c>
      <c r="R593" s="218">
        <v>6.2E-2</v>
      </c>
      <c r="S593" s="218">
        <v>7.0000000000000007E-2</v>
      </c>
      <c r="T593" s="218">
        <v>7.6629549999999991E-2</v>
      </c>
      <c r="U593" s="218">
        <v>7.0000000000000007E-2</v>
      </c>
      <c r="V593" s="218">
        <v>6.989999999999999E-2</v>
      </c>
      <c r="W593" s="218">
        <v>8.5999999999999993E-2</v>
      </c>
      <c r="X593" s="218">
        <v>7.0000000000000007E-2</v>
      </c>
      <c r="Y593" s="219">
        <v>9.7299999999999998E-2</v>
      </c>
      <c r="Z593" s="218">
        <v>7.0000000000000007E-2</v>
      </c>
      <c r="AA593" s="218">
        <v>6.0999999999999999E-2</v>
      </c>
      <c r="AB593" s="218">
        <v>6.9000000000000006E-2</v>
      </c>
      <c r="AC593" s="220"/>
      <c r="AD593" s="221"/>
      <c r="AE593" s="221"/>
      <c r="AF593" s="221"/>
      <c r="AG593" s="221"/>
      <c r="AH593" s="221"/>
      <c r="AI593" s="221"/>
      <c r="AJ593" s="221"/>
      <c r="AK593" s="221"/>
      <c r="AL593" s="221"/>
      <c r="AM593" s="221"/>
      <c r="AN593" s="221"/>
      <c r="AO593" s="221"/>
      <c r="AP593" s="221"/>
      <c r="AQ593" s="221"/>
      <c r="AR593" s="221"/>
      <c r="AS593" s="221"/>
      <c r="AT593" s="221"/>
      <c r="AU593" s="221"/>
      <c r="AV593" s="221"/>
      <c r="AW593" s="221"/>
      <c r="AX593" s="221"/>
      <c r="AY593" s="221"/>
      <c r="AZ593" s="221"/>
      <c r="BA593" s="221"/>
      <c r="BB593" s="221"/>
      <c r="BC593" s="221"/>
      <c r="BD593" s="221"/>
      <c r="BE593" s="221"/>
      <c r="BF593" s="221"/>
      <c r="BG593" s="221"/>
      <c r="BH593" s="221"/>
      <c r="BI593" s="221"/>
      <c r="BJ593" s="221"/>
      <c r="BK593" s="221"/>
      <c r="BL593" s="221"/>
      <c r="BM593" s="222">
        <v>1</v>
      </c>
    </row>
    <row r="594" spans="1:65">
      <c r="A594" s="29"/>
      <c r="B594" s="19">
        <v>1</v>
      </c>
      <c r="C594" s="9">
        <v>2</v>
      </c>
      <c r="D594" s="23">
        <v>0.06</v>
      </c>
      <c r="E594" s="23">
        <v>0.08</v>
      </c>
      <c r="F594" s="23">
        <v>6.6501343256475484E-2</v>
      </c>
      <c r="G594" s="23">
        <v>6.9000000000000006E-2</v>
      </c>
      <c r="H594" s="23">
        <v>7.0000000000000007E-2</v>
      </c>
      <c r="I594" s="23">
        <v>0.06</v>
      </c>
      <c r="J594" s="23">
        <v>0.06</v>
      </c>
      <c r="K594" s="23">
        <v>0.08</v>
      </c>
      <c r="L594" s="223">
        <v>0.09</v>
      </c>
      <c r="M594" s="23">
        <v>0.06</v>
      </c>
      <c r="N594" s="23">
        <v>7.0000000000000007E-2</v>
      </c>
      <c r="O594" s="223">
        <v>0.16</v>
      </c>
      <c r="P594" s="23">
        <v>0.06</v>
      </c>
      <c r="Q594" s="23">
        <v>6.7423959005978987E-2</v>
      </c>
      <c r="R594" s="23">
        <v>6.3E-2</v>
      </c>
      <c r="S594" s="23">
        <v>7.0000000000000007E-2</v>
      </c>
      <c r="T594" s="23">
        <v>7.6455399999999993E-2</v>
      </c>
      <c r="U594" s="23">
        <v>7.0000000000000007E-2</v>
      </c>
      <c r="V594" s="23">
        <v>6.2299999999999994E-2</v>
      </c>
      <c r="W594" s="23">
        <v>7.8E-2</v>
      </c>
      <c r="X594" s="23">
        <v>0.06</v>
      </c>
      <c r="Y594" s="223">
        <v>9.9500000000000005E-2</v>
      </c>
      <c r="Z594" s="23">
        <v>7.0000000000000007E-2</v>
      </c>
      <c r="AA594" s="23">
        <v>6.5000000000000002E-2</v>
      </c>
      <c r="AB594" s="23">
        <v>6.7000000000000004E-2</v>
      </c>
      <c r="AC594" s="220"/>
      <c r="AD594" s="221"/>
      <c r="AE594" s="221"/>
      <c r="AF594" s="221"/>
      <c r="AG594" s="221"/>
      <c r="AH594" s="221"/>
      <c r="AI594" s="221"/>
      <c r="AJ594" s="221"/>
      <c r="AK594" s="221"/>
      <c r="AL594" s="221"/>
      <c r="AM594" s="221"/>
      <c r="AN594" s="221"/>
      <c r="AO594" s="221"/>
      <c r="AP594" s="221"/>
      <c r="AQ594" s="221"/>
      <c r="AR594" s="221"/>
      <c r="AS594" s="221"/>
      <c r="AT594" s="221"/>
      <c r="AU594" s="221"/>
      <c r="AV594" s="221"/>
      <c r="AW594" s="221"/>
      <c r="AX594" s="221"/>
      <c r="AY594" s="221"/>
      <c r="AZ594" s="221"/>
      <c r="BA594" s="221"/>
      <c r="BB594" s="221"/>
      <c r="BC594" s="221"/>
      <c r="BD594" s="221"/>
      <c r="BE594" s="221"/>
      <c r="BF594" s="221"/>
      <c r="BG594" s="221"/>
      <c r="BH594" s="221"/>
      <c r="BI594" s="221"/>
      <c r="BJ594" s="221"/>
      <c r="BK594" s="221"/>
      <c r="BL594" s="221"/>
      <c r="BM594" s="222">
        <v>10</v>
      </c>
    </row>
    <row r="595" spans="1:65">
      <c r="A595" s="29"/>
      <c r="B595" s="19">
        <v>1</v>
      </c>
      <c r="C595" s="9">
        <v>3</v>
      </c>
      <c r="D595" s="23">
        <v>0.06</v>
      </c>
      <c r="E595" s="23">
        <v>0.08</v>
      </c>
      <c r="F595" s="23">
        <v>7.3316444194359079E-2</v>
      </c>
      <c r="G595" s="224">
        <v>9.5000000000000001E-2</v>
      </c>
      <c r="H595" s="23">
        <v>0.08</v>
      </c>
      <c r="I595" s="23">
        <v>7.0000000000000007E-2</v>
      </c>
      <c r="J595" s="23">
        <v>0.06</v>
      </c>
      <c r="K595" s="23">
        <v>0.08</v>
      </c>
      <c r="L595" s="223">
        <v>0.09</v>
      </c>
      <c r="M595" s="23">
        <v>7.0000000000000007E-2</v>
      </c>
      <c r="N595" s="23">
        <v>0.08</v>
      </c>
      <c r="O595" s="223">
        <v>0.16</v>
      </c>
      <c r="P595" s="23">
        <v>0.06</v>
      </c>
      <c r="Q595" s="23">
        <v>6.9990012451982844E-2</v>
      </c>
      <c r="R595" s="23">
        <v>6.3E-2</v>
      </c>
      <c r="S595" s="23">
        <v>7.0000000000000007E-2</v>
      </c>
      <c r="T595" s="23">
        <v>7.60271E-2</v>
      </c>
      <c r="U595" s="23">
        <v>7.0000000000000007E-2</v>
      </c>
      <c r="V595" s="23">
        <v>6.5799999999999997E-2</v>
      </c>
      <c r="W595" s="23">
        <v>8.1000000000000003E-2</v>
      </c>
      <c r="X595" s="23">
        <v>7.0000000000000007E-2</v>
      </c>
      <c r="Y595" s="223">
        <v>9.219999999999999E-2</v>
      </c>
      <c r="Z595" s="23">
        <v>7.0000000000000007E-2</v>
      </c>
      <c r="AA595" s="23">
        <v>6.4000000000000001E-2</v>
      </c>
      <c r="AB595" s="23">
        <v>6.8000000000000005E-2</v>
      </c>
      <c r="AC595" s="220"/>
      <c r="AD595" s="221"/>
      <c r="AE595" s="221"/>
      <c r="AF595" s="221"/>
      <c r="AG595" s="221"/>
      <c r="AH595" s="221"/>
      <c r="AI595" s="221"/>
      <c r="AJ595" s="221"/>
      <c r="AK595" s="221"/>
      <c r="AL595" s="221"/>
      <c r="AM595" s="221"/>
      <c r="AN595" s="221"/>
      <c r="AO595" s="221"/>
      <c r="AP595" s="221"/>
      <c r="AQ595" s="221"/>
      <c r="AR595" s="221"/>
      <c r="AS595" s="221"/>
      <c r="AT595" s="221"/>
      <c r="AU595" s="221"/>
      <c r="AV595" s="221"/>
      <c r="AW595" s="221"/>
      <c r="AX595" s="221"/>
      <c r="AY595" s="221"/>
      <c r="AZ595" s="221"/>
      <c r="BA595" s="221"/>
      <c r="BB595" s="221"/>
      <c r="BC595" s="221"/>
      <c r="BD595" s="221"/>
      <c r="BE595" s="221"/>
      <c r="BF595" s="221"/>
      <c r="BG595" s="221"/>
      <c r="BH595" s="221"/>
      <c r="BI595" s="221"/>
      <c r="BJ595" s="221"/>
      <c r="BK595" s="221"/>
      <c r="BL595" s="221"/>
      <c r="BM595" s="222">
        <v>16</v>
      </c>
    </row>
    <row r="596" spans="1:65">
      <c r="A596" s="29"/>
      <c r="B596" s="19">
        <v>1</v>
      </c>
      <c r="C596" s="9">
        <v>4</v>
      </c>
      <c r="D596" s="23">
        <v>0.06</v>
      </c>
      <c r="E596" s="23">
        <v>0.08</v>
      </c>
      <c r="F596" s="23">
        <v>6.8228205103856493E-2</v>
      </c>
      <c r="G596" s="23">
        <v>6.9000000000000006E-2</v>
      </c>
      <c r="H596" s="23">
        <v>7.0000000000000007E-2</v>
      </c>
      <c r="I596" s="23">
        <v>7.0000000000000007E-2</v>
      </c>
      <c r="J596" s="23">
        <v>7.0000000000000007E-2</v>
      </c>
      <c r="K596" s="23">
        <v>0.08</v>
      </c>
      <c r="L596" s="223">
        <v>0.09</v>
      </c>
      <c r="M596" s="23">
        <v>7.0000000000000007E-2</v>
      </c>
      <c r="N596" s="23">
        <v>0.08</v>
      </c>
      <c r="O596" s="224">
        <v>0.155</v>
      </c>
      <c r="P596" s="23">
        <v>7.0000000000000007E-2</v>
      </c>
      <c r="Q596" s="23">
        <v>6.824931513896039E-2</v>
      </c>
      <c r="R596" s="23">
        <v>6.5000000000000002E-2</v>
      </c>
      <c r="S596" s="23">
        <v>7.0000000000000007E-2</v>
      </c>
      <c r="T596" s="23">
        <v>7.5976200000000008E-2</v>
      </c>
      <c r="U596" s="23">
        <v>7.0000000000000007E-2</v>
      </c>
      <c r="V596" s="23">
        <v>6.7500000000000004E-2</v>
      </c>
      <c r="W596" s="23">
        <v>9.0999999999999998E-2</v>
      </c>
      <c r="X596" s="23">
        <v>7.0000000000000007E-2</v>
      </c>
      <c r="Y596" s="223">
        <v>9.5000000000000001E-2</v>
      </c>
      <c r="Z596" s="23">
        <v>7.0000000000000007E-2</v>
      </c>
      <c r="AA596" s="23">
        <v>6.6000000000000003E-2</v>
      </c>
      <c r="AB596" s="23">
        <v>6.8000000000000005E-2</v>
      </c>
      <c r="AC596" s="220"/>
      <c r="AD596" s="221"/>
      <c r="AE596" s="221"/>
      <c r="AF596" s="221"/>
      <c r="AG596" s="221"/>
      <c r="AH596" s="221"/>
      <c r="AI596" s="221"/>
      <c r="AJ596" s="221"/>
      <c r="AK596" s="221"/>
      <c r="AL596" s="221"/>
      <c r="AM596" s="221"/>
      <c r="AN596" s="221"/>
      <c r="AO596" s="221"/>
      <c r="AP596" s="221"/>
      <c r="AQ596" s="221"/>
      <c r="AR596" s="221"/>
      <c r="AS596" s="221"/>
      <c r="AT596" s="221"/>
      <c r="AU596" s="221"/>
      <c r="AV596" s="221"/>
      <c r="AW596" s="221"/>
      <c r="AX596" s="221"/>
      <c r="AY596" s="221"/>
      <c r="AZ596" s="221"/>
      <c r="BA596" s="221"/>
      <c r="BB596" s="221"/>
      <c r="BC596" s="221"/>
      <c r="BD596" s="221"/>
      <c r="BE596" s="221"/>
      <c r="BF596" s="221"/>
      <c r="BG596" s="221"/>
      <c r="BH596" s="221"/>
      <c r="BI596" s="221"/>
      <c r="BJ596" s="221"/>
      <c r="BK596" s="221"/>
      <c r="BL596" s="221"/>
      <c r="BM596" s="222">
        <v>6.9706281113253291E-2</v>
      </c>
    </row>
    <row r="597" spans="1:65">
      <c r="A597" s="29"/>
      <c r="B597" s="19">
        <v>1</v>
      </c>
      <c r="C597" s="9">
        <v>5</v>
      </c>
      <c r="D597" s="23">
        <v>0.06</v>
      </c>
      <c r="E597" s="23">
        <v>0.08</v>
      </c>
      <c r="F597" s="23">
        <v>7.5848030071743053E-2</v>
      </c>
      <c r="G597" s="23">
        <v>6.8000000000000005E-2</v>
      </c>
      <c r="H597" s="23">
        <v>7.0000000000000007E-2</v>
      </c>
      <c r="I597" s="23">
        <v>7.0000000000000007E-2</v>
      </c>
      <c r="J597" s="23">
        <v>0.06</v>
      </c>
      <c r="K597" s="23">
        <v>0.08</v>
      </c>
      <c r="L597" s="223">
        <v>0.09</v>
      </c>
      <c r="M597" s="23">
        <v>0.06</v>
      </c>
      <c r="N597" s="23">
        <v>7.0000000000000007E-2</v>
      </c>
      <c r="O597" s="223">
        <v>0.16</v>
      </c>
      <c r="P597" s="23">
        <v>7.0000000000000007E-2</v>
      </c>
      <c r="Q597" s="23">
        <v>6.9597641251839759E-2</v>
      </c>
      <c r="R597" s="23">
        <v>6.2E-2</v>
      </c>
      <c r="S597" s="23">
        <v>7.0000000000000007E-2</v>
      </c>
      <c r="T597" s="23">
        <v>7.6344750000000003E-2</v>
      </c>
      <c r="U597" s="23">
        <v>7.0000000000000007E-2</v>
      </c>
      <c r="V597" s="23">
        <v>7.5899999999999995E-2</v>
      </c>
      <c r="W597" s="23">
        <v>8.7999999999999995E-2</v>
      </c>
      <c r="X597" s="23">
        <v>7.0000000000000007E-2</v>
      </c>
      <c r="Y597" s="223">
        <v>9.7900000000000001E-2</v>
      </c>
      <c r="Z597" s="23">
        <v>7.0000000000000007E-2</v>
      </c>
      <c r="AA597" s="23">
        <v>6.3E-2</v>
      </c>
      <c r="AB597" s="23">
        <v>6.6000000000000003E-2</v>
      </c>
      <c r="AC597" s="220"/>
      <c r="AD597" s="221"/>
      <c r="AE597" s="221"/>
      <c r="AF597" s="221"/>
      <c r="AG597" s="221"/>
      <c r="AH597" s="221"/>
      <c r="AI597" s="221"/>
      <c r="AJ597" s="221"/>
      <c r="AK597" s="221"/>
      <c r="AL597" s="221"/>
      <c r="AM597" s="221"/>
      <c r="AN597" s="221"/>
      <c r="AO597" s="221"/>
      <c r="AP597" s="221"/>
      <c r="AQ597" s="221"/>
      <c r="AR597" s="221"/>
      <c r="AS597" s="221"/>
      <c r="AT597" s="221"/>
      <c r="AU597" s="221"/>
      <c r="AV597" s="221"/>
      <c r="AW597" s="221"/>
      <c r="AX597" s="221"/>
      <c r="AY597" s="221"/>
      <c r="AZ597" s="221"/>
      <c r="BA597" s="221"/>
      <c r="BB597" s="221"/>
      <c r="BC597" s="221"/>
      <c r="BD597" s="221"/>
      <c r="BE597" s="221"/>
      <c r="BF597" s="221"/>
      <c r="BG597" s="221"/>
      <c r="BH597" s="221"/>
      <c r="BI597" s="221"/>
      <c r="BJ597" s="221"/>
      <c r="BK597" s="221"/>
      <c r="BL597" s="221"/>
      <c r="BM597" s="222">
        <v>150</v>
      </c>
    </row>
    <row r="598" spans="1:65">
      <c r="A598" s="29"/>
      <c r="B598" s="19">
        <v>1</v>
      </c>
      <c r="C598" s="9">
        <v>6</v>
      </c>
      <c r="D598" s="23">
        <v>0.06</v>
      </c>
      <c r="E598" s="23">
        <v>0.08</v>
      </c>
      <c r="F598" s="23">
        <v>6.8915668702536473E-2</v>
      </c>
      <c r="G598" s="224">
        <v>0.10100000000000001</v>
      </c>
      <c r="H598" s="23">
        <v>0.08</v>
      </c>
      <c r="I598" s="23">
        <v>0.06</v>
      </c>
      <c r="J598" s="23">
        <v>0.05</v>
      </c>
      <c r="K598" s="23">
        <v>0.08</v>
      </c>
      <c r="L598" s="223">
        <v>0.09</v>
      </c>
      <c r="M598" s="23">
        <v>7.0000000000000007E-2</v>
      </c>
      <c r="N598" s="23">
        <v>7.0000000000000007E-2</v>
      </c>
      <c r="O598" s="223">
        <v>0.16</v>
      </c>
      <c r="P598" s="23">
        <v>0.06</v>
      </c>
      <c r="Q598" s="23">
        <v>6.8086314776498486E-2</v>
      </c>
      <c r="R598" s="23">
        <v>6.3E-2</v>
      </c>
      <c r="S598" s="23">
        <v>7.0000000000000007E-2</v>
      </c>
      <c r="T598" s="23">
        <v>7.6129000000000002E-2</v>
      </c>
      <c r="U598" s="23">
        <v>7.0000000000000007E-2</v>
      </c>
      <c r="V598" s="23">
        <v>7.1300000000000002E-2</v>
      </c>
      <c r="W598" s="224">
        <v>0.1</v>
      </c>
      <c r="X598" s="23">
        <v>7.0000000000000007E-2</v>
      </c>
      <c r="Y598" s="223">
        <v>9.69E-2</v>
      </c>
      <c r="Z598" s="23">
        <v>7.0000000000000007E-2</v>
      </c>
      <c r="AA598" s="23">
        <v>6.4000000000000001E-2</v>
      </c>
      <c r="AB598" s="23">
        <v>6.7000000000000004E-2</v>
      </c>
      <c r="AC598" s="220"/>
      <c r="AD598" s="221"/>
      <c r="AE598" s="221"/>
      <c r="AF598" s="221"/>
      <c r="AG598" s="221"/>
      <c r="AH598" s="221"/>
      <c r="AI598" s="221"/>
      <c r="AJ598" s="221"/>
      <c r="AK598" s="221"/>
      <c r="AL598" s="221"/>
      <c r="AM598" s="221"/>
      <c r="AN598" s="221"/>
      <c r="AO598" s="221"/>
      <c r="AP598" s="221"/>
      <c r="AQ598" s="221"/>
      <c r="AR598" s="221"/>
      <c r="AS598" s="221"/>
      <c r="AT598" s="221"/>
      <c r="AU598" s="221"/>
      <c r="AV598" s="221"/>
      <c r="AW598" s="221"/>
      <c r="AX598" s="221"/>
      <c r="AY598" s="221"/>
      <c r="AZ598" s="221"/>
      <c r="BA598" s="221"/>
      <c r="BB598" s="221"/>
      <c r="BC598" s="221"/>
      <c r="BD598" s="221"/>
      <c r="BE598" s="221"/>
      <c r="BF598" s="221"/>
      <c r="BG598" s="221"/>
      <c r="BH598" s="221"/>
      <c r="BI598" s="221"/>
      <c r="BJ598" s="221"/>
      <c r="BK598" s="221"/>
      <c r="BL598" s="221"/>
      <c r="BM598" s="54"/>
    </row>
    <row r="599" spans="1:65">
      <c r="A599" s="29"/>
      <c r="B599" s="20" t="s">
        <v>279</v>
      </c>
      <c r="C599" s="12"/>
      <c r="D599" s="225">
        <v>0.06</v>
      </c>
      <c r="E599" s="225">
        <v>7.8333333333333338E-2</v>
      </c>
      <c r="F599" s="225">
        <v>7.1147340480851085E-2</v>
      </c>
      <c r="G599" s="225">
        <v>7.8166666666666676E-2</v>
      </c>
      <c r="H599" s="225">
        <v>7.5000000000000011E-2</v>
      </c>
      <c r="I599" s="225">
        <v>6.5000000000000002E-2</v>
      </c>
      <c r="J599" s="225">
        <v>0.06</v>
      </c>
      <c r="K599" s="225">
        <v>0.08</v>
      </c>
      <c r="L599" s="225">
        <v>8.9999999999999983E-2</v>
      </c>
      <c r="M599" s="225">
        <v>6.8333333333333343E-2</v>
      </c>
      <c r="N599" s="225">
        <v>7.3333333333333348E-2</v>
      </c>
      <c r="O599" s="225">
        <v>0.15866666666666668</v>
      </c>
      <c r="P599" s="225">
        <v>6.3333333333333339E-2</v>
      </c>
      <c r="Q599" s="225">
        <v>6.8297177344053925E-2</v>
      </c>
      <c r="R599" s="225">
        <v>6.3E-2</v>
      </c>
      <c r="S599" s="225">
        <v>7.0000000000000007E-2</v>
      </c>
      <c r="T599" s="225">
        <v>7.6260333333333333E-2</v>
      </c>
      <c r="U599" s="225">
        <v>7.0000000000000007E-2</v>
      </c>
      <c r="V599" s="225">
        <v>6.8783333333333321E-2</v>
      </c>
      <c r="W599" s="225">
        <v>8.7333333333333318E-2</v>
      </c>
      <c r="X599" s="225">
        <v>6.8333333333333343E-2</v>
      </c>
      <c r="Y599" s="225">
        <v>9.6466666666666659E-2</v>
      </c>
      <c r="Z599" s="225">
        <v>7.0000000000000007E-2</v>
      </c>
      <c r="AA599" s="225">
        <v>6.3833333333333339E-2</v>
      </c>
      <c r="AB599" s="225">
        <v>6.7500000000000004E-2</v>
      </c>
      <c r="AC599" s="220"/>
      <c r="AD599" s="221"/>
      <c r="AE599" s="221"/>
      <c r="AF599" s="221"/>
      <c r="AG599" s="221"/>
      <c r="AH599" s="221"/>
      <c r="AI599" s="221"/>
      <c r="AJ599" s="221"/>
      <c r="AK599" s="221"/>
      <c r="AL599" s="221"/>
      <c r="AM599" s="221"/>
      <c r="AN599" s="221"/>
      <c r="AO599" s="221"/>
      <c r="AP599" s="221"/>
      <c r="AQ599" s="221"/>
      <c r="AR599" s="221"/>
      <c r="AS599" s="221"/>
      <c r="AT599" s="221"/>
      <c r="AU599" s="221"/>
      <c r="AV599" s="221"/>
      <c r="AW599" s="221"/>
      <c r="AX599" s="221"/>
      <c r="AY599" s="221"/>
      <c r="AZ599" s="221"/>
      <c r="BA599" s="221"/>
      <c r="BB599" s="221"/>
      <c r="BC599" s="221"/>
      <c r="BD599" s="221"/>
      <c r="BE599" s="221"/>
      <c r="BF599" s="221"/>
      <c r="BG599" s="221"/>
      <c r="BH599" s="221"/>
      <c r="BI599" s="221"/>
      <c r="BJ599" s="221"/>
      <c r="BK599" s="221"/>
      <c r="BL599" s="221"/>
      <c r="BM599" s="54"/>
    </row>
    <row r="600" spans="1:65">
      <c r="A600" s="29"/>
      <c r="B600" s="3" t="s">
        <v>280</v>
      </c>
      <c r="C600" s="28"/>
      <c r="D600" s="23">
        <v>0.06</v>
      </c>
      <c r="E600" s="23">
        <v>0.08</v>
      </c>
      <c r="F600" s="23">
        <v>7.1116056448447776E-2</v>
      </c>
      <c r="G600" s="23">
        <v>6.9000000000000006E-2</v>
      </c>
      <c r="H600" s="23">
        <v>7.5000000000000011E-2</v>
      </c>
      <c r="I600" s="23">
        <v>6.5000000000000002E-2</v>
      </c>
      <c r="J600" s="23">
        <v>0.06</v>
      </c>
      <c r="K600" s="23">
        <v>0.08</v>
      </c>
      <c r="L600" s="23">
        <v>0.09</v>
      </c>
      <c r="M600" s="23">
        <v>7.0000000000000007E-2</v>
      </c>
      <c r="N600" s="23">
        <v>7.0000000000000007E-2</v>
      </c>
      <c r="O600" s="23">
        <v>0.16</v>
      </c>
      <c r="P600" s="23">
        <v>0.06</v>
      </c>
      <c r="Q600" s="23">
        <v>6.8167814957729445E-2</v>
      </c>
      <c r="R600" s="23">
        <v>6.3E-2</v>
      </c>
      <c r="S600" s="23">
        <v>7.0000000000000007E-2</v>
      </c>
      <c r="T600" s="23">
        <v>7.6236875000000009E-2</v>
      </c>
      <c r="U600" s="23">
        <v>7.0000000000000007E-2</v>
      </c>
      <c r="V600" s="23">
        <v>6.8699999999999997E-2</v>
      </c>
      <c r="W600" s="23">
        <v>8.6999999999999994E-2</v>
      </c>
      <c r="X600" s="23">
        <v>7.0000000000000007E-2</v>
      </c>
      <c r="Y600" s="23">
        <v>9.7099999999999992E-2</v>
      </c>
      <c r="Z600" s="23">
        <v>7.0000000000000007E-2</v>
      </c>
      <c r="AA600" s="23">
        <v>6.4000000000000001E-2</v>
      </c>
      <c r="AB600" s="23">
        <v>6.7500000000000004E-2</v>
      </c>
      <c r="AC600" s="220"/>
      <c r="AD600" s="221"/>
      <c r="AE600" s="221"/>
      <c r="AF600" s="221"/>
      <c r="AG600" s="221"/>
      <c r="AH600" s="221"/>
      <c r="AI600" s="221"/>
      <c r="AJ600" s="221"/>
      <c r="AK600" s="221"/>
      <c r="AL600" s="221"/>
      <c r="AM600" s="221"/>
      <c r="AN600" s="221"/>
      <c r="AO600" s="221"/>
      <c r="AP600" s="221"/>
      <c r="AQ600" s="221"/>
      <c r="AR600" s="221"/>
      <c r="AS600" s="221"/>
      <c r="AT600" s="221"/>
      <c r="AU600" s="221"/>
      <c r="AV600" s="221"/>
      <c r="AW600" s="221"/>
      <c r="AX600" s="221"/>
      <c r="AY600" s="221"/>
      <c r="AZ600" s="221"/>
      <c r="BA600" s="221"/>
      <c r="BB600" s="221"/>
      <c r="BC600" s="221"/>
      <c r="BD600" s="221"/>
      <c r="BE600" s="221"/>
      <c r="BF600" s="221"/>
      <c r="BG600" s="221"/>
      <c r="BH600" s="221"/>
      <c r="BI600" s="221"/>
      <c r="BJ600" s="221"/>
      <c r="BK600" s="221"/>
      <c r="BL600" s="221"/>
      <c r="BM600" s="54"/>
    </row>
    <row r="601" spans="1:65">
      <c r="A601" s="29"/>
      <c r="B601" s="3" t="s">
        <v>281</v>
      </c>
      <c r="C601" s="28"/>
      <c r="D601" s="23">
        <v>0</v>
      </c>
      <c r="E601" s="23">
        <v>4.0824829046386332E-3</v>
      </c>
      <c r="F601" s="23">
        <v>3.7538217290907054E-3</v>
      </c>
      <c r="G601" s="23">
        <v>1.5497311594811047E-2</v>
      </c>
      <c r="H601" s="23">
        <v>5.4772255750516587E-3</v>
      </c>
      <c r="I601" s="23">
        <v>5.4772255750516656E-3</v>
      </c>
      <c r="J601" s="23">
        <v>6.3245553203367597E-3</v>
      </c>
      <c r="K601" s="23">
        <v>0</v>
      </c>
      <c r="L601" s="23">
        <v>1.5202354861220293E-17</v>
      </c>
      <c r="M601" s="23">
        <v>7.5277265270908113E-3</v>
      </c>
      <c r="N601" s="23">
        <v>5.1639777949432199E-3</v>
      </c>
      <c r="O601" s="23">
        <v>2.1602468994692888E-3</v>
      </c>
      <c r="P601" s="23">
        <v>5.1639777949432268E-3</v>
      </c>
      <c r="Q601" s="23">
        <v>1.3289700494862585E-3</v>
      </c>
      <c r="R601" s="23">
        <v>1.0954451150103333E-3</v>
      </c>
      <c r="S601" s="23">
        <v>0</v>
      </c>
      <c r="T601" s="23">
        <v>2.5840902009539803E-4</v>
      </c>
      <c r="U601" s="23">
        <v>0</v>
      </c>
      <c r="V601" s="23">
        <v>4.7076179397511292E-3</v>
      </c>
      <c r="W601" s="23">
        <v>7.7888809636986163E-3</v>
      </c>
      <c r="X601" s="23">
        <v>4.0824829046386332E-3</v>
      </c>
      <c r="Y601" s="23">
        <v>2.5492482552051869E-3</v>
      </c>
      <c r="Z601" s="23">
        <v>0</v>
      </c>
      <c r="AA601" s="23">
        <v>1.7224014243685099E-3</v>
      </c>
      <c r="AB601" s="23">
        <v>1.0488088481701524E-3</v>
      </c>
      <c r="AC601" s="220"/>
      <c r="AD601" s="221"/>
      <c r="AE601" s="221"/>
      <c r="AF601" s="221"/>
      <c r="AG601" s="221"/>
      <c r="AH601" s="221"/>
      <c r="AI601" s="221"/>
      <c r="AJ601" s="221"/>
      <c r="AK601" s="221"/>
      <c r="AL601" s="221"/>
      <c r="AM601" s="221"/>
      <c r="AN601" s="221"/>
      <c r="AO601" s="221"/>
      <c r="AP601" s="221"/>
      <c r="AQ601" s="221"/>
      <c r="AR601" s="221"/>
      <c r="AS601" s="221"/>
      <c r="AT601" s="221"/>
      <c r="AU601" s="221"/>
      <c r="AV601" s="221"/>
      <c r="AW601" s="221"/>
      <c r="AX601" s="221"/>
      <c r="AY601" s="221"/>
      <c r="AZ601" s="221"/>
      <c r="BA601" s="221"/>
      <c r="BB601" s="221"/>
      <c r="BC601" s="221"/>
      <c r="BD601" s="221"/>
      <c r="BE601" s="221"/>
      <c r="BF601" s="221"/>
      <c r="BG601" s="221"/>
      <c r="BH601" s="221"/>
      <c r="BI601" s="221"/>
      <c r="BJ601" s="221"/>
      <c r="BK601" s="221"/>
      <c r="BL601" s="221"/>
      <c r="BM601" s="54"/>
    </row>
    <row r="602" spans="1:65">
      <c r="A602" s="29"/>
      <c r="B602" s="3" t="s">
        <v>87</v>
      </c>
      <c r="C602" s="28"/>
      <c r="D602" s="13">
        <v>0</v>
      </c>
      <c r="E602" s="13">
        <v>5.2116803037939995E-2</v>
      </c>
      <c r="F602" s="13">
        <v>5.2761237506847157E-2</v>
      </c>
      <c r="G602" s="13">
        <v>0.19825984982700698</v>
      </c>
      <c r="H602" s="13">
        <v>7.3029674334022104E-2</v>
      </c>
      <c r="I602" s="13">
        <v>8.4265008846948694E-2</v>
      </c>
      <c r="J602" s="13">
        <v>0.105409255338946</v>
      </c>
      <c r="K602" s="13">
        <v>0</v>
      </c>
      <c r="L602" s="13">
        <v>1.6891505401355884E-16</v>
      </c>
      <c r="M602" s="13">
        <v>0.11016185161596308</v>
      </c>
      <c r="N602" s="13">
        <v>7.0417879021952984E-2</v>
      </c>
      <c r="O602" s="13">
        <v>1.3615001467243416E-2</v>
      </c>
      <c r="P602" s="13">
        <v>8.1536491499103581E-2</v>
      </c>
      <c r="Q602" s="13">
        <v>1.9458637987210477E-2</v>
      </c>
      <c r="R602" s="13">
        <v>1.7388017698576719E-2</v>
      </c>
      <c r="S602" s="13">
        <v>0</v>
      </c>
      <c r="T602" s="13">
        <v>3.3885115472272352E-3</v>
      </c>
      <c r="U602" s="13">
        <v>0</v>
      </c>
      <c r="V602" s="13">
        <v>6.8441259119231351E-2</v>
      </c>
      <c r="W602" s="13">
        <v>8.9185659889678831E-2</v>
      </c>
      <c r="X602" s="13">
        <v>5.9743652263004383E-2</v>
      </c>
      <c r="Y602" s="13">
        <v>2.6426208588858194E-2</v>
      </c>
      <c r="Z602" s="13">
        <v>0</v>
      </c>
      <c r="AA602" s="13">
        <v>2.6982789937887882E-2</v>
      </c>
      <c r="AB602" s="13">
        <v>1.5537908861780034E-2</v>
      </c>
      <c r="AC602" s="150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9"/>
      <c r="B603" s="3" t="s">
        <v>282</v>
      </c>
      <c r="C603" s="28"/>
      <c r="D603" s="13">
        <v>-0.13924543037209647</v>
      </c>
      <c r="E603" s="13">
        <v>0.12376291034754083</v>
      </c>
      <c r="F603" s="13">
        <v>2.0673307262748297E-2</v>
      </c>
      <c r="G603" s="13">
        <v>0.12137192543190789</v>
      </c>
      <c r="H603" s="13">
        <v>7.5943212034879748E-2</v>
      </c>
      <c r="I603" s="13">
        <v>-6.7515882903104396E-2</v>
      </c>
      <c r="J603" s="13">
        <v>-0.13924543037209647</v>
      </c>
      <c r="K603" s="13">
        <v>0.14767275950387138</v>
      </c>
      <c r="L603" s="13">
        <v>0.29113185444185508</v>
      </c>
      <c r="M603" s="13">
        <v>-1.9696184590442978E-2</v>
      </c>
      <c r="N603" s="13">
        <v>5.2033362878548983E-2</v>
      </c>
      <c r="O603" s="13">
        <v>1.2762176396826783</v>
      </c>
      <c r="P603" s="13">
        <v>-9.142573205943505E-2</v>
      </c>
      <c r="Q603" s="13">
        <v>-2.0214875140304289E-2</v>
      </c>
      <c r="R603" s="13">
        <v>-9.6207701890701269E-2</v>
      </c>
      <c r="S603" s="13">
        <v>4.2136645658876759E-3</v>
      </c>
      <c r="T603" s="13">
        <v>9.4023839966896672E-2</v>
      </c>
      <c r="U603" s="13">
        <v>4.2136645658876759E-3</v>
      </c>
      <c r="V603" s="13">
        <v>-1.3240525318234053E-2</v>
      </c>
      <c r="W603" s="13">
        <v>0.25287609579172621</v>
      </c>
      <c r="X603" s="13">
        <v>-1.9696184590442978E-2</v>
      </c>
      <c r="Y603" s="13">
        <v>0.38390206916841829</v>
      </c>
      <c r="Z603" s="13">
        <v>4.2136645658876759E-3</v>
      </c>
      <c r="AA603" s="13">
        <v>-8.4252777312535776E-2</v>
      </c>
      <c r="AB603" s="13">
        <v>-3.165110916860836E-2</v>
      </c>
      <c r="AC603" s="150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A604" s="29"/>
      <c r="B604" s="45" t="s">
        <v>283</v>
      </c>
      <c r="C604" s="46"/>
      <c r="D604" s="44">
        <v>1.0900000000000001</v>
      </c>
      <c r="E604" s="44">
        <v>0.91</v>
      </c>
      <c r="F604" s="44">
        <v>0.13</v>
      </c>
      <c r="G604" s="44">
        <v>0.89</v>
      </c>
      <c r="H604" s="44">
        <v>0.55000000000000004</v>
      </c>
      <c r="I604" s="44">
        <v>0.55000000000000004</v>
      </c>
      <c r="J604" s="44">
        <v>1.0900000000000001</v>
      </c>
      <c r="K604" s="44">
        <v>1.0900000000000001</v>
      </c>
      <c r="L604" s="44">
        <v>2.19</v>
      </c>
      <c r="M604" s="44">
        <v>0.18</v>
      </c>
      <c r="N604" s="44">
        <v>0.36</v>
      </c>
      <c r="O604" s="44">
        <v>9.6999999999999993</v>
      </c>
      <c r="P604" s="44">
        <v>0.73</v>
      </c>
      <c r="Q604" s="44">
        <v>0.19</v>
      </c>
      <c r="R604" s="44">
        <v>0.77</v>
      </c>
      <c r="S604" s="44">
        <v>0</v>
      </c>
      <c r="T604" s="44">
        <v>0.68</v>
      </c>
      <c r="U604" s="44">
        <v>0</v>
      </c>
      <c r="V604" s="44">
        <v>0.13</v>
      </c>
      <c r="W604" s="44">
        <v>1.9</v>
      </c>
      <c r="X604" s="44">
        <v>0.18</v>
      </c>
      <c r="Y604" s="44">
        <v>2.89</v>
      </c>
      <c r="Z604" s="44">
        <v>0</v>
      </c>
      <c r="AA604" s="44">
        <v>0.67</v>
      </c>
      <c r="AB604" s="44">
        <v>0.27</v>
      </c>
      <c r="AC604" s="150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3"/>
    </row>
    <row r="605" spans="1:65">
      <c r="B605" s="3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BM605" s="53"/>
    </row>
    <row r="606" spans="1:65" ht="15">
      <c r="B606" s="8" t="s">
        <v>706</v>
      </c>
      <c r="BM606" s="27" t="s">
        <v>67</v>
      </c>
    </row>
    <row r="607" spans="1:65" ht="15">
      <c r="A607" s="24" t="s">
        <v>29</v>
      </c>
      <c r="B607" s="18" t="s">
        <v>116</v>
      </c>
      <c r="C607" s="15" t="s">
        <v>117</v>
      </c>
      <c r="D607" s="16" t="s">
        <v>248</v>
      </c>
      <c r="E607" s="17" t="s">
        <v>248</v>
      </c>
      <c r="F607" s="17" t="s">
        <v>248</v>
      </c>
      <c r="G607" s="17" t="s">
        <v>248</v>
      </c>
      <c r="H607" s="17" t="s">
        <v>248</v>
      </c>
      <c r="I607" s="17" t="s">
        <v>248</v>
      </c>
      <c r="J607" s="17" t="s">
        <v>248</v>
      </c>
      <c r="K607" s="17" t="s">
        <v>248</v>
      </c>
      <c r="L607" s="17" t="s">
        <v>248</v>
      </c>
      <c r="M607" s="17" t="s">
        <v>248</v>
      </c>
      <c r="N607" s="17" t="s">
        <v>248</v>
      </c>
      <c r="O607" s="17" t="s">
        <v>248</v>
      </c>
      <c r="P607" s="17" t="s">
        <v>248</v>
      </c>
      <c r="Q607" s="17" t="s">
        <v>248</v>
      </c>
      <c r="R607" s="17" t="s">
        <v>248</v>
      </c>
      <c r="S607" s="17" t="s">
        <v>248</v>
      </c>
      <c r="T607" s="17" t="s">
        <v>248</v>
      </c>
      <c r="U607" s="150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249</v>
      </c>
      <c r="C608" s="9" t="s">
        <v>249</v>
      </c>
      <c r="D608" s="148" t="s">
        <v>251</v>
      </c>
      <c r="E608" s="149" t="s">
        <v>252</v>
      </c>
      <c r="F608" s="149" t="s">
        <v>253</v>
      </c>
      <c r="G608" s="149" t="s">
        <v>256</v>
      </c>
      <c r="H608" s="149" t="s">
        <v>257</v>
      </c>
      <c r="I608" s="149" t="s">
        <v>258</v>
      </c>
      <c r="J608" s="149" t="s">
        <v>259</v>
      </c>
      <c r="K608" s="149" t="s">
        <v>260</v>
      </c>
      <c r="L608" s="149" t="s">
        <v>261</v>
      </c>
      <c r="M608" s="149" t="s">
        <v>264</v>
      </c>
      <c r="N608" s="149" t="s">
        <v>265</v>
      </c>
      <c r="O608" s="149" t="s">
        <v>269</v>
      </c>
      <c r="P608" s="149" t="s">
        <v>287</v>
      </c>
      <c r="Q608" s="149" t="s">
        <v>305</v>
      </c>
      <c r="R608" s="149" t="s">
        <v>288</v>
      </c>
      <c r="S608" s="149" t="s">
        <v>271</v>
      </c>
      <c r="T608" s="149" t="s">
        <v>289</v>
      </c>
      <c r="U608" s="150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3</v>
      </c>
    </row>
    <row r="609" spans="1:65">
      <c r="A609" s="29"/>
      <c r="B609" s="19"/>
      <c r="C609" s="9"/>
      <c r="D609" s="10" t="s">
        <v>290</v>
      </c>
      <c r="E609" s="11" t="s">
        <v>293</v>
      </c>
      <c r="F609" s="11" t="s">
        <v>293</v>
      </c>
      <c r="G609" s="11" t="s">
        <v>292</v>
      </c>
      <c r="H609" s="11" t="s">
        <v>290</v>
      </c>
      <c r="I609" s="11" t="s">
        <v>290</v>
      </c>
      <c r="J609" s="11" t="s">
        <v>290</v>
      </c>
      <c r="K609" s="11" t="s">
        <v>290</v>
      </c>
      <c r="L609" s="11" t="s">
        <v>290</v>
      </c>
      <c r="M609" s="11" t="s">
        <v>293</v>
      </c>
      <c r="N609" s="11" t="s">
        <v>290</v>
      </c>
      <c r="O609" s="11" t="s">
        <v>293</v>
      </c>
      <c r="P609" s="11" t="s">
        <v>293</v>
      </c>
      <c r="Q609" s="11" t="s">
        <v>290</v>
      </c>
      <c r="R609" s="11" t="s">
        <v>290</v>
      </c>
      <c r="S609" s="11" t="s">
        <v>293</v>
      </c>
      <c r="T609" s="11" t="s">
        <v>293</v>
      </c>
      <c r="U609" s="150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2</v>
      </c>
    </row>
    <row r="610" spans="1:65">
      <c r="A610" s="29"/>
      <c r="B610" s="19"/>
      <c r="C610" s="9"/>
      <c r="D610" s="25" t="s">
        <v>355</v>
      </c>
      <c r="E610" s="25" t="s">
        <v>355</v>
      </c>
      <c r="F610" s="25" t="s">
        <v>355</v>
      </c>
      <c r="G610" s="25" t="s">
        <v>357</v>
      </c>
      <c r="H610" s="25" t="s">
        <v>356</v>
      </c>
      <c r="I610" s="25" t="s">
        <v>356</v>
      </c>
      <c r="J610" s="25" t="s">
        <v>356</v>
      </c>
      <c r="K610" s="25" t="s">
        <v>356</v>
      </c>
      <c r="L610" s="25" t="s">
        <v>356</v>
      </c>
      <c r="M610" s="25" t="s">
        <v>357</v>
      </c>
      <c r="N610" s="25" t="s">
        <v>358</v>
      </c>
      <c r="O610" s="25" t="s">
        <v>358</v>
      </c>
      <c r="P610" s="25" t="s">
        <v>359</v>
      </c>
      <c r="Q610" s="25" t="s">
        <v>357</v>
      </c>
      <c r="R610" s="25" t="s">
        <v>356</v>
      </c>
      <c r="S610" s="25" t="s">
        <v>357</v>
      </c>
      <c r="T610" s="25" t="s">
        <v>356</v>
      </c>
      <c r="U610" s="150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8">
        <v>1</v>
      </c>
      <c r="C611" s="14">
        <v>1</v>
      </c>
      <c r="D611" s="21">
        <v>0.22</v>
      </c>
      <c r="E611" s="144">
        <v>0.6</v>
      </c>
      <c r="F611" s="21">
        <v>0.54314740907294878</v>
      </c>
      <c r="G611" s="144">
        <v>10.9</v>
      </c>
      <c r="H611" s="21">
        <v>0.35</v>
      </c>
      <c r="I611" s="21">
        <v>0.33</v>
      </c>
      <c r="J611" s="21">
        <v>0.27</v>
      </c>
      <c r="K611" s="21">
        <v>0.28999999999999998</v>
      </c>
      <c r="L611" s="21">
        <v>0.31</v>
      </c>
      <c r="M611" s="21">
        <v>0.63</v>
      </c>
      <c r="N611" s="151">
        <v>0.76815632556694302</v>
      </c>
      <c r="O611" s="144" t="s">
        <v>107</v>
      </c>
      <c r="P611" s="21">
        <v>0.73</v>
      </c>
      <c r="Q611" s="21">
        <v>0.63</v>
      </c>
      <c r="R611" s="21">
        <v>0.54</v>
      </c>
      <c r="S611" s="21">
        <v>0.48</v>
      </c>
      <c r="T611" s="144">
        <v>0.2</v>
      </c>
      <c r="U611" s="150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>
        <v>1</v>
      </c>
      <c r="C612" s="9">
        <v>2</v>
      </c>
      <c r="D612" s="11">
        <v>0.2</v>
      </c>
      <c r="E612" s="146">
        <v>0.6</v>
      </c>
      <c r="F612" s="11">
        <v>0.55272846216112326</v>
      </c>
      <c r="G612" s="146">
        <v>10.9</v>
      </c>
      <c r="H612" s="11">
        <v>0.31</v>
      </c>
      <c r="I612" s="11">
        <v>0.35</v>
      </c>
      <c r="J612" s="11">
        <v>0.27</v>
      </c>
      <c r="K612" s="11">
        <v>0.36</v>
      </c>
      <c r="L612" s="11">
        <v>0.32</v>
      </c>
      <c r="M612" s="11">
        <v>0.67</v>
      </c>
      <c r="N612" s="11">
        <v>0.72831849284437356</v>
      </c>
      <c r="O612" s="146" t="s">
        <v>107</v>
      </c>
      <c r="P612" s="11">
        <v>0.7</v>
      </c>
      <c r="Q612" s="11">
        <v>0.61</v>
      </c>
      <c r="R612" s="11">
        <v>0.55000000000000004</v>
      </c>
      <c r="S612" s="11">
        <v>0.48</v>
      </c>
      <c r="T612" s="146">
        <v>0.3</v>
      </c>
      <c r="U612" s="150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40</v>
      </c>
    </row>
    <row r="613" spans="1:65">
      <c r="A613" s="29"/>
      <c r="B613" s="19">
        <v>1</v>
      </c>
      <c r="C613" s="9">
        <v>3</v>
      </c>
      <c r="D613" s="11">
        <v>0.21</v>
      </c>
      <c r="E613" s="146">
        <v>0.6</v>
      </c>
      <c r="F613" s="11">
        <v>0.58540765562672159</v>
      </c>
      <c r="G613" s="146">
        <v>10.9</v>
      </c>
      <c r="H613" s="11">
        <v>0.33</v>
      </c>
      <c r="I613" s="11">
        <v>0.35</v>
      </c>
      <c r="J613" s="11">
        <v>0.28999999999999998</v>
      </c>
      <c r="K613" s="11">
        <v>0.41</v>
      </c>
      <c r="L613" s="11">
        <v>0.3</v>
      </c>
      <c r="M613" s="11">
        <v>0.63</v>
      </c>
      <c r="N613" s="11">
        <v>0.70308436871909796</v>
      </c>
      <c r="O613" s="146" t="s">
        <v>107</v>
      </c>
      <c r="P613" s="11">
        <v>0.67</v>
      </c>
      <c r="Q613" s="11">
        <v>0.64</v>
      </c>
      <c r="R613" s="11">
        <v>0.52</v>
      </c>
      <c r="S613" s="11">
        <v>0.46</v>
      </c>
      <c r="T613" s="146">
        <v>0.3</v>
      </c>
      <c r="U613" s="150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16</v>
      </c>
    </row>
    <row r="614" spans="1:65">
      <c r="A614" s="29"/>
      <c r="B614" s="19">
        <v>1</v>
      </c>
      <c r="C614" s="9">
        <v>4</v>
      </c>
      <c r="D614" s="11">
        <v>0.25</v>
      </c>
      <c r="E614" s="146">
        <v>0.6</v>
      </c>
      <c r="F614" s="11">
        <v>0.55504858958154002</v>
      </c>
      <c r="G614" s="146">
        <v>10.9</v>
      </c>
      <c r="H614" s="11">
        <v>0.32</v>
      </c>
      <c r="I614" s="11">
        <v>0.32</v>
      </c>
      <c r="J614" s="11">
        <v>0.24</v>
      </c>
      <c r="K614" s="11">
        <v>0.31</v>
      </c>
      <c r="L614" s="11">
        <v>0.3</v>
      </c>
      <c r="M614" s="11">
        <v>0.66</v>
      </c>
      <c r="N614" s="11">
        <v>0.70641617153811942</v>
      </c>
      <c r="O614" s="146" t="s">
        <v>107</v>
      </c>
      <c r="P614" s="11">
        <v>0.76</v>
      </c>
      <c r="Q614" s="11">
        <v>0.67</v>
      </c>
      <c r="R614" s="11">
        <v>0.56000000000000005</v>
      </c>
      <c r="S614" s="11">
        <v>0.49</v>
      </c>
      <c r="T614" s="146">
        <v>0.3</v>
      </c>
      <c r="U614" s="150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0.46901631427002732</v>
      </c>
    </row>
    <row r="615" spans="1:65">
      <c r="A615" s="29"/>
      <c r="B615" s="19">
        <v>1</v>
      </c>
      <c r="C615" s="9">
        <v>5</v>
      </c>
      <c r="D615" s="11">
        <v>0.22</v>
      </c>
      <c r="E615" s="146">
        <v>0.6</v>
      </c>
      <c r="F615" s="11">
        <v>0.58292922687478055</v>
      </c>
      <c r="G615" s="146">
        <v>10.9</v>
      </c>
      <c r="H615" s="11">
        <v>0.32</v>
      </c>
      <c r="I615" s="11">
        <v>0.34</v>
      </c>
      <c r="J615" s="11">
        <v>0.28000000000000003</v>
      </c>
      <c r="K615" s="11">
        <v>0.28999999999999998</v>
      </c>
      <c r="L615" s="11">
        <v>0.34</v>
      </c>
      <c r="M615" s="11">
        <v>0.66</v>
      </c>
      <c r="N615" s="11">
        <v>0.707398562752242</v>
      </c>
      <c r="O615" s="146" t="s">
        <v>107</v>
      </c>
      <c r="P615" s="11">
        <v>0.76</v>
      </c>
      <c r="Q615" s="11">
        <v>0.65</v>
      </c>
      <c r="R615" s="11">
        <v>0.54</v>
      </c>
      <c r="S615" s="11">
        <v>0.45</v>
      </c>
      <c r="T615" s="146">
        <v>0.3</v>
      </c>
      <c r="U615" s="150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151</v>
      </c>
    </row>
    <row r="616" spans="1:65">
      <c r="A616" s="29"/>
      <c r="B616" s="19">
        <v>1</v>
      </c>
      <c r="C616" s="9">
        <v>6</v>
      </c>
      <c r="D616" s="11">
        <v>0.23</v>
      </c>
      <c r="E616" s="146">
        <v>0.6</v>
      </c>
      <c r="F616" s="11">
        <v>0.54493774787337979</v>
      </c>
      <c r="G616" s="146">
        <v>10.9</v>
      </c>
      <c r="H616" s="11">
        <v>0.3</v>
      </c>
      <c r="I616" s="11">
        <v>0.35</v>
      </c>
      <c r="J616" s="11">
        <v>0.27</v>
      </c>
      <c r="K616" s="11">
        <v>0.28000000000000003</v>
      </c>
      <c r="L616" s="11">
        <v>0.32</v>
      </c>
      <c r="M616" s="11">
        <v>0.65</v>
      </c>
      <c r="N616" s="11">
        <v>0.70401025570586095</v>
      </c>
      <c r="O616" s="146" t="s">
        <v>107</v>
      </c>
      <c r="P616" s="11">
        <v>0.75</v>
      </c>
      <c r="Q616" s="11">
        <v>0.6</v>
      </c>
      <c r="R616" s="11">
        <v>0.59</v>
      </c>
      <c r="S616" s="11">
        <v>0.48</v>
      </c>
      <c r="T616" s="146">
        <v>0.3</v>
      </c>
      <c r="U616" s="150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20" t="s">
        <v>279</v>
      </c>
      <c r="C617" s="12"/>
      <c r="D617" s="22">
        <v>0.22166666666666668</v>
      </c>
      <c r="E617" s="22">
        <v>0.6</v>
      </c>
      <c r="F617" s="22">
        <v>0.56069984853174903</v>
      </c>
      <c r="G617" s="22">
        <v>10.9</v>
      </c>
      <c r="H617" s="22">
        <v>0.32166666666666671</v>
      </c>
      <c r="I617" s="22">
        <v>0.34</v>
      </c>
      <c r="J617" s="22">
        <v>0.27</v>
      </c>
      <c r="K617" s="22">
        <v>0.32333333333333331</v>
      </c>
      <c r="L617" s="22">
        <v>0.315</v>
      </c>
      <c r="M617" s="22">
        <v>0.65</v>
      </c>
      <c r="N617" s="22">
        <v>0.7195640295211061</v>
      </c>
      <c r="O617" s="22" t="s">
        <v>813</v>
      </c>
      <c r="P617" s="22">
        <v>0.72833333333333339</v>
      </c>
      <c r="Q617" s="22">
        <v>0.6333333333333333</v>
      </c>
      <c r="R617" s="22">
        <v>0.54999999999999993</v>
      </c>
      <c r="S617" s="22">
        <v>0.47333333333333333</v>
      </c>
      <c r="T617" s="22">
        <v>0.28333333333333338</v>
      </c>
      <c r="U617" s="150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280</v>
      </c>
      <c r="C618" s="28"/>
      <c r="D618" s="11">
        <v>0.22</v>
      </c>
      <c r="E618" s="11">
        <v>0.6</v>
      </c>
      <c r="F618" s="11">
        <v>0.55388852587133164</v>
      </c>
      <c r="G618" s="11">
        <v>10.9</v>
      </c>
      <c r="H618" s="11">
        <v>0.32</v>
      </c>
      <c r="I618" s="11">
        <v>0.34499999999999997</v>
      </c>
      <c r="J618" s="11">
        <v>0.27</v>
      </c>
      <c r="K618" s="11">
        <v>0.3</v>
      </c>
      <c r="L618" s="11">
        <v>0.315</v>
      </c>
      <c r="M618" s="11">
        <v>0.65500000000000003</v>
      </c>
      <c r="N618" s="11">
        <v>0.70690736714518065</v>
      </c>
      <c r="O618" s="11" t="s">
        <v>813</v>
      </c>
      <c r="P618" s="11">
        <v>0.74</v>
      </c>
      <c r="Q618" s="11">
        <v>0.63500000000000001</v>
      </c>
      <c r="R618" s="11">
        <v>0.54500000000000004</v>
      </c>
      <c r="S618" s="11">
        <v>0.48</v>
      </c>
      <c r="T618" s="11">
        <v>0.3</v>
      </c>
      <c r="U618" s="150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3" t="s">
        <v>281</v>
      </c>
      <c r="C619" s="28"/>
      <c r="D619" s="23">
        <v>1.7224014243685085E-2</v>
      </c>
      <c r="E619" s="23">
        <v>0</v>
      </c>
      <c r="F619" s="23">
        <v>1.8743706514302572E-2</v>
      </c>
      <c r="G619" s="23">
        <v>0</v>
      </c>
      <c r="H619" s="23">
        <v>1.7224014243685082E-2</v>
      </c>
      <c r="I619" s="23">
        <v>1.2649110640673502E-2</v>
      </c>
      <c r="J619" s="23">
        <v>1.6733200530681513E-2</v>
      </c>
      <c r="K619" s="23">
        <v>5.1251016250086844E-2</v>
      </c>
      <c r="L619" s="23">
        <v>1.5165750888103114E-2</v>
      </c>
      <c r="M619" s="23">
        <v>1.6733200530681527E-2</v>
      </c>
      <c r="N619" s="23">
        <v>2.5582086366732742E-2</v>
      </c>
      <c r="O619" s="23" t="s">
        <v>813</v>
      </c>
      <c r="P619" s="23">
        <v>3.65604522218567E-2</v>
      </c>
      <c r="Q619" s="23">
        <v>2.5819888974716137E-2</v>
      </c>
      <c r="R619" s="23">
        <v>2.3664319132398446E-2</v>
      </c>
      <c r="S619" s="23">
        <v>1.5055453054181605E-2</v>
      </c>
      <c r="T619" s="23">
        <v>4.0824829046386096E-2</v>
      </c>
      <c r="U619" s="150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9"/>
      <c r="B620" s="3" t="s">
        <v>87</v>
      </c>
      <c r="C620" s="28"/>
      <c r="D620" s="13">
        <v>7.7702319896323688E-2</v>
      </c>
      <c r="E620" s="13">
        <v>0</v>
      </c>
      <c r="F620" s="13">
        <v>3.3429127122800051E-2</v>
      </c>
      <c r="G620" s="13">
        <v>0</v>
      </c>
      <c r="H620" s="13">
        <v>5.3546158270523565E-2</v>
      </c>
      <c r="I620" s="13">
        <v>3.720326659021618E-2</v>
      </c>
      <c r="J620" s="13">
        <v>6.1974816780301895E-2</v>
      </c>
      <c r="K620" s="13">
        <v>0.15850829768068098</v>
      </c>
      <c r="L620" s="13">
        <v>4.8145240914613058E-2</v>
      </c>
      <c r="M620" s="13">
        <v>2.5743385431817731E-2</v>
      </c>
      <c r="N620" s="13">
        <v>3.5552202885625724E-2</v>
      </c>
      <c r="O620" s="13" t="s">
        <v>813</v>
      </c>
      <c r="P620" s="13">
        <v>5.019741723824718E-2</v>
      </c>
      <c r="Q620" s="13">
        <v>4.0768245749551797E-2</v>
      </c>
      <c r="R620" s="13">
        <v>4.3026034786178995E-2</v>
      </c>
      <c r="S620" s="13">
        <v>3.1807295184890713E-2</v>
      </c>
      <c r="T620" s="13">
        <v>0.1440876319284215</v>
      </c>
      <c r="U620" s="150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9"/>
      <c r="B621" s="3" t="s">
        <v>282</v>
      </c>
      <c r="C621" s="28"/>
      <c r="D621" s="13">
        <v>-0.52737962428520935</v>
      </c>
      <c r="E621" s="13">
        <v>0.27927319742349366</v>
      </c>
      <c r="F621" s="13">
        <v>0.1954804800434653</v>
      </c>
      <c r="G621" s="13">
        <v>22.240129753193468</v>
      </c>
      <c r="H621" s="13">
        <v>-0.31416742471462689</v>
      </c>
      <c r="I621" s="13">
        <v>-0.27507852146002021</v>
      </c>
      <c r="J621" s="13">
        <v>-0.42432706115942787</v>
      </c>
      <c r="K621" s="13">
        <v>-0.31061388805511736</v>
      </c>
      <c r="L621" s="13">
        <v>-0.32838157135266588</v>
      </c>
      <c r="M621" s="13">
        <v>0.38587929720878478</v>
      </c>
      <c r="N621" s="13">
        <v>0.53419829466066426</v>
      </c>
      <c r="O621" s="13" t="s">
        <v>813</v>
      </c>
      <c r="P621" s="13">
        <v>0.55289552020574106</v>
      </c>
      <c r="Q621" s="13">
        <v>0.35034393061368774</v>
      </c>
      <c r="R621" s="13">
        <v>0.17266709763820232</v>
      </c>
      <c r="S621" s="13">
        <v>9.2044113007561101E-3</v>
      </c>
      <c r="T621" s="13">
        <v>-0.3958987678833501</v>
      </c>
      <c r="U621" s="150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A622" s="29"/>
      <c r="B622" s="45" t="s">
        <v>283</v>
      </c>
      <c r="C622" s="46"/>
      <c r="D622" s="44">
        <v>1.06</v>
      </c>
      <c r="E622" s="44" t="s">
        <v>284</v>
      </c>
      <c r="F622" s="44">
        <v>0.23</v>
      </c>
      <c r="G622" s="44">
        <v>39.700000000000003</v>
      </c>
      <c r="H622" s="44">
        <v>0.68</v>
      </c>
      <c r="I622" s="44">
        <v>0.61</v>
      </c>
      <c r="J622" s="44">
        <v>0.88</v>
      </c>
      <c r="K622" s="44">
        <v>0.67</v>
      </c>
      <c r="L622" s="44">
        <v>0.71</v>
      </c>
      <c r="M622" s="44">
        <v>0.56999999999999995</v>
      </c>
      <c r="N622" s="44">
        <v>0.84</v>
      </c>
      <c r="O622" s="44">
        <v>0</v>
      </c>
      <c r="P622" s="44">
        <v>0.87</v>
      </c>
      <c r="Q622" s="44">
        <v>0.51</v>
      </c>
      <c r="R622" s="44">
        <v>0.19</v>
      </c>
      <c r="S622" s="44">
        <v>0.1</v>
      </c>
      <c r="T622" s="44" t="s">
        <v>284</v>
      </c>
      <c r="U622" s="150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3"/>
    </row>
    <row r="623" spans="1:65">
      <c r="B623" s="30" t="s">
        <v>370</v>
      </c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BM623" s="53"/>
    </row>
    <row r="624" spans="1:65">
      <c r="BM624" s="53"/>
    </row>
    <row r="625" spans="1:65" ht="15">
      <c r="B625" s="8" t="s">
        <v>707</v>
      </c>
      <c r="BM625" s="27" t="s">
        <v>286</v>
      </c>
    </row>
    <row r="626" spans="1:65" ht="15">
      <c r="A626" s="24" t="s">
        <v>31</v>
      </c>
      <c r="B626" s="18" t="s">
        <v>116</v>
      </c>
      <c r="C626" s="15" t="s">
        <v>117</v>
      </c>
      <c r="D626" s="16" t="s">
        <v>248</v>
      </c>
      <c r="E626" s="17" t="s">
        <v>248</v>
      </c>
      <c r="F626" s="17" t="s">
        <v>248</v>
      </c>
      <c r="G626" s="17" t="s">
        <v>248</v>
      </c>
      <c r="H626" s="150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 t="s">
        <v>249</v>
      </c>
      <c r="C627" s="9" t="s">
        <v>249</v>
      </c>
      <c r="D627" s="148" t="s">
        <v>251</v>
      </c>
      <c r="E627" s="149" t="s">
        <v>265</v>
      </c>
      <c r="F627" s="149" t="s">
        <v>268</v>
      </c>
      <c r="G627" s="149" t="s">
        <v>289</v>
      </c>
      <c r="H627" s="150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 t="s">
        <v>3</v>
      </c>
    </row>
    <row r="628" spans="1:65">
      <c r="A628" s="29"/>
      <c r="B628" s="19"/>
      <c r="C628" s="9"/>
      <c r="D628" s="10" t="s">
        <v>290</v>
      </c>
      <c r="E628" s="11" t="s">
        <v>290</v>
      </c>
      <c r="F628" s="11" t="s">
        <v>290</v>
      </c>
      <c r="G628" s="11" t="s">
        <v>293</v>
      </c>
      <c r="H628" s="150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9"/>
      <c r="C629" s="9"/>
      <c r="D629" s="25" t="s">
        <v>355</v>
      </c>
      <c r="E629" s="25" t="s">
        <v>358</v>
      </c>
      <c r="F629" s="25" t="s">
        <v>356</v>
      </c>
      <c r="G629" s="25" t="s">
        <v>356</v>
      </c>
      <c r="H629" s="150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8">
        <v>1</v>
      </c>
      <c r="C630" s="14">
        <v>1</v>
      </c>
      <c r="D630" s="207">
        <v>32.069000000000003</v>
      </c>
      <c r="E630" s="207">
        <v>29.656456074764037</v>
      </c>
      <c r="F630" s="207">
        <v>34.615340000000003</v>
      </c>
      <c r="G630" s="207">
        <v>32.200000000000003</v>
      </c>
      <c r="H630" s="209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  <c r="BI630" s="210"/>
      <c r="BJ630" s="210"/>
      <c r="BK630" s="210"/>
      <c r="BL630" s="210"/>
      <c r="BM630" s="211">
        <v>1</v>
      </c>
    </row>
    <row r="631" spans="1:65">
      <c r="A631" s="29"/>
      <c r="B631" s="19">
        <v>1</v>
      </c>
      <c r="C631" s="9">
        <v>2</v>
      </c>
      <c r="D631" s="213">
        <v>31.902000000000001</v>
      </c>
      <c r="E631" s="213">
        <v>29.580498437345177</v>
      </c>
      <c r="F631" s="213">
        <v>34.516019999999997</v>
      </c>
      <c r="G631" s="213">
        <v>32.4</v>
      </c>
      <c r="H631" s="209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1">
        <v>18</v>
      </c>
    </row>
    <row r="632" spans="1:65">
      <c r="A632" s="29"/>
      <c r="B632" s="19">
        <v>1</v>
      </c>
      <c r="C632" s="9">
        <v>3</v>
      </c>
      <c r="D632" s="213">
        <v>31.482000000000003</v>
      </c>
      <c r="E632" s="213">
        <v>29.747942494301203</v>
      </c>
      <c r="F632" s="213">
        <v>34.319479999999999</v>
      </c>
      <c r="G632" s="213">
        <v>32.5</v>
      </c>
      <c r="H632" s="209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1">
        <v>16</v>
      </c>
    </row>
    <row r="633" spans="1:65">
      <c r="A633" s="29"/>
      <c r="B633" s="19">
        <v>1</v>
      </c>
      <c r="C633" s="9">
        <v>4</v>
      </c>
      <c r="D633" s="213">
        <v>32.456000000000003</v>
      </c>
      <c r="E633" s="213">
        <v>29.291101966036088</v>
      </c>
      <c r="F633" s="213">
        <v>34.44894</v>
      </c>
      <c r="G633" s="213">
        <v>32.200000000000003</v>
      </c>
      <c r="H633" s="209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1">
        <v>32.000164117771703</v>
      </c>
    </row>
    <row r="634" spans="1:65">
      <c r="A634" s="29"/>
      <c r="B634" s="19">
        <v>1</v>
      </c>
      <c r="C634" s="9">
        <v>5</v>
      </c>
      <c r="D634" s="213">
        <v>30.682999999999996</v>
      </c>
      <c r="E634" s="213">
        <v>29.641518834611766</v>
      </c>
      <c r="F634" s="213">
        <v>34.707920000000001</v>
      </c>
      <c r="G634" s="213">
        <v>31.3</v>
      </c>
      <c r="H634" s="209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1">
        <v>24</v>
      </c>
    </row>
    <row r="635" spans="1:65">
      <c r="A635" s="29"/>
      <c r="B635" s="19">
        <v>1</v>
      </c>
      <c r="C635" s="9">
        <v>6</v>
      </c>
      <c r="D635" s="213">
        <v>31.638000000000005</v>
      </c>
      <c r="E635" s="213">
        <v>29.326141019462582</v>
      </c>
      <c r="F635" s="213">
        <v>34.822580000000002</v>
      </c>
      <c r="G635" s="213">
        <v>32.5</v>
      </c>
      <c r="H635" s="209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6"/>
    </row>
    <row r="636" spans="1:65">
      <c r="A636" s="29"/>
      <c r="B636" s="20" t="s">
        <v>279</v>
      </c>
      <c r="C636" s="12"/>
      <c r="D636" s="217">
        <v>31.705000000000002</v>
      </c>
      <c r="E636" s="217">
        <v>29.540609804420143</v>
      </c>
      <c r="F636" s="217">
        <v>34.571713333333328</v>
      </c>
      <c r="G636" s="217">
        <v>32.183333333333337</v>
      </c>
      <c r="H636" s="209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6"/>
    </row>
    <row r="637" spans="1:65">
      <c r="A637" s="29"/>
      <c r="B637" s="3" t="s">
        <v>280</v>
      </c>
      <c r="C637" s="28"/>
      <c r="D637" s="213">
        <v>31.770000000000003</v>
      </c>
      <c r="E637" s="213">
        <v>29.611008635978472</v>
      </c>
      <c r="F637" s="213">
        <v>34.56568</v>
      </c>
      <c r="G637" s="213">
        <v>32.299999999999997</v>
      </c>
      <c r="H637" s="209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6"/>
    </row>
    <row r="638" spans="1:65">
      <c r="A638" s="29"/>
      <c r="B638" s="3" t="s">
        <v>281</v>
      </c>
      <c r="C638" s="28"/>
      <c r="D638" s="213">
        <v>0.60564147810400382</v>
      </c>
      <c r="E638" s="213">
        <v>0.18784672432225399</v>
      </c>
      <c r="F638" s="213">
        <v>0.18176155794520243</v>
      </c>
      <c r="G638" s="213">
        <v>0.45350486950711599</v>
      </c>
      <c r="H638" s="209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6"/>
    </row>
    <row r="639" spans="1:65">
      <c r="A639" s="29"/>
      <c r="B639" s="3" t="s">
        <v>87</v>
      </c>
      <c r="C639" s="28"/>
      <c r="D639" s="13">
        <v>1.9102396407632984E-2</v>
      </c>
      <c r="E639" s="13">
        <v>6.3589318421634821E-3</v>
      </c>
      <c r="F639" s="13">
        <v>5.2575224199244907E-3</v>
      </c>
      <c r="G639" s="13">
        <v>1.4091295789967352E-2</v>
      </c>
      <c r="H639" s="150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A640" s="29"/>
      <c r="B640" s="3" t="s">
        <v>282</v>
      </c>
      <c r="C640" s="28"/>
      <c r="D640" s="13">
        <v>-9.2238313742828426E-3</v>
      </c>
      <c r="E640" s="13">
        <v>-7.6860678098385593E-2</v>
      </c>
      <c r="F640" s="13">
        <v>8.0360500842977967E-2</v>
      </c>
      <c r="G640" s="13">
        <v>5.7240086296903581E-3</v>
      </c>
      <c r="H640" s="150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3"/>
    </row>
    <row r="641" spans="1:65">
      <c r="A641" s="29"/>
      <c r="B641" s="45" t="s">
        <v>283</v>
      </c>
      <c r="C641" s="46"/>
      <c r="D641" s="44">
        <v>0.12</v>
      </c>
      <c r="E641" s="44">
        <v>1.23</v>
      </c>
      <c r="F641" s="44">
        <v>1.34</v>
      </c>
      <c r="G641" s="44">
        <v>0.12</v>
      </c>
      <c r="H641" s="150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B642" s="30"/>
      <c r="C642" s="20"/>
      <c r="D642" s="20"/>
      <c r="E642" s="20"/>
      <c r="F642" s="20"/>
      <c r="G642" s="20"/>
      <c r="BM642" s="53"/>
    </row>
    <row r="643" spans="1:65" ht="15">
      <c r="B643" s="8" t="s">
        <v>708</v>
      </c>
      <c r="BM643" s="27" t="s">
        <v>67</v>
      </c>
    </row>
    <row r="644" spans="1:65" ht="15">
      <c r="A644" s="24" t="s">
        <v>34</v>
      </c>
      <c r="B644" s="18" t="s">
        <v>116</v>
      </c>
      <c r="C644" s="15" t="s">
        <v>117</v>
      </c>
      <c r="D644" s="16" t="s">
        <v>248</v>
      </c>
      <c r="E644" s="17" t="s">
        <v>248</v>
      </c>
      <c r="F644" s="17" t="s">
        <v>248</v>
      </c>
      <c r="G644" s="17" t="s">
        <v>248</v>
      </c>
      <c r="H644" s="17" t="s">
        <v>248</v>
      </c>
      <c r="I644" s="17" t="s">
        <v>248</v>
      </c>
      <c r="J644" s="17" t="s">
        <v>248</v>
      </c>
      <c r="K644" s="17" t="s">
        <v>248</v>
      </c>
      <c r="L644" s="17" t="s">
        <v>248</v>
      </c>
      <c r="M644" s="17" t="s">
        <v>248</v>
      </c>
      <c r="N644" s="17" t="s">
        <v>248</v>
      </c>
      <c r="O644" s="17" t="s">
        <v>248</v>
      </c>
      <c r="P644" s="17" t="s">
        <v>248</v>
      </c>
      <c r="Q644" s="17" t="s">
        <v>248</v>
      </c>
      <c r="R644" s="17" t="s">
        <v>248</v>
      </c>
      <c r="S644" s="17" t="s">
        <v>248</v>
      </c>
      <c r="T644" s="17" t="s">
        <v>248</v>
      </c>
      <c r="U644" s="17" t="s">
        <v>248</v>
      </c>
      <c r="V644" s="17" t="s">
        <v>248</v>
      </c>
      <c r="W644" s="17" t="s">
        <v>248</v>
      </c>
      <c r="X644" s="17" t="s">
        <v>248</v>
      </c>
      <c r="Y644" s="17" t="s">
        <v>248</v>
      </c>
      <c r="Z644" s="17" t="s">
        <v>248</v>
      </c>
      <c r="AA644" s="150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 t="s">
        <v>249</v>
      </c>
      <c r="C645" s="9" t="s">
        <v>249</v>
      </c>
      <c r="D645" s="148" t="s">
        <v>251</v>
      </c>
      <c r="E645" s="149" t="s">
        <v>252</v>
      </c>
      <c r="F645" s="149" t="s">
        <v>253</v>
      </c>
      <c r="G645" s="149" t="s">
        <v>254</v>
      </c>
      <c r="H645" s="149" t="s">
        <v>256</v>
      </c>
      <c r="I645" s="149" t="s">
        <v>257</v>
      </c>
      <c r="J645" s="149" t="s">
        <v>258</v>
      </c>
      <c r="K645" s="149" t="s">
        <v>259</v>
      </c>
      <c r="L645" s="149" t="s">
        <v>260</v>
      </c>
      <c r="M645" s="149" t="s">
        <v>261</v>
      </c>
      <c r="N645" s="149" t="s">
        <v>262</v>
      </c>
      <c r="O645" s="149" t="s">
        <v>263</v>
      </c>
      <c r="P645" s="149" t="s">
        <v>264</v>
      </c>
      <c r="Q645" s="149" t="s">
        <v>265</v>
      </c>
      <c r="R645" s="149" t="s">
        <v>266</v>
      </c>
      <c r="S645" s="149" t="s">
        <v>267</v>
      </c>
      <c r="T645" s="149" t="s">
        <v>269</v>
      </c>
      <c r="U645" s="149" t="s">
        <v>287</v>
      </c>
      <c r="V645" s="149" t="s">
        <v>288</v>
      </c>
      <c r="W645" s="149" t="s">
        <v>270</v>
      </c>
      <c r="X645" s="149" t="s">
        <v>271</v>
      </c>
      <c r="Y645" s="149" t="s">
        <v>289</v>
      </c>
      <c r="Z645" s="149" t="s">
        <v>273</v>
      </c>
      <c r="AA645" s="150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 t="s">
        <v>3</v>
      </c>
    </row>
    <row r="646" spans="1:65">
      <c r="A646" s="29"/>
      <c r="B646" s="19"/>
      <c r="C646" s="9"/>
      <c r="D646" s="10" t="s">
        <v>290</v>
      </c>
      <c r="E646" s="11" t="s">
        <v>293</v>
      </c>
      <c r="F646" s="11" t="s">
        <v>293</v>
      </c>
      <c r="G646" s="11" t="s">
        <v>290</v>
      </c>
      <c r="H646" s="11" t="s">
        <v>292</v>
      </c>
      <c r="I646" s="11" t="s">
        <v>290</v>
      </c>
      <c r="J646" s="11" t="s">
        <v>290</v>
      </c>
      <c r="K646" s="11" t="s">
        <v>290</v>
      </c>
      <c r="L646" s="11" t="s">
        <v>290</v>
      </c>
      <c r="M646" s="11" t="s">
        <v>290</v>
      </c>
      <c r="N646" s="11" t="s">
        <v>290</v>
      </c>
      <c r="O646" s="11" t="s">
        <v>292</v>
      </c>
      <c r="P646" s="11" t="s">
        <v>293</v>
      </c>
      <c r="Q646" s="11" t="s">
        <v>290</v>
      </c>
      <c r="R646" s="11" t="s">
        <v>292</v>
      </c>
      <c r="S646" s="11" t="s">
        <v>293</v>
      </c>
      <c r="T646" s="11" t="s">
        <v>293</v>
      </c>
      <c r="U646" s="11" t="s">
        <v>293</v>
      </c>
      <c r="V646" s="11" t="s">
        <v>290</v>
      </c>
      <c r="W646" s="11" t="s">
        <v>293</v>
      </c>
      <c r="X646" s="11" t="s">
        <v>293</v>
      </c>
      <c r="Y646" s="11" t="s">
        <v>293</v>
      </c>
      <c r="Z646" s="11" t="s">
        <v>290</v>
      </c>
      <c r="AA646" s="150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9"/>
      <c r="C647" s="9"/>
      <c r="D647" s="25" t="s">
        <v>355</v>
      </c>
      <c r="E647" s="25" t="s">
        <v>355</v>
      </c>
      <c r="F647" s="25" t="s">
        <v>355</v>
      </c>
      <c r="G647" s="25" t="s">
        <v>356</v>
      </c>
      <c r="H647" s="25" t="s">
        <v>357</v>
      </c>
      <c r="I647" s="25" t="s">
        <v>356</v>
      </c>
      <c r="J647" s="25" t="s">
        <v>356</v>
      </c>
      <c r="K647" s="25" t="s">
        <v>356</v>
      </c>
      <c r="L647" s="25" t="s">
        <v>356</v>
      </c>
      <c r="M647" s="25" t="s">
        <v>356</v>
      </c>
      <c r="N647" s="25" t="s">
        <v>357</v>
      </c>
      <c r="O647" s="25" t="s">
        <v>356</v>
      </c>
      <c r="P647" s="25" t="s">
        <v>357</v>
      </c>
      <c r="Q647" s="25" t="s">
        <v>358</v>
      </c>
      <c r="R647" s="25" t="s">
        <v>357</v>
      </c>
      <c r="S647" s="25" t="s">
        <v>358</v>
      </c>
      <c r="T647" s="25" t="s">
        <v>358</v>
      </c>
      <c r="U647" s="25" t="s">
        <v>359</v>
      </c>
      <c r="V647" s="25" t="s">
        <v>356</v>
      </c>
      <c r="W647" s="25" t="s">
        <v>357</v>
      </c>
      <c r="X647" s="25" t="s">
        <v>357</v>
      </c>
      <c r="Y647" s="25" t="s">
        <v>356</v>
      </c>
      <c r="Z647" s="25" t="s">
        <v>121</v>
      </c>
      <c r="AA647" s="150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3</v>
      </c>
    </row>
    <row r="648" spans="1:65">
      <c r="A648" s="29"/>
      <c r="B648" s="18">
        <v>1</v>
      </c>
      <c r="C648" s="14">
        <v>1</v>
      </c>
      <c r="D648" s="21">
        <v>3</v>
      </c>
      <c r="E648" s="144">
        <v>3</v>
      </c>
      <c r="F648" s="21">
        <v>2.6826632070788641</v>
      </c>
      <c r="G648" s="21">
        <v>2.5</v>
      </c>
      <c r="H648" s="144">
        <v>1.95</v>
      </c>
      <c r="I648" s="21">
        <v>2.5</v>
      </c>
      <c r="J648" s="21">
        <v>2.8</v>
      </c>
      <c r="K648" s="21">
        <v>2.2999999999999998</v>
      </c>
      <c r="L648" s="21">
        <v>2.7</v>
      </c>
      <c r="M648" s="21">
        <v>2.6</v>
      </c>
      <c r="N648" s="21">
        <v>2.5</v>
      </c>
      <c r="O648" s="21">
        <v>2.7</v>
      </c>
      <c r="P648" s="21">
        <v>2.7</v>
      </c>
      <c r="Q648" s="144">
        <v>2.6995562493908056</v>
      </c>
      <c r="R648" s="144">
        <v>3</v>
      </c>
      <c r="S648" s="21">
        <v>2.7</v>
      </c>
      <c r="T648" s="144">
        <v>3</v>
      </c>
      <c r="U648" s="21">
        <v>2.5</v>
      </c>
      <c r="V648" s="21">
        <v>2.6</v>
      </c>
      <c r="W648" s="144">
        <v>4.5</v>
      </c>
      <c r="X648" s="21">
        <v>2.9</v>
      </c>
      <c r="Y648" s="21">
        <v>2.8</v>
      </c>
      <c r="Z648" s="21">
        <v>2.8</v>
      </c>
      <c r="AA648" s="150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>
        <v>1</v>
      </c>
      <c r="C649" s="9">
        <v>2</v>
      </c>
      <c r="D649" s="11">
        <v>3.1</v>
      </c>
      <c r="E649" s="146">
        <v>3</v>
      </c>
      <c r="F649" s="11">
        <v>2.3521644689999999</v>
      </c>
      <c r="G649" s="11">
        <v>3</v>
      </c>
      <c r="H649" s="146">
        <v>2.13</v>
      </c>
      <c r="I649" s="11">
        <v>3</v>
      </c>
      <c r="J649" s="11">
        <v>2.8</v>
      </c>
      <c r="K649" s="11">
        <v>2.4</v>
      </c>
      <c r="L649" s="11">
        <v>2.9</v>
      </c>
      <c r="M649" s="11">
        <v>2.6</v>
      </c>
      <c r="N649" s="11">
        <v>2.5</v>
      </c>
      <c r="O649" s="11">
        <v>3</v>
      </c>
      <c r="P649" s="11">
        <v>2.7</v>
      </c>
      <c r="Q649" s="146">
        <v>3.3405045918092182</v>
      </c>
      <c r="R649" s="146">
        <v>3</v>
      </c>
      <c r="S649" s="11">
        <v>2.9</v>
      </c>
      <c r="T649" s="146">
        <v>3</v>
      </c>
      <c r="U649" s="11">
        <v>2.7</v>
      </c>
      <c r="V649" s="11">
        <v>2.7</v>
      </c>
      <c r="W649" s="146">
        <v>4.2</v>
      </c>
      <c r="X649" s="11">
        <v>2.7</v>
      </c>
      <c r="Y649" s="11">
        <v>2.5</v>
      </c>
      <c r="Z649" s="11">
        <v>2.8</v>
      </c>
      <c r="AA649" s="150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11</v>
      </c>
    </row>
    <row r="650" spans="1:65">
      <c r="A650" s="29"/>
      <c r="B650" s="19">
        <v>1</v>
      </c>
      <c r="C650" s="9">
        <v>3</v>
      </c>
      <c r="D650" s="11">
        <v>2.7</v>
      </c>
      <c r="E650" s="146">
        <v>3</v>
      </c>
      <c r="F650" s="11">
        <v>2.7436322201023682</v>
      </c>
      <c r="G650" s="11">
        <v>2.8</v>
      </c>
      <c r="H650" s="146">
        <v>2.16</v>
      </c>
      <c r="I650" s="11">
        <v>2.7</v>
      </c>
      <c r="J650" s="11">
        <v>2.7</v>
      </c>
      <c r="K650" s="11">
        <v>2.5</v>
      </c>
      <c r="L650" s="11">
        <v>3.2</v>
      </c>
      <c r="M650" s="11">
        <v>2.5</v>
      </c>
      <c r="N650" s="11">
        <v>2.5</v>
      </c>
      <c r="O650" s="11">
        <v>3</v>
      </c>
      <c r="P650" s="11">
        <v>2.8</v>
      </c>
      <c r="Q650" s="146">
        <v>3.2488197257887936</v>
      </c>
      <c r="R650" s="146">
        <v>3</v>
      </c>
      <c r="S650" s="11">
        <v>2.5</v>
      </c>
      <c r="T650" s="146">
        <v>3</v>
      </c>
      <c r="U650" s="11">
        <v>2.7</v>
      </c>
      <c r="V650" s="11">
        <v>2.6</v>
      </c>
      <c r="W650" s="146">
        <v>4.2</v>
      </c>
      <c r="X650" s="11">
        <v>3</v>
      </c>
      <c r="Y650" s="11">
        <v>2.5</v>
      </c>
      <c r="Z650" s="11">
        <v>2.8</v>
      </c>
      <c r="AA650" s="150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16</v>
      </c>
    </row>
    <row r="651" spans="1:65">
      <c r="A651" s="29"/>
      <c r="B651" s="19">
        <v>1</v>
      </c>
      <c r="C651" s="9">
        <v>4</v>
      </c>
      <c r="D651" s="11">
        <v>2.8</v>
      </c>
      <c r="E651" s="146">
        <v>3</v>
      </c>
      <c r="F651" s="11">
        <v>2.8600473070699679</v>
      </c>
      <c r="G651" s="11">
        <v>2.5</v>
      </c>
      <c r="H651" s="146">
        <v>1.9299999999999997</v>
      </c>
      <c r="I651" s="11">
        <v>2.6</v>
      </c>
      <c r="J651" s="11">
        <v>2.7</v>
      </c>
      <c r="K651" s="11">
        <v>2.7</v>
      </c>
      <c r="L651" s="11">
        <v>2.6</v>
      </c>
      <c r="M651" s="11">
        <v>2.6</v>
      </c>
      <c r="N651" s="11">
        <v>2.5</v>
      </c>
      <c r="O651" s="145">
        <v>3.7</v>
      </c>
      <c r="P651" s="11">
        <v>2.6</v>
      </c>
      <c r="Q651" s="146">
        <v>3.4219362269286204</v>
      </c>
      <c r="R651" s="146">
        <v>3</v>
      </c>
      <c r="S651" s="11">
        <v>2.7</v>
      </c>
      <c r="T651" s="146">
        <v>2</v>
      </c>
      <c r="U651" s="11">
        <v>2.4</v>
      </c>
      <c r="V651" s="11">
        <v>2.6</v>
      </c>
      <c r="W651" s="146">
        <v>4.4000000000000004</v>
      </c>
      <c r="X651" s="11">
        <v>2.8</v>
      </c>
      <c r="Y651" s="11">
        <v>2.2999999999999998</v>
      </c>
      <c r="Z651" s="11">
        <v>2.7</v>
      </c>
      <c r="AA651" s="150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2.6921059597560544</v>
      </c>
    </row>
    <row r="652" spans="1:65">
      <c r="A652" s="29"/>
      <c r="B652" s="19">
        <v>1</v>
      </c>
      <c r="C652" s="9">
        <v>5</v>
      </c>
      <c r="D652" s="11">
        <v>3.2</v>
      </c>
      <c r="E652" s="146">
        <v>3</v>
      </c>
      <c r="F652" s="11">
        <v>2.3766628561706016</v>
      </c>
      <c r="G652" s="11">
        <v>2.7</v>
      </c>
      <c r="H652" s="146">
        <v>1.91</v>
      </c>
      <c r="I652" s="11">
        <v>2.5</v>
      </c>
      <c r="J652" s="11">
        <v>2.9</v>
      </c>
      <c r="K652" s="11">
        <v>2.5</v>
      </c>
      <c r="L652" s="11">
        <v>2.6</v>
      </c>
      <c r="M652" s="11">
        <v>2.7</v>
      </c>
      <c r="N652" s="11">
        <v>2.2999999999999998</v>
      </c>
      <c r="O652" s="11">
        <v>3</v>
      </c>
      <c r="P652" s="11">
        <v>2.8</v>
      </c>
      <c r="Q652" s="146">
        <v>2.9741595375427843</v>
      </c>
      <c r="R652" s="146">
        <v>3</v>
      </c>
      <c r="S652" s="11">
        <v>2.8</v>
      </c>
      <c r="T652" s="146">
        <v>2</v>
      </c>
      <c r="U652" s="11">
        <v>2.5</v>
      </c>
      <c r="V652" s="11">
        <v>2.6</v>
      </c>
      <c r="W652" s="146">
        <v>4.3</v>
      </c>
      <c r="X652" s="11">
        <v>2.9</v>
      </c>
      <c r="Y652" s="11">
        <v>2.7</v>
      </c>
      <c r="Z652" s="11">
        <v>2.7</v>
      </c>
      <c r="AA652" s="150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152</v>
      </c>
    </row>
    <row r="653" spans="1:65">
      <c r="A653" s="29"/>
      <c r="B653" s="19">
        <v>1</v>
      </c>
      <c r="C653" s="9">
        <v>6</v>
      </c>
      <c r="D653" s="11">
        <v>2.7</v>
      </c>
      <c r="E653" s="146">
        <v>3</v>
      </c>
      <c r="F653" s="11">
        <v>2.7796378356957505</v>
      </c>
      <c r="G653" s="11">
        <v>2.7</v>
      </c>
      <c r="H653" s="146">
        <v>2.0699999999999998</v>
      </c>
      <c r="I653" s="145">
        <v>3.6</v>
      </c>
      <c r="J653" s="11">
        <v>2.7</v>
      </c>
      <c r="K653" s="11">
        <v>2.5</v>
      </c>
      <c r="L653" s="11">
        <v>2.8</v>
      </c>
      <c r="M653" s="11">
        <v>2.7</v>
      </c>
      <c r="N653" s="11">
        <v>2.2999999999999998</v>
      </c>
      <c r="O653" s="11">
        <v>3</v>
      </c>
      <c r="P653" s="11">
        <v>2.6</v>
      </c>
      <c r="Q653" s="146">
        <v>3.1741986867347904</v>
      </c>
      <c r="R653" s="146">
        <v>2</v>
      </c>
      <c r="S653" s="11">
        <v>2.6</v>
      </c>
      <c r="T653" s="146">
        <v>3</v>
      </c>
      <c r="U653" s="11">
        <v>2.4</v>
      </c>
      <c r="V653" s="11">
        <v>2.7</v>
      </c>
      <c r="W653" s="146">
        <v>4.5999999999999996</v>
      </c>
      <c r="X653" s="11">
        <v>3.1</v>
      </c>
      <c r="Y653" s="11">
        <v>2.8</v>
      </c>
      <c r="Z653" s="11">
        <v>2.7</v>
      </c>
      <c r="AA653" s="150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20" t="s">
        <v>279</v>
      </c>
      <c r="C654" s="12"/>
      <c r="D654" s="22">
        <v>2.9166666666666665</v>
      </c>
      <c r="E654" s="22">
        <v>3</v>
      </c>
      <c r="F654" s="22">
        <v>2.632467982519592</v>
      </c>
      <c r="G654" s="22">
        <v>2.6999999999999997</v>
      </c>
      <c r="H654" s="22">
        <v>2.0249999999999999</v>
      </c>
      <c r="I654" s="22">
        <v>2.8166666666666664</v>
      </c>
      <c r="J654" s="22">
        <v>2.7666666666666671</v>
      </c>
      <c r="K654" s="22">
        <v>2.4833333333333329</v>
      </c>
      <c r="L654" s="22">
        <v>2.8000000000000003</v>
      </c>
      <c r="M654" s="22">
        <v>2.6166666666666667</v>
      </c>
      <c r="N654" s="22">
        <v>2.4333333333333336</v>
      </c>
      <c r="O654" s="22">
        <v>3.0666666666666664</v>
      </c>
      <c r="P654" s="22">
        <v>2.6999999999999997</v>
      </c>
      <c r="Q654" s="22">
        <v>3.1431958363658352</v>
      </c>
      <c r="R654" s="22">
        <v>2.8333333333333335</v>
      </c>
      <c r="S654" s="22">
        <v>2.7000000000000006</v>
      </c>
      <c r="T654" s="22">
        <v>2.6666666666666665</v>
      </c>
      <c r="U654" s="22">
        <v>2.5333333333333337</v>
      </c>
      <c r="V654" s="22">
        <v>2.6333333333333333</v>
      </c>
      <c r="W654" s="22">
        <v>4.3666666666666663</v>
      </c>
      <c r="X654" s="22">
        <v>2.9</v>
      </c>
      <c r="Y654" s="22">
        <v>2.6</v>
      </c>
      <c r="Z654" s="22">
        <v>2.7499999999999996</v>
      </c>
      <c r="AA654" s="150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3" t="s">
        <v>280</v>
      </c>
      <c r="C655" s="28"/>
      <c r="D655" s="11">
        <v>2.9</v>
      </c>
      <c r="E655" s="11">
        <v>3</v>
      </c>
      <c r="F655" s="11">
        <v>2.7131477135906161</v>
      </c>
      <c r="G655" s="11">
        <v>2.7</v>
      </c>
      <c r="H655" s="11">
        <v>2.0099999999999998</v>
      </c>
      <c r="I655" s="11">
        <v>2.6500000000000004</v>
      </c>
      <c r="J655" s="11">
        <v>2.75</v>
      </c>
      <c r="K655" s="11">
        <v>2.5</v>
      </c>
      <c r="L655" s="11">
        <v>2.75</v>
      </c>
      <c r="M655" s="11">
        <v>2.6</v>
      </c>
      <c r="N655" s="11">
        <v>2.5</v>
      </c>
      <c r="O655" s="11">
        <v>3</v>
      </c>
      <c r="P655" s="11">
        <v>2.7</v>
      </c>
      <c r="Q655" s="11">
        <v>3.211509206261792</v>
      </c>
      <c r="R655" s="11">
        <v>3</v>
      </c>
      <c r="S655" s="11">
        <v>2.7</v>
      </c>
      <c r="T655" s="11">
        <v>3</v>
      </c>
      <c r="U655" s="11">
        <v>2.5</v>
      </c>
      <c r="V655" s="11">
        <v>2.6</v>
      </c>
      <c r="W655" s="11">
        <v>4.3499999999999996</v>
      </c>
      <c r="X655" s="11">
        <v>2.9</v>
      </c>
      <c r="Y655" s="11">
        <v>2.6</v>
      </c>
      <c r="Z655" s="11">
        <v>2.75</v>
      </c>
      <c r="AA655" s="150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281</v>
      </c>
      <c r="C656" s="28"/>
      <c r="D656" s="23">
        <v>0.21369760566432808</v>
      </c>
      <c r="E656" s="23">
        <v>0</v>
      </c>
      <c r="F656" s="23">
        <v>0.21556191003536046</v>
      </c>
      <c r="G656" s="23">
        <v>0.18973665961010275</v>
      </c>
      <c r="H656" s="23">
        <v>0.1087658034494299</v>
      </c>
      <c r="I656" s="23">
        <v>0.4262237284181486</v>
      </c>
      <c r="J656" s="23">
        <v>8.1649658092772456E-2</v>
      </c>
      <c r="K656" s="23">
        <v>0.1329160135825127</v>
      </c>
      <c r="L656" s="23">
        <v>0.22803508501982761</v>
      </c>
      <c r="M656" s="23">
        <v>7.5277265270908167E-2</v>
      </c>
      <c r="N656" s="23">
        <v>0.10327955589886455</v>
      </c>
      <c r="O656" s="23">
        <v>0.33266599866332397</v>
      </c>
      <c r="P656" s="23">
        <v>8.9442719099991477E-2</v>
      </c>
      <c r="Q656" s="23">
        <v>0.26613300678597329</v>
      </c>
      <c r="R656" s="23">
        <v>0.40824829046386357</v>
      </c>
      <c r="S656" s="23">
        <v>0.14142135623730945</v>
      </c>
      <c r="T656" s="23">
        <v>0.51639777949432275</v>
      </c>
      <c r="U656" s="23">
        <v>0.13662601021279477</v>
      </c>
      <c r="V656" s="23">
        <v>5.1639777949432274E-2</v>
      </c>
      <c r="W656" s="23">
        <v>0.16329931618554508</v>
      </c>
      <c r="X656" s="23">
        <v>0.1414213562373095</v>
      </c>
      <c r="Y656" s="23">
        <v>0.19999999999999998</v>
      </c>
      <c r="Z656" s="23">
        <v>5.4772255750516419E-2</v>
      </c>
      <c r="AA656" s="220"/>
      <c r="AB656" s="221"/>
      <c r="AC656" s="221"/>
      <c r="AD656" s="221"/>
      <c r="AE656" s="221"/>
      <c r="AF656" s="221"/>
      <c r="AG656" s="221"/>
      <c r="AH656" s="221"/>
      <c r="AI656" s="221"/>
      <c r="AJ656" s="221"/>
      <c r="AK656" s="221"/>
      <c r="AL656" s="221"/>
      <c r="AM656" s="221"/>
      <c r="AN656" s="221"/>
      <c r="AO656" s="221"/>
      <c r="AP656" s="221"/>
      <c r="AQ656" s="221"/>
      <c r="AR656" s="221"/>
      <c r="AS656" s="221"/>
      <c r="AT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G656" s="221"/>
      <c r="BH656" s="221"/>
      <c r="BI656" s="221"/>
      <c r="BJ656" s="221"/>
      <c r="BK656" s="221"/>
      <c r="BL656" s="221"/>
      <c r="BM656" s="54"/>
    </row>
    <row r="657" spans="1:65">
      <c r="A657" s="29"/>
      <c r="B657" s="3" t="s">
        <v>87</v>
      </c>
      <c r="C657" s="28"/>
      <c r="D657" s="13">
        <v>7.3267750513483915E-2</v>
      </c>
      <c r="E657" s="13">
        <v>0</v>
      </c>
      <c r="F657" s="13">
        <v>8.1885862037737497E-2</v>
      </c>
      <c r="G657" s="13">
        <v>7.0272836892630655E-2</v>
      </c>
      <c r="H657" s="13">
        <v>5.3711507876261687E-2</v>
      </c>
      <c r="I657" s="13">
        <v>0.15132203375792258</v>
      </c>
      <c r="J657" s="13">
        <v>2.9511924611845462E-2</v>
      </c>
      <c r="K657" s="13">
        <v>5.3523226945978275E-2</v>
      </c>
      <c r="L657" s="13">
        <v>8.1441101792795567E-2</v>
      </c>
      <c r="M657" s="13">
        <v>2.8768381632194202E-2</v>
      </c>
      <c r="N657" s="13">
        <v>4.244365310912241E-2</v>
      </c>
      <c r="O657" s="13">
        <v>0.10847804304238826</v>
      </c>
      <c r="P657" s="13">
        <v>3.3126932999996847E-2</v>
      </c>
      <c r="Q657" s="13">
        <v>8.4669559467753827E-2</v>
      </c>
      <c r="R657" s="13">
        <v>0.14408763192842242</v>
      </c>
      <c r="S657" s="13">
        <v>5.2378280087892373E-2</v>
      </c>
      <c r="T657" s="13">
        <v>0.19364916731037105</v>
      </c>
      <c r="U657" s="13">
        <v>5.3931319820840033E-2</v>
      </c>
      <c r="V657" s="13">
        <v>1.9610042259278079E-2</v>
      </c>
      <c r="W657" s="13">
        <v>3.7396789966155364E-2</v>
      </c>
      <c r="X657" s="13">
        <v>4.8765984909417075E-2</v>
      </c>
      <c r="Y657" s="13">
        <v>7.6923076923076913E-2</v>
      </c>
      <c r="Z657" s="13">
        <v>1.9917183909278702E-2</v>
      </c>
      <c r="AA657" s="150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9"/>
      <c r="B658" s="3" t="s">
        <v>282</v>
      </c>
      <c r="C658" s="28"/>
      <c r="D658" s="13">
        <v>8.3414512752299164E-2</v>
      </c>
      <c r="E658" s="13">
        <v>0.11436921311665071</v>
      </c>
      <c r="F658" s="13">
        <v>-2.2152908588288445E-2</v>
      </c>
      <c r="G658" s="13">
        <v>2.932291804985443E-3</v>
      </c>
      <c r="H658" s="13">
        <v>-0.24780078114626081</v>
      </c>
      <c r="I658" s="13">
        <v>4.6268872315077481E-2</v>
      </c>
      <c r="J658" s="13">
        <v>2.7696052096466861E-2</v>
      </c>
      <c r="K658" s="13">
        <v>-7.7549929142328167E-2</v>
      </c>
      <c r="L658" s="13">
        <v>4.0077932242207348E-2</v>
      </c>
      <c r="M658" s="13">
        <v>-2.8022408559365775E-2</v>
      </c>
      <c r="N658" s="13">
        <v>-9.6122749360938786E-2</v>
      </c>
      <c r="O658" s="13">
        <v>0.13913297340813169</v>
      </c>
      <c r="P658" s="13">
        <v>2.932291804985443E-3</v>
      </c>
      <c r="Q658" s="13">
        <v>0.16756022361417622</v>
      </c>
      <c r="R658" s="13">
        <v>5.2459812387947835E-2</v>
      </c>
      <c r="S658" s="13">
        <v>2.932291804985887E-3</v>
      </c>
      <c r="T658" s="13">
        <v>-9.4495883407550441E-3</v>
      </c>
      <c r="U658" s="13">
        <v>-5.8977108923717103E-2</v>
      </c>
      <c r="V658" s="13">
        <v>-2.1831468486495531E-2</v>
      </c>
      <c r="W658" s="13">
        <v>0.62202629909201357</v>
      </c>
      <c r="X658" s="13">
        <v>7.7223572679429031E-2</v>
      </c>
      <c r="Y658" s="13">
        <v>-3.4213348632236018E-2</v>
      </c>
      <c r="Z658" s="13">
        <v>2.1505112023596284E-2</v>
      </c>
      <c r="AA658" s="150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A659" s="29"/>
      <c r="B659" s="45" t="s">
        <v>283</v>
      </c>
      <c r="C659" s="46"/>
      <c r="D659" s="44">
        <v>1.35</v>
      </c>
      <c r="E659" s="44" t="s">
        <v>284</v>
      </c>
      <c r="F659" s="44">
        <v>0.42</v>
      </c>
      <c r="G659" s="44">
        <v>0</v>
      </c>
      <c r="H659" s="44">
        <v>4.2</v>
      </c>
      <c r="I659" s="44">
        <v>0.73</v>
      </c>
      <c r="J659" s="44">
        <v>0.41</v>
      </c>
      <c r="K659" s="44">
        <v>1.35</v>
      </c>
      <c r="L659" s="44">
        <v>0.62</v>
      </c>
      <c r="M659" s="44">
        <v>0.52</v>
      </c>
      <c r="N659" s="44">
        <v>1.66</v>
      </c>
      <c r="O659" s="44">
        <v>2.2799999999999998</v>
      </c>
      <c r="P659" s="44">
        <v>0</v>
      </c>
      <c r="Q659" s="44">
        <v>2.76</v>
      </c>
      <c r="R659" s="44" t="s">
        <v>284</v>
      </c>
      <c r="S659" s="44">
        <v>0</v>
      </c>
      <c r="T659" s="44" t="s">
        <v>284</v>
      </c>
      <c r="U659" s="44">
        <v>1.04</v>
      </c>
      <c r="V659" s="44">
        <v>0.41</v>
      </c>
      <c r="W659" s="44">
        <v>10.37</v>
      </c>
      <c r="X659" s="44">
        <v>1.24</v>
      </c>
      <c r="Y659" s="44">
        <v>0.62</v>
      </c>
      <c r="Z659" s="44">
        <v>0.31</v>
      </c>
      <c r="AA659" s="150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3"/>
    </row>
    <row r="660" spans="1:65">
      <c r="B660" s="30" t="s">
        <v>371</v>
      </c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BM660" s="53"/>
    </row>
    <row r="661" spans="1:65">
      <c r="BM661" s="53"/>
    </row>
    <row r="662" spans="1:65" ht="15">
      <c r="B662" s="8" t="s">
        <v>709</v>
      </c>
      <c r="BM662" s="27" t="s">
        <v>67</v>
      </c>
    </row>
    <row r="663" spans="1:65" ht="15">
      <c r="A663" s="24" t="s">
        <v>58</v>
      </c>
      <c r="B663" s="18" t="s">
        <v>116</v>
      </c>
      <c r="C663" s="15" t="s">
        <v>117</v>
      </c>
      <c r="D663" s="16" t="s">
        <v>248</v>
      </c>
      <c r="E663" s="17" t="s">
        <v>248</v>
      </c>
      <c r="F663" s="17" t="s">
        <v>248</v>
      </c>
      <c r="G663" s="17" t="s">
        <v>248</v>
      </c>
      <c r="H663" s="17" t="s">
        <v>248</v>
      </c>
      <c r="I663" s="17" t="s">
        <v>248</v>
      </c>
      <c r="J663" s="17" t="s">
        <v>248</v>
      </c>
      <c r="K663" s="17" t="s">
        <v>248</v>
      </c>
      <c r="L663" s="17" t="s">
        <v>248</v>
      </c>
      <c r="M663" s="17" t="s">
        <v>248</v>
      </c>
      <c r="N663" s="17" t="s">
        <v>248</v>
      </c>
      <c r="O663" s="17" t="s">
        <v>248</v>
      </c>
      <c r="P663" s="17" t="s">
        <v>248</v>
      </c>
      <c r="Q663" s="17" t="s">
        <v>248</v>
      </c>
      <c r="R663" s="17" t="s">
        <v>248</v>
      </c>
      <c r="S663" s="17" t="s">
        <v>248</v>
      </c>
      <c r="T663" s="17" t="s">
        <v>248</v>
      </c>
      <c r="U663" s="17" t="s">
        <v>248</v>
      </c>
      <c r="V663" s="17" t="s">
        <v>248</v>
      </c>
      <c r="W663" s="17" t="s">
        <v>248</v>
      </c>
      <c r="X663" s="17" t="s">
        <v>248</v>
      </c>
      <c r="Y663" s="17" t="s">
        <v>248</v>
      </c>
      <c r="Z663" s="17" t="s">
        <v>248</v>
      </c>
      <c r="AA663" s="17" t="s">
        <v>248</v>
      </c>
      <c r="AB663" s="150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9" t="s">
        <v>249</v>
      </c>
      <c r="C664" s="9" t="s">
        <v>249</v>
      </c>
      <c r="D664" s="148" t="s">
        <v>251</v>
      </c>
      <c r="E664" s="149" t="s">
        <v>252</v>
      </c>
      <c r="F664" s="149" t="s">
        <v>253</v>
      </c>
      <c r="G664" s="149" t="s">
        <v>254</v>
      </c>
      <c r="H664" s="149" t="s">
        <v>256</v>
      </c>
      <c r="I664" s="149" t="s">
        <v>257</v>
      </c>
      <c r="J664" s="149" t="s">
        <v>258</v>
      </c>
      <c r="K664" s="149" t="s">
        <v>259</v>
      </c>
      <c r="L664" s="149" t="s">
        <v>260</v>
      </c>
      <c r="M664" s="149" t="s">
        <v>261</v>
      </c>
      <c r="N664" s="149" t="s">
        <v>262</v>
      </c>
      <c r="O664" s="149" t="s">
        <v>263</v>
      </c>
      <c r="P664" s="149" t="s">
        <v>264</v>
      </c>
      <c r="Q664" s="149" t="s">
        <v>265</v>
      </c>
      <c r="R664" s="149" t="s">
        <v>266</v>
      </c>
      <c r="S664" s="149" t="s">
        <v>267</v>
      </c>
      <c r="T664" s="149" t="s">
        <v>269</v>
      </c>
      <c r="U664" s="149" t="s">
        <v>287</v>
      </c>
      <c r="V664" s="149" t="s">
        <v>305</v>
      </c>
      <c r="W664" s="149" t="s">
        <v>288</v>
      </c>
      <c r="X664" s="149" t="s">
        <v>270</v>
      </c>
      <c r="Y664" s="149" t="s">
        <v>271</v>
      </c>
      <c r="Z664" s="149" t="s">
        <v>289</v>
      </c>
      <c r="AA664" s="149" t="s">
        <v>273</v>
      </c>
      <c r="AB664" s="150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 t="s">
        <v>1</v>
      </c>
    </row>
    <row r="665" spans="1:65">
      <c r="A665" s="29"/>
      <c r="B665" s="19"/>
      <c r="C665" s="9"/>
      <c r="D665" s="10" t="s">
        <v>292</v>
      </c>
      <c r="E665" s="11" t="s">
        <v>293</v>
      </c>
      <c r="F665" s="11" t="s">
        <v>293</v>
      </c>
      <c r="G665" s="11" t="s">
        <v>290</v>
      </c>
      <c r="H665" s="11" t="s">
        <v>292</v>
      </c>
      <c r="I665" s="11" t="s">
        <v>290</v>
      </c>
      <c r="J665" s="11" t="s">
        <v>290</v>
      </c>
      <c r="K665" s="11" t="s">
        <v>290</v>
      </c>
      <c r="L665" s="11" t="s">
        <v>290</v>
      </c>
      <c r="M665" s="11" t="s">
        <v>290</v>
      </c>
      <c r="N665" s="11" t="s">
        <v>292</v>
      </c>
      <c r="O665" s="11" t="s">
        <v>292</v>
      </c>
      <c r="P665" s="11" t="s">
        <v>293</v>
      </c>
      <c r="Q665" s="11" t="s">
        <v>290</v>
      </c>
      <c r="R665" s="11" t="s">
        <v>292</v>
      </c>
      <c r="S665" s="11" t="s">
        <v>293</v>
      </c>
      <c r="T665" s="11" t="s">
        <v>293</v>
      </c>
      <c r="U665" s="11" t="s">
        <v>293</v>
      </c>
      <c r="V665" s="11" t="s">
        <v>292</v>
      </c>
      <c r="W665" s="11" t="s">
        <v>290</v>
      </c>
      <c r="X665" s="11" t="s">
        <v>293</v>
      </c>
      <c r="Y665" s="11" t="s">
        <v>293</v>
      </c>
      <c r="Z665" s="11" t="s">
        <v>293</v>
      </c>
      <c r="AA665" s="11" t="s">
        <v>290</v>
      </c>
      <c r="AB665" s="150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9"/>
      <c r="C666" s="9"/>
      <c r="D666" s="25" t="s">
        <v>355</v>
      </c>
      <c r="E666" s="25" t="s">
        <v>355</v>
      </c>
      <c r="F666" s="25" t="s">
        <v>355</v>
      </c>
      <c r="G666" s="25" t="s">
        <v>356</v>
      </c>
      <c r="H666" s="25" t="s">
        <v>357</v>
      </c>
      <c r="I666" s="25" t="s">
        <v>356</v>
      </c>
      <c r="J666" s="25" t="s">
        <v>356</v>
      </c>
      <c r="K666" s="25" t="s">
        <v>356</v>
      </c>
      <c r="L666" s="25" t="s">
        <v>356</v>
      </c>
      <c r="M666" s="25" t="s">
        <v>356</v>
      </c>
      <c r="N666" s="25" t="s">
        <v>357</v>
      </c>
      <c r="O666" s="25" t="s">
        <v>356</v>
      </c>
      <c r="P666" s="25" t="s">
        <v>357</v>
      </c>
      <c r="Q666" s="25" t="s">
        <v>358</v>
      </c>
      <c r="R666" s="25" t="s">
        <v>357</v>
      </c>
      <c r="S666" s="25" t="s">
        <v>358</v>
      </c>
      <c r="T666" s="25" t="s">
        <v>358</v>
      </c>
      <c r="U666" s="25" t="s">
        <v>359</v>
      </c>
      <c r="V666" s="25" t="s">
        <v>357</v>
      </c>
      <c r="W666" s="25" t="s">
        <v>356</v>
      </c>
      <c r="X666" s="25" t="s">
        <v>357</v>
      </c>
      <c r="Y666" s="25" t="s">
        <v>357</v>
      </c>
      <c r="Z666" s="25" t="s">
        <v>356</v>
      </c>
      <c r="AA666" s="25" t="s">
        <v>121</v>
      </c>
      <c r="AB666" s="150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3</v>
      </c>
    </row>
    <row r="667" spans="1:65">
      <c r="A667" s="29"/>
      <c r="B667" s="18">
        <v>1</v>
      </c>
      <c r="C667" s="14">
        <v>1</v>
      </c>
      <c r="D667" s="218">
        <v>2.3599999999999999E-2</v>
      </c>
      <c r="E667" s="218">
        <v>2.6800000000000001E-2</v>
      </c>
      <c r="F667" s="218">
        <v>2.2804326724733363E-2</v>
      </c>
      <c r="G667" s="218">
        <v>2.3E-2</v>
      </c>
      <c r="H667" s="219">
        <v>0.02</v>
      </c>
      <c r="I667" s="218">
        <v>2.5000000000000001E-2</v>
      </c>
      <c r="J667" s="218">
        <v>2.5999999999999999E-2</v>
      </c>
      <c r="K667" s="218">
        <v>2.7E-2</v>
      </c>
      <c r="L667" s="218">
        <v>2.4E-2</v>
      </c>
      <c r="M667" s="218">
        <v>2.4E-2</v>
      </c>
      <c r="N667" s="218">
        <v>2.4E-2</v>
      </c>
      <c r="O667" s="219">
        <v>2.7700000000000002E-2</v>
      </c>
      <c r="P667" s="218">
        <v>2.5000000000000001E-2</v>
      </c>
      <c r="Q667" s="218">
        <v>2.5537515732499998E-2</v>
      </c>
      <c r="R667" s="218">
        <v>2.3E-2</v>
      </c>
      <c r="S667" s="218">
        <v>2.4967000000000003E-2</v>
      </c>
      <c r="T667" s="218">
        <v>2.47E-2</v>
      </c>
      <c r="U667" s="218">
        <v>2.8200000000000003E-2</v>
      </c>
      <c r="V667" s="219">
        <v>2.1000000000000001E-2</v>
      </c>
      <c r="W667" s="218">
        <v>2.3699999999999999E-2</v>
      </c>
      <c r="X667" s="218">
        <v>2.4800000000000003E-2</v>
      </c>
      <c r="Y667" s="219">
        <v>0.03</v>
      </c>
      <c r="Z667" s="218">
        <v>2.3E-2</v>
      </c>
      <c r="AA667" s="218">
        <v>2.3E-2</v>
      </c>
      <c r="AB667" s="220"/>
      <c r="AC667" s="221"/>
      <c r="AD667" s="221"/>
      <c r="AE667" s="221"/>
      <c r="AF667" s="221"/>
      <c r="AG667" s="221"/>
      <c r="AH667" s="221"/>
      <c r="AI667" s="221"/>
      <c r="AJ667" s="221"/>
      <c r="AK667" s="221"/>
      <c r="AL667" s="221"/>
      <c r="AM667" s="221"/>
      <c r="AN667" s="221"/>
      <c r="AO667" s="221"/>
      <c r="AP667" s="221"/>
      <c r="AQ667" s="221"/>
      <c r="AR667" s="221"/>
      <c r="AS667" s="221"/>
      <c r="AT667" s="221"/>
      <c r="AU667" s="221"/>
      <c r="AV667" s="221"/>
      <c r="AW667" s="221"/>
      <c r="AX667" s="221"/>
      <c r="AY667" s="221"/>
      <c r="AZ667" s="221"/>
      <c r="BA667" s="221"/>
      <c r="BB667" s="221"/>
      <c r="BC667" s="221"/>
      <c r="BD667" s="221"/>
      <c r="BE667" s="221"/>
      <c r="BF667" s="221"/>
      <c r="BG667" s="221"/>
      <c r="BH667" s="221"/>
      <c r="BI667" s="221"/>
      <c r="BJ667" s="221"/>
      <c r="BK667" s="221"/>
      <c r="BL667" s="221"/>
      <c r="BM667" s="222">
        <v>1</v>
      </c>
    </row>
    <row r="668" spans="1:65">
      <c r="A668" s="29"/>
      <c r="B668" s="19">
        <v>1</v>
      </c>
      <c r="C668" s="9">
        <v>2</v>
      </c>
      <c r="D668" s="23">
        <v>2.3800000000000002E-2</v>
      </c>
      <c r="E668" s="23">
        <v>2.6600000000000002E-2</v>
      </c>
      <c r="F668" s="23">
        <v>2.3323174935624448E-2</v>
      </c>
      <c r="G668" s="23">
        <v>2.4E-2</v>
      </c>
      <c r="H668" s="223">
        <v>0.02</v>
      </c>
      <c r="I668" s="23">
        <v>2.5000000000000001E-2</v>
      </c>
      <c r="J668" s="23">
        <v>2.5999999999999999E-2</v>
      </c>
      <c r="K668" s="23">
        <v>2.5999999999999999E-2</v>
      </c>
      <c r="L668" s="23">
        <v>2.5000000000000001E-2</v>
      </c>
      <c r="M668" s="23">
        <v>2.4E-2</v>
      </c>
      <c r="N668" s="23">
        <v>2.5000000000000001E-2</v>
      </c>
      <c r="O668" s="223">
        <v>2.9000000000000001E-2</v>
      </c>
      <c r="P668" s="23">
        <v>2.41E-2</v>
      </c>
      <c r="Q668" s="23">
        <v>2.5330237719999999E-2</v>
      </c>
      <c r="R668" s="23">
        <v>2.3E-2</v>
      </c>
      <c r="S668" s="23">
        <v>2.4500000000000001E-2</v>
      </c>
      <c r="T668" s="23">
        <v>2.46E-2</v>
      </c>
      <c r="U668" s="23">
        <v>2.2100000000000002E-2</v>
      </c>
      <c r="V668" s="223">
        <v>2.1000000000000001E-2</v>
      </c>
      <c r="W668" s="23">
        <v>2.4399999999999998E-2</v>
      </c>
      <c r="X668" s="23">
        <v>2.3599999999999999E-2</v>
      </c>
      <c r="Y668" s="223">
        <v>0.03</v>
      </c>
      <c r="Z668" s="23">
        <v>2.3E-2</v>
      </c>
      <c r="AA668" s="23">
        <v>2.3E-2</v>
      </c>
      <c r="AB668" s="220"/>
      <c r="AC668" s="221"/>
      <c r="AD668" s="221"/>
      <c r="AE668" s="221"/>
      <c r="AF668" s="221"/>
      <c r="AG668" s="221"/>
      <c r="AH668" s="221"/>
      <c r="AI668" s="221"/>
      <c r="AJ668" s="221"/>
      <c r="AK668" s="221"/>
      <c r="AL668" s="221"/>
      <c r="AM668" s="221"/>
      <c r="AN668" s="221"/>
      <c r="AO668" s="221"/>
      <c r="AP668" s="221"/>
      <c r="AQ668" s="221"/>
      <c r="AR668" s="221"/>
      <c r="AS668" s="221"/>
      <c r="AT668" s="221"/>
      <c r="AU668" s="221"/>
      <c r="AV668" s="221"/>
      <c r="AW668" s="221"/>
      <c r="AX668" s="221"/>
      <c r="AY668" s="221"/>
      <c r="AZ668" s="221"/>
      <c r="BA668" s="221"/>
      <c r="BB668" s="221"/>
      <c r="BC668" s="221"/>
      <c r="BD668" s="221"/>
      <c r="BE668" s="221"/>
      <c r="BF668" s="221"/>
      <c r="BG668" s="221"/>
      <c r="BH668" s="221"/>
      <c r="BI668" s="221"/>
      <c r="BJ668" s="221"/>
      <c r="BK668" s="221"/>
      <c r="BL668" s="221"/>
      <c r="BM668" s="222" t="e">
        <v>#N/A</v>
      </c>
    </row>
    <row r="669" spans="1:65">
      <c r="A669" s="29"/>
      <c r="B669" s="19">
        <v>1</v>
      </c>
      <c r="C669" s="9">
        <v>3</v>
      </c>
      <c r="D669" s="23">
        <v>2.4E-2</v>
      </c>
      <c r="E669" s="23">
        <v>2.6899999999999997E-2</v>
      </c>
      <c r="F669" s="23">
        <v>2.444544542531053E-2</v>
      </c>
      <c r="G669" s="23">
        <v>2.5000000000000001E-2</v>
      </c>
      <c r="H669" s="223">
        <v>0.02</v>
      </c>
      <c r="I669" s="23">
        <v>2.5999999999999999E-2</v>
      </c>
      <c r="J669" s="23">
        <v>2.5999999999999999E-2</v>
      </c>
      <c r="K669" s="23">
        <v>2.5999999999999999E-2</v>
      </c>
      <c r="L669" s="23">
        <v>2.4E-2</v>
      </c>
      <c r="M669" s="23">
        <v>2.4E-2</v>
      </c>
      <c r="N669" s="23">
        <v>2.5000000000000001E-2</v>
      </c>
      <c r="O669" s="223">
        <v>2.7999999999999997E-2</v>
      </c>
      <c r="P669" s="23">
        <v>2.47E-2</v>
      </c>
      <c r="Q669" s="23">
        <v>2.5364232899999999E-2</v>
      </c>
      <c r="R669" s="23">
        <v>2.3E-2</v>
      </c>
      <c r="S669" s="23">
        <v>2.4433E-2</v>
      </c>
      <c r="T669" s="23">
        <v>2.4399999999999998E-2</v>
      </c>
      <c r="U669" s="23">
        <v>2.4500000000000001E-2</v>
      </c>
      <c r="V669" s="223">
        <v>2.1999999999999999E-2</v>
      </c>
      <c r="W669" s="23">
        <v>2.4399999999999998E-2</v>
      </c>
      <c r="X669" s="23">
        <v>2.41E-2</v>
      </c>
      <c r="Y669" s="223">
        <v>0.03</v>
      </c>
      <c r="Z669" s="23">
        <v>2.3E-2</v>
      </c>
      <c r="AA669" s="23">
        <v>2.3E-2</v>
      </c>
      <c r="AB669" s="220"/>
      <c r="AC669" s="221"/>
      <c r="AD669" s="221"/>
      <c r="AE669" s="221"/>
      <c r="AF669" s="221"/>
      <c r="AG669" s="221"/>
      <c r="AH669" s="221"/>
      <c r="AI669" s="221"/>
      <c r="AJ669" s="221"/>
      <c r="AK669" s="221"/>
      <c r="AL669" s="221"/>
      <c r="AM669" s="221"/>
      <c r="AN669" s="221"/>
      <c r="AO669" s="221"/>
      <c r="AP669" s="221"/>
      <c r="AQ669" s="221"/>
      <c r="AR669" s="221"/>
      <c r="AS669" s="221"/>
      <c r="AT669" s="221"/>
      <c r="AU669" s="221"/>
      <c r="AV669" s="221"/>
      <c r="AW669" s="221"/>
      <c r="AX669" s="221"/>
      <c r="AY669" s="221"/>
      <c r="AZ669" s="221"/>
      <c r="BA669" s="221"/>
      <c r="BB669" s="221"/>
      <c r="BC669" s="221"/>
      <c r="BD669" s="221"/>
      <c r="BE669" s="221"/>
      <c r="BF669" s="221"/>
      <c r="BG669" s="221"/>
      <c r="BH669" s="221"/>
      <c r="BI669" s="221"/>
      <c r="BJ669" s="221"/>
      <c r="BK669" s="221"/>
      <c r="BL669" s="221"/>
      <c r="BM669" s="222">
        <v>16</v>
      </c>
    </row>
    <row r="670" spans="1:65">
      <c r="A670" s="29"/>
      <c r="B670" s="19">
        <v>1</v>
      </c>
      <c r="C670" s="9">
        <v>4</v>
      </c>
      <c r="D670" s="23">
        <v>2.3800000000000002E-2</v>
      </c>
      <c r="E670" s="23">
        <v>2.7199999999999998E-2</v>
      </c>
      <c r="F670" s="23">
        <v>2.3305710537677563E-2</v>
      </c>
      <c r="G670" s="23">
        <v>2.4E-2</v>
      </c>
      <c r="H670" s="223">
        <v>0.02</v>
      </c>
      <c r="I670" s="23">
        <v>2.5000000000000001E-2</v>
      </c>
      <c r="J670" s="23">
        <v>2.4E-2</v>
      </c>
      <c r="K670" s="23">
        <v>2.7E-2</v>
      </c>
      <c r="L670" s="23">
        <v>2.5000000000000001E-2</v>
      </c>
      <c r="M670" s="23">
        <v>2.4E-2</v>
      </c>
      <c r="N670" s="23">
        <v>2.5000000000000001E-2</v>
      </c>
      <c r="O670" s="223">
        <v>2.8799999999999999E-2</v>
      </c>
      <c r="P670" s="23">
        <v>2.3599999999999999E-2</v>
      </c>
      <c r="Q670" s="23">
        <v>2.5522046439999998E-2</v>
      </c>
      <c r="R670" s="23">
        <v>2.4E-2</v>
      </c>
      <c r="S670" s="23">
        <v>2.4867E-2</v>
      </c>
      <c r="T670" s="23">
        <v>2.4500000000000001E-2</v>
      </c>
      <c r="U670" s="224">
        <v>1.8799999999999997E-2</v>
      </c>
      <c r="V670" s="223">
        <v>0.02</v>
      </c>
      <c r="W670" s="23">
        <v>2.3599999999999999E-2</v>
      </c>
      <c r="X670" s="23">
        <v>2.3900000000000001E-2</v>
      </c>
      <c r="Y670" s="223">
        <v>0.03</v>
      </c>
      <c r="Z670" s="23">
        <v>2.3E-2</v>
      </c>
      <c r="AA670" s="23">
        <v>2.3E-2</v>
      </c>
      <c r="AB670" s="220"/>
      <c r="AC670" s="221"/>
      <c r="AD670" s="221"/>
      <c r="AE670" s="221"/>
      <c r="AF670" s="221"/>
      <c r="AG670" s="221"/>
      <c r="AH670" s="221"/>
      <c r="AI670" s="221"/>
      <c r="AJ670" s="221"/>
      <c r="AK670" s="221"/>
      <c r="AL670" s="221"/>
      <c r="AM670" s="221"/>
      <c r="AN670" s="221"/>
      <c r="AO670" s="221"/>
      <c r="AP670" s="221"/>
      <c r="AQ670" s="221"/>
      <c r="AR670" s="221"/>
      <c r="AS670" s="221"/>
      <c r="AT670" s="221"/>
      <c r="AU670" s="221"/>
      <c r="AV670" s="221"/>
      <c r="AW670" s="221"/>
      <c r="AX670" s="221"/>
      <c r="AY670" s="221"/>
      <c r="AZ670" s="221"/>
      <c r="BA670" s="221"/>
      <c r="BB670" s="221"/>
      <c r="BC670" s="221"/>
      <c r="BD670" s="221"/>
      <c r="BE670" s="221"/>
      <c r="BF670" s="221"/>
      <c r="BG670" s="221"/>
      <c r="BH670" s="221"/>
      <c r="BI670" s="221"/>
      <c r="BJ670" s="221"/>
      <c r="BK670" s="221"/>
      <c r="BL670" s="221"/>
      <c r="BM670" s="222">
        <v>2.4513671050846158E-2</v>
      </c>
    </row>
    <row r="671" spans="1:65">
      <c r="A671" s="29"/>
      <c r="B671" s="19">
        <v>1</v>
      </c>
      <c r="C671" s="9">
        <v>5</v>
      </c>
      <c r="D671" s="23">
        <v>2.3699999999999999E-2</v>
      </c>
      <c r="E671" s="23">
        <v>2.7E-2</v>
      </c>
      <c r="F671" s="23">
        <v>2.416026171884042E-2</v>
      </c>
      <c r="G671" s="23">
        <v>2.4E-2</v>
      </c>
      <c r="H671" s="223">
        <v>0.02</v>
      </c>
      <c r="I671" s="23">
        <v>2.5999999999999999E-2</v>
      </c>
      <c r="J671" s="23">
        <v>2.5000000000000001E-2</v>
      </c>
      <c r="K671" s="23">
        <v>2.7E-2</v>
      </c>
      <c r="L671" s="23">
        <v>2.4E-2</v>
      </c>
      <c r="M671" s="23">
        <v>2.5000000000000001E-2</v>
      </c>
      <c r="N671" s="23">
        <v>2.4E-2</v>
      </c>
      <c r="O671" s="223">
        <v>2.9000000000000001E-2</v>
      </c>
      <c r="P671" s="23">
        <v>2.3400000000000001E-2</v>
      </c>
      <c r="Q671" s="23">
        <v>2.6083210664999999E-2</v>
      </c>
      <c r="R671" s="23">
        <v>2.3E-2</v>
      </c>
      <c r="S671" s="23">
        <v>2.4433E-2</v>
      </c>
      <c r="T671" s="23">
        <v>2.46E-2</v>
      </c>
      <c r="U671" s="23">
        <v>2.5500000000000002E-2</v>
      </c>
      <c r="V671" s="223">
        <v>2.3E-2</v>
      </c>
      <c r="W671" s="23">
        <v>2.4299999999999999E-2</v>
      </c>
      <c r="X671" s="23">
        <v>2.47E-2</v>
      </c>
      <c r="Y671" s="223">
        <v>0.03</v>
      </c>
      <c r="Z671" s="23">
        <v>2.4E-2</v>
      </c>
      <c r="AA671" s="23">
        <v>2.4E-2</v>
      </c>
      <c r="AB671" s="220"/>
      <c r="AC671" s="221"/>
      <c r="AD671" s="221"/>
      <c r="AE671" s="221"/>
      <c r="AF671" s="221"/>
      <c r="AG671" s="221"/>
      <c r="AH671" s="221"/>
      <c r="AI671" s="221"/>
      <c r="AJ671" s="221"/>
      <c r="AK671" s="221"/>
      <c r="AL671" s="221"/>
      <c r="AM671" s="221"/>
      <c r="AN671" s="221"/>
      <c r="AO671" s="221"/>
      <c r="AP671" s="221"/>
      <c r="AQ671" s="221"/>
      <c r="AR671" s="221"/>
      <c r="AS671" s="221"/>
      <c r="AT671" s="221"/>
      <c r="AU671" s="221"/>
      <c r="AV671" s="221"/>
      <c r="AW671" s="221"/>
      <c r="AX671" s="221"/>
      <c r="AY671" s="221"/>
      <c r="AZ671" s="221"/>
      <c r="BA671" s="221"/>
      <c r="BB671" s="221"/>
      <c r="BC671" s="221"/>
      <c r="BD671" s="221"/>
      <c r="BE671" s="221"/>
      <c r="BF671" s="221"/>
      <c r="BG671" s="221"/>
      <c r="BH671" s="221"/>
      <c r="BI671" s="221"/>
      <c r="BJ671" s="221"/>
      <c r="BK671" s="221"/>
      <c r="BL671" s="221"/>
      <c r="BM671" s="222">
        <v>153</v>
      </c>
    </row>
    <row r="672" spans="1:65">
      <c r="A672" s="29"/>
      <c r="B672" s="19">
        <v>1</v>
      </c>
      <c r="C672" s="9">
        <v>6</v>
      </c>
      <c r="D672" s="23">
        <v>2.3800000000000002E-2</v>
      </c>
      <c r="E672" s="23">
        <v>2.7300000000000001E-2</v>
      </c>
      <c r="F672" s="23">
        <v>2.3509705371852523E-2</v>
      </c>
      <c r="G672" s="23">
        <v>2.4E-2</v>
      </c>
      <c r="H672" s="223">
        <v>0.02</v>
      </c>
      <c r="I672" s="23">
        <v>2.5000000000000001E-2</v>
      </c>
      <c r="J672" s="23">
        <v>2.5000000000000001E-2</v>
      </c>
      <c r="K672" s="23">
        <v>2.7E-2</v>
      </c>
      <c r="L672" s="23">
        <v>2.5000000000000001E-2</v>
      </c>
      <c r="M672" s="23">
        <v>2.5000000000000001E-2</v>
      </c>
      <c r="N672" s="23">
        <v>2.4E-2</v>
      </c>
      <c r="O672" s="223">
        <v>2.9000000000000001E-2</v>
      </c>
      <c r="P672" s="23">
        <v>2.3599999999999999E-2</v>
      </c>
      <c r="Q672" s="23">
        <v>2.5874657930000003E-2</v>
      </c>
      <c r="R672" s="23">
        <v>2.4E-2</v>
      </c>
      <c r="S672" s="23">
        <v>2.4800000000000003E-2</v>
      </c>
      <c r="T672" s="23">
        <v>2.46E-2</v>
      </c>
      <c r="U672" s="23">
        <v>2.2100000000000002E-2</v>
      </c>
      <c r="V672" s="223">
        <v>1.7999999999999999E-2</v>
      </c>
      <c r="W672" s="23">
        <v>2.3599999999999999E-2</v>
      </c>
      <c r="X672" s="23">
        <v>2.41E-2</v>
      </c>
      <c r="Y672" s="223">
        <v>0.03</v>
      </c>
      <c r="Z672" s="23">
        <v>2.3E-2</v>
      </c>
      <c r="AA672" s="23">
        <v>2.3E-2</v>
      </c>
      <c r="AB672" s="220"/>
      <c r="AC672" s="221"/>
      <c r="AD672" s="221"/>
      <c r="AE672" s="221"/>
      <c r="AF672" s="221"/>
      <c r="AG672" s="221"/>
      <c r="AH672" s="221"/>
      <c r="AI672" s="221"/>
      <c r="AJ672" s="221"/>
      <c r="AK672" s="221"/>
      <c r="AL672" s="221"/>
      <c r="AM672" s="221"/>
      <c r="AN672" s="221"/>
      <c r="AO672" s="221"/>
      <c r="AP672" s="221"/>
      <c r="AQ672" s="221"/>
      <c r="AR672" s="221"/>
      <c r="AS672" s="221"/>
      <c r="AT672" s="221"/>
      <c r="AU672" s="221"/>
      <c r="AV672" s="221"/>
      <c r="AW672" s="221"/>
      <c r="AX672" s="221"/>
      <c r="AY672" s="221"/>
      <c r="AZ672" s="221"/>
      <c r="BA672" s="221"/>
      <c r="BB672" s="221"/>
      <c r="BC672" s="221"/>
      <c r="BD672" s="221"/>
      <c r="BE672" s="221"/>
      <c r="BF672" s="221"/>
      <c r="BG672" s="221"/>
      <c r="BH672" s="221"/>
      <c r="BI672" s="221"/>
      <c r="BJ672" s="221"/>
      <c r="BK672" s="221"/>
      <c r="BL672" s="221"/>
      <c r="BM672" s="54"/>
    </row>
    <row r="673" spans="1:65">
      <c r="A673" s="29"/>
      <c r="B673" s="20" t="s">
        <v>279</v>
      </c>
      <c r="C673" s="12"/>
      <c r="D673" s="225">
        <v>2.3783333333333333E-2</v>
      </c>
      <c r="E673" s="225">
        <v>2.6966666666666667E-2</v>
      </c>
      <c r="F673" s="225">
        <v>2.3591437452339808E-2</v>
      </c>
      <c r="G673" s="225">
        <v>2.3999999999999997E-2</v>
      </c>
      <c r="H673" s="225">
        <v>0.02</v>
      </c>
      <c r="I673" s="225">
        <v>2.5333333333333333E-2</v>
      </c>
      <c r="J673" s="225">
        <v>2.5333333333333333E-2</v>
      </c>
      <c r="K673" s="225">
        <v>2.6666666666666668E-2</v>
      </c>
      <c r="L673" s="225">
        <v>2.4499999999999997E-2</v>
      </c>
      <c r="M673" s="225">
        <v>2.4333333333333332E-2</v>
      </c>
      <c r="N673" s="225">
        <v>2.4499999999999997E-2</v>
      </c>
      <c r="O673" s="225">
        <v>2.8583333333333332E-2</v>
      </c>
      <c r="P673" s="225">
        <v>2.4066666666666667E-2</v>
      </c>
      <c r="Q673" s="225">
        <v>2.5618650231250002E-2</v>
      </c>
      <c r="R673" s="225">
        <v>2.3333333333333331E-2</v>
      </c>
      <c r="S673" s="225">
        <v>2.466666666666667E-2</v>
      </c>
      <c r="T673" s="225">
        <v>2.4566666666666664E-2</v>
      </c>
      <c r="U673" s="225">
        <v>2.3533333333333337E-2</v>
      </c>
      <c r="V673" s="225">
        <v>2.0833333333333332E-2</v>
      </c>
      <c r="W673" s="225">
        <v>2.3999999999999997E-2</v>
      </c>
      <c r="X673" s="225">
        <v>2.4199999999999999E-2</v>
      </c>
      <c r="Y673" s="225">
        <v>0.03</v>
      </c>
      <c r="Z673" s="225">
        <v>2.3166666666666665E-2</v>
      </c>
      <c r="AA673" s="225">
        <v>2.3166666666666665E-2</v>
      </c>
      <c r="AB673" s="220"/>
      <c r="AC673" s="221"/>
      <c r="AD673" s="221"/>
      <c r="AE673" s="221"/>
      <c r="AF673" s="221"/>
      <c r="AG673" s="221"/>
      <c r="AH673" s="221"/>
      <c r="AI673" s="221"/>
      <c r="AJ673" s="221"/>
      <c r="AK673" s="221"/>
      <c r="AL673" s="221"/>
      <c r="AM673" s="221"/>
      <c r="AN673" s="221"/>
      <c r="AO673" s="221"/>
      <c r="AP673" s="221"/>
      <c r="AQ673" s="221"/>
      <c r="AR673" s="221"/>
      <c r="AS673" s="221"/>
      <c r="AT673" s="221"/>
      <c r="AU673" s="221"/>
      <c r="AV673" s="221"/>
      <c r="AW673" s="221"/>
      <c r="AX673" s="221"/>
      <c r="AY673" s="221"/>
      <c r="AZ673" s="221"/>
      <c r="BA673" s="221"/>
      <c r="BB673" s="221"/>
      <c r="BC673" s="221"/>
      <c r="BD673" s="221"/>
      <c r="BE673" s="221"/>
      <c r="BF673" s="221"/>
      <c r="BG673" s="221"/>
      <c r="BH673" s="221"/>
      <c r="BI673" s="221"/>
      <c r="BJ673" s="221"/>
      <c r="BK673" s="221"/>
      <c r="BL673" s="221"/>
      <c r="BM673" s="54"/>
    </row>
    <row r="674" spans="1:65">
      <c r="A674" s="29"/>
      <c r="B674" s="3" t="s">
        <v>280</v>
      </c>
      <c r="C674" s="28"/>
      <c r="D674" s="23">
        <v>2.3800000000000002E-2</v>
      </c>
      <c r="E674" s="23">
        <v>2.6949999999999998E-2</v>
      </c>
      <c r="F674" s="23">
        <v>2.3416440153738484E-2</v>
      </c>
      <c r="G674" s="23">
        <v>2.4E-2</v>
      </c>
      <c r="H674" s="23">
        <v>0.02</v>
      </c>
      <c r="I674" s="23">
        <v>2.5000000000000001E-2</v>
      </c>
      <c r="J674" s="23">
        <v>2.5500000000000002E-2</v>
      </c>
      <c r="K674" s="23">
        <v>2.7E-2</v>
      </c>
      <c r="L674" s="23">
        <v>2.4500000000000001E-2</v>
      </c>
      <c r="M674" s="23">
        <v>2.4E-2</v>
      </c>
      <c r="N674" s="23">
        <v>2.4500000000000001E-2</v>
      </c>
      <c r="O674" s="23">
        <v>2.8900000000000002E-2</v>
      </c>
      <c r="P674" s="23">
        <v>2.385E-2</v>
      </c>
      <c r="Q674" s="23">
        <v>2.5529781086249998E-2</v>
      </c>
      <c r="R674" s="23">
        <v>2.3E-2</v>
      </c>
      <c r="S674" s="23">
        <v>2.4650000000000002E-2</v>
      </c>
      <c r="T674" s="23">
        <v>2.46E-2</v>
      </c>
      <c r="U674" s="23">
        <v>2.3300000000000001E-2</v>
      </c>
      <c r="V674" s="23">
        <v>2.1000000000000001E-2</v>
      </c>
      <c r="W674" s="23">
        <v>2.4E-2</v>
      </c>
      <c r="X674" s="23">
        <v>2.41E-2</v>
      </c>
      <c r="Y674" s="23">
        <v>0.03</v>
      </c>
      <c r="Z674" s="23">
        <v>2.3E-2</v>
      </c>
      <c r="AA674" s="23">
        <v>2.3E-2</v>
      </c>
      <c r="AB674" s="220"/>
      <c r="AC674" s="221"/>
      <c r="AD674" s="221"/>
      <c r="AE674" s="221"/>
      <c r="AF674" s="221"/>
      <c r="AG674" s="221"/>
      <c r="AH674" s="221"/>
      <c r="AI674" s="221"/>
      <c r="AJ674" s="221"/>
      <c r="AK674" s="221"/>
      <c r="AL674" s="221"/>
      <c r="AM674" s="221"/>
      <c r="AN674" s="221"/>
      <c r="AO674" s="221"/>
      <c r="AP674" s="221"/>
      <c r="AQ674" s="221"/>
      <c r="AR674" s="221"/>
      <c r="AS674" s="221"/>
      <c r="AT674" s="221"/>
      <c r="AU674" s="221"/>
      <c r="AV674" s="221"/>
      <c r="AW674" s="221"/>
      <c r="AX674" s="221"/>
      <c r="AY674" s="221"/>
      <c r="AZ674" s="221"/>
      <c r="BA674" s="221"/>
      <c r="BB674" s="221"/>
      <c r="BC674" s="221"/>
      <c r="BD674" s="221"/>
      <c r="BE674" s="221"/>
      <c r="BF674" s="221"/>
      <c r="BG674" s="221"/>
      <c r="BH674" s="221"/>
      <c r="BI674" s="221"/>
      <c r="BJ674" s="221"/>
      <c r="BK674" s="221"/>
      <c r="BL674" s="221"/>
      <c r="BM674" s="54"/>
    </row>
    <row r="675" spans="1:65">
      <c r="A675" s="29"/>
      <c r="B675" s="3" t="s">
        <v>281</v>
      </c>
      <c r="C675" s="28"/>
      <c r="D675" s="23">
        <v>1.3291601358251319E-4</v>
      </c>
      <c r="E675" s="23">
        <v>2.5819888974716062E-4</v>
      </c>
      <c r="F675" s="23">
        <v>6.0542856592471939E-4</v>
      </c>
      <c r="G675" s="23">
        <v>6.3245553203367642E-4</v>
      </c>
      <c r="H675" s="23">
        <v>0</v>
      </c>
      <c r="I675" s="23">
        <v>5.1639777949432102E-4</v>
      </c>
      <c r="J675" s="23">
        <v>8.1649658092772508E-4</v>
      </c>
      <c r="K675" s="23">
        <v>5.1639777949432275E-4</v>
      </c>
      <c r="L675" s="23">
        <v>5.4772255750516665E-4</v>
      </c>
      <c r="M675" s="23">
        <v>5.1639777949432275E-4</v>
      </c>
      <c r="N675" s="23">
        <v>5.4772255750516665E-4</v>
      </c>
      <c r="O675" s="23">
        <v>5.8109092805400694E-4</v>
      </c>
      <c r="P675" s="23">
        <v>6.5625198412398505E-4</v>
      </c>
      <c r="Q675" s="23">
        <v>2.9838947464093027E-4</v>
      </c>
      <c r="R675" s="23">
        <v>5.1639777949432275E-4</v>
      </c>
      <c r="S675" s="23">
        <v>2.3878414241039364E-4</v>
      </c>
      <c r="T675" s="23">
        <v>1.0327955589886494E-4</v>
      </c>
      <c r="U675" s="23">
        <v>3.2586295688013813E-3</v>
      </c>
      <c r="V675" s="23">
        <v>1.7224014243685086E-3</v>
      </c>
      <c r="W675" s="23">
        <v>4.0496913462633117E-4</v>
      </c>
      <c r="X675" s="23">
        <v>4.6475800154489064E-4</v>
      </c>
      <c r="Y675" s="23">
        <v>0</v>
      </c>
      <c r="Z675" s="23">
        <v>4.0824829046386341E-4</v>
      </c>
      <c r="AA675" s="23">
        <v>4.0824829046386341E-4</v>
      </c>
      <c r="AB675" s="220"/>
      <c r="AC675" s="221"/>
      <c r="AD675" s="221"/>
      <c r="AE675" s="221"/>
      <c r="AF675" s="221"/>
      <c r="AG675" s="221"/>
      <c r="AH675" s="221"/>
      <c r="AI675" s="221"/>
      <c r="AJ675" s="221"/>
      <c r="AK675" s="221"/>
      <c r="AL675" s="221"/>
      <c r="AM675" s="221"/>
      <c r="AN675" s="221"/>
      <c r="AO675" s="221"/>
      <c r="AP675" s="221"/>
      <c r="AQ675" s="221"/>
      <c r="AR675" s="221"/>
      <c r="AS675" s="221"/>
      <c r="AT675" s="221"/>
      <c r="AU675" s="221"/>
      <c r="AV675" s="221"/>
      <c r="AW675" s="221"/>
      <c r="AX675" s="221"/>
      <c r="AY675" s="221"/>
      <c r="AZ675" s="221"/>
      <c r="BA675" s="221"/>
      <c r="BB675" s="221"/>
      <c r="BC675" s="221"/>
      <c r="BD675" s="221"/>
      <c r="BE675" s="221"/>
      <c r="BF675" s="221"/>
      <c r="BG675" s="221"/>
      <c r="BH675" s="221"/>
      <c r="BI675" s="221"/>
      <c r="BJ675" s="221"/>
      <c r="BK675" s="221"/>
      <c r="BL675" s="221"/>
      <c r="BM675" s="54"/>
    </row>
    <row r="676" spans="1:65">
      <c r="A676" s="29"/>
      <c r="B676" s="3" t="s">
        <v>87</v>
      </c>
      <c r="C676" s="28"/>
      <c r="D676" s="13">
        <v>5.5886200525233293E-3</v>
      </c>
      <c r="E676" s="13">
        <v>9.5747425122556466E-3</v>
      </c>
      <c r="F676" s="13">
        <v>2.566306386153137E-2</v>
      </c>
      <c r="G676" s="13">
        <v>2.6352313834736522E-2</v>
      </c>
      <c r="H676" s="13">
        <v>0</v>
      </c>
      <c r="I676" s="13">
        <v>2.0384122874775829E-2</v>
      </c>
      <c r="J676" s="13">
        <v>3.2230128194515463E-2</v>
      </c>
      <c r="K676" s="13">
        <v>1.9364916731037102E-2</v>
      </c>
      <c r="L676" s="13">
        <v>2.2356022755312926E-2</v>
      </c>
      <c r="M676" s="13">
        <v>2.1221826554561209E-2</v>
      </c>
      <c r="N676" s="13">
        <v>2.2356022755312926E-2</v>
      </c>
      <c r="O676" s="13">
        <v>2.0329711768653305E-2</v>
      </c>
      <c r="P676" s="13">
        <v>2.7268087982991067E-2</v>
      </c>
      <c r="Q676" s="13">
        <v>1.1647353468956395E-2</v>
      </c>
      <c r="R676" s="13">
        <v>2.2131333406899548E-2</v>
      </c>
      <c r="S676" s="13">
        <v>9.6804382058267684E-3</v>
      </c>
      <c r="T676" s="13">
        <v>4.2040524789225897E-3</v>
      </c>
      <c r="U676" s="13">
        <v>0.1384686785609652</v>
      </c>
      <c r="V676" s="13">
        <v>8.2675268369688415E-2</v>
      </c>
      <c r="W676" s="13">
        <v>1.68737139427638E-2</v>
      </c>
      <c r="X676" s="13">
        <v>1.920487609689631E-2</v>
      </c>
      <c r="Y676" s="13">
        <v>0</v>
      </c>
      <c r="Z676" s="13">
        <v>1.7622228365346625E-2</v>
      </c>
      <c r="AA676" s="13">
        <v>1.7622228365346625E-2</v>
      </c>
      <c r="AB676" s="150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A677" s="29"/>
      <c r="B677" s="3" t="s">
        <v>282</v>
      </c>
      <c r="C677" s="28"/>
      <c r="D677" s="13">
        <v>-2.979307815618315E-2</v>
      </c>
      <c r="E677" s="13">
        <v>0.10006643275633897</v>
      </c>
      <c r="F677" s="13">
        <v>-3.7621194989255424E-2</v>
      </c>
      <c r="G677" s="13">
        <v>-2.095447270140427E-2</v>
      </c>
      <c r="H677" s="13">
        <v>-0.18412872725117013</v>
      </c>
      <c r="I677" s="13">
        <v>3.3436945481851055E-2</v>
      </c>
      <c r="J677" s="13">
        <v>3.3436945481851055E-2</v>
      </c>
      <c r="K677" s="13">
        <v>8.782836366510649E-2</v>
      </c>
      <c r="L677" s="13">
        <v>-5.5769088268353695E-4</v>
      </c>
      <c r="M677" s="13">
        <v>-7.3566181555904109E-3</v>
      </c>
      <c r="N677" s="13">
        <v>-5.5769088268353695E-4</v>
      </c>
      <c r="O677" s="13">
        <v>0.16601602730353604</v>
      </c>
      <c r="P677" s="13">
        <v>-1.8234901792241409E-2</v>
      </c>
      <c r="Q677" s="13">
        <v>4.5076038513852223E-2</v>
      </c>
      <c r="R677" s="13">
        <v>-4.8150181793031988E-2</v>
      </c>
      <c r="S677" s="13">
        <v>6.241236390223559E-3</v>
      </c>
      <c r="T677" s="13">
        <v>2.1618800264791016E-3</v>
      </c>
      <c r="U677" s="13">
        <v>-3.9991469065543406E-2</v>
      </c>
      <c r="V677" s="13">
        <v>-0.15013409088663565</v>
      </c>
      <c r="W677" s="13">
        <v>-2.095447270140427E-2</v>
      </c>
      <c r="X677" s="13">
        <v>-1.279575997391591E-2</v>
      </c>
      <c r="Y677" s="13">
        <v>0.22380690912324464</v>
      </c>
      <c r="Z677" s="13">
        <v>-5.4949109065938861E-2</v>
      </c>
      <c r="AA677" s="13">
        <v>-5.4949109065938861E-2</v>
      </c>
      <c r="AB677" s="150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9"/>
      <c r="B678" s="45" t="s">
        <v>283</v>
      </c>
      <c r="C678" s="46"/>
      <c r="D678" s="44">
        <v>0.39</v>
      </c>
      <c r="E678" s="44">
        <v>2.1800000000000002</v>
      </c>
      <c r="F678" s="44">
        <v>0.55000000000000004</v>
      </c>
      <c r="G678" s="44">
        <v>0.22</v>
      </c>
      <c r="H678" s="44">
        <v>3.45</v>
      </c>
      <c r="I678" s="44">
        <v>0.86</v>
      </c>
      <c r="J678" s="44">
        <v>0.86</v>
      </c>
      <c r="K678" s="44">
        <v>1.94</v>
      </c>
      <c r="L678" s="44">
        <v>0.19</v>
      </c>
      <c r="M678" s="44">
        <v>0.05</v>
      </c>
      <c r="N678" s="44">
        <v>0.19</v>
      </c>
      <c r="O678" s="44">
        <v>3.49</v>
      </c>
      <c r="P678" s="44">
        <v>0.16</v>
      </c>
      <c r="Q678" s="44">
        <v>1.0900000000000001</v>
      </c>
      <c r="R678" s="44">
        <v>0.76</v>
      </c>
      <c r="S678" s="44">
        <v>0.32</v>
      </c>
      <c r="T678" s="44">
        <v>0.24</v>
      </c>
      <c r="U678" s="44">
        <v>0.59</v>
      </c>
      <c r="V678" s="44">
        <v>2.78</v>
      </c>
      <c r="W678" s="44">
        <v>0.22</v>
      </c>
      <c r="X678" s="44">
        <v>0.05</v>
      </c>
      <c r="Y678" s="44">
        <v>4.6399999999999997</v>
      </c>
      <c r="Z678" s="44">
        <v>0.89</v>
      </c>
      <c r="AA678" s="44">
        <v>0.89</v>
      </c>
      <c r="AB678" s="150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B679" s="3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BM679" s="53"/>
    </row>
    <row r="680" spans="1:65" ht="15">
      <c r="B680" s="8" t="s">
        <v>710</v>
      </c>
      <c r="BM680" s="27" t="s">
        <v>67</v>
      </c>
    </row>
    <row r="681" spans="1:65" ht="15">
      <c r="A681" s="24" t="s">
        <v>37</v>
      </c>
      <c r="B681" s="18" t="s">
        <v>116</v>
      </c>
      <c r="C681" s="15" t="s">
        <v>117</v>
      </c>
      <c r="D681" s="16" t="s">
        <v>248</v>
      </c>
      <c r="E681" s="17" t="s">
        <v>248</v>
      </c>
      <c r="F681" s="17" t="s">
        <v>248</v>
      </c>
      <c r="G681" s="17" t="s">
        <v>248</v>
      </c>
      <c r="H681" s="17" t="s">
        <v>248</v>
      </c>
      <c r="I681" s="17" t="s">
        <v>248</v>
      </c>
      <c r="J681" s="17" t="s">
        <v>248</v>
      </c>
      <c r="K681" s="17" t="s">
        <v>248</v>
      </c>
      <c r="L681" s="17" t="s">
        <v>248</v>
      </c>
      <c r="M681" s="17" t="s">
        <v>248</v>
      </c>
      <c r="N681" s="17" t="s">
        <v>248</v>
      </c>
      <c r="O681" s="17" t="s">
        <v>248</v>
      </c>
      <c r="P681" s="17" t="s">
        <v>248</v>
      </c>
      <c r="Q681" s="17" t="s">
        <v>248</v>
      </c>
      <c r="R681" s="17" t="s">
        <v>248</v>
      </c>
      <c r="S681" s="17" t="s">
        <v>248</v>
      </c>
      <c r="T681" s="17" t="s">
        <v>248</v>
      </c>
      <c r="U681" s="17" t="s">
        <v>248</v>
      </c>
      <c r="V681" s="17" t="s">
        <v>248</v>
      </c>
      <c r="W681" s="17" t="s">
        <v>248</v>
      </c>
      <c r="X681" s="17" t="s">
        <v>248</v>
      </c>
      <c r="Y681" s="17" t="s">
        <v>248</v>
      </c>
      <c r="Z681" s="17" t="s">
        <v>248</v>
      </c>
      <c r="AA681" s="17" t="s">
        <v>248</v>
      </c>
      <c r="AB681" s="17" t="s">
        <v>248</v>
      </c>
      <c r="AC681" s="150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9" t="s">
        <v>249</v>
      </c>
      <c r="C682" s="9" t="s">
        <v>249</v>
      </c>
      <c r="D682" s="148" t="s">
        <v>251</v>
      </c>
      <c r="E682" s="149" t="s">
        <v>252</v>
      </c>
      <c r="F682" s="149" t="s">
        <v>253</v>
      </c>
      <c r="G682" s="149" t="s">
        <v>254</v>
      </c>
      <c r="H682" s="149" t="s">
        <v>256</v>
      </c>
      <c r="I682" s="149" t="s">
        <v>257</v>
      </c>
      <c r="J682" s="149" t="s">
        <v>258</v>
      </c>
      <c r="K682" s="149" t="s">
        <v>259</v>
      </c>
      <c r="L682" s="149" t="s">
        <v>260</v>
      </c>
      <c r="M682" s="149" t="s">
        <v>261</v>
      </c>
      <c r="N682" s="149" t="s">
        <v>262</v>
      </c>
      <c r="O682" s="149" t="s">
        <v>263</v>
      </c>
      <c r="P682" s="149" t="s">
        <v>264</v>
      </c>
      <c r="Q682" s="149" t="s">
        <v>265</v>
      </c>
      <c r="R682" s="149" t="s">
        <v>266</v>
      </c>
      <c r="S682" s="149" t="s">
        <v>267</v>
      </c>
      <c r="T682" s="149" t="s">
        <v>268</v>
      </c>
      <c r="U682" s="149" t="s">
        <v>269</v>
      </c>
      <c r="V682" s="149" t="s">
        <v>287</v>
      </c>
      <c r="W682" s="149" t="s">
        <v>288</v>
      </c>
      <c r="X682" s="149" t="s">
        <v>270</v>
      </c>
      <c r="Y682" s="149" t="s">
        <v>271</v>
      </c>
      <c r="Z682" s="149" t="s">
        <v>289</v>
      </c>
      <c r="AA682" s="149" t="s">
        <v>272</v>
      </c>
      <c r="AB682" s="149" t="s">
        <v>273</v>
      </c>
      <c r="AC682" s="150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 t="s">
        <v>3</v>
      </c>
    </row>
    <row r="683" spans="1:65">
      <c r="A683" s="29"/>
      <c r="B683" s="19"/>
      <c r="C683" s="9"/>
      <c r="D683" s="10" t="s">
        <v>290</v>
      </c>
      <c r="E683" s="11" t="s">
        <v>293</v>
      </c>
      <c r="F683" s="11" t="s">
        <v>293</v>
      </c>
      <c r="G683" s="11" t="s">
        <v>290</v>
      </c>
      <c r="H683" s="11" t="s">
        <v>292</v>
      </c>
      <c r="I683" s="11" t="s">
        <v>290</v>
      </c>
      <c r="J683" s="11" t="s">
        <v>290</v>
      </c>
      <c r="K683" s="11" t="s">
        <v>290</v>
      </c>
      <c r="L683" s="11" t="s">
        <v>290</v>
      </c>
      <c r="M683" s="11" t="s">
        <v>290</v>
      </c>
      <c r="N683" s="11" t="s">
        <v>290</v>
      </c>
      <c r="O683" s="11" t="s">
        <v>292</v>
      </c>
      <c r="P683" s="11" t="s">
        <v>293</v>
      </c>
      <c r="Q683" s="11" t="s">
        <v>290</v>
      </c>
      <c r="R683" s="11" t="s">
        <v>292</v>
      </c>
      <c r="S683" s="11" t="s">
        <v>293</v>
      </c>
      <c r="T683" s="11" t="s">
        <v>292</v>
      </c>
      <c r="U683" s="11" t="s">
        <v>293</v>
      </c>
      <c r="V683" s="11" t="s">
        <v>293</v>
      </c>
      <c r="W683" s="11" t="s">
        <v>290</v>
      </c>
      <c r="X683" s="11" t="s">
        <v>293</v>
      </c>
      <c r="Y683" s="11" t="s">
        <v>293</v>
      </c>
      <c r="Z683" s="11" t="s">
        <v>293</v>
      </c>
      <c r="AA683" s="11" t="s">
        <v>293</v>
      </c>
      <c r="AB683" s="11" t="s">
        <v>290</v>
      </c>
      <c r="AC683" s="150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9"/>
      <c r="C684" s="9"/>
      <c r="D684" s="25" t="s">
        <v>355</v>
      </c>
      <c r="E684" s="25" t="s">
        <v>355</v>
      </c>
      <c r="F684" s="25" t="s">
        <v>355</v>
      </c>
      <c r="G684" s="25" t="s">
        <v>356</v>
      </c>
      <c r="H684" s="25" t="s">
        <v>357</v>
      </c>
      <c r="I684" s="25" t="s">
        <v>356</v>
      </c>
      <c r="J684" s="25" t="s">
        <v>356</v>
      </c>
      <c r="K684" s="25" t="s">
        <v>356</v>
      </c>
      <c r="L684" s="25" t="s">
        <v>356</v>
      </c>
      <c r="M684" s="25" t="s">
        <v>356</v>
      </c>
      <c r="N684" s="25" t="s">
        <v>357</v>
      </c>
      <c r="O684" s="25" t="s">
        <v>356</v>
      </c>
      <c r="P684" s="25" t="s">
        <v>357</v>
      </c>
      <c r="Q684" s="25" t="s">
        <v>358</v>
      </c>
      <c r="R684" s="25" t="s">
        <v>357</v>
      </c>
      <c r="S684" s="25" t="s">
        <v>358</v>
      </c>
      <c r="T684" s="25" t="s">
        <v>356</v>
      </c>
      <c r="U684" s="25" t="s">
        <v>358</v>
      </c>
      <c r="V684" s="25" t="s">
        <v>359</v>
      </c>
      <c r="W684" s="25" t="s">
        <v>356</v>
      </c>
      <c r="X684" s="25" t="s">
        <v>357</v>
      </c>
      <c r="Y684" s="25" t="s">
        <v>357</v>
      </c>
      <c r="Z684" s="25" t="s">
        <v>356</v>
      </c>
      <c r="AA684" s="25" t="s">
        <v>356</v>
      </c>
      <c r="AB684" s="25" t="s">
        <v>121</v>
      </c>
      <c r="AC684" s="150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2</v>
      </c>
    </row>
    <row r="685" spans="1:65">
      <c r="A685" s="29"/>
      <c r="B685" s="18">
        <v>1</v>
      </c>
      <c r="C685" s="14">
        <v>1</v>
      </c>
      <c r="D685" s="207">
        <v>16.600000000000001</v>
      </c>
      <c r="E685" s="207">
        <v>17.899999999999999</v>
      </c>
      <c r="F685" s="207">
        <v>16.025546590424401</v>
      </c>
      <c r="G685" s="238">
        <v>14.01</v>
      </c>
      <c r="H685" s="208">
        <v>24.1</v>
      </c>
      <c r="I685" s="207">
        <v>15.6</v>
      </c>
      <c r="J685" s="207">
        <v>16.899999999999999</v>
      </c>
      <c r="K685" s="207">
        <v>17.5</v>
      </c>
      <c r="L685" s="207">
        <v>15.8</v>
      </c>
      <c r="M685" s="207">
        <v>16</v>
      </c>
      <c r="N685" s="207">
        <v>17</v>
      </c>
      <c r="O685" s="208">
        <v>43</v>
      </c>
      <c r="P685" s="207">
        <v>16.5</v>
      </c>
      <c r="Q685" s="207">
        <v>17.276556879393532</v>
      </c>
      <c r="R685" s="208">
        <v>16</v>
      </c>
      <c r="S685" s="207">
        <v>16.8</v>
      </c>
      <c r="T685" s="207">
        <v>17.190000000000001</v>
      </c>
      <c r="U685" s="208">
        <v>17</v>
      </c>
      <c r="V685" s="207">
        <v>17.3</v>
      </c>
      <c r="W685" s="207">
        <v>16.100000000000001</v>
      </c>
      <c r="X685" s="208">
        <v>23.4</v>
      </c>
      <c r="Y685" s="207">
        <v>19</v>
      </c>
      <c r="Z685" s="207">
        <v>17.399999999999999</v>
      </c>
      <c r="AA685" s="208">
        <v>18</v>
      </c>
      <c r="AB685" s="207">
        <v>15.94</v>
      </c>
      <c r="AC685" s="209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1">
        <v>1</v>
      </c>
    </row>
    <row r="686" spans="1:65">
      <c r="A686" s="29"/>
      <c r="B686" s="19">
        <v>1</v>
      </c>
      <c r="C686" s="9">
        <v>2</v>
      </c>
      <c r="D686" s="213">
        <v>17</v>
      </c>
      <c r="E686" s="213">
        <v>17.899999999999999</v>
      </c>
      <c r="F686" s="213">
        <v>16.328718381737641</v>
      </c>
      <c r="G686" s="213">
        <v>15.550000000000002</v>
      </c>
      <c r="H686" s="215">
        <v>23.7</v>
      </c>
      <c r="I686" s="213">
        <v>16.600000000000001</v>
      </c>
      <c r="J686" s="213">
        <v>16.600000000000001</v>
      </c>
      <c r="K686" s="213">
        <v>17.399999999999999</v>
      </c>
      <c r="L686" s="213">
        <v>16.100000000000001</v>
      </c>
      <c r="M686" s="213">
        <v>16.399999999999999</v>
      </c>
      <c r="N686" s="213">
        <v>16.8</v>
      </c>
      <c r="O686" s="215">
        <v>20</v>
      </c>
      <c r="P686" s="213">
        <v>16.2</v>
      </c>
      <c r="Q686" s="213">
        <v>18.255292675049549</v>
      </c>
      <c r="R686" s="215">
        <v>17</v>
      </c>
      <c r="S686" s="213">
        <v>16.600000000000001</v>
      </c>
      <c r="T686" s="213">
        <v>17.73</v>
      </c>
      <c r="U686" s="215">
        <v>16</v>
      </c>
      <c r="V686" s="214">
        <v>18.2</v>
      </c>
      <c r="W686" s="213">
        <v>16.7</v>
      </c>
      <c r="X686" s="215">
        <v>22.3</v>
      </c>
      <c r="Y686" s="213">
        <v>18.100000000000001</v>
      </c>
      <c r="Z686" s="213">
        <v>17.2</v>
      </c>
      <c r="AA686" s="215">
        <v>19</v>
      </c>
      <c r="AB686" s="213">
        <v>16.54</v>
      </c>
      <c r="AC686" s="209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1">
        <v>29</v>
      </c>
    </row>
    <row r="687" spans="1:65">
      <c r="A687" s="29"/>
      <c r="B687" s="19">
        <v>1</v>
      </c>
      <c r="C687" s="9">
        <v>3</v>
      </c>
      <c r="D687" s="213">
        <v>16.399999999999999</v>
      </c>
      <c r="E687" s="213">
        <v>17.899999999999999</v>
      </c>
      <c r="F687" s="213">
        <v>16.92184582562205</v>
      </c>
      <c r="G687" s="213">
        <v>15.22</v>
      </c>
      <c r="H687" s="215">
        <v>23.7</v>
      </c>
      <c r="I687" s="213">
        <v>17</v>
      </c>
      <c r="J687" s="213">
        <v>16.600000000000001</v>
      </c>
      <c r="K687" s="213">
        <v>17.2</v>
      </c>
      <c r="L687" s="214">
        <v>17.7</v>
      </c>
      <c r="M687" s="213">
        <v>16.8</v>
      </c>
      <c r="N687" s="213">
        <v>17.7</v>
      </c>
      <c r="O687" s="215">
        <v>19</v>
      </c>
      <c r="P687" s="213">
        <v>16.8</v>
      </c>
      <c r="Q687" s="213">
        <v>17.208488640004212</v>
      </c>
      <c r="R687" s="215">
        <v>17</v>
      </c>
      <c r="S687" s="213">
        <v>16.3</v>
      </c>
      <c r="T687" s="213">
        <v>17.690000000000001</v>
      </c>
      <c r="U687" s="215">
        <v>17</v>
      </c>
      <c r="V687" s="213">
        <v>17.5</v>
      </c>
      <c r="W687" s="213">
        <v>16.899999999999999</v>
      </c>
      <c r="X687" s="215">
        <v>22.6</v>
      </c>
      <c r="Y687" s="213">
        <v>18.600000000000001</v>
      </c>
      <c r="Z687" s="213">
        <v>17.5</v>
      </c>
      <c r="AA687" s="215">
        <v>18</v>
      </c>
      <c r="AB687" s="213">
        <v>16.399999999999999</v>
      </c>
      <c r="AC687" s="209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1">
        <v>16</v>
      </c>
    </row>
    <row r="688" spans="1:65">
      <c r="A688" s="29"/>
      <c r="B688" s="19">
        <v>1</v>
      </c>
      <c r="C688" s="9">
        <v>4</v>
      </c>
      <c r="D688" s="213">
        <v>17.100000000000001</v>
      </c>
      <c r="E688" s="213">
        <v>18.399999999999999</v>
      </c>
      <c r="F688" s="213">
        <v>16.525500022778477</v>
      </c>
      <c r="G688" s="213">
        <v>14.54</v>
      </c>
      <c r="H688" s="215">
        <v>24.2</v>
      </c>
      <c r="I688" s="213">
        <v>16.399999999999999</v>
      </c>
      <c r="J688" s="214">
        <v>15.9</v>
      </c>
      <c r="K688" s="213">
        <v>17.100000000000001</v>
      </c>
      <c r="L688" s="213">
        <v>16</v>
      </c>
      <c r="M688" s="213">
        <v>15.8</v>
      </c>
      <c r="N688" s="213">
        <v>17.399999999999999</v>
      </c>
      <c r="O688" s="215">
        <v>21</v>
      </c>
      <c r="P688" s="213">
        <v>15.9</v>
      </c>
      <c r="Q688" s="213">
        <v>17.641349453267011</v>
      </c>
      <c r="R688" s="215">
        <v>16</v>
      </c>
      <c r="S688" s="213">
        <v>16.7</v>
      </c>
      <c r="T688" s="213">
        <v>16.55</v>
      </c>
      <c r="U688" s="215">
        <v>16</v>
      </c>
      <c r="V688" s="213">
        <v>17.2</v>
      </c>
      <c r="W688" s="213">
        <v>15.9</v>
      </c>
      <c r="X688" s="215">
        <v>22.9</v>
      </c>
      <c r="Y688" s="213">
        <v>18.600000000000001</v>
      </c>
      <c r="Z688" s="213">
        <v>17.3</v>
      </c>
      <c r="AA688" s="215">
        <v>20</v>
      </c>
      <c r="AB688" s="213">
        <v>16.02</v>
      </c>
      <c r="AC688" s="209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1">
        <v>16.871864030836164</v>
      </c>
    </row>
    <row r="689" spans="1:65">
      <c r="A689" s="29"/>
      <c r="B689" s="19">
        <v>1</v>
      </c>
      <c r="C689" s="9">
        <v>5</v>
      </c>
      <c r="D689" s="213">
        <v>16.3</v>
      </c>
      <c r="E689" s="213">
        <v>18.399999999999999</v>
      </c>
      <c r="F689" s="213">
        <v>17.318956109957277</v>
      </c>
      <c r="G689" s="213">
        <v>15.319999999999999</v>
      </c>
      <c r="H689" s="215">
        <v>23.5</v>
      </c>
      <c r="I689" s="213">
        <v>16.2</v>
      </c>
      <c r="J689" s="213">
        <v>16.8</v>
      </c>
      <c r="K689" s="213">
        <v>17.100000000000001</v>
      </c>
      <c r="L689" s="213">
        <v>15.8</v>
      </c>
      <c r="M689" s="213">
        <v>16.399999999999999</v>
      </c>
      <c r="N689" s="213">
        <v>16.8</v>
      </c>
      <c r="O689" s="215">
        <v>19</v>
      </c>
      <c r="P689" s="213">
        <v>16.8</v>
      </c>
      <c r="Q689" s="213">
        <v>18.200489450812448</v>
      </c>
      <c r="R689" s="215">
        <v>17</v>
      </c>
      <c r="S689" s="213">
        <v>16</v>
      </c>
      <c r="T689" s="213">
        <v>17.440000000000001</v>
      </c>
      <c r="U689" s="215">
        <v>17</v>
      </c>
      <c r="V689" s="213">
        <v>17.399999999999999</v>
      </c>
      <c r="W689" s="213">
        <v>16.600000000000001</v>
      </c>
      <c r="X689" s="215">
        <v>23</v>
      </c>
      <c r="Y689" s="213">
        <v>19.2</v>
      </c>
      <c r="Z689" s="213">
        <v>17.399999999999999</v>
      </c>
      <c r="AA689" s="215">
        <v>19</v>
      </c>
      <c r="AB689" s="213">
        <v>16.7</v>
      </c>
      <c r="AC689" s="209"/>
      <c r="AD689" s="210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1">
        <v>154</v>
      </c>
    </row>
    <row r="690" spans="1:65">
      <c r="A690" s="29"/>
      <c r="B690" s="19">
        <v>1</v>
      </c>
      <c r="C690" s="9">
        <v>6</v>
      </c>
      <c r="D690" s="213">
        <v>16.600000000000001</v>
      </c>
      <c r="E690" s="213">
        <v>18.3</v>
      </c>
      <c r="F690" s="213">
        <v>16.820571166633766</v>
      </c>
      <c r="G690" s="213">
        <v>14.2</v>
      </c>
      <c r="H690" s="215">
        <v>24.1</v>
      </c>
      <c r="I690" s="213">
        <v>16.2</v>
      </c>
      <c r="J690" s="213">
        <v>16.899999999999999</v>
      </c>
      <c r="K690" s="213">
        <v>17.8</v>
      </c>
      <c r="L690" s="213">
        <v>16.399999999999999</v>
      </c>
      <c r="M690" s="213">
        <v>15.9</v>
      </c>
      <c r="N690" s="213">
        <v>17.399999999999999</v>
      </c>
      <c r="O690" s="215">
        <v>24</v>
      </c>
      <c r="P690" s="213">
        <v>16.399999999999999</v>
      </c>
      <c r="Q690" s="213">
        <v>18.963184319642345</v>
      </c>
      <c r="R690" s="215">
        <v>17</v>
      </c>
      <c r="S690" s="213">
        <v>16</v>
      </c>
      <c r="T690" s="213">
        <v>17.8</v>
      </c>
      <c r="U690" s="215">
        <v>18</v>
      </c>
      <c r="V690" s="213">
        <v>17.2</v>
      </c>
      <c r="W690" s="213">
        <v>16.5</v>
      </c>
      <c r="X690" s="215">
        <v>22.4</v>
      </c>
      <c r="Y690" s="213">
        <v>18.600000000000001</v>
      </c>
      <c r="Z690" s="213">
        <v>17.3</v>
      </c>
      <c r="AA690" s="215">
        <v>18</v>
      </c>
      <c r="AB690" s="213">
        <v>16.309999999999999</v>
      </c>
      <c r="AC690" s="209"/>
      <c r="AD690" s="210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6"/>
    </row>
    <row r="691" spans="1:65">
      <c r="A691" s="29"/>
      <c r="B691" s="20" t="s">
        <v>279</v>
      </c>
      <c r="C691" s="12"/>
      <c r="D691" s="217">
        <v>16.666666666666668</v>
      </c>
      <c r="E691" s="217">
        <v>18.133333333333333</v>
      </c>
      <c r="F691" s="217">
        <v>16.656856349525604</v>
      </c>
      <c r="G691" s="217">
        <v>14.806666666666667</v>
      </c>
      <c r="H691" s="217">
        <v>23.883333333333336</v>
      </c>
      <c r="I691" s="217">
        <v>16.333333333333332</v>
      </c>
      <c r="J691" s="217">
        <v>16.616666666666664</v>
      </c>
      <c r="K691" s="217">
        <v>17.349999999999998</v>
      </c>
      <c r="L691" s="217">
        <v>16.299999999999997</v>
      </c>
      <c r="M691" s="217">
        <v>16.216666666666669</v>
      </c>
      <c r="N691" s="217">
        <v>17.183333333333334</v>
      </c>
      <c r="O691" s="217">
        <v>24.333333333333332</v>
      </c>
      <c r="P691" s="217">
        <v>16.433333333333334</v>
      </c>
      <c r="Q691" s="217">
        <v>17.924226903028185</v>
      </c>
      <c r="R691" s="217">
        <v>16.666666666666668</v>
      </c>
      <c r="S691" s="217">
        <v>16.400000000000002</v>
      </c>
      <c r="T691" s="217">
        <v>17.399999999999999</v>
      </c>
      <c r="U691" s="217">
        <v>16.833333333333332</v>
      </c>
      <c r="V691" s="217">
        <v>17.466666666666665</v>
      </c>
      <c r="W691" s="217">
        <v>16.45</v>
      </c>
      <c r="X691" s="217">
        <v>22.766666666666669</v>
      </c>
      <c r="Y691" s="217">
        <v>18.683333333333337</v>
      </c>
      <c r="Z691" s="217">
        <v>17.349999999999998</v>
      </c>
      <c r="AA691" s="217">
        <v>18.666666666666668</v>
      </c>
      <c r="AB691" s="217">
        <v>16.318333333333332</v>
      </c>
      <c r="AC691" s="209"/>
      <c r="AD691" s="210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6"/>
    </row>
    <row r="692" spans="1:65">
      <c r="A692" s="29"/>
      <c r="B692" s="3" t="s">
        <v>280</v>
      </c>
      <c r="C692" s="28"/>
      <c r="D692" s="213">
        <v>16.600000000000001</v>
      </c>
      <c r="E692" s="213">
        <v>18.100000000000001</v>
      </c>
      <c r="F692" s="213">
        <v>16.673035594706121</v>
      </c>
      <c r="G692" s="213">
        <v>14.879999999999999</v>
      </c>
      <c r="H692" s="213">
        <v>23.9</v>
      </c>
      <c r="I692" s="213">
        <v>16.299999999999997</v>
      </c>
      <c r="J692" s="213">
        <v>16.700000000000003</v>
      </c>
      <c r="K692" s="213">
        <v>17.299999999999997</v>
      </c>
      <c r="L692" s="213">
        <v>16.05</v>
      </c>
      <c r="M692" s="213">
        <v>16.2</v>
      </c>
      <c r="N692" s="213">
        <v>17.2</v>
      </c>
      <c r="O692" s="213">
        <v>20.5</v>
      </c>
      <c r="P692" s="213">
        <v>16.45</v>
      </c>
      <c r="Q692" s="213">
        <v>17.92091945203973</v>
      </c>
      <c r="R692" s="213">
        <v>17</v>
      </c>
      <c r="S692" s="213">
        <v>16.450000000000003</v>
      </c>
      <c r="T692" s="213">
        <v>17.565000000000001</v>
      </c>
      <c r="U692" s="213">
        <v>17</v>
      </c>
      <c r="V692" s="213">
        <v>17.350000000000001</v>
      </c>
      <c r="W692" s="213">
        <v>16.55</v>
      </c>
      <c r="X692" s="213">
        <v>22.75</v>
      </c>
      <c r="Y692" s="213">
        <v>18.600000000000001</v>
      </c>
      <c r="Z692" s="213">
        <v>17.350000000000001</v>
      </c>
      <c r="AA692" s="213">
        <v>18.5</v>
      </c>
      <c r="AB692" s="213">
        <v>16.354999999999997</v>
      </c>
      <c r="AC692" s="209"/>
      <c r="AD692" s="210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  <c r="BI692" s="210"/>
      <c r="BJ692" s="210"/>
      <c r="BK692" s="210"/>
      <c r="BL692" s="210"/>
      <c r="BM692" s="216"/>
    </row>
    <row r="693" spans="1:65">
      <c r="A693" s="29"/>
      <c r="B693" s="3" t="s">
        <v>281</v>
      </c>
      <c r="C693" s="28"/>
      <c r="D693" s="23">
        <v>0.32041639575194475</v>
      </c>
      <c r="E693" s="23">
        <v>0.25819888974716143</v>
      </c>
      <c r="F693" s="23">
        <v>0.46019106444241997</v>
      </c>
      <c r="G693" s="23">
        <v>0.64198650037728022</v>
      </c>
      <c r="H693" s="23">
        <v>0.28577380332470453</v>
      </c>
      <c r="I693" s="23">
        <v>0.46761807778000514</v>
      </c>
      <c r="J693" s="23">
        <v>0.37638632635453995</v>
      </c>
      <c r="K693" s="23">
        <v>0.27386127875258282</v>
      </c>
      <c r="L693" s="23">
        <v>0.72111025509279725</v>
      </c>
      <c r="M693" s="23">
        <v>0.3816630276391289</v>
      </c>
      <c r="N693" s="23">
        <v>0.37103458958251595</v>
      </c>
      <c r="O693" s="23">
        <v>9.3309520771819798</v>
      </c>
      <c r="P693" s="23">
        <v>0.35023801430836554</v>
      </c>
      <c r="Q693" s="23">
        <v>0.67485338059533995</v>
      </c>
      <c r="R693" s="23">
        <v>0.5163977794943222</v>
      </c>
      <c r="S693" s="23">
        <v>0.35213633723318033</v>
      </c>
      <c r="T693" s="23">
        <v>0.47353986104656492</v>
      </c>
      <c r="U693" s="23">
        <v>0.752772652709081</v>
      </c>
      <c r="V693" s="23">
        <v>0.37771241264574101</v>
      </c>
      <c r="W693" s="23">
        <v>0.37815340802378</v>
      </c>
      <c r="X693" s="23">
        <v>0.41311822359545725</v>
      </c>
      <c r="Y693" s="23">
        <v>0.3816630276391284</v>
      </c>
      <c r="Z693" s="23">
        <v>0.10488088481701495</v>
      </c>
      <c r="AA693" s="23">
        <v>0.81649658092772603</v>
      </c>
      <c r="AB693" s="23">
        <v>0.29451089396941937</v>
      </c>
      <c r="AC693" s="150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9"/>
      <c r="B694" s="3" t="s">
        <v>87</v>
      </c>
      <c r="C694" s="28"/>
      <c r="D694" s="13">
        <v>1.9224983745116685E-2</v>
      </c>
      <c r="E694" s="13">
        <v>1.4238909361056698E-2</v>
      </c>
      <c r="F694" s="13">
        <v>2.7627726071824257E-2</v>
      </c>
      <c r="G694" s="13">
        <v>4.335793564006845E-2</v>
      </c>
      <c r="H694" s="13">
        <v>1.1965406978005771E-2</v>
      </c>
      <c r="I694" s="13">
        <v>2.8629678231428889E-2</v>
      </c>
      <c r="J694" s="13">
        <v>2.265113298021304E-2</v>
      </c>
      <c r="K694" s="13">
        <v>1.5784511743664718E-2</v>
      </c>
      <c r="L694" s="13">
        <v>4.4239892950478366E-2</v>
      </c>
      <c r="M694" s="13">
        <v>2.3535232947942169E-2</v>
      </c>
      <c r="N694" s="13">
        <v>2.1592701624588706E-2</v>
      </c>
      <c r="O694" s="13">
        <v>0.38346378399378001</v>
      </c>
      <c r="P694" s="13">
        <v>2.1312658071502975E-2</v>
      </c>
      <c r="Q694" s="13">
        <v>3.7650348003646826E-2</v>
      </c>
      <c r="R694" s="13">
        <v>3.0983866769659328E-2</v>
      </c>
      <c r="S694" s="13">
        <v>2.147172788007197E-2</v>
      </c>
      <c r="T694" s="13">
        <v>2.7214934542906032E-2</v>
      </c>
      <c r="U694" s="13">
        <v>4.4719167487668181E-2</v>
      </c>
      <c r="V694" s="13">
        <v>2.1624756449183647E-2</v>
      </c>
      <c r="W694" s="13">
        <v>2.2988049119986628E-2</v>
      </c>
      <c r="X694" s="13">
        <v>1.814574920624263E-2</v>
      </c>
      <c r="Y694" s="13">
        <v>2.0427994342861463E-2</v>
      </c>
      <c r="Z694" s="13">
        <v>6.045007770433139E-3</v>
      </c>
      <c r="AA694" s="13">
        <v>4.3740888263985318E-2</v>
      </c>
      <c r="AB694" s="13">
        <v>1.8047853782213425E-2</v>
      </c>
      <c r="AC694" s="150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A695" s="29"/>
      <c r="B695" s="3" t="s">
        <v>282</v>
      </c>
      <c r="C695" s="28"/>
      <c r="D695" s="13">
        <v>-1.2162103949774794E-2</v>
      </c>
      <c r="E695" s="13">
        <v>7.4767630902644822E-2</v>
      </c>
      <c r="F695" s="13">
        <v>-1.2743564132427609E-2</v>
      </c>
      <c r="G695" s="13">
        <v>-0.12240481314898</v>
      </c>
      <c r="H695" s="13">
        <v>0.41557170503997276</v>
      </c>
      <c r="I695" s="13">
        <v>-3.1918861870779525E-2</v>
      </c>
      <c r="J695" s="13">
        <v>-1.5125617637925748E-2</v>
      </c>
      <c r="K695" s="13">
        <v>2.8339249788284171E-2</v>
      </c>
      <c r="L695" s="13">
        <v>-3.3894537662879975E-2</v>
      </c>
      <c r="M695" s="13">
        <v>-3.8833727143130825E-2</v>
      </c>
      <c r="N695" s="13">
        <v>1.8460870827782028E-2</v>
      </c>
      <c r="O695" s="13">
        <v>0.44224332823332868</v>
      </c>
      <c r="P695" s="13">
        <v>-2.5991834494478061E-2</v>
      </c>
      <c r="Q695" s="13">
        <v>6.2373835532852251E-2</v>
      </c>
      <c r="R695" s="13">
        <v>-1.2162103949774794E-2</v>
      </c>
      <c r="S695" s="13">
        <v>-2.7967510286578401E-2</v>
      </c>
      <c r="T695" s="13">
        <v>3.1302763476434903E-2</v>
      </c>
      <c r="U695" s="13">
        <v>-2.2837249892727618E-3</v>
      </c>
      <c r="V695" s="13">
        <v>3.5254115060635804E-2</v>
      </c>
      <c r="W695" s="13">
        <v>-2.5003996598427891E-2</v>
      </c>
      <c r="X695" s="13">
        <v>0.3493865660046076</v>
      </c>
      <c r="Y695" s="13">
        <v>0.10736628147230265</v>
      </c>
      <c r="Z695" s="13">
        <v>2.8339249788284171E-2</v>
      </c>
      <c r="AA695" s="13">
        <v>0.10637844357625226</v>
      </c>
      <c r="AB695" s="13">
        <v>-3.2807915977224655E-2</v>
      </c>
      <c r="AC695" s="150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9"/>
      <c r="B696" s="45" t="s">
        <v>283</v>
      </c>
      <c r="C696" s="46"/>
      <c r="D696" s="44">
        <v>0</v>
      </c>
      <c r="E696" s="44">
        <v>1.91</v>
      </c>
      <c r="F696" s="44">
        <v>0.01</v>
      </c>
      <c r="G696" s="44">
        <v>2.4300000000000002</v>
      </c>
      <c r="H696" s="44">
        <v>9.42</v>
      </c>
      <c r="I696" s="44">
        <v>0.44</v>
      </c>
      <c r="J696" s="44">
        <v>7.0000000000000007E-2</v>
      </c>
      <c r="K696" s="44">
        <v>0.89</v>
      </c>
      <c r="L696" s="44">
        <v>0.48</v>
      </c>
      <c r="M696" s="44">
        <v>0.59</v>
      </c>
      <c r="N696" s="44">
        <v>0.67</v>
      </c>
      <c r="O696" s="44" t="s">
        <v>284</v>
      </c>
      <c r="P696" s="44">
        <v>0.3</v>
      </c>
      <c r="Q696" s="44">
        <v>1.64</v>
      </c>
      <c r="R696" s="44" t="s">
        <v>284</v>
      </c>
      <c r="S696" s="44">
        <v>0.35</v>
      </c>
      <c r="T696" s="44">
        <v>0.96</v>
      </c>
      <c r="U696" s="44" t="s">
        <v>284</v>
      </c>
      <c r="V696" s="44">
        <v>1.04</v>
      </c>
      <c r="W696" s="44">
        <v>0.28000000000000003</v>
      </c>
      <c r="X696" s="44">
        <v>7.96</v>
      </c>
      <c r="Y696" s="44">
        <v>2.63</v>
      </c>
      <c r="Z696" s="44">
        <v>0.89</v>
      </c>
      <c r="AA696" s="44" t="s">
        <v>284</v>
      </c>
      <c r="AB696" s="44">
        <v>0.45</v>
      </c>
      <c r="AC696" s="150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B697" s="30" t="s">
        <v>372</v>
      </c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BM697" s="53"/>
    </row>
    <row r="698" spans="1:65">
      <c r="BM698" s="53"/>
    </row>
    <row r="699" spans="1:65" ht="15">
      <c r="B699" s="8" t="s">
        <v>711</v>
      </c>
      <c r="BM699" s="27" t="s">
        <v>286</v>
      </c>
    </row>
    <row r="700" spans="1:65" ht="15">
      <c r="A700" s="24" t="s">
        <v>130</v>
      </c>
      <c r="B700" s="18" t="s">
        <v>116</v>
      </c>
      <c r="C700" s="15" t="s">
        <v>117</v>
      </c>
      <c r="D700" s="16" t="s">
        <v>248</v>
      </c>
      <c r="E700" s="15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 t="s">
        <v>249</v>
      </c>
      <c r="C701" s="9" t="s">
        <v>249</v>
      </c>
      <c r="D701" s="148" t="s">
        <v>253</v>
      </c>
      <c r="E701" s="15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s">
        <v>83</v>
      </c>
    </row>
    <row r="702" spans="1:65">
      <c r="A702" s="29"/>
      <c r="B702" s="19"/>
      <c r="C702" s="9"/>
      <c r="D702" s="10" t="s">
        <v>293</v>
      </c>
      <c r="E702" s="15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/>
      <c r="C703" s="9"/>
      <c r="D703" s="25" t="s">
        <v>355</v>
      </c>
      <c r="E703" s="15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</v>
      </c>
    </row>
    <row r="704" spans="1:65">
      <c r="A704" s="29"/>
      <c r="B704" s="18">
        <v>1</v>
      </c>
      <c r="C704" s="14">
        <v>1</v>
      </c>
      <c r="D704" s="208" t="s">
        <v>97</v>
      </c>
      <c r="E704" s="209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  <c r="BI704" s="210"/>
      <c r="BJ704" s="210"/>
      <c r="BK704" s="210"/>
      <c r="BL704" s="210"/>
      <c r="BM704" s="211">
        <v>1</v>
      </c>
    </row>
    <row r="705" spans="1:65">
      <c r="A705" s="29"/>
      <c r="B705" s="19">
        <v>1</v>
      </c>
      <c r="C705" s="9">
        <v>2</v>
      </c>
      <c r="D705" s="215" t="s">
        <v>97</v>
      </c>
      <c r="E705" s="209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  <c r="BI705" s="210"/>
      <c r="BJ705" s="210"/>
      <c r="BK705" s="210"/>
      <c r="BL705" s="210"/>
      <c r="BM705" s="211">
        <v>1</v>
      </c>
    </row>
    <row r="706" spans="1:65">
      <c r="A706" s="29"/>
      <c r="B706" s="19">
        <v>1</v>
      </c>
      <c r="C706" s="9">
        <v>3</v>
      </c>
      <c r="D706" s="215" t="s">
        <v>97</v>
      </c>
      <c r="E706" s="209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1">
        <v>16</v>
      </c>
    </row>
    <row r="707" spans="1:65">
      <c r="A707" s="29"/>
      <c r="B707" s="19">
        <v>1</v>
      </c>
      <c r="C707" s="9">
        <v>4</v>
      </c>
      <c r="D707" s="215" t="s">
        <v>97</v>
      </c>
      <c r="E707" s="209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1" t="s">
        <v>97</v>
      </c>
    </row>
    <row r="708" spans="1:65">
      <c r="A708" s="29"/>
      <c r="B708" s="19">
        <v>1</v>
      </c>
      <c r="C708" s="9">
        <v>5</v>
      </c>
      <c r="D708" s="215" t="s">
        <v>97</v>
      </c>
      <c r="E708" s="209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1">
        <v>25</v>
      </c>
    </row>
    <row r="709" spans="1:65">
      <c r="A709" s="29"/>
      <c r="B709" s="19">
        <v>1</v>
      </c>
      <c r="C709" s="9">
        <v>6</v>
      </c>
      <c r="D709" s="215" t="s">
        <v>97</v>
      </c>
      <c r="E709" s="209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6"/>
    </row>
    <row r="710" spans="1:65">
      <c r="A710" s="29"/>
      <c r="B710" s="20" t="s">
        <v>279</v>
      </c>
      <c r="C710" s="12"/>
      <c r="D710" s="217" t="s">
        <v>813</v>
      </c>
      <c r="E710" s="209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216"/>
    </row>
    <row r="711" spans="1:65">
      <c r="A711" s="29"/>
      <c r="B711" s="3" t="s">
        <v>280</v>
      </c>
      <c r="C711" s="28"/>
      <c r="D711" s="213" t="s">
        <v>813</v>
      </c>
      <c r="E711" s="209"/>
      <c r="F711" s="210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  <c r="AH711" s="210"/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  <c r="BI711" s="210"/>
      <c r="BJ711" s="210"/>
      <c r="BK711" s="210"/>
      <c r="BL711" s="210"/>
      <c r="BM711" s="216"/>
    </row>
    <row r="712" spans="1:65">
      <c r="A712" s="29"/>
      <c r="B712" s="3" t="s">
        <v>281</v>
      </c>
      <c r="C712" s="28"/>
      <c r="D712" s="213" t="s">
        <v>813</v>
      </c>
      <c r="E712" s="209"/>
      <c r="F712" s="210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6"/>
    </row>
    <row r="713" spans="1:65">
      <c r="A713" s="29"/>
      <c r="B713" s="3" t="s">
        <v>87</v>
      </c>
      <c r="C713" s="28"/>
      <c r="D713" s="13" t="s">
        <v>813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9"/>
      <c r="B714" s="3" t="s">
        <v>282</v>
      </c>
      <c r="C714" s="28"/>
      <c r="D714" s="13" t="s">
        <v>813</v>
      </c>
      <c r="E714" s="15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9"/>
      <c r="B715" s="45" t="s">
        <v>283</v>
      </c>
      <c r="C715" s="46"/>
      <c r="D715" s="44" t="s">
        <v>284</v>
      </c>
      <c r="E715" s="15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B716" s="30"/>
      <c r="C716" s="20"/>
      <c r="D716" s="20"/>
      <c r="BM716" s="53"/>
    </row>
    <row r="717" spans="1:65" ht="15">
      <c r="B717" s="8" t="s">
        <v>712</v>
      </c>
      <c r="BM717" s="27" t="s">
        <v>286</v>
      </c>
    </row>
    <row r="718" spans="1:65" ht="15">
      <c r="A718" s="24" t="s">
        <v>40</v>
      </c>
      <c r="B718" s="18" t="s">
        <v>116</v>
      </c>
      <c r="C718" s="15" t="s">
        <v>117</v>
      </c>
      <c r="D718" s="16" t="s">
        <v>248</v>
      </c>
      <c r="E718" s="17" t="s">
        <v>248</v>
      </c>
      <c r="F718" s="17" t="s">
        <v>248</v>
      </c>
      <c r="G718" s="17" t="s">
        <v>248</v>
      </c>
      <c r="H718" s="150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 t="s">
        <v>249</v>
      </c>
      <c r="C719" s="9" t="s">
        <v>249</v>
      </c>
      <c r="D719" s="148" t="s">
        <v>251</v>
      </c>
      <c r="E719" s="149" t="s">
        <v>265</v>
      </c>
      <c r="F719" s="149" t="s">
        <v>268</v>
      </c>
      <c r="G719" s="149" t="s">
        <v>289</v>
      </c>
      <c r="H719" s="150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 t="s">
        <v>3</v>
      </c>
    </row>
    <row r="720" spans="1:65">
      <c r="A720" s="29"/>
      <c r="B720" s="19"/>
      <c r="C720" s="9"/>
      <c r="D720" s="10" t="s">
        <v>290</v>
      </c>
      <c r="E720" s="11" t="s">
        <v>290</v>
      </c>
      <c r="F720" s="11" t="s">
        <v>290</v>
      </c>
      <c r="G720" s="11" t="s">
        <v>293</v>
      </c>
      <c r="H720" s="150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2</v>
      </c>
    </row>
    <row r="721" spans="1:65">
      <c r="A721" s="29"/>
      <c r="B721" s="19"/>
      <c r="C721" s="9"/>
      <c r="D721" s="25" t="s">
        <v>355</v>
      </c>
      <c r="E721" s="25" t="s">
        <v>358</v>
      </c>
      <c r="F721" s="25" t="s">
        <v>356</v>
      </c>
      <c r="G721" s="25" t="s">
        <v>356</v>
      </c>
      <c r="H721" s="150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2</v>
      </c>
    </row>
    <row r="722" spans="1:65">
      <c r="A722" s="29"/>
      <c r="B722" s="18">
        <v>1</v>
      </c>
      <c r="C722" s="14">
        <v>1</v>
      </c>
      <c r="D722" s="21">
        <v>8.5220000000000002</v>
      </c>
      <c r="E722" s="21">
        <v>7.9034377611728619</v>
      </c>
      <c r="F722" s="21">
        <v>9.3198000000000008</v>
      </c>
      <c r="G722" s="21">
        <v>9.3000000000000007</v>
      </c>
      <c r="H722" s="150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>
        <v>1</v>
      </c>
      <c r="C723" s="9">
        <v>2</v>
      </c>
      <c r="D723" s="11">
        <v>8.3960000000000008</v>
      </c>
      <c r="E723" s="11">
        <v>7.7944794801817148</v>
      </c>
      <c r="F723" s="11">
        <v>9.346680000000001</v>
      </c>
      <c r="G723" s="11">
        <v>9.1999999999999993</v>
      </c>
      <c r="H723" s="150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20</v>
      </c>
    </row>
    <row r="724" spans="1:65">
      <c r="A724" s="29"/>
      <c r="B724" s="19">
        <v>1</v>
      </c>
      <c r="C724" s="9">
        <v>3</v>
      </c>
      <c r="D724" s="11">
        <v>8.3379999999999992</v>
      </c>
      <c r="E724" s="11">
        <v>7.9557642849399075</v>
      </c>
      <c r="F724" s="11">
        <v>9.2339199999999995</v>
      </c>
      <c r="G724" s="11">
        <v>9.1999999999999993</v>
      </c>
      <c r="H724" s="150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16</v>
      </c>
    </row>
    <row r="725" spans="1:65">
      <c r="A725" s="29"/>
      <c r="B725" s="19">
        <v>1</v>
      </c>
      <c r="C725" s="9">
        <v>4</v>
      </c>
      <c r="D725" s="11">
        <v>8.6140000000000008</v>
      </c>
      <c r="E725" s="11">
        <v>7.9119050885266828</v>
      </c>
      <c r="F725" s="11">
        <v>9.3777599999999985</v>
      </c>
      <c r="G725" s="11">
        <v>9.1</v>
      </c>
      <c r="H725" s="150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8.6792909966989509</v>
      </c>
    </row>
    <row r="726" spans="1:65">
      <c r="A726" s="29"/>
      <c r="B726" s="19">
        <v>1</v>
      </c>
      <c r="C726" s="9">
        <v>5</v>
      </c>
      <c r="D726" s="11">
        <v>8.4949999999999992</v>
      </c>
      <c r="E726" s="11">
        <v>7.8891920103913264</v>
      </c>
      <c r="F726" s="11">
        <v>9.1068999999999996</v>
      </c>
      <c r="G726" s="11">
        <v>8.9</v>
      </c>
      <c r="H726" s="150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26</v>
      </c>
    </row>
    <row r="727" spans="1:65">
      <c r="A727" s="29"/>
      <c r="B727" s="19">
        <v>1</v>
      </c>
      <c r="C727" s="9">
        <v>6</v>
      </c>
      <c r="D727" s="11">
        <v>8.4550000000000001</v>
      </c>
      <c r="E727" s="11">
        <v>7.8169252955622683</v>
      </c>
      <c r="F727" s="11">
        <v>9.0262200000000004</v>
      </c>
      <c r="G727" s="11">
        <v>9.1</v>
      </c>
      <c r="H727" s="150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20" t="s">
        <v>279</v>
      </c>
      <c r="C728" s="12"/>
      <c r="D728" s="22">
        <v>8.4700000000000006</v>
      </c>
      <c r="E728" s="22">
        <v>7.8786173201291279</v>
      </c>
      <c r="F728" s="22">
        <v>9.2352133333333324</v>
      </c>
      <c r="G728" s="22">
        <v>9.1333333333333329</v>
      </c>
      <c r="H728" s="150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9"/>
      <c r="B729" s="3" t="s">
        <v>280</v>
      </c>
      <c r="C729" s="28"/>
      <c r="D729" s="11">
        <v>8.4749999999999996</v>
      </c>
      <c r="E729" s="11">
        <v>7.8963148857820942</v>
      </c>
      <c r="F729" s="11">
        <v>9.2768599999999992</v>
      </c>
      <c r="G729" s="11">
        <v>9.1499999999999986</v>
      </c>
      <c r="H729" s="150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9"/>
      <c r="B730" s="3" t="s">
        <v>281</v>
      </c>
      <c r="C730" s="28"/>
      <c r="D730" s="23">
        <v>9.7149369529606636E-2</v>
      </c>
      <c r="E730" s="23">
        <v>6.1110866592327673E-2</v>
      </c>
      <c r="F730" s="23">
        <v>0.14145209205475415</v>
      </c>
      <c r="G730" s="23">
        <v>0.13662601021279458</v>
      </c>
      <c r="H730" s="150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9"/>
      <c r="B731" s="3" t="s">
        <v>87</v>
      </c>
      <c r="C731" s="28"/>
      <c r="D731" s="13">
        <v>1.1469819306919319E-2</v>
      </c>
      <c r="E731" s="13">
        <v>7.7565471337458086E-3</v>
      </c>
      <c r="F731" s="13">
        <v>1.5316602546061469E-2</v>
      </c>
      <c r="G731" s="13">
        <v>1.4959052213079698E-2</v>
      </c>
      <c r="H731" s="150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9"/>
      <c r="B732" s="3" t="s">
        <v>282</v>
      </c>
      <c r="C732" s="28"/>
      <c r="D732" s="13">
        <v>-2.4113835655303117E-2</v>
      </c>
      <c r="E732" s="13">
        <v>-9.2251046413163063E-2</v>
      </c>
      <c r="F732" s="13">
        <v>6.4051584034435338E-2</v>
      </c>
      <c r="G732" s="13">
        <v>5.231329803402951E-2</v>
      </c>
      <c r="H732" s="150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9"/>
      <c r="B733" s="45" t="s">
        <v>283</v>
      </c>
      <c r="C733" s="46"/>
      <c r="D733" s="44">
        <v>0.57999999999999996</v>
      </c>
      <c r="E733" s="44">
        <v>1.63</v>
      </c>
      <c r="F733" s="44">
        <v>0.76</v>
      </c>
      <c r="G733" s="44">
        <v>0.57999999999999996</v>
      </c>
      <c r="H733" s="150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B734" s="30"/>
      <c r="C734" s="20"/>
      <c r="D734" s="20"/>
      <c r="E734" s="20"/>
      <c r="F734" s="20"/>
      <c r="G734" s="20"/>
      <c r="BM734" s="53"/>
    </row>
    <row r="735" spans="1:65" ht="15">
      <c r="B735" s="8" t="s">
        <v>713</v>
      </c>
      <c r="BM735" s="27" t="s">
        <v>286</v>
      </c>
    </row>
    <row r="736" spans="1:65" ht="15">
      <c r="A736" s="24" t="s">
        <v>131</v>
      </c>
      <c r="B736" s="18" t="s">
        <v>116</v>
      </c>
      <c r="C736" s="15" t="s">
        <v>117</v>
      </c>
      <c r="D736" s="16" t="s">
        <v>248</v>
      </c>
      <c r="E736" s="17" t="s">
        <v>248</v>
      </c>
      <c r="F736" s="150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 t="s">
        <v>249</v>
      </c>
      <c r="C737" s="9" t="s">
        <v>249</v>
      </c>
      <c r="D737" s="148" t="s">
        <v>253</v>
      </c>
      <c r="E737" s="149" t="s">
        <v>287</v>
      </c>
      <c r="F737" s="150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s">
        <v>83</v>
      </c>
    </row>
    <row r="738" spans="1:65">
      <c r="A738" s="29"/>
      <c r="B738" s="19"/>
      <c r="C738" s="9"/>
      <c r="D738" s="10" t="s">
        <v>293</v>
      </c>
      <c r="E738" s="11" t="s">
        <v>293</v>
      </c>
      <c r="F738" s="150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2</v>
      </c>
    </row>
    <row r="739" spans="1:65">
      <c r="A739" s="29"/>
      <c r="B739" s="19"/>
      <c r="C739" s="9"/>
      <c r="D739" s="25" t="s">
        <v>355</v>
      </c>
      <c r="E739" s="25" t="s">
        <v>359</v>
      </c>
      <c r="F739" s="150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2</v>
      </c>
    </row>
    <row r="740" spans="1:65">
      <c r="A740" s="29"/>
      <c r="B740" s="18">
        <v>1</v>
      </c>
      <c r="C740" s="14">
        <v>1</v>
      </c>
      <c r="D740" s="144" t="s">
        <v>109</v>
      </c>
      <c r="E740" s="21">
        <v>4</v>
      </c>
      <c r="F740" s="150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>
        <v>1</v>
      </c>
      <c r="C741" s="9">
        <v>2</v>
      </c>
      <c r="D741" s="146" t="s">
        <v>109</v>
      </c>
      <c r="E741" s="11">
        <v>3</v>
      </c>
      <c r="F741" s="150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</v>
      </c>
    </row>
    <row r="742" spans="1:65">
      <c r="A742" s="29"/>
      <c r="B742" s="19">
        <v>1</v>
      </c>
      <c r="C742" s="9">
        <v>3</v>
      </c>
      <c r="D742" s="146" t="s">
        <v>109</v>
      </c>
      <c r="E742" s="11">
        <v>3</v>
      </c>
      <c r="F742" s="150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16</v>
      </c>
    </row>
    <row r="743" spans="1:65">
      <c r="A743" s="29"/>
      <c r="B743" s="19">
        <v>1</v>
      </c>
      <c r="C743" s="9">
        <v>4</v>
      </c>
      <c r="D743" s="146" t="s">
        <v>109</v>
      </c>
      <c r="E743" s="11">
        <v>2</v>
      </c>
      <c r="F743" s="150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3.3333333333333299</v>
      </c>
    </row>
    <row r="744" spans="1:65">
      <c r="A744" s="29"/>
      <c r="B744" s="19">
        <v>1</v>
      </c>
      <c r="C744" s="9">
        <v>5</v>
      </c>
      <c r="D744" s="146" t="s">
        <v>109</v>
      </c>
      <c r="E744" s="11">
        <v>4</v>
      </c>
      <c r="F744" s="150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22</v>
      </c>
    </row>
    <row r="745" spans="1:65">
      <c r="A745" s="29"/>
      <c r="B745" s="19">
        <v>1</v>
      </c>
      <c r="C745" s="9">
        <v>6</v>
      </c>
      <c r="D745" s="146" t="s">
        <v>109</v>
      </c>
      <c r="E745" s="11">
        <v>4</v>
      </c>
      <c r="F745" s="150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20" t="s">
        <v>279</v>
      </c>
      <c r="C746" s="12"/>
      <c r="D746" s="22" t="s">
        <v>813</v>
      </c>
      <c r="E746" s="22">
        <v>3.3333333333333335</v>
      </c>
      <c r="F746" s="150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9"/>
      <c r="B747" s="3" t="s">
        <v>280</v>
      </c>
      <c r="C747" s="28"/>
      <c r="D747" s="11" t="s">
        <v>813</v>
      </c>
      <c r="E747" s="11">
        <v>3.5</v>
      </c>
      <c r="F747" s="150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9"/>
      <c r="B748" s="3" t="s">
        <v>281</v>
      </c>
      <c r="C748" s="28"/>
      <c r="D748" s="23" t="s">
        <v>813</v>
      </c>
      <c r="E748" s="23">
        <v>0.81649658092772548</v>
      </c>
      <c r="F748" s="150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9"/>
      <c r="B749" s="3" t="s">
        <v>87</v>
      </c>
      <c r="C749" s="28"/>
      <c r="D749" s="13" t="s">
        <v>813</v>
      </c>
      <c r="E749" s="13">
        <v>0.24494897427831763</v>
      </c>
      <c r="F749" s="150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9"/>
      <c r="B750" s="3" t="s">
        <v>282</v>
      </c>
      <c r="C750" s="28"/>
      <c r="D750" s="13" t="s">
        <v>813</v>
      </c>
      <c r="E750" s="13">
        <v>1.1102230246251565E-15</v>
      </c>
      <c r="F750" s="150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9"/>
      <c r="B751" s="45" t="s">
        <v>283</v>
      </c>
      <c r="C751" s="46"/>
      <c r="D751" s="44">
        <v>0.67</v>
      </c>
      <c r="E751" s="44">
        <v>0.67</v>
      </c>
      <c r="F751" s="150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B752" s="30"/>
      <c r="C752" s="20"/>
      <c r="D752" s="20"/>
      <c r="E752" s="20"/>
      <c r="BM752" s="53"/>
    </row>
    <row r="753" spans="1:65" ht="15">
      <c r="B753" s="8" t="s">
        <v>714</v>
      </c>
      <c r="BM753" s="27" t="s">
        <v>67</v>
      </c>
    </row>
    <row r="754" spans="1:65" ht="15">
      <c r="A754" s="24" t="s">
        <v>43</v>
      </c>
      <c r="B754" s="18" t="s">
        <v>116</v>
      </c>
      <c r="C754" s="15" t="s">
        <v>117</v>
      </c>
      <c r="D754" s="16" t="s">
        <v>248</v>
      </c>
      <c r="E754" s="17" t="s">
        <v>248</v>
      </c>
      <c r="F754" s="17" t="s">
        <v>248</v>
      </c>
      <c r="G754" s="17" t="s">
        <v>248</v>
      </c>
      <c r="H754" s="17" t="s">
        <v>248</v>
      </c>
      <c r="I754" s="17" t="s">
        <v>248</v>
      </c>
      <c r="J754" s="17" t="s">
        <v>248</v>
      </c>
      <c r="K754" s="17" t="s">
        <v>248</v>
      </c>
      <c r="L754" s="17" t="s">
        <v>248</v>
      </c>
      <c r="M754" s="17" t="s">
        <v>248</v>
      </c>
      <c r="N754" s="17" t="s">
        <v>248</v>
      </c>
      <c r="O754" s="17" t="s">
        <v>248</v>
      </c>
      <c r="P754" s="17" t="s">
        <v>248</v>
      </c>
      <c r="Q754" s="17" t="s">
        <v>248</v>
      </c>
      <c r="R754" s="17" t="s">
        <v>248</v>
      </c>
      <c r="S754" s="17" t="s">
        <v>248</v>
      </c>
      <c r="T754" s="17" t="s">
        <v>248</v>
      </c>
      <c r="U754" s="17" t="s">
        <v>248</v>
      </c>
      <c r="V754" s="150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9" t="s">
        <v>249</v>
      </c>
      <c r="C755" s="9" t="s">
        <v>249</v>
      </c>
      <c r="D755" s="148" t="s">
        <v>251</v>
      </c>
      <c r="E755" s="149" t="s">
        <v>252</v>
      </c>
      <c r="F755" s="149" t="s">
        <v>253</v>
      </c>
      <c r="G755" s="149" t="s">
        <v>256</v>
      </c>
      <c r="H755" s="149" t="s">
        <v>257</v>
      </c>
      <c r="I755" s="149" t="s">
        <v>258</v>
      </c>
      <c r="J755" s="149" t="s">
        <v>259</v>
      </c>
      <c r="K755" s="149" t="s">
        <v>260</v>
      </c>
      <c r="L755" s="149" t="s">
        <v>261</v>
      </c>
      <c r="M755" s="149" t="s">
        <v>262</v>
      </c>
      <c r="N755" s="149" t="s">
        <v>264</v>
      </c>
      <c r="O755" s="149" t="s">
        <v>265</v>
      </c>
      <c r="P755" s="149" t="s">
        <v>267</v>
      </c>
      <c r="Q755" s="149" t="s">
        <v>287</v>
      </c>
      <c r="R755" s="149" t="s">
        <v>305</v>
      </c>
      <c r="S755" s="149" t="s">
        <v>288</v>
      </c>
      <c r="T755" s="149" t="s">
        <v>271</v>
      </c>
      <c r="U755" s="149" t="s">
        <v>289</v>
      </c>
      <c r="V755" s="150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 t="s">
        <v>3</v>
      </c>
    </row>
    <row r="756" spans="1:65">
      <c r="A756" s="29"/>
      <c r="B756" s="19"/>
      <c r="C756" s="9"/>
      <c r="D756" s="10" t="s">
        <v>290</v>
      </c>
      <c r="E756" s="11" t="s">
        <v>293</v>
      </c>
      <c r="F756" s="11" t="s">
        <v>293</v>
      </c>
      <c r="G756" s="11" t="s">
        <v>292</v>
      </c>
      <c r="H756" s="11" t="s">
        <v>290</v>
      </c>
      <c r="I756" s="11" t="s">
        <v>290</v>
      </c>
      <c r="J756" s="11" t="s">
        <v>290</v>
      </c>
      <c r="K756" s="11" t="s">
        <v>290</v>
      </c>
      <c r="L756" s="11" t="s">
        <v>290</v>
      </c>
      <c r="M756" s="11" t="s">
        <v>290</v>
      </c>
      <c r="N756" s="11" t="s">
        <v>293</v>
      </c>
      <c r="O756" s="11" t="s">
        <v>290</v>
      </c>
      <c r="P756" s="11" t="s">
        <v>293</v>
      </c>
      <c r="Q756" s="11" t="s">
        <v>293</v>
      </c>
      <c r="R756" s="11" t="s">
        <v>290</v>
      </c>
      <c r="S756" s="11" t="s">
        <v>290</v>
      </c>
      <c r="T756" s="11" t="s">
        <v>293</v>
      </c>
      <c r="U756" s="11" t="s">
        <v>293</v>
      </c>
      <c r="V756" s="150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</v>
      </c>
    </row>
    <row r="757" spans="1:65">
      <c r="A757" s="29"/>
      <c r="B757" s="19"/>
      <c r="C757" s="9"/>
      <c r="D757" s="25" t="s">
        <v>355</v>
      </c>
      <c r="E757" s="25" t="s">
        <v>355</v>
      </c>
      <c r="F757" s="25" t="s">
        <v>355</v>
      </c>
      <c r="G757" s="25" t="s">
        <v>357</v>
      </c>
      <c r="H757" s="25" t="s">
        <v>356</v>
      </c>
      <c r="I757" s="25" t="s">
        <v>356</v>
      </c>
      <c r="J757" s="25" t="s">
        <v>356</v>
      </c>
      <c r="K757" s="25" t="s">
        <v>356</v>
      </c>
      <c r="L757" s="25" t="s">
        <v>356</v>
      </c>
      <c r="M757" s="25" t="s">
        <v>357</v>
      </c>
      <c r="N757" s="25" t="s">
        <v>357</v>
      </c>
      <c r="O757" s="25" t="s">
        <v>358</v>
      </c>
      <c r="P757" s="25" t="s">
        <v>358</v>
      </c>
      <c r="Q757" s="25" t="s">
        <v>359</v>
      </c>
      <c r="R757" s="25" t="s">
        <v>357</v>
      </c>
      <c r="S757" s="25" t="s">
        <v>356</v>
      </c>
      <c r="T757" s="25" t="s">
        <v>357</v>
      </c>
      <c r="U757" s="25" t="s">
        <v>356</v>
      </c>
      <c r="V757" s="150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</v>
      </c>
    </row>
    <row r="758" spans="1:65">
      <c r="A758" s="29"/>
      <c r="B758" s="18">
        <v>1</v>
      </c>
      <c r="C758" s="14">
        <v>1</v>
      </c>
      <c r="D758" s="207">
        <v>13.05</v>
      </c>
      <c r="E758" s="208">
        <v>17.399999999999999</v>
      </c>
      <c r="F758" s="207">
        <v>12.656087381611069</v>
      </c>
      <c r="G758" s="208">
        <v>61.9</v>
      </c>
      <c r="H758" s="207">
        <v>10.199999999999999</v>
      </c>
      <c r="I758" s="207">
        <v>12.2</v>
      </c>
      <c r="J758" s="207">
        <v>13.4</v>
      </c>
      <c r="K758" s="207">
        <v>10.4</v>
      </c>
      <c r="L758" s="207">
        <v>11.5</v>
      </c>
      <c r="M758" s="207">
        <v>12.27</v>
      </c>
      <c r="N758" s="207">
        <v>11.7</v>
      </c>
      <c r="O758" s="207">
        <v>13.476223226289408</v>
      </c>
      <c r="P758" s="207">
        <v>11.6</v>
      </c>
      <c r="Q758" s="208">
        <v>30.800000000000004</v>
      </c>
      <c r="R758" s="207">
        <v>15.319999999999999</v>
      </c>
      <c r="S758" s="207">
        <v>11.5</v>
      </c>
      <c r="T758" s="207">
        <v>12.7</v>
      </c>
      <c r="U758" s="207">
        <v>14.6</v>
      </c>
      <c r="V758" s="209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211">
        <v>1</v>
      </c>
    </row>
    <row r="759" spans="1:65">
      <c r="A759" s="29"/>
      <c r="B759" s="19">
        <v>1</v>
      </c>
      <c r="C759" s="9">
        <v>2</v>
      </c>
      <c r="D759" s="213">
        <v>12.87</v>
      </c>
      <c r="E759" s="215">
        <v>17.600000000000001</v>
      </c>
      <c r="F759" s="213">
        <v>13.173891291117689</v>
      </c>
      <c r="G759" s="215">
        <v>62.4</v>
      </c>
      <c r="H759" s="213">
        <v>10.3</v>
      </c>
      <c r="I759" s="213">
        <v>12.1</v>
      </c>
      <c r="J759" s="213">
        <v>13</v>
      </c>
      <c r="K759" s="213">
        <v>11.1</v>
      </c>
      <c r="L759" s="213">
        <v>11.6</v>
      </c>
      <c r="M759" s="213">
        <v>12.02</v>
      </c>
      <c r="N759" s="213">
        <v>11.9</v>
      </c>
      <c r="O759" s="213">
        <v>13.208520747560016</v>
      </c>
      <c r="P759" s="213">
        <v>11.3</v>
      </c>
      <c r="Q759" s="215">
        <v>30</v>
      </c>
      <c r="R759" s="213">
        <v>14.01</v>
      </c>
      <c r="S759" s="213">
        <v>12.3</v>
      </c>
      <c r="T759" s="213">
        <v>12.9</v>
      </c>
      <c r="U759" s="213">
        <v>15.5</v>
      </c>
      <c r="V759" s="209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211">
        <v>45</v>
      </c>
    </row>
    <row r="760" spans="1:65">
      <c r="A760" s="29"/>
      <c r="B760" s="19">
        <v>1</v>
      </c>
      <c r="C760" s="9">
        <v>3</v>
      </c>
      <c r="D760" s="213">
        <v>12.73</v>
      </c>
      <c r="E760" s="215">
        <v>17.399999999999999</v>
      </c>
      <c r="F760" s="213">
        <v>13.829598839781438</v>
      </c>
      <c r="G760" s="215">
        <v>60.3</v>
      </c>
      <c r="H760" s="213">
        <v>10.9</v>
      </c>
      <c r="I760" s="213">
        <v>12.1</v>
      </c>
      <c r="J760" s="213">
        <v>13.2</v>
      </c>
      <c r="K760" s="213">
        <v>10.6</v>
      </c>
      <c r="L760" s="213">
        <v>11.5</v>
      </c>
      <c r="M760" s="213">
        <v>12.81</v>
      </c>
      <c r="N760" s="213">
        <v>11.8</v>
      </c>
      <c r="O760" s="213">
        <v>13.413075287963617</v>
      </c>
      <c r="P760" s="213">
        <v>11.3</v>
      </c>
      <c r="Q760" s="215">
        <v>29.1</v>
      </c>
      <c r="R760" s="213">
        <v>15.2</v>
      </c>
      <c r="S760" s="213">
        <v>11.7</v>
      </c>
      <c r="T760" s="213">
        <v>13</v>
      </c>
      <c r="U760" s="213">
        <v>15.5</v>
      </c>
      <c r="V760" s="209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11">
        <v>16</v>
      </c>
    </row>
    <row r="761" spans="1:65">
      <c r="A761" s="29"/>
      <c r="B761" s="19">
        <v>1</v>
      </c>
      <c r="C761" s="9">
        <v>4</v>
      </c>
      <c r="D761" s="213">
        <v>13.29</v>
      </c>
      <c r="E761" s="215">
        <v>18.3</v>
      </c>
      <c r="F761" s="213">
        <v>13.056999892677499</v>
      </c>
      <c r="G761" s="215">
        <v>57.9</v>
      </c>
      <c r="H761" s="213">
        <v>10.5</v>
      </c>
      <c r="I761" s="213">
        <v>11.4</v>
      </c>
      <c r="J761" s="213">
        <v>13.2</v>
      </c>
      <c r="K761" s="213">
        <v>10.5</v>
      </c>
      <c r="L761" s="214">
        <v>11.1</v>
      </c>
      <c r="M761" s="213">
        <v>13.68</v>
      </c>
      <c r="N761" s="213">
        <v>11.8</v>
      </c>
      <c r="O761" s="213">
        <v>13.468905611265408</v>
      </c>
      <c r="P761" s="213">
        <v>11.9</v>
      </c>
      <c r="Q761" s="215">
        <v>28.7</v>
      </c>
      <c r="R761" s="213">
        <v>15.39</v>
      </c>
      <c r="S761" s="213">
        <v>11.7</v>
      </c>
      <c r="T761" s="213">
        <v>12.7</v>
      </c>
      <c r="U761" s="213">
        <v>14.9</v>
      </c>
      <c r="V761" s="209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211">
        <v>12.569167444141055</v>
      </c>
    </row>
    <row r="762" spans="1:65">
      <c r="A762" s="29"/>
      <c r="B762" s="19">
        <v>1</v>
      </c>
      <c r="C762" s="9">
        <v>5</v>
      </c>
      <c r="D762" s="213">
        <v>12.56</v>
      </c>
      <c r="E762" s="215">
        <v>18</v>
      </c>
      <c r="F762" s="213">
        <v>13.808781513378161</v>
      </c>
      <c r="G762" s="215">
        <v>59.4</v>
      </c>
      <c r="H762" s="213">
        <v>10.5</v>
      </c>
      <c r="I762" s="213">
        <v>12.2</v>
      </c>
      <c r="J762" s="213">
        <v>13.6</v>
      </c>
      <c r="K762" s="213">
        <v>10.3</v>
      </c>
      <c r="L762" s="213">
        <v>11.6</v>
      </c>
      <c r="M762" s="213">
        <v>13.09</v>
      </c>
      <c r="N762" s="213">
        <v>12</v>
      </c>
      <c r="O762" s="213">
        <v>14.002862683743409</v>
      </c>
      <c r="P762" s="213">
        <v>12</v>
      </c>
      <c r="Q762" s="215">
        <v>26.4</v>
      </c>
      <c r="R762" s="213">
        <v>14.88</v>
      </c>
      <c r="S762" s="213">
        <v>12.1</v>
      </c>
      <c r="T762" s="213">
        <v>13</v>
      </c>
      <c r="U762" s="213">
        <v>14.3</v>
      </c>
      <c r="V762" s="209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1">
        <v>155</v>
      </c>
    </row>
    <row r="763" spans="1:65">
      <c r="A763" s="29"/>
      <c r="B763" s="19">
        <v>1</v>
      </c>
      <c r="C763" s="9">
        <v>6</v>
      </c>
      <c r="D763" s="213">
        <v>13.03</v>
      </c>
      <c r="E763" s="215">
        <v>17.7</v>
      </c>
      <c r="F763" s="213">
        <v>13.297047381957999</v>
      </c>
      <c r="G763" s="215">
        <v>60</v>
      </c>
      <c r="H763" s="213">
        <v>10.199999999999999</v>
      </c>
      <c r="I763" s="213">
        <v>11.4</v>
      </c>
      <c r="J763" s="213">
        <v>13.6</v>
      </c>
      <c r="K763" s="213">
        <v>10.8</v>
      </c>
      <c r="L763" s="213">
        <v>11.4</v>
      </c>
      <c r="M763" s="213">
        <v>13.47</v>
      </c>
      <c r="N763" s="213">
        <v>11.5</v>
      </c>
      <c r="O763" s="213">
        <v>12.883076115349343</v>
      </c>
      <c r="P763" s="213">
        <v>11.8</v>
      </c>
      <c r="Q763" s="215">
        <v>31.899999999999995</v>
      </c>
      <c r="R763" s="213">
        <v>14.66</v>
      </c>
      <c r="S763" s="213">
        <v>12.2</v>
      </c>
      <c r="T763" s="213">
        <v>13.3</v>
      </c>
      <c r="U763" s="213">
        <v>15.299999999999999</v>
      </c>
      <c r="V763" s="209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6"/>
    </row>
    <row r="764" spans="1:65">
      <c r="A764" s="29"/>
      <c r="B764" s="20" t="s">
        <v>279</v>
      </c>
      <c r="C764" s="12"/>
      <c r="D764" s="217">
        <v>12.921666666666667</v>
      </c>
      <c r="E764" s="217">
        <v>17.733333333333334</v>
      </c>
      <c r="F764" s="217">
        <v>13.303734383420641</v>
      </c>
      <c r="G764" s="217">
        <v>60.316666666666663</v>
      </c>
      <c r="H764" s="217">
        <v>10.433333333333332</v>
      </c>
      <c r="I764" s="217">
        <v>11.9</v>
      </c>
      <c r="J764" s="217">
        <v>13.33333333333333</v>
      </c>
      <c r="K764" s="217">
        <v>10.616666666666667</v>
      </c>
      <c r="L764" s="217">
        <v>11.450000000000001</v>
      </c>
      <c r="M764" s="217">
        <v>12.89</v>
      </c>
      <c r="N764" s="217">
        <v>11.783333333333333</v>
      </c>
      <c r="O764" s="217">
        <v>13.408777278695199</v>
      </c>
      <c r="P764" s="217">
        <v>11.65</v>
      </c>
      <c r="Q764" s="217">
        <v>29.483333333333334</v>
      </c>
      <c r="R764" s="217">
        <v>14.909999999999998</v>
      </c>
      <c r="S764" s="217">
        <v>11.916666666666666</v>
      </c>
      <c r="T764" s="217">
        <v>12.933333333333332</v>
      </c>
      <c r="U764" s="217">
        <v>15.016666666666666</v>
      </c>
      <c r="V764" s="209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6"/>
    </row>
    <row r="765" spans="1:65">
      <c r="A765" s="29"/>
      <c r="B765" s="3" t="s">
        <v>280</v>
      </c>
      <c r="C765" s="28"/>
      <c r="D765" s="213">
        <v>12.95</v>
      </c>
      <c r="E765" s="213">
        <v>17.649999999999999</v>
      </c>
      <c r="F765" s="213">
        <v>13.235469336537843</v>
      </c>
      <c r="G765" s="213">
        <v>60.15</v>
      </c>
      <c r="H765" s="213">
        <v>10.4</v>
      </c>
      <c r="I765" s="213">
        <v>12.1</v>
      </c>
      <c r="J765" s="213">
        <v>13.3</v>
      </c>
      <c r="K765" s="213">
        <v>10.55</v>
      </c>
      <c r="L765" s="213">
        <v>11.5</v>
      </c>
      <c r="M765" s="213">
        <v>12.95</v>
      </c>
      <c r="N765" s="213">
        <v>11.8</v>
      </c>
      <c r="O765" s="213">
        <v>13.440990449614512</v>
      </c>
      <c r="P765" s="213">
        <v>11.7</v>
      </c>
      <c r="Q765" s="213">
        <v>29.55</v>
      </c>
      <c r="R765" s="213">
        <v>15.04</v>
      </c>
      <c r="S765" s="213">
        <v>11.899999999999999</v>
      </c>
      <c r="T765" s="213">
        <v>12.95</v>
      </c>
      <c r="U765" s="213">
        <v>15.1</v>
      </c>
      <c r="V765" s="209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6"/>
    </row>
    <row r="766" spans="1:65">
      <c r="A766" s="29"/>
      <c r="B766" s="3" t="s">
        <v>281</v>
      </c>
      <c r="C766" s="28"/>
      <c r="D766" s="213">
        <v>0.25848920029019867</v>
      </c>
      <c r="E766" s="213">
        <v>0.35590260840104437</v>
      </c>
      <c r="F766" s="213">
        <v>0.45361537064445334</v>
      </c>
      <c r="G766" s="213">
        <v>1.6509593170840602</v>
      </c>
      <c r="H766" s="213">
        <v>0.26583202716502546</v>
      </c>
      <c r="I766" s="213">
        <v>0.3898717737923581</v>
      </c>
      <c r="J766" s="213">
        <v>0.24221202832779937</v>
      </c>
      <c r="K766" s="213">
        <v>0.29268868558020233</v>
      </c>
      <c r="L766" s="213">
        <v>0.18708286933869706</v>
      </c>
      <c r="M766" s="213">
        <v>0.65546929752658922</v>
      </c>
      <c r="N766" s="213">
        <v>0.17224014243685098</v>
      </c>
      <c r="O766" s="213">
        <v>0.36812625687527478</v>
      </c>
      <c r="P766" s="213">
        <v>0.30166206257996692</v>
      </c>
      <c r="Q766" s="213">
        <v>1.9030676989184243</v>
      </c>
      <c r="R766" s="213">
        <v>0.52076866265166133</v>
      </c>
      <c r="S766" s="213">
        <v>0.32506409624359744</v>
      </c>
      <c r="T766" s="213">
        <v>0.2250925735484556</v>
      </c>
      <c r="U766" s="213">
        <v>0.49966655548141936</v>
      </c>
      <c r="V766" s="209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  <c r="BI766" s="210"/>
      <c r="BJ766" s="210"/>
      <c r="BK766" s="210"/>
      <c r="BL766" s="210"/>
      <c r="BM766" s="216"/>
    </row>
    <row r="767" spans="1:65">
      <c r="A767" s="29"/>
      <c r="B767" s="3" t="s">
        <v>87</v>
      </c>
      <c r="C767" s="28"/>
      <c r="D767" s="13">
        <v>2.0004323510140486E-2</v>
      </c>
      <c r="E767" s="13">
        <v>2.0069695962464908E-2</v>
      </c>
      <c r="F767" s="13">
        <v>3.4096845109126438E-2</v>
      </c>
      <c r="G767" s="13">
        <v>2.7371527777022276E-2</v>
      </c>
      <c r="H767" s="13">
        <v>2.5479108034986469E-2</v>
      </c>
      <c r="I767" s="13">
        <v>3.2762333932130933E-2</v>
      </c>
      <c r="J767" s="13">
        <v>1.8165902124584958E-2</v>
      </c>
      <c r="K767" s="13">
        <v>2.7568792990285931E-2</v>
      </c>
      <c r="L767" s="13">
        <v>1.6339115226087077E-2</v>
      </c>
      <c r="M767" s="13">
        <v>5.0850992825957265E-2</v>
      </c>
      <c r="N767" s="13">
        <v>1.4617268099308429E-2</v>
      </c>
      <c r="O767" s="13">
        <v>2.7454125698707775E-2</v>
      </c>
      <c r="P767" s="13">
        <v>2.5893739277250378E-2</v>
      </c>
      <c r="Q767" s="13">
        <v>6.4547236820297033E-2</v>
      </c>
      <c r="R767" s="13">
        <v>3.492747569762987E-2</v>
      </c>
      <c r="S767" s="13">
        <v>2.7278105978483704E-2</v>
      </c>
      <c r="T767" s="13">
        <v>1.7404064965086775E-2</v>
      </c>
      <c r="U767" s="13">
        <v>3.3274132440494077E-2</v>
      </c>
      <c r="V767" s="150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A768" s="29"/>
      <c r="B768" s="3" t="s">
        <v>282</v>
      </c>
      <c r="C768" s="28"/>
      <c r="D768" s="13">
        <v>2.8044755079615458E-2</v>
      </c>
      <c r="E768" s="13">
        <v>0.41085982123656772</v>
      </c>
      <c r="F768" s="13">
        <v>5.8441972592384817E-2</v>
      </c>
      <c r="G768" s="13">
        <v>3.7987797867059561</v>
      </c>
      <c r="H768" s="13">
        <v>-0.169926458558185</v>
      </c>
      <c r="I768" s="13">
        <v>-5.3238804170198106E-2</v>
      </c>
      <c r="J768" s="13">
        <v>6.0796858072607041E-2</v>
      </c>
      <c r="K768" s="13">
        <v>-0.1553405017596865</v>
      </c>
      <c r="L768" s="13">
        <v>-8.9040698130148477E-2</v>
      </c>
      <c r="M768" s="13">
        <v>2.5525362541693131E-2</v>
      </c>
      <c r="N768" s="13">
        <v>-6.2520776678333445E-2</v>
      </c>
      <c r="O768" s="13">
        <v>6.6799160587642348E-2</v>
      </c>
      <c r="P768" s="13">
        <v>-7.3128745259059436E-2</v>
      </c>
      <c r="Q768" s="13">
        <v>1.3456870524130529</v>
      </c>
      <c r="R768" s="13">
        <v>0.18623608653969281</v>
      </c>
      <c r="S768" s="13">
        <v>-5.1912808097607344E-2</v>
      </c>
      <c r="T768" s="13">
        <v>2.8972952330428958E-2</v>
      </c>
      <c r="U768" s="13">
        <v>0.19472246140427374</v>
      </c>
      <c r="V768" s="150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3"/>
    </row>
    <row r="769" spans="1:65">
      <c r="A769" s="29"/>
      <c r="B769" s="45" t="s">
        <v>283</v>
      </c>
      <c r="C769" s="46"/>
      <c r="D769" s="44">
        <v>0</v>
      </c>
      <c r="E769" s="44">
        <v>2.68</v>
      </c>
      <c r="F769" s="44">
        <v>0.21</v>
      </c>
      <c r="G769" s="44">
        <v>26.39</v>
      </c>
      <c r="H769" s="44">
        <v>1.39</v>
      </c>
      <c r="I769" s="44">
        <v>0.56999999999999995</v>
      </c>
      <c r="J769" s="44">
        <v>0.23</v>
      </c>
      <c r="K769" s="44">
        <v>1.29</v>
      </c>
      <c r="L769" s="44">
        <v>0.82</v>
      </c>
      <c r="M769" s="44">
        <v>0.02</v>
      </c>
      <c r="N769" s="44">
        <v>0.64</v>
      </c>
      <c r="O769" s="44">
        <v>0.27</v>
      </c>
      <c r="P769" s="44">
        <v>0.71</v>
      </c>
      <c r="Q769" s="44">
        <v>9.2200000000000006</v>
      </c>
      <c r="R769" s="44">
        <v>1.1000000000000001</v>
      </c>
      <c r="S769" s="44">
        <v>0.56000000000000005</v>
      </c>
      <c r="T769" s="44">
        <v>0</v>
      </c>
      <c r="U769" s="44">
        <v>1.1599999999999999</v>
      </c>
      <c r="V769" s="150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3"/>
    </row>
    <row r="770" spans="1:65">
      <c r="B770" s="3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BM770" s="53"/>
    </row>
    <row r="771" spans="1:65" ht="15">
      <c r="B771" s="8" t="s">
        <v>715</v>
      </c>
      <c r="BM771" s="27" t="s">
        <v>286</v>
      </c>
    </row>
    <row r="772" spans="1:65" ht="15">
      <c r="A772" s="24" t="s">
        <v>59</v>
      </c>
      <c r="B772" s="18" t="s">
        <v>116</v>
      </c>
      <c r="C772" s="15" t="s">
        <v>117</v>
      </c>
      <c r="D772" s="16" t="s">
        <v>248</v>
      </c>
      <c r="E772" s="17" t="s">
        <v>248</v>
      </c>
      <c r="F772" s="17" t="s">
        <v>248</v>
      </c>
      <c r="G772" s="17" t="s">
        <v>248</v>
      </c>
      <c r="H772" s="17" t="s">
        <v>248</v>
      </c>
      <c r="I772" s="17" t="s">
        <v>248</v>
      </c>
      <c r="J772" s="17" t="s">
        <v>248</v>
      </c>
      <c r="K772" s="17" t="s">
        <v>248</v>
      </c>
      <c r="L772" s="17" t="s">
        <v>248</v>
      </c>
      <c r="M772" s="17" t="s">
        <v>248</v>
      </c>
      <c r="N772" s="17" t="s">
        <v>248</v>
      </c>
      <c r="O772" s="17" t="s">
        <v>248</v>
      </c>
      <c r="P772" s="17" t="s">
        <v>248</v>
      </c>
      <c r="Q772" s="17" t="s">
        <v>248</v>
      </c>
      <c r="R772" s="150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 t="s">
        <v>249</v>
      </c>
      <c r="C773" s="9" t="s">
        <v>249</v>
      </c>
      <c r="D773" s="148" t="s">
        <v>251</v>
      </c>
      <c r="E773" s="149" t="s">
        <v>252</v>
      </c>
      <c r="F773" s="149" t="s">
        <v>253</v>
      </c>
      <c r="G773" s="149" t="s">
        <v>257</v>
      </c>
      <c r="H773" s="149" t="s">
        <v>258</v>
      </c>
      <c r="I773" s="149" t="s">
        <v>259</v>
      </c>
      <c r="J773" s="149" t="s">
        <v>260</v>
      </c>
      <c r="K773" s="149" t="s">
        <v>261</v>
      </c>
      <c r="L773" s="149" t="s">
        <v>264</v>
      </c>
      <c r="M773" s="149" t="s">
        <v>265</v>
      </c>
      <c r="N773" s="149" t="s">
        <v>287</v>
      </c>
      <c r="O773" s="149" t="s">
        <v>288</v>
      </c>
      <c r="P773" s="149" t="s">
        <v>271</v>
      </c>
      <c r="Q773" s="149" t="s">
        <v>289</v>
      </c>
      <c r="R773" s="150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 t="s">
        <v>3</v>
      </c>
    </row>
    <row r="774" spans="1:65">
      <c r="A774" s="29"/>
      <c r="B774" s="19"/>
      <c r="C774" s="9"/>
      <c r="D774" s="10" t="s">
        <v>290</v>
      </c>
      <c r="E774" s="11" t="s">
        <v>293</v>
      </c>
      <c r="F774" s="11" t="s">
        <v>293</v>
      </c>
      <c r="G774" s="11" t="s">
        <v>290</v>
      </c>
      <c r="H774" s="11" t="s">
        <v>290</v>
      </c>
      <c r="I774" s="11" t="s">
        <v>290</v>
      </c>
      <c r="J774" s="11" t="s">
        <v>290</v>
      </c>
      <c r="K774" s="11" t="s">
        <v>290</v>
      </c>
      <c r="L774" s="11" t="s">
        <v>293</v>
      </c>
      <c r="M774" s="11" t="s">
        <v>290</v>
      </c>
      <c r="N774" s="11" t="s">
        <v>293</v>
      </c>
      <c r="O774" s="11" t="s">
        <v>290</v>
      </c>
      <c r="P774" s="11" t="s">
        <v>293</v>
      </c>
      <c r="Q774" s="11" t="s">
        <v>293</v>
      </c>
      <c r="R774" s="150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3</v>
      </c>
    </row>
    <row r="775" spans="1:65">
      <c r="A775" s="29"/>
      <c r="B775" s="19"/>
      <c r="C775" s="9"/>
      <c r="D775" s="25" t="s">
        <v>355</v>
      </c>
      <c r="E775" s="25" t="s">
        <v>355</v>
      </c>
      <c r="F775" s="25" t="s">
        <v>355</v>
      </c>
      <c r="G775" s="25" t="s">
        <v>356</v>
      </c>
      <c r="H775" s="25" t="s">
        <v>356</v>
      </c>
      <c r="I775" s="25" t="s">
        <v>356</v>
      </c>
      <c r="J775" s="25" t="s">
        <v>356</v>
      </c>
      <c r="K775" s="25" t="s">
        <v>356</v>
      </c>
      <c r="L775" s="25" t="s">
        <v>357</v>
      </c>
      <c r="M775" s="25" t="s">
        <v>358</v>
      </c>
      <c r="N775" s="25" t="s">
        <v>359</v>
      </c>
      <c r="O775" s="25" t="s">
        <v>356</v>
      </c>
      <c r="P775" s="25" t="s">
        <v>357</v>
      </c>
      <c r="Q775" s="25" t="s">
        <v>356</v>
      </c>
      <c r="R775" s="150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3</v>
      </c>
    </row>
    <row r="776" spans="1:65">
      <c r="A776" s="29"/>
      <c r="B776" s="18">
        <v>1</v>
      </c>
      <c r="C776" s="14">
        <v>1</v>
      </c>
      <c r="D776" s="218">
        <v>1E-3</v>
      </c>
      <c r="E776" s="219" t="s">
        <v>218</v>
      </c>
      <c r="F776" s="219" t="s">
        <v>218</v>
      </c>
      <c r="G776" s="218">
        <v>1E-3</v>
      </c>
      <c r="H776" s="218">
        <v>1E-3</v>
      </c>
      <c r="I776" s="218">
        <v>1E-3</v>
      </c>
      <c r="J776" s="218">
        <v>1E-3</v>
      </c>
      <c r="K776" s="218">
        <v>2E-3</v>
      </c>
      <c r="L776" s="219">
        <v>2E-3</v>
      </c>
      <c r="M776" s="219" t="s">
        <v>218</v>
      </c>
      <c r="N776" s="218">
        <v>2E-3</v>
      </c>
      <c r="O776" s="219" t="s">
        <v>373</v>
      </c>
      <c r="P776" s="219" t="s">
        <v>374</v>
      </c>
      <c r="Q776" s="219" t="s">
        <v>373</v>
      </c>
      <c r="R776" s="220"/>
      <c r="S776" s="221"/>
      <c r="T776" s="221"/>
      <c r="U776" s="221"/>
      <c r="V776" s="221"/>
      <c r="W776" s="221"/>
      <c r="X776" s="221"/>
      <c r="Y776" s="221"/>
      <c r="Z776" s="221"/>
      <c r="AA776" s="221"/>
      <c r="AB776" s="221"/>
      <c r="AC776" s="221"/>
      <c r="AD776" s="221"/>
      <c r="AE776" s="221"/>
      <c r="AF776" s="221"/>
      <c r="AG776" s="221"/>
      <c r="AH776" s="221"/>
      <c r="AI776" s="221"/>
      <c r="AJ776" s="221"/>
      <c r="AK776" s="221"/>
      <c r="AL776" s="221"/>
      <c r="AM776" s="221"/>
      <c r="AN776" s="221"/>
      <c r="AO776" s="221"/>
      <c r="AP776" s="221"/>
      <c r="AQ776" s="221"/>
      <c r="AR776" s="221"/>
      <c r="AS776" s="221"/>
      <c r="AT776" s="221"/>
      <c r="AU776" s="221"/>
      <c r="AV776" s="221"/>
      <c r="AW776" s="221"/>
      <c r="AX776" s="221"/>
      <c r="AY776" s="221"/>
      <c r="AZ776" s="221"/>
      <c r="BA776" s="221"/>
      <c r="BB776" s="221"/>
      <c r="BC776" s="221"/>
      <c r="BD776" s="221"/>
      <c r="BE776" s="221"/>
      <c r="BF776" s="221"/>
      <c r="BG776" s="221"/>
      <c r="BH776" s="221"/>
      <c r="BI776" s="221"/>
      <c r="BJ776" s="221"/>
      <c r="BK776" s="221"/>
      <c r="BL776" s="221"/>
      <c r="BM776" s="222">
        <v>1</v>
      </c>
    </row>
    <row r="777" spans="1:65">
      <c r="A777" s="29"/>
      <c r="B777" s="19">
        <v>1</v>
      </c>
      <c r="C777" s="9">
        <v>2</v>
      </c>
      <c r="D777" s="23"/>
      <c r="E777" s="223" t="s">
        <v>218</v>
      </c>
      <c r="F777" s="223" t="s">
        <v>218</v>
      </c>
      <c r="G777" s="23">
        <v>1E-3</v>
      </c>
      <c r="H777" s="23">
        <v>2E-3</v>
      </c>
      <c r="I777" s="23">
        <v>1E-3</v>
      </c>
      <c r="J777" s="23">
        <v>1E-3</v>
      </c>
      <c r="K777" s="23">
        <v>2E-3</v>
      </c>
      <c r="L777" s="223">
        <v>3.0000000000000001E-3</v>
      </c>
      <c r="M777" s="223" t="s">
        <v>218</v>
      </c>
      <c r="N777" s="23">
        <v>1E-3</v>
      </c>
      <c r="O777" s="23">
        <v>1E-3</v>
      </c>
      <c r="P777" s="223" t="s">
        <v>374</v>
      </c>
      <c r="Q777" s="223" t="s">
        <v>373</v>
      </c>
      <c r="R777" s="220"/>
      <c r="S777" s="221"/>
      <c r="T777" s="221"/>
      <c r="U777" s="221"/>
      <c r="V777" s="221"/>
      <c r="W777" s="221"/>
      <c r="X777" s="221"/>
      <c r="Y777" s="221"/>
      <c r="Z777" s="221"/>
      <c r="AA777" s="221"/>
      <c r="AB777" s="221"/>
      <c r="AC777" s="221"/>
      <c r="AD777" s="221"/>
      <c r="AE777" s="221"/>
      <c r="AF777" s="221"/>
      <c r="AG777" s="221"/>
      <c r="AH777" s="221"/>
      <c r="AI777" s="221"/>
      <c r="AJ777" s="221"/>
      <c r="AK777" s="221"/>
      <c r="AL777" s="221"/>
      <c r="AM777" s="221"/>
      <c r="AN777" s="221"/>
      <c r="AO777" s="221"/>
      <c r="AP777" s="221"/>
      <c r="AQ777" s="221"/>
      <c r="AR777" s="221"/>
      <c r="AS777" s="221"/>
      <c r="AT777" s="221"/>
      <c r="AU777" s="221"/>
      <c r="AV777" s="221"/>
      <c r="AW777" s="221"/>
      <c r="AX777" s="221"/>
      <c r="AY777" s="221"/>
      <c r="AZ777" s="221"/>
      <c r="BA777" s="221"/>
      <c r="BB777" s="221"/>
      <c r="BC777" s="221"/>
      <c r="BD777" s="221"/>
      <c r="BE777" s="221"/>
      <c r="BF777" s="221"/>
      <c r="BG777" s="221"/>
      <c r="BH777" s="221"/>
      <c r="BI777" s="221"/>
      <c r="BJ777" s="221"/>
      <c r="BK777" s="221"/>
      <c r="BL777" s="221"/>
      <c r="BM777" s="222">
        <v>12</v>
      </c>
    </row>
    <row r="778" spans="1:65">
      <c r="A778" s="29"/>
      <c r="B778" s="19">
        <v>1</v>
      </c>
      <c r="C778" s="9">
        <v>3</v>
      </c>
      <c r="D778" s="23"/>
      <c r="E778" s="223" t="s">
        <v>218</v>
      </c>
      <c r="F778" s="223" t="s">
        <v>218</v>
      </c>
      <c r="G778" s="23">
        <v>1E-3</v>
      </c>
      <c r="H778" s="23">
        <v>1E-3</v>
      </c>
      <c r="I778" s="23">
        <v>1E-3</v>
      </c>
      <c r="J778" s="23">
        <v>1E-3</v>
      </c>
      <c r="K778" s="23">
        <v>1E-3</v>
      </c>
      <c r="L778" s="223">
        <v>3.0000000000000001E-3</v>
      </c>
      <c r="M778" s="223" t="s">
        <v>218</v>
      </c>
      <c r="N778" s="23">
        <v>2E-3</v>
      </c>
      <c r="O778" s="223" t="s">
        <v>373</v>
      </c>
      <c r="P778" s="223" t="s">
        <v>374</v>
      </c>
      <c r="Q778" s="223" t="s">
        <v>373</v>
      </c>
      <c r="R778" s="220"/>
      <c r="S778" s="221"/>
      <c r="T778" s="221"/>
      <c r="U778" s="221"/>
      <c r="V778" s="221"/>
      <c r="W778" s="221"/>
      <c r="X778" s="221"/>
      <c r="Y778" s="221"/>
      <c r="Z778" s="221"/>
      <c r="AA778" s="221"/>
      <c r="AB778" s="221"/>
      <c r="AC778" s="221"/>
      <c r="AD778" s="221"/>
      <c r="AE778" s="221"/>
      <c r="AF778" s="221"/>
      <c r="AG778" s="221"/>
      <c r="AH778" s="221"/>
      <c r="AI778" s="221"/>
      <c r="AJ778" s="221"/>
      <c r="AK778" s="221"/>
      <c r="AL778" s="221"/>
      <c r="AM778" s="221"/>
      <c r="AN778" s="221"/>
      <c r="AO778" s="221"/>
      <c r="AP778" s="221"/>
      <c r="AQ778" s="221"/>
      <c r="AR778" s="221"/>
      <c r="AS778" s="221"/>
      <c r="AT778" s="221"/>
      <c r="AU778" s="221"/>
      <c r="AV778" s="221"/>
      <c r="AW778" s="221"/>
      <c r="AX778" s="221"/>
      <c r="AY778" s="221"/>
      <c r="AZ778" s="221"/>
      <c r="BA778" s="221"/>
      <c r="BB778" s="221"/>
      <c r="BC778" s="221"/>
      <c r="BD778" s="221"/>
      <c r="BE778" s="221"/>
      <c r="BF778" s="221"/>
      <c r="BG778" s="221"/>
      <c r="BH778" s="221"/>
      <c r="BI778" s="221"/>
      <c r="BJ778" s="221"/>
      <c r="BK778" s="221"/>
      <c r="BL778" s="221"/>
      <c r="BM778" s="222">
        <v>16</v>
      </c>
    </row>
    <row r="779" spans="1:65">
      <c r="A779" s="29"/>
      <c r="B779" s="19">
        <v>1</v>
      </c>
      <c r="C779" s="9">
        <v>4</v>
      </c>
      <c r="D779" s="23">
        <v>2E-3</v>
      </c>
      <c r="E779" s="223" t="s">
        <v>218</v>
      </c>
      <c r="F779" s="223" t="s">
        <v>218</v>
      </c>
      <c r="G779" s="23">
        <v>1E-3</v>
      </c>
      <c r="H779" s="23">
        <v>1E-3</v>
      </c>
      <c r="I779" s="23">
        <v>1E-3</v>
      </c>
      <c r="J779" s="23">
        <v>1E-3</v>
      </c>
      <c r="K779" s="23">
        <v>2E-3</v>
      </c>
      <c r="L779" s="223">
        <v>2E-3</v>
      </c>
      <c r="M779" s="223" t="s">
        <v>218</v>
      </c>
      <c r="N779" s="23">
        <v>1E-3</v>
      </c>
      <c r="O779" s="23">
        <v>1E-3</v>
      </c>
      <c r="P779" s="223" t="s">
        <v>374</v>
      </c>
      <c r="Q779" s="23">
        <v>1E-3</v>
      </c>
      <c r="R779" s="220"/>
      <c r="S779" s="221"/>
      <c r="T779" s="221"/>
      <c r="U779" s="221"/>
      <c r="V779" s="221"/>
      <c r="W779" s="221"/>
      <c r="X779" s="221"/>
      <c r="Y779" s="221"/>
      <c r="Z779" s="221"/>
      <c r="AA779" s="221"/>
      <c r="AB779" s="221"/>
      <c r="AC779" s="221"/>
      <c r="AD779" s="221"/>
      <c r="AE779" s="221"/>
      <c r="AF779" s="221"/>
      <c r="AG779" s="221"/>
      <c r="AH779" s="221"/>
      <c r="AI779" s="221"/>
      <c r="AJ779" s="221"/>
      <c r="AK779" s="221"/>
      <c r="AL779" s="221"/>
      <c r="AM779" s="221"/>
      <c r="AN779" s="221"/>
      <c r="AO779" s="221"/>
      <c r="AP779" s="221"/>
      <c r="AQ779" s="221"/>
      <c r="AR779" s="221"/>
      <c r="AS779" s="221"/>
      <c r="AT779" s="221"/>
      <c r="AU779" s="221"/>
      <c r="AV779" s="221"/>
      <c r="AW779" s="221"/>
      <c r="AX779" s="221"/>
      <c r="AY779" s="221"/>
      <c r="AZ779" s="221"/>
      <c r="BA779" s="221"/>
      <c r="BB779" s="221"/>
      <c r="BC779" s="221"/>
      <c r="BD779" s="221"/>
      <c r="BE779" s="221"/>
      <c r="BF779" s="221"/>
      <c r="BG779" s="221"/>
      <c r="BH779" s="221"/>
      <c r="BI779" s="221"/>
      <c r="BJ779" s="221"/>
      <c r="BK779" s="221"/>
      <c r="BL779" s="221"/>
      <c r="BM779" s="222">
        <v>1.2592592592592601E-3</v>
      </c>
    </row>
    <row r="780" spans="1:65">
      <c r="A780" s="29"/>
      <c r="B780" s="19">
        <v>1</v>
      </c>
      <c r="C780" s="9">
        <v>5</v>
      </c>
      <c r="D780" s="23">
        <v>2E-3</v>
      </c>
      <c r="E780" s="223" t="s">
        <v>218</v>
      </c>
      <c r="F780" s="223" t="s">
        <v>218</v>
      </c>
      <c r="G780" s="23">
        <v>1E-3</v>
      </c>
      <c r="H780" s="23">
        <v>2E-3</v>
      </c>
      <c r="I780" s="23">
        <v>1E-3</v>
      </c>
      <c r="J780" s="23">
        <v>1E-3</v>
      </c>
      <c r="K780" s="23">
        <v>2E-3</v>
      </c>
      <c r="L780" s="223">
        <v>3.0000000000000001E-3</v>
      </c>
      <c r="M780" s="223" t="s">
        <v>218</v>
      </c>
      <c r="N780" s="23">
        <v>1E-3</v>
      </c>
      <c r="O780" s="223" t="s">
        <v>373</v>
      </c>
      <c r="P780" s="223" t="s">
        <v>374</v>
      </c>
      <c r="Q780" s="223" t="s">
        <v>373</v>
      </c>
      <c r="R780" s="220"/>
      <c r="S780" s="221"/>
      <c r="T780" s="221"/>
      <c r="U780" s="221"/>
      <c r="V780" s="221"/>
      <c r="W780" s="221"/>
      <c r="X780" s="221"/>
      <c r="Y780" s="221"/>
      <c r="Z780" s="221"/>
      <c r="AA780" s="221"/>
      <c r="AB780" s="221"/>
      <c r="AC780" s="221"/>
      <c r="AD780" s="221"/>
      <c r="AE780" s="221"/>
      <c r="AF780" s="221"/>
      <c r="AG780" s="221"/>
      <c r="AH780" s="221"/>
      <c r="AI780" s="221"/>
      <c r="AJ780" s="221"/>
      <c r="AK780" s="221"/>
      <c r="AL780" s="221"/>
      <c r="AM780" s="221"/>
      <c r="AN780" s="221"/>
      <c r="AO780" s="221"/>
      <c r="AP780" s="221"/>
      <c r="AQ780" s="221"/>
      <c r="AR780" s="221"/>
      <c r="AS780" s="221"/>
      <c r="AT780" s="221"/>
      <c r="AU780" s="221"/>
      <c r="AV780" s="221"/>
      <c r="AW780" s="221"/>
      <c r="AX780" s="221"/>
      <c r="AY780" s="221"/>
      <c r="AZ780" s="221"/>
      <c r="BA780" s="221"/>
      <c r="BB780" s="221"/>
      <c r="BC780" s="221"/>
      <c r="BD780" s="221"/>
      <c r="BE780" s="221"/>
      <c r="BF780" s="221"/>
      <c r="BG780" s="221"/>
      <c r="BH780" s="221"/>
      <c r="BI780" s="221"/>
      <c r="BJ780" s="221"/>
      <c r="BK780" s="221"/>
      <c r="BL780" s="221"/>
      <c r="BM780" s="222">
        <v>23</v>
      </c>
    </row>
    <row r="781" spans="1:65">
      <c r="A781" s="29"/>
      <c r="B781" s="19">
        <v>1</v>
      </c>
      <c r="C781" s="9">
        <v>6</v>
      </c>
      <c r="D781" s="23">
        <v>1E-3</v>
      </c>
      <c r="E781" s="223" t="s">
        <v>218</v>
      </c>
      <c r="F781" s="223" t="s">
        <v>218</v>
      </c>
      <c r="G781" s="23">
        <v>2E-3</v>
      </c>
      <c r="H781" s="23">
        <v>1E-3</v>
      </c>
      <c r="I781" s="23">
        <v>1E-3</v>
      </c>
      <c r="J781" s="23">
        <v>1E-3</v>
      </c>
      <c r="K781" s="23">
        <v>1E-3</v>
      </c>
      <c r="L781" s="223">
        <v>3.0000000000000001E-3</v>
      </c>
      <c r="M781" s="223" t="s">
        <v>218</v>
      </c>
      <c r="N781" s="23">
        <v>1E-3</v>
      </c>
      <c r="O781" s="23">
        <v>2E-3</v>
      </c>
      <c r="P781" s="223" t="s">
        <v>374</v>
      </c>
      <c r="Q781" s="223" t="s">
        <v>373</v>
      </c>
      <c r="R781" s="220"/>
      <c r="S781" s="221"/>
      <c r="T781" s="221"/>
      <c r="U781" s="221"/>
      <c r="V781" s="221"/>
      <c r="W781" s="221"/>
      <c r="X781" s="221"/>
      <c r="Y781" s="221"/>
      <c r="Z781" s="221"/>
      <c r="AA781" s="221"/>
      <c r="AB781" s="221"/>
      <c r="AC781" s="221"/>
      <c r="AD781" s="221"/>
      <c r="AE781" s="221"/>
      <c r="AF781" s="221"/>
      <c r="AG781" s="221"/>
      <c r="AH781" s="221"/>
      <c r="AI781" s="221"/>
      <c r="AJ781" s="221"/>
      <c r="AK781" s="221"/>
      <c r="AL781" s="221"/>
      <c r="AM781" s="221"/>
      <c r="AN781" s="221"/>
      <c r="AO781" s="221"/>
      <c r="AP781" s="221"/>
      <c r="AQ781" s="221"/>
      <c r="AR781" s="221"/>
      <c r="AS781" s="221"/>
      <c r="AT781" s="221"/>
      <c r="AU781" s="221"/>
      <c r="AV781" s="221"/>
      <c r="AW781" s="221"/>
      <c r="AX781" s="221"/>
      <c r="AY781" s="221"/>
      <c r="AZ781" s="221"/>
      <c r="BA781" s="221"/>
      <c r="BB781" s="221"/>
      <c r="BC781" s="221"/>
      <c r="BD781" s="221"/>
      <c r="BE781" s="221"/>
      <c r="BF781" s="221"/>
      <c r="BG781" s="221"/>
      <c r="BH781" s="221"/>
      <c r="BI781" s="221"/>
      <c r="BJ781" s="221"/>
      <c r="BK781" s="221"/>
      <c r="BL781" s="221"/>
      <c r="BM781" s="54"/>
    </row>
    <row r="782" spans="1:65">
      <c r="A782" s="29"/>
      <c r="B782" s="20" t="s">
        <v>279</v>
      </c>
      <c r="C782" s="12"/>
      <c r="D782" s="225">
        <v>1.5E-3</v>
      </c>
      <c r="E782" s="225" t="s">
        <v>813</v>
      </c>
      <c r="F782" s="225" t="s">
        <v>813</v>
      </c>
      <c r="G782" s="225">
        <v>1.1666666666666668E-3</v>
      </c>
      <c r="H782" s="225">
        <v>1.3333333333333333E-3</v>
      </c>
      <c r="I782" s="225">
        <v>1E-3</v>
      </c>
      <c r="J782" s="225">
        <v>1E-3</v>
      </c>
      <c r="K782" s="225">
        <v>1.666666666666667E-3</v>
      </c>
      <c r="L782" s="225">
        <v>2.6666666666666666E-3</v>
      </c>
      <c r="M782" s="225" t="s">
        <v>813</v>
      </c>
      <c r="N782" s="225">
        <v>1.3333333333333333E-3</v>
      </c>
      <c r="O782" s="225">
        <v>1.3333333333333333E-3</v>
      </c>
      <c r="P782" s="225" t="s">
        <v>813</v>
      </c>
      <c r="Q782" s="225">
        <v>1E-3</v>
      </c>
      <c r="R782" s="220"/>
      <c r="S782" s="221"/>
      <c r="T782" s="221"/>
      <c r="U782" s="221"/>
      <c r="V782" s="221"/>
      <c r="W782" s="221"/>
      <c r="X782" s="221"/>
      <c r="Y782" s="221"/>
      <c r="Z782" s="221"/>
      <c r="AA782" s="221"/>
      <c r="AB782" s="221"/>
      <c r="AC782" s="221"/>
      <c r="AD782" s="221"/>
      <c r="AE782" s="221"/>
      <c r="AF782" s="221"/>
      <c r="AG782" s="221"/>
      <c r="AH782" s="221"/>
      <c r="AI782" s="221"/>
      <c r="AJ782" s="221"/>
      <c r="AK782" s="221"/>
      <c r="AL782" s="221"/>
      <c r="AM782" s="221"/>
      <c r="AN782" s="221"/>
      <c r="AO782" s="221"/>
      <c r="AP782" s="221"/>
      <c r="AQ782" s="221"/>
      <c r="AR782" s="221"/>
      <c r="AS782" s="221"/>
      <c r="AT782" s="221"/>
      <c r="AU782" s="221"/>
      <c r="AV782" s="221"/>
      <c r="AW782" s="221"/>
      <c r="AX782" s="221"/>
      <c r="AY782" s="221"/>
      <c r="AZ782" s="221"/>
      <c r="BA782" s="221"/>
      <c r="BB782" s="221"/>
      <c r="BC782" s="221"/>
      <c r="BD782" s="221"/>
      <c r="BE782" s="221"/>
      <c r="BF782" s="221"/>
      <c r="BG782" s="221"/>
      <c r="BH782" s="221"/>
      <c r="BI782" s="221"/>
      <c r="BJ782" s="221"/>
      <c r="BK782" s="221"/>
      <c r="BL782" s="221"/>
      <c r="BM782" s="54"/>
    </row>
    <row r="783" spans="1:65">
      <c r="A783" s="29"/>
      <c r="B783" s="3" t="s">
        <v>280</v>
      </c>
      <c r="C783" s="28"/>
      <c r="D783" s="23">
        <v>1.5E-3</v>
      </c>
      <c r="E783" s="23" t="s">
        <v>813</v>
      </c>
      <c r="F783" s="23" t="s">
        <v>813</v>
      </c>
      <c r="G783" s="23">
        <v>1E-3</v>
      </c>
      <c r="H783" s="23">
        <v>1E-3</v>
      </c>
      <c r="I783" s="23">
        <v>1E-3</v>
      </c>
      <c r="J783" s="23">
        <v>1E-3</v>
      </c>
      <c r="K783" s="23">
        <v>2E-3</v>
      </c>
      <c r="L783" s="23">
        <v>3.0000000000000001E-3</v>
      </c>
      <c r="M783" s="23" t="s">
        <v>813</v>
      </c>
      <c r="N783" s="23">
        <v>1E-3</v>
      </c>
      <c r="O783" s="23">
        <v>1E-3</v>
      </c>
      <c r="P783" s="23" t="s">
        <v>813</v>
      </c>
      <c r="Q783" s="23">
        <v>1E-3</v>
      </c>
      <c r="R783" s="220"/>
      <c r="S783" s="221"/>
      <c r="T783" s="221"/>
      <c r="U783" s="221"/>
      <c r="V783" s="221"/>
      <c r="W783" s="221"/>
      <c r="X783" s="221"/>
      <c r="Y783" s="221"/>
      <c r="Z783" s="221"/>
      <c r="AA783" s="221"/>
      <c r="AB783" s="221"/>
      <c r="AC783" s="221"/>
      <c r="AD783" s="221"/>
      <c r="AE783" s="221"/>
      <c r="AF783" s="221"/>
      <c r="AG783" s="221"/>
      <c r="AH783" s="221"/>
      <c r="AI783" s="221"/>
      <c r="AJ783" s="221"/>
      <c r="AK783" s="221"/>
      <c r="AL783" s="221"/>
      <c r="AM783" s="221"/>
      <c r="AN783" s="221"/>
      <c r="AO783" s="221"/>
      <c r="AP783" s="221"/>
      <c r="AQ783" s="221"/>
      <c r="AR783" s="221"/>
      <c r="AS783" s="221"/>
      <c r="AT783" s="221"/>
      <c r="AU783" s="221"/>
      <c r="AV783" s="221"/>
      <c r="AW783" s="221"/>
      <c r="AX783" s="221"/>
      <c r="AY783" s="221"/>
      <c r="AZ783" s="221"/>
      <c r="BA783" s="221"/>
      <c r="BB783" s="221"/>
      <c r="BC783" s="221"/>
      <c r="BD783" s="221"/>
      <c r="BE783" s="221"/>
      <c r="BF783" s="221"/>
      <c r="BG783" s="221"/>
      <c r="BH783" s="221"/>
      <c r="BI783" s="221"/>
      <c r="BJ783" s="221"/>
      <c r="BK783" s="221"/>
      <c r="BL783" s="221"/>
      <c r="BM783" s="54"/>
    </row>
    <row r="784" spans="1:65">
      <c r="A784" s="29"/>
      <c r="B784" s="3" t="s">
        <v>281</v>
      </c>
      <c r="C784" s="28"/>
      <c r="D784" s="23">
        <v>5.7735026918962569E-4</v>
      </c>
      <c r="E784" s="23" t="s">
        <v>813</v>
      </c>
      <c r="F784" s="23" t="s">
        <v>813</v>
      </c>
      <c r="G784" s="23">
        <v>4.0824829046386303E-4</v>
      </c>
      <c r="H784" s="23">
        <v>5.1639777949432221E-4</v>
      </c>
      <c r="I784" s="23">
        <v>0</v>
      </c>
      <c r="J784" s="23">
        <v>0</v>
      </c>
      <c r="K784" s="23">
        <v>5.1639777949432221E-4</v>
      </c>
      <c r="L784" s="23">
        <v>5.1639777949432232E-4</v>
      </c>
      <c r="M784" s="23" t="s">
        <v>813</v>
      </c>
      <c r="N784" s="23">
        <v>5.1639777949432221E-4</v>
      </c>
      <c r="O784" s="23">
        <v>5.773502691896258E-4</v>
      </c>
      <c r="P784" s="23" t="s">
        <v>813</v>
      </c>
      <c r="Q784" s="23" t="s">
        <v>813</v>
      </c>
      <c r="R784" s="220"/>
      <c r="S784" s="221"/>
      <c r="T784" s="221"/>
      <c r="U784" s="221"/>
      <c r="V784" s="221"/>
      <c r="W784" s="221"/>
      <c r="X784" s="221"/>
      <c r="Y784" s="221"/>
      <c r="Z784" s="221"/>
      <c r="AA784" s="221"/>
      <c r="AB784" s="221"/>
      <c r="AC784" s="221"/>
      <c r="AD784" s="221"/>
      <c r="AE784" s="221"/>
      <c r="AF784" s="221"/>
      <c r="AG784" s="221"/>
      <c r="AH784" s="221"/>
      <c r="AI784" s="221"/>
      <c r="AJ784" s="221"/>
      <c r="AK784" s="221"/>
      <c r="AL784" s="221"/>
      <c r="AM784" s="221"/>
      <c r="AN784" s="221"/>
      <c r="AO784" s="221"/>
      <c r="AP784" s="221"/>
      <c r="AQ784" s="221"/>
      <c r="AR784" s="221"/>
      <c r="AS784" s="221"/>
      <c r="AT784" s="221"/>
      <c r="AU784" s="221"/>
      <c r="AV784" s="221"/>
      <c r="AW784" s="221"/>
      <c r="AX784" s="221"/>
      <c r="AY784" s="221"/>
      <c r="AZ784" s="221"/>
      <c r="BA784" s="221"/>
      <c r="BB784" s="221"/>
      <c r="BC784" s="221"/>
      <c r="BD784" s="221"/>
      <c r="BE784" s="221"/>
      <c r="BF784" s="221"/>
      <c r="BG784" s="221"/>
      <c r="BH784" s="221"/>
      <c r="BI784" s="221"/>
      <c r="BJ784" s="221"/>
      <c r="BK784" s="221"/>
      <c r="BL784" s="221"/>
      <c r="BM784" s="54"/>
    </row>
    <row r="785" spans="1:65">
      <c r="A785" s="29"/>
      <c r="B785" s="3" t="s">
        <v>87</v>
      </c>
      <c r="C785" s="28"/>
      <c r="D785" s="13">
        <v>0.38490017945975047</v>
      </c>
      <c r="E785" s="13" t="s">
        <v>813</v>
      </c>
      <c r="F785" s="13" t="s">
        <v>813</v>
      </c>
      <c r="G785" s="13">
        <v>0.34992710611188255</v>
      </c>
      <c r="H785" s="13">
        <v>0.38729833462074165</v>
      </c>
      <c r="I785" s="13">
        <v>0</v>
      </c>
      <c r="J785" s="13">
        <v>0</v>
      </c>
      <c r="K785" s="13">
        <v>0.30983866769659324</v>
      </c>
      <c r="L785" s="13">
        <v>0.19364916731037088</v>
      </c>
      <c r="M785" s="13" t="s">
        <v>813</v>
      </c>
      <c r="N785" s="13">
        <v>0.38729833462074165</v>
      </c>
      <c r="O785" s="13">
        <v>0.43301270189221935</v>
      </c>
      <c r="P785" s="13" t="s">
        <v>813</v>
      </c>
      <c r="Q785" s="13" t="s">
        <v>813</v>
      </c>
      <c r="R785" s="150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A786" s="29"/>
      <c r="B786" s="3" t="s">
        <v>282</v>
      </c>
      <c r="C786" s="28"/>
      <c r="D786" s="13">
        <v>0.19117647058823461</v>
      </c>
      <c r="E786" s="13" t="s">
        <v>813</v>
      </c>
      <c r="F786" s="13" t="s">
        <v>813</v>
      </c>
      <c r="G786" s="13">
        <v>-7.3529411764706398E-2</v>
      </c>
      <c r="H786" s="13">
        <v>5.8823529411764053E-2</v>
      </c>
      <c r="I786" s="13">
        <v>-0.20588235294117696</v>
      </c>
      <c r="J786" s="13">
        <v>-0.20588235294117696</v>
      </c>
      <c r="K786" s="13">
        <v>0.32352941176470518</v>
      </c>
      <c r="L786" s="13">
        <v>1.1176470588235281</v>
      </c>
      <c r="M786" s="13" t="s">
        <v>813</v>
      </c>
      <c r="N786" s="13">
        <v>5.8823529411764053E-2</v>
      </c>
      <c r="O786" s="13">
        <v>5.8823529411764053E-2</v>
      </c>
      <c r="P786" s="13" t="s">
        <v>813</v>
      </c>
      <c r="Q786" s="13">
        <v>-0.20588235294117696</v>
      </c>
      <c r="R786" s="150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3"/>
    </row>
    <row r="787" spans="1:65">
      <c r="A787" s="29"/>
      <c r="B787" s="45" t="s">
        <v>283</v>
      </c>
      <c r="C787" s="46"/>
      <c r="D787" s="44">
        <v>0.12</v>
      </c>
      <c r="E787" s="44">
        <v>34.700000000000003</v>
      </c>
      <c r="F787" s="44">
        <v>34.700000000000003</v>
      </c>
      <c r="G787" s="44">
        <v>0.37</v>
      </c>
      <c r="H787" s="44">
        <v>0.12</v>
      </c>
      <c r="I787" s="44">
        <v>0.61</v>
      </c>
      <c r="J787" s="44">
        <v>0.61</v>
      </c>
      <c r="K787" s="44">
        <v>0.37</v>
      </c>
      <c r="L787" s="44">
        <v>1.84</v>
      </c>
      <c r="M787" s="44">
        <v>34.700000000000003</v>
      </c>
      <c r="N787" s="44">
        <v>0.12</v>
      </c>
      <c r="O787" s="44">
        <v>0.74</v>
      </c>
      <c r="P787" s="44">
        <v>12.63</v>
      </c>
      <c r="Q787" s="44">
        <v>1.23</v>
      </c>
      <c r="R787" s="150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3"/>
    </row>
    <row r="788" spans="1:65">
      <c r="B788" s="3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BM788" s="53"/>
    </row>
    <row r="789" spans="1:65" ht="15">
      <c r="B789" s="8" t="s">
        <v>716</v>
      </c>
      <c r="BM789" s="27" t="s">
        <v>67</v>
      </c>
    </row>
    <row r="790" spans="1:65" ht="15">
      <c r="A790" s="24" t="s">
        <v>60</v>
      </c>
      <c r="B790" s="18" t="s">
        <v>116</v>
      </c>
      <c r="C790" s="15" t="s">
        <v>117</v>
      </c>
      <c r="D790" s="16" t="s">
        <v>248</v>
      </c>
      <c r="E790" s="17" t="s">
        <v>248</v>
      </c>
      <c r="F790" s="17" t="s">
        <v>248</v>
      </c>
      <c r="G790" s="17" t="s">
        <v>248</v>
      </c>
      <c r="H790" s="17" t="s">
        <v>248</v>
      </c>
      <c r="I790" s="17" t="s">
        <v>248</v>
      </c>
      <c r="J790" s="17" t="s">
        <v>248</v>
      </c>
      <c r="K790" s="17" t="s">
        <v>248</v>
      </c>
      <c r="L790" s="17" t="s">
        <v>248</v>
      </c>
      <c r="M790" s="17" t="s">
        <v>248</v>
      </c>
      <c r="N790" s="17" t="s">
        <v>248</v>
      </c>
      <c r="O790" s="17" t="s">
        <v>248</v>
      </c>
      <c r="P790" s="17" t="s">
        <v>248</v>
      </c>
      <c r="Q790" s="17" t="s">
        <v>248</v>
      </c>
      <c r="R790" s="17" t="s">
        <v>248</v>
      </c>
      <c r="S790" s="17" t="s">
        <v>248</v>
      </c>
      <c r="T790" s="17" t="s">
        <v>248</v>
      </c>
      <c r="U790" s="17" t="s">
        <v>248</v>
      </c>
      <c r="V790" s="17" t="s">
        <v>248</v>
      </c>
      <c r="W790" s="17" t="s">
        <v>248</v>
      </c>
      <c r="X790" s="17" t="s">
        <v>248</v>
      </c>
      <c r="Y790" s="17" t="s">
        <v>248</v>
      </c>
      <c r="Z790" s="17" t="s">
        <v>248</v>
      </c>
      <c r="AA790" s="17" t="s">
        <v>248</v>
      </c>
      <c r="AB790" s="17" t="s">
        <v>248</v>
      </c>
      <c r="AC790" s="17" t="s">
        <v>248</v>
      </c>
      <c r="AD790" s="150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 t="s">
        <v>249</v>
      </c>
      <c r="C791" s="9" t="s">
        <v>249</v>
      </c>
      <c r="D791" s="148" t="s">
        <v>251</v>
      </c>
      <c r="E791" s="149" t="s">
        <v>252</v>
      </c>
      <c r="F791" s="149" t="s">
        <v>253</v>
      </c>
      <c r="G791" s="149" t="s">
        <v>254</v>
      </c>
      <c r="H791" s="149" t="s">
        <v>256</v>
      </c>
      <c r="I791" s="149" t="s">
        <v>257</v>
      </c>
      <c r="J791" s="149" t="s">
        <v>258</v>
      </c>
      <c r="K791" s="149" t="s">
        <v>259</v>
      </c>
      <c r="L791" s="149" t="s">
        <v>260</v>
      </c>
      <c r="M791" s="149" t="s">
        <v>261</v>
      </c>
      <c r="N791" s="149" t="s">
        <v>262</v>
      </c>
      <c r="O791" s="149" t="s">
        <v>263</v>
      </c>
      <c r="P791" s="149" t="s">
        <v>264</v>
      </c>
      <c r="Q791" s="149" t="s">
        <v>265</v>
      </c>
      <c r="R791" s="149" t="s">
        <v>266</v>
      </c>
      <c r="S791" s="149" t="s">
        <v>267</v>
      </c>
      <c r="T791" s="149" t="s">
        <v>268</v>
      </c>
      <c r="U791" s="149" t="s">
        <v>269</v>
      </c>
      <c r="V791" s="149" t="s">
        <v>287</v>
      </c>
      <c r="W791" s="149" t="s">
        <v>305</v>
      </c>
      <c r="X791" s="149" t="s">
        <v>288</v>
      </c>
      <c r="Y791" s="149" t="s">
        <v>270</v>
      </c>
      <c r="Z791" s="149" t="s">
        <v>271</v>
      </c>
      <c r="AA791" s="149" t="s">
        <v>289</v>
      </c>
      <c r="AB791" s="149" t="s">
        <v>272</v>
      </c>
      <c r="AC791" s="149" t="s">
        <v>273</v>
      </c>
      <c r="AD791" s="150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s">
        <v>1</v>
      </c>
    </row>
    <row r="792" spans="1:65">
      <c r="A792" s="29"/>
      <c r="B792" s="19"/>
      <c r="C792" s="9"/>
      <c r="D792" s="10" t="s">
        <v>292</v>
      </c>
      <c r="E792" s="11" t="s">
        <v>293</v>
      </c>
      <c r="F792" s="11" t="s">
        <v>293</v>
      </c>
      <c r="G792" s="11" t="s">
        <v>290</v>
      </c>
      <c r="H792" s="11" t="s">
        <v>292</v>
      </c>
      <c r="I792" s="11" t="s">
        <v>290</v>
      </c>
      <c r="J792" s="11" t="s">
        <v>290</v>
      </c>
      <c r="K792" s="11" t="s">
        <v>290</v>
      </c>
      <c r="L792" s="11" t="s">
        <v>290</v>
      </c>
      <c r="M792" s="11" t="s">
        <v>290</v>
      </c>
      <c r="N792" s="11" t="s">
        <v>292</v>
      </c>
      <c r="O792" s="11" t="s">
        <v>292</v>
      </c>
      <c r="P792" s="11" t="s">
        <v>293</v>
      </c>
      <c r="Q792" s="11" t="s">
        <v>290</v>
      </c>
      <c r="R792" s="11" t="s">
        <v>292</v>
      </c>
      <c r="S792" s="11" t="s">
        <v>293</v>
      </c>
      <c r="T792" s="11" t="s">
        <v>292</v>
      </c>
      <c r="U792" s="11" t="s">
        <v>293</v>
      </c>
      <c r="V792" s="11" t="s">
        <v>293</v>
      </c>
      <c r="W792" s="11" t="s">
        <v>292</v>
      </c>
      <c r="X792" s="11" t="s">
        <v>293</v>
      </c>
      <c r="Y792" s="11" t="s">
        <v>293</v>
      </c>
      <c r="Z792" s="11" t="s">
        <v>293</v>
      </c>
      <c r="AA792" s="11" t="s">
        <v>293</v>
      </c>
      <c r="AB792" s="11" t="s">
        <v>293</v>
      </c>
      <c r="AC792" s="11" t="s">
        <v>290</v>
      </c>
      <c r="AD792" s="150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3</v>
      </c>
    </row>
    <row r="793" spans="1:65">
      <c r="A793" s="29"/>
      <c r="B793" s="19"/>
      <c r="C793" s="9"/>
      <c r="D793" s="25" t="s">
        <v>355</v>
      </c>
      <c r="E793" s="25" t="s">
        <v>355</v>
      </c>
      <c r="F793" s="25" t="s">
        <v>355</v>
      </c>
      <c r="G793" s="25" t="s">
        <v>356</v>
      </c>
      <c r="H793" s="25" t="s">
        <v>357</v>
      </c>
      <c r="I793" s="25" t="s">
        <v>356</v>
      </c>
      <c r="J793" s="25" t="s">
        <v>356</v>
      </c>
      <c r="K793" s="25" t="s">
        <v>356</v>
      </c>
      <c r="L793" s="25" t="s">
        <v>356</v>
      </c>
      <c r="M793" s="25" t="s">
        <v>356</v>
      </c>
      <c r="N793" s="25" t="s">
        <v>357</v>
      </c>
      <c r="O793" s="25" t="s">
        <v>356</v>
      </c>
      <c r="P793" s="25" t="s">
        <v>357</v>
      </c>
      <c r="Q793" s="25" t="s">
        <v>358</v>
      </c>
      <c r="R793" s="25" t="s">
        <v>357</v>
      </c>
      <c r="S793" s="25" t="s">
        <v>358</v>
      </c>
      <c r="T793" s="25" t="s">
        <v>356</v>
      </c>
      <c r="U793" s="25" t="s">
        <v>358</v>
      </c>
      <c r="V793" s="25" t="s">
        <v>359</v>
      </c>
      <c r="W793" s="25" t="s">
        <v>357</v>
      </c>
      <c r="X793" s="25" t="s">
        <v>356</v>
      </c>
      <c r="Y793" s="25" t="s">
        <v>357</v>
      </c>
      <c r="Z793" s="25" t="s">
        <v>357</v>
      </c>
      <c r="AA793" s="25" t="s">
        <v>356</v>
      </c>
      <c r="AB793" s="25" t="s">
        <v>356</v>
      </c>
      <c r="AC793" s="25" t="s">
        <v>121</v>
      </c>
      <c r="AD793" s="150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3</v>
      </c>
    </row>
    <row r="794" spans="1:65">
      <c r="A794" s="29"/>
      <c r="B794" s="18">
        <v>1</v>
      </c>
      <c r="C794" s="14">
        <v>1</v>
      </c>
      <c r="D794" s="218">
        <v>4.0800000000000003E-2</v>
      </c>
      <c r="E794" s="218">
        <v>0.04</v>
      </c>
      <c r="F794" s="218">
        <v>4.1456006887298523E-2</v>
      </c>
      <c r="G794" s="218">
        <v>0.04</v>
      </c>
      <c r="H794" s="218">
        <v>0.04</v>
      </c>
      <c r="I794" s="219">
        <v>0.05</v>
      </c>
      <c r="J794" s="219">
        <v>0.05</v>
      </c>
      <c r="K794" s="218">
        <v>0.04</v>
      </c>
      <c r="L794" s="219">
        <v>7.0000000000000007E-2</v>
      </c>
      <c r="M794" s="219">
        <v>0.05</v>
      </c>
      <c r="N794" s="218">
        <v>0.04</v>
      </c>
      <c r="O794" s="226">
        <v>4.5999999999999999E-2</v>
      </c>
      <c r="P794" s="218">
        <v>0.04</v>
      </c>
      <c r="Q794" s="218">
        <v>4.1593428868499996E-2</v>
      </c>
      <c r="R794" s="218">
        <v>0.04</v>
      </c>
      <c r="S794" s="218">
        <v>0.04</v>
      </c>
      <c r="T794" s="218">
        <v>3.6048749999999997E-2</v>
      </c>
      <c r="U794" s="218">
        <v>0.04</v>
      </c>
      <c r="V794" s="218">
        <v>3.9899999999999998E-2</v>
      </c>
      <c r="W794" s="218">
        <v>0.04</v>
      </c>
      <c r="X794" s="219">
        <v>0.05</v>
      </c>
      <c r="Y794" s="218">
        <v>4.3099999999999999E-2</v>
      </c>
      <c r="Z794" s="218">
        <v>0.04</v>
      </c>
      <c r="AA794" s="218">
        <v>3.9E-2</v>
      </c>
      <c r="AB794" s="218">
        <v>4.3099999999999999E-2</v>
      </c>
      <c r="AC794" s="218">
        <v>0.04</v>
      </c>
      <c r="AD794" s="220"/>
      <c r="AE794" s="221"/>
      <c r="AF794" s="221"/>
      <c r="AG794" s="221"/>
      <c r="AH794" s="221"/>
      <c r="AI794" s="221"/>
      <c r="AJ794" s="221"/>
      <c r="AK794" s="221"/>
      <c r="AL794" s="221"/>
      <c r="AM794" s="221"/>
      <c r="AN794" s="221"/>
      <c r="AO794" s="221"/>
      <c r="AP794" s="221"/>
      <c r="AQ794" s="221"/>
      <c r="AR794" s="221"/>
      <c r="AS794" s="221"/>
      <c r="AT794" s="221"/>
      <c r="AU794" s="221"/>
      <c r="AV794" s="221"/>
      <c r="AW794" s="221"/>
      <c r="AX794" s="221"/>
      <c r="AY794" s="221"/>
      <c r="AZ794" s="221"/>
      <c r="BA794" s="221"/>
      <c r="BB794" s="221"/>
      <c r="BC794" s="221"/>
      <c r="BD794" s="221"/>
      <c r="BE794" s="221"/>
      <c r="BF794" s="221"/>
      <c r="BG794" s="221"/>
      <c r="BH794" s="221"/>
      <c r="BI794" s="221"/>
      <c r="BJ794" s="221"/>
      <c r="BK794" s="221"/>
      <c r="BL794" s="221"/>
      <c r="BM794" s="222">
        <v>1</v>
      </c>
    </row>
    <row r="795" spans="1:65">
      <c r="A795" s="29"/>
      <c r="B795" s="19">
        <v>1</v>
      </c>
      <c r="C795" s="9">
        <v>2</v>
      </c>
      <c r="D795" s="23">
        <v>4.24E-2</v>
      </c>
      <c r="E795" s="23">
        <v>0.04</v>
      </c>
      <c r="F795" s="23">
        <v>3.8693333983199997E-2</v>
      </c>
      <c r="G795" s="23">
        <v>0.04</v>
      </c>
      <c r="H795" s="23">
        <v>0.04</v>
      </c>
      <c r="I795" s="223">
        <v>0.05</v>
      </c>
      <c r="J795" s="223">
        <v>0.05</v>
      </c>
      <c r="K795" s="23">
        <v>0.04</v>
      </c>
      <c r="L795" s="223">
        <v>0.08</v>
      </c>
      <c r="M795" s="223">
        <v>0.06</v>
      </c>
      <c r="N795" s="23">
        <v>0.04</v>
      </c>
      <c r="O795" s="23">
        <v>0.04</v>
      </c>
      <c r="P795" s="23">
        <v>0.04</v>
      </c>
      <c r="Q795" s="23">
        <v>4.0874603292499999E-2</v>
      </c>
      <c r="R795" s="23">
        <v>0.04</v>
      </c>
      <c r="S795" s="23">
        <v>0.04</v>
      </c>
      <c r="T795" s="23">
        <v>3.6086050000000001E-2</v>
      </c>
      <c r="U795" s="23">
        <v>0.04</v>
      </c>
      <c r="V795" s="23">
        <v>4.6300000000000001E-2</v>
      </c>
      <c r="W795" s="23">
        <v>0.04</v>
      </c>
      <c r="X795" s="223">
        <v>0.05</v>
      </c>
      <c r="Y795" s="23">
        <v>4.2000000000000003E-2</v>
      </c>
      <c r="Z795" s="224">
        <v>0.05</v>
      </c>
      <c r="AA795" s="23">
        <v>0.04</v>
      </c>
      <c r="AB795" s="23">
        <v>4.2799999999999998E-2</v>
      </c>
      <c r="AC795" s="23">
        <v>0.04</v>
      </c>
      <c r="AD795" s="220"/>
      <c r="AE795" s="221"/>
      <c r="AF795" s="221"/>
      <c r="AG795" s="221"/>
      <c r="AH795" s="221"/>
      <c r="AI795" s="221"/>
      <c r="AJ795" s="221"/>
      <c r="AK795" s="221"/>
      <c r="AL795" s="221"/>
      <c r="AM795" s="221"/>
      <c r="AN795" s="221"/>
      <c r="AO795" s="221"/>
      <c r="AP795" s="221"/>
      <c r="AQ795" s="221"/>
      <c r="AR795" s="221"/>
      <c r="AS795" s="221"/>
      <c r="AT795" s="221"/>
      <c r="AU795" s="221"/>
      <c r="AV795" s="221"/>
      <c r="AW795" s="221"/>
      <c r="AX795" s="221"/>
      <c r="AY795" s="221"/>
      <c r="AZ795" s="221"/>
      <c r="BA795" s="221"/>
      <c r="BB795" s="221"/>
      <c r="BC795" s="221"/>
      <c r="BD795" s="221"/>
      <c r="BE795" s="221"/>
      <c r="BF795" s="221"/>
      <c r="BG795" s="221"/>
      <c r="BH795" s="221"/>
      <c r="BI795" s="221"/>
      <c r="BJ795" s="221"/>
      <c r="BK795" s="221"/>
      <c r="BL795" s="221"/>
      <c r="BM795" s="222">
        <v>3</v>
      </c>
    </row>
    <row r="796" spans="1:65">
      <c r="A796" s="29"/>
      <c r="B796" s="19">
        <v>1</v>
      </c>
      <c r="C796" s="9">
        <v>3</v>
      </c>
      <c r="D796" s="23">
        <v>4.2200000000000001E-2</v>
      </c>
      <c r="E796" s="23">
        <v>0.04</v>
      </c>
      <c r="F796" s="23">
        <v>3.9150486518399995E-2</v>
      </c>
      <c r="G796" s="23">
        <v>0.04</v>
      </c>
      <c r="H796" s="23">
        <v>0.04</v>
      </c>
      <c r="I796" s="223">
        <v>0.06</v>
      </c>
      <c r="J796" s="223">
        <v>0.05</v>
      </c>
      <c r="K796" s="23">
        <v>0.04</v>
      </c>
      <c r="L796" s="223">
        <v>7.0000000000000007E-2</v>
      </c>
      <c r="M796" s="223">
        <v>0.05</v>
      </c>
      <c r="N796" s="23">
        <v>0.04</v>
      </c>
      <c r="O796" s="23">
        <v>0.04</v>
      </c>
      <c r="P796" s="23">
        <v>0.04</v>
      </c>
      <c r="Q796" s="23">
        <v>4.1444894308499999E-2</v>
      </c>
      <c r="R796" s="23">
        <v>0.04</v>
      </c>
      <c r="S796" s="23">
        <v>0.04</v>
      </c>
      <c r="T796" s="23">
        <v>3.6935250000000003E-2</v>
      </c>
      <c r="U796" s="23">
        <v>0.04</v>
      </c>
      <c r="V796" s="23">
        <v>4.36E-2</v>
      </c>
      <c r="W796" s="23">
        <v>0.04</v>
      </c>
      <c r="X796" s="223">
        <v>0.05</v>
      </c>
      <c r="Y796" s="23">
        <v>4.2700000000000002E-2</v>
      </c>
      <c r="Z796" s="23">
        <v>0.04</v>
      </c>
      <c r="AA796" s="23">
        <v>0.04</v>
      </c>
      <c r="AB796" s="23">
        <v>4.2299999999999997E-2</v>
      </c>
      <c r="AC796" s="23">
        <v>0.04</v>
      </c>
      <c r="AD796" s="220"/>
      <c r="AE796" s="221"/>
      <c r="AF796" s="221"/>
      <c r="AG796" s="221"/>
      <c r="AH796" s="221"/>
      <c r="AI796" s="221"/>
      <c r="AJ796" s="221"/>
      <c r="AK796" s="221"/>
      <c r="AL796" s="221"/>
      <c r="AM796" s="221"/>
      <c r="AN796" s="221"/>
      <c r="AO796" s="221"/>
      <c r="AP796" s="221"/>
      <c r="AQ796" s="221"/>
      <c r="AR796" s="221"/>
      <c r="AS796" s="221"/>
      <c r="AT796" s="221"/>
      <c r="AU796" s="221"/>
      <c r="AV796" s="221"/>
      <c r="AW796" s="221"/>
      <c r="AX796" s="221"/>
      <c r="AY796" s="221"/>
      <c r="AZ796" s="221"/>
      <c r="BA796" s="221"/>
      <c r="BB796" s="221"/>
      <c r="BC796" s="221"/>
      <c r="BD796" s="221"/>
      <c r="BE796" s="221"/>
      <c r="BF796" s="221"/>
      <c r="BG796" s="221"/>
      <c r="BH796" s="221"/>
      <c r="BI796" s="221"/>
      <c r="BJ796" s="221"/>
      <c r="BK796" s="221"/>
      <c r="BL796" s="221"/>
      <c r="BM796" s="222">
        <v>16</v>
      </c>
    </row>
    <row r="797" spans="1:65">
      <c r="A797" s="29"/>
      <c r="B797" s="19">
        <v>1</v>
      </c>
      <c r="C797" s="9">
        <v>4</v>
      </c>
      <c r="D797" s="23">
        <v>4.2299999999999997E-2</v>
      </c>
      <c r="E797" s="23">
        <v>0.04</v>
      </c>
      <c r="F797" s="23">
        <v>4.1454208656201821E-2</v>
      </c>
      <c r="G797" s="23">
        <v>0.04</v>
      </c>
      <c r="H797" s="23">
        <v>0.04</v>
      </c>
      <c r="I797" s="223">
        <v>0.06</v>
      </c>
      <c r="J797" s="223">
        <v>0.05</v>
      </c>
      <c r="K797" s="23">
        <v>0.04</v>
      </c>
      <c r="L797" s="223">
        <v>7.0000000000000007E-2</v>
      </c>
      <c r="M797" s="223">
        <v>0.05</v>
      </c>
      <c r="N797" s="23">
        <v>0.04</v>
      </c>
      <c r="O797" s="23">
        <v>0.04</v>
      </c>
      <c r="P797" s="23">
        <v>0.04</v>
      </c>
      <c r="Q797" s="23">
        <v>4.1178482337499996E-2</v>
      </c>
      <c r="R797" s="23">
        <v>0.04</v>
      </c>
      <c r="S797" s="23">
        <v>0.04</v>
      </c>
      <c r="T797" s="23">
        <v>3.6365799999999997E-2</v>
      </c>
      <c r="U797" s="23">
        <v>0.04</v>
      </c>
      <c r="V797" s="23">
        <v>4.48E-2</v>
      </c>
      <c r="W797" s="23">
        <v>0.04</v>
      </c>
      <c r="X797" s="223">
        <v>0.05</v>
      </c>
      <c r="Y797" s="23">
        <v>4.4200000000000003E-2</v>
      </c>
      <c r="Z797" s="23">
        <v>0.04</v>
      </c>
      <c r="AA797" s="23">
        <v>3.9E-2</v>
      </c>
      <c r="AB797" s="23">
        <v>4.2799999999999998E-2</v>
      </c>
      <c r="AC797" s="23">
        <v>0.04</v>
      </c>
      <c r="AD797" s="220"/>
      <c r="AE797" s="221"/>
      <c r="AF797" s="221"/>
      <c r="AG797" s="221"/>
      <c r="AH797" s="221"/>
      <c r="AI797" s="221"/>
      <c r="AJ797" s="221"/>
      <c r="AK797" s="221"/>
      <c r="AL797" s="221"/>
      <c r="AM797" s="221"/>
      <c r="AN797" s="221"/>
      <c r="AO797" s="221"/>
      <c r="AP797" s="221"/>
      <c r="AQ797" s="221"/>
      <c r="AR797" s="221"/>
      <c r="AS797" s="221"/>
      <c r="AT797" s="221"/>
      <c r="AU797" s="221"/>
      <c r="AV797" s="221"/>
      <c r="AW797" s="221"/>
      <c r="AX797" s="221"/>
      <c r="AY797" s="221"/>
      <c r="AZ797" s="221"/>
      <c r="BA797" s="221"/>
      <c r="BB797" s="221"/>
      <c r="BC797" s="221"/>
      <c r="BD797" s="221"/>
      <c r="BE797" s="221"/>
      <c r="BF797" s="221"/>
      <c r="BG797" s="221"/>
      <c r="BH797" s="221"/>
      <c r="BI797" s="221"/>
      <c r="BJ797" s="221"/>
      <c r="BK797" s="221"/>
      <c r="BL797" s="221"/>
      <c r="BM797" s="222">
        <v>4.0410639468130165E-2</v>
      </c>
    </row>
    <row r="798" spans="1:65">
      <c r="A798" s="29"/>
      <c r="B798" s="19">
        <v>1</v>
      </c>
      <c r="C798" s="9">
        <v>5</v>
      </c>
      <c r="D798" s="23">
        <v>4.1399999999999999E-2</v>
      </c>
      <c r="E798" s="23">
        <v>0.04</v>
      </c>
      <c r="F798" s="23">
        <v>4.2128817015599999E-2</v>
      </c>
      <c r="G798" s="23">
        <v>0.04</v>
      </c>
      <c r="H798" s="23">
        <v>0.04</v>
      </c>
      <c r="I798" s="223">
        <v>0.05</v>
      </c>
      <c r="J798" s="223">
        <v>0.05</v>
      </c>
      <c r="K798" s="23">
        <v>0.04</v>
      </c>
      <c r="L798" s="223">
        <v>7.0000000000000007E-2</v>
      </c>
      <c r="M798" s="223">
        <v>0.06</v>
      </c>
      <c r="N798" s="23">
        <v>0.04</v>
      </c>
      <c r="O798" s="23">
        <v>0.04</v>
      </c>
      <c r="P798" s="23">
        <v>0.04</v>
      </c>
      <c r="Q798" s="23">
        <v>4.0988806003000006E-2</v>
      </c>
      <c r="R798" s="23">
        <v>0.04</v>
      </c>
      <c r="S798" s="23">
        <v>0.04</v>
      </c>
      <c r="T798" s="23">
        <v>3.6280900000000005E-2</v>
      </c>
      <c r="U798" s="23">
        <v>0.04</v>
      </c>
      <c r="V798" s="23">
        <v>4.7399999999999998E-2</v>
      </c>
      <c r="W798" s="23">
        <v>0.04</v>
      </c>
      <c r="X798" s="223">
        <v>0.05</v>
      </c>
      <c r="Y798" s="23">
        <v>4.3900000000000002E-2</v>
      </c>
      <c r="Z798" s="224">
        <v>0.05</v>
      </c>
      <c r="AA798" s="23">
        <v>0.04</v>
      </c>
      <c r="AB798" s="23">
        <v>4.3800000000000006E-2</v>
      </c>
      <c r="AC798" s="224">
        <v>0.03</v>
      </c>
      <c r="AD798" s="220"/>
      <c r="AE798" s="221"/>
      <c r="AF798" s="221"/>
      <c r="AG798" s="221"/>
      <c r="AH798" s="221"/>
      <c r="AI798" s="221"/>
      <c r="AJ798" s="221"/>
      <c r="AK798" s="221"/>
      <c r="AL798" s="221"/>
      <c r="AM798" s="221"/>
      <c r="AN798" s="221"/>
      <c r="AO798" s="221"/>
      <c r="AP798" s="221"/>
      <c r="AQ798" s="221"/>
      <c r="AR798" s="221"/>
      <c r="AS798" s="221"/>
      <c r="AT798" s="221"/>
      <c r="AU798" s="221"/>
      <c r="AV798" s="221"/>
      <c r="AW798" s="221"/>
      <c r="AX798" s="221"/>
      <c r="AY798" s="221"/>
      <c r="AZ798" s="221"/>
      <c r="BA798" s="221"/>
      <c r="BB798" s="221"/>
      <c r="BC798" s="221"/>
      <c r="BD798" s="221"/>
      <c r="BE798" s="221"/>
      <c r="BF798" s="221"/>
      <c r="BG798" s="221"/>
      <c r="BH798" s="221"/>
      <c r="BI798" s="221"/>
      <c r="BJ798" s="221"/>
      <c r="BK798" s="221"/>
      <c r="BL798" s="221"/>
      <c r="BM798" s="222">
        <v>156</v>
      </c>
    </row>
    <row r="799" spans="1:65">
      <c r="A799" s="29"/>
      <c r="B799" s="19">
        <v>1</v>
      </c>
      <c r="C799" s="9">
        <v>6</v>
      </c>
      <c r="D799" s="23">
        <v>4.1599999999999998E-2</v>
      </c>
      <c r="E799" s="23">
        <v>0.04</v>
      </c>
      <c r="F799" s="23">
        <v>3.9193613629700003E-2</v>
      </c>
      <c r="G799" s="23">
        <v>0.04</v>
      </c>
      <c r="H799" s="23">
        <v>0.04</v>
      </c>
      <c r="I799" s="223">
        <v>0.04</v>
      </c>
      <c r="J799" s="223">
        <v>0.05</v>
      </c>
      <c r="K799" s="23">
        <v>0.04</v>
      </c>
      <c r="L799" s="223">
        <v>7.0000000000000007E-2</v>
      </c>
      <c r="M799" s="223">
        <v>0.06</v>
      </c>
      <c r="N799" s="23">
        <v>0.04</v>
      </c>
      <c r="O799" s="23">
        <v>0.04</v>
      </c>
      <c r="P799" s="23">
        <v>0.04</v>
      </c>
      <c r="Q799" s="23">
        <v>4.1289991484000005E-2</v>
      </c>
      <c r="R799" s="23">
        <v>0.04</v>
      </c>
      <c r="S799" s="23">
        <v>0.04</v>
      </c>
      <c r="T799" s="23">
        <v>3.6377149999999997E-2</v>
      </c>
      <c r="U799" s="23">
        <v>0.04</v>
      </c>
      <c r="V799" s="23">
        <v>3.7100000000000001E-2</v>
      </c>
      <c r="W799" s="224">
        <v>0.03</v>
      </c>
      <c r="X799" s="223">
        <v>0.05</v>
      </c>
      <c r="Y799" s="23">
        <v>4.3400000000000001E-2</v>
      </c>
      <c r="Z799" s="23">
        <v>0.04</v>
      </c>
      <c r="AA799" s="23">
        <v>0.04</v>
      </c>
      <c r="AB799" s="23">
        <v>4.2299999999999997E-2</v>
      </c>
      <c r="AC799" s="23">
        <v>0.04</v>
      </c>
      <c r="AD799" s="220"/>
      <c r="AE799" s="221"/>
      <c r="AF799" s="221"/>
      <c r="AG799" s="221"/>
      <c r="AH799" s="221"/>
      <c r="AI799" s="221"/>
      <c r="AJ799" s="221"/>
      <c r="AK799" s="221"/>
      <c r="AL799" s="221"/>
      <c r="AM799" s="221"/>
      <c r="AN799" s="221"/>
      <c r="AO799" s="221"/>
      <c r="AP799" s="221"/>
      <c r="AQ799" s="221"/>
      <c r="AR799" s="221"/>
      <c r="AS799" s="221"/>
      <c r="AT799" s="221"/>
      <c r="AU799" s="221"/>
      <c r="AV799" s="221"/>
      <c r="AW799" s="221"/>
      <c r="AX799" s="221"/>
      <c r="AY799" s="221"/>
      <c r="AZ799" s="221"/>
      <c r="BA799" s="221"/>
      <c r="BB799" s="221"/>
      <c r="BC799" s="221"/>
      <c r="BD799" s="221"/>
      <c r="BE799" s="221"/>
      <c r="BF799" s="221"/>
      <c r="BG799" s="221"/>
      <c r="BH799" s="221"/>
      <c r="BI799" s="221"/>
      <c r="BJ799" s="221"/>
      <c r="BK799" s="221"/>
      <c r="BL799" s="221"/>
      <c r="BM799" s="54"/>
    </row>
    <row r="800" spans="1:65">
      <c r="A800" s="29"/>
      <c r="B800" s="20" t="s">
        <v>279</v>
      </c>
      <c r="C800" s="12"/>
      <c r="D800" s="225">
        <v>4.1783333333333339E-2</v>
      </c>
      <c r="E800" s="225">
        <v>0.04</v>
      </c>
      <c r="F800" s="225">
        <v>4.0346077781733394E-2</v>
      </c>
      <c r="G800" s="225">
        <v>0.04</v>
      </c>
      <c r="H800" s="225">
        <v>0.04</v>
      </c>
      <c r="I800" s="225">
        <v>5.1666666666666666E-2</v>
      </c>
      <c r="J800" s="225">
        <v>4.9999999999999996E-2</v>
      </c>
      <c r="K800" s="225">
        <v>0.04</v>
      </c>
      <c r="L800" s="225">
        <v>7.166666666666667E-2</v>
      </c>
      <c r="M800" s="225">
        <v>5.5E-2</v>
      </c>
      <c r="N800" s="225">
        <v>0.04</v>
      </c>
      <c r="O800" s="225">
        <v>4.1000000000000002E-2</v>
      </c>
      <c r="P800" s="225">
        <v>0.04</v>
      </c>
      <c r="Q800" s="225">
        <v>4.1228367715666667E-2</v>
      </c>
      <c r="R800" s="225">
        <v>0.04</v>
      </c>
      <c r="S800" s="225">
        <v>0.04</v>
      </c>
      <c r="T800" s="225">
        <v>3.6348983333333335E-2</v>
      </c>
      <c r="U800" s="225">
        <v>0.04</v>
      </c>
      <c r="V800" s="225">
        <v>4.3183333333333331E-2</v>
      </c>
      <c r="W800" s="225">
        <v>3.8333333333333337E-2</v>
      </c>
      <c r="X800" s="225">
        <v>4.9999999999999996E-2</v>
      </c>
      <c r="Y800" s="225">
        <v>4.3216666666666674E-2</v>
      </c>
      <c r="Z800" s="225">
        <v>4.3333333333333335E-2</v>
      </c>
      <c r="AA800" s="225">
        <v>3.966666666666667E-2</v>
      </c>
      <c r="AB800" s="225">
        <v>4.2849999999999999E-2</v>
      </c>
      <c r="AC800" s="225">
        <v>3.8333333333333337E-2</v>
      </c>
      <c r="AD800" s="220"/>
      <c r="AE800" s="221"/>
      <c r="AF800" s="221"/>
      <c r="AG800" s="221"/>
      <c r="AH800" s="221"/>
      <c r="AI800" s="221"/>
      <c r="AJ800" s="221"/>
      <c r="AK800" s="221"/>
      <c r="AL800" s="221"/>
      <c r="AM800" s="221"/>
      <c r="AN800" s="221"/>
      <c r="AO800" s="221"/>
      <c r="AP800" s="221"/>
      <c r="AQ800" s="221"/>
      <c r="AR800" s="221"/>
      <c r="AS800" s="221"/>
      <c r="AT800" s="221"/>
      <c r="AU800" s="221"/>
      <c r="AV800" s="221"/>
      <c r="AW800" s="221"/>
      <c r="AX800" s="221"/>
      <c r="AY800" s="221"/>
      <c r="AZ800" s="221"/>
      <c r="BA800" s="221"/>
      <c r="BB800" s="221"/>
      <c r="BC800" s="221"/>
      <c r="BD800" s="221"/>
      <c r="BE800" s="221"/>
      <c r="BF800" s="221"/>
      <c r="BG800" s="221"/>
      <c r="BH800" s="221"/>
      <c r="BI800" s="221"/>
      <c r="BJ800" s="221"/>
      <c r="BK800" s="221"/>
      <c r="BL800" s="221"/>
      <c r="BM800" s="54"/>
    </row>
    <row r="801" spans="1:65">
      <c r="A801" s="29"/>
      <c r="B801" s="3" t="s">
        <v>280</v>
      </c>
      <c r="C801" s="28"/>
      <c r="D801" s="23">
        <v>4.19E-2</v>
      </c>
      <c r="E801" s="23">
        <v>0.04</v>
      </c>
      <c r="F801" s="23">
        <v>4.0323911142950912E-2</v>
      </c>
      <c r="G801" s="23">
        <v>0.04</v>
      </c>
      <c r="H801" s="23">
        <v>0.04</v>
      </c>
      <c r="I801" s="23">
        <v>0.05</v>
      </c>
      <c r="J801" s="23">
        <v>0.05</v>
      </c>
      <c r="K801" s="23">
        <v>0.04</v>
      </c>
      <c r="L801" s="23">
        <v>7.0000000000000007E-2</v>
      </c>
      <c r="M801" s="23">
        <v>5.5E-2</v>
      </c>
      <c r="N801" s="23">
        <v>0.04</v>
      </c>
      <c r="O801" s="23">
        <v>0.04</v>
      </c>
      <c r="P801" s="23">
        <v>0.04</v>
      </c>
      <c r="Q801" s="23">
        <v>4.1234236910749997E-2</v>
      </c>
      <c r="R801" s="23">
        <v>0.04</v>
      </c>
      <c r="S801" s="23">
        <v>0.04</v>
      </c>
      <c r="T801" s="23">
        <v>3.6323350000000004E-2</v>
      </c>
      <c r="U801" s="23">
        <v>0.04</v>
      </c>
      <c r="V801" s="23">
        <v>4.4200000000000003E-2</v>
      </c>
      <c r="W801" s="23">
        <v>0.04</v>
      </c>
      <c r="X801" s="23">
        <v>0.05</v>
      </c>
      <c r="Y801" s="23">
        <v>4.3249999999999997E-2</v>
      </c>
      <c r="Z801" s="23">
        <v>0.04</v>
      </c>
      <c r="AA801" s="23">
        <v>0.04</v>
      </c>
      <c r="AB801" s="23">
        <v>4.2799999999999998E-2</v>
      </c>
      <c r="AC801" s="23">
        <v>0.04</v>
      </c>
      <c r="AD801" s="220"/>
      <c r="AE801" s="221"/>
      <c r="AF801" s="221"/>
      <c r="AG801" s="221"/>
      <c r="AH801" s="221"/>
      <c r="AI801" s="221"/>
      <c r="AJ801" s="221"/>
      <c r="AK801" s="221"/>
      <c r="AL801" s="221"/>
      <c r="AM801" s="221"/>
      <c r="AN801" s="221"/>
      <c r="AO801" s="221"/>
      <c r="AP801" s="221"/>
      <c r="AQ801" s="221"/>
      <c r="AR801" s="221"/>
      <c r="AS801" s="221"/>
      <c r="AT801" s="221"/>
      <c r="AU801" s="221"/>
      <c r="AV801" s="221"/>
      <c r="AW801" s="221"/>
      <c r="AX801" s="221"/>
      <c r="AY801" s="221"/>
      <c r="AZ801" s="221"/>
      <c r="BA801" s="221"/>
      <c r="BB801" s="221"/>
      <c r="BC801" s="221"/>
      <c r="BD801" s="221"/>
      <c r="BE801" s="221"/>
      <c r="BF801" s="221"/>
      <c r="BG801" s="221"/>
      <c r="BH801" s="221"/>
      <c r="BI801" s="221"/>
      <c r="BJ801" s="221"/>
      <c r="BK801" s="221"/>
      <c r="BL801" s="221"/>
      <c r="BM801" s="54"/>
    </row>
    <row r="802" spans="1:65">
      <c r="A802" s="29"/>
      <c r="B802" s="3" t="s">
        <v>281</v>
      </c>
      <c r="C802" s="28"/>
      <c r="D802" s="23">
        <v>6.2742861479746475E-4</v>
      </c>
      <c r="E802" s="23">
        <v>0</v>
      </c>
      <c r="F802" s="23">
        <v>1.4917928800319339E-3</v>
      </c>
      <c r="G802" s="23">
        <v>0</v>
      </c>
      <c r="H802" s="23">
        <v>0</v>
      </c>
      <c r="I802" s="23">
        <v>7.5277265270907645E-3</v>
      </c>
      <c r="J802" s="23">
        <v>7.6011774306101464E-18</v>
      </c>
      <c r="K802" s="23">
        <v>0</v>
      </c>
      <c r="L802" s="23">
        <v>4.0824829046386272E-3</v>
      </c>
      <c r="M802" s="23">
        <v>5.4772255750516587E-3</v>
      </c>
      <c r="N802" s="23">
        <v>0</v>
      </c>
      <c r="O802" s="23">
        <v>2.449489742783177E-3</v>
      </c>
      <c r="P802" s="23">
        <v>0</v>
      </c>
      <c r="Q802" s="23">
        <v>2.716536514625463E-4</v>
      </c>
      <c r="R802" s="23">
        <v>0</v>
      </c>
      <c r="S802" s="23">
        <v>0</v>
      </c>
      <c r="T802" s="23">
        <v>3.1896523269263577E-4</v>
      </c>
      <c r="U802" s="23">
        <v>0</v>
      </c>
      <c r="V802" s="23">
        <v>3.9514132492902664E-3</v>
      </c>
      <c r="W802" s="23">
        <v>4.0824829046386306E-3</v>
      </c>
      <c r="X802" s="23">
        <v>7.6011774306101464E-18</v>
      </c>
      <c r="Y802" s="23">
        <v>8.0353386155573229E-4</v>
      </c>
      <c r="Z802" s="23">
        <v>5.1639777949432234E-3</v>
      </c>
      <c r="AA802" s="23">
        <v>5.1639777949432275E-4</v>
      </c>
      <c r="AB802" s="23">
        <v>5.6124860801609416E-4</v>
      </c>
      <c r="AC802" s="23">
        <v>4.0824829046386306E-3</v>
      </c>
      <c r="AD802" s="220"/>
      <c r="AE802" s="221"/>
      <c r="AF802" s="221"/>
      <c r="AG802" s="221"/>
      <c r="AH802" s="221"/>
      <c r="AI802" s="221"/>
      <c r="AJ802" s="221"/>
      <c r="AK802" s="221"/>
      <c r="AL802" s="221"/>
      <c r="AM802" s="221"/>
      <c r="AN802" s="221"/>
      <c r="AO802" s="221"/>
      <c r="AP802" s="221"/>
      <c r="AQ802" s="221"/>
      <c r="AR802" s="221"/>
      <c r="AS802" s="221"/>
      <c r="AT802" s="221"/>
      <c r="AU802" s="221"/>
      <c r="AV802" s="221"/>
      <c r="AW802" s="221"/>
      <c r="AX802" s="221"/>
      <c r="AY802" s="221"/>
      <c r="AZ802" s="221"/>
      <c r="BA802" s="221"/>
      <c r="BB802" s="221"/>
      <c r="BC802" s="221"/>
      <c r="BD802" s="221"/>
      <c r="BE802" s="221"/>
      <c r="BF802" s="221"/>
      <c r="BG802" s="221"/>
      <c r="BH802" s="221"/>
      <c r="BI802" s="221"/>
      <c r="BJ802" s="221"/>
      <c r="BK802" s="221"/>
      <c r="BL802" s="221"/>
      <c r="BM802" s="54"/>
    </row>
    <row r="803" spans="1:65">
      <c r="A803" s="29"/>
      <c r="B803" s="3" t="s">
        <v>87</v>
      </c>
      <c r="C803" s="28"/>
      <c r="D803" s="13">
        <v>1.5016241279556393E-2</v>
      </c>
      <c r="E803" s="13">
        <v>0</v>
      </c>
      <c r="F803" s="13">
        <v>3.697491706882447E-2</v>
      </c>
      <c r="G803" s="13">
        <v>0</v>
      </c>
      <c r="H803" s="13">
        <v>0</v>
      </c>
      <c r="I803" s="13">
        <v>0.1456979327824019</v>
      </c>
      <c r="J803" s="13">
        <v>1.5202354861220294E-16</v>
      </c>
      <c r="K803" s="13">
        <v>0</v>
      </c>
      <c r="L803" s="13">
        <v>5.6964877739143632E-2</v>
      </c>
      <c r="M803" s="13">
        <v>9.95859195463938E-2</v>
      </c>
      <c r="N803" s="13">
        <v>0</v>
      </c>
      <c r="O803" s="13">
        <v>5.9743652263004314E-2</v>
      </c>
      <c r="P803" s="13">
        <v>0</v>
      </c>
      <c r="Q803" s="13">
        <v>6.5889984618362337E-3</v>
      </c>
      <c r="R803" s="13">
        <v>0</v>
      </c>
      <c r="S803" s="13">
        <v>0</v>
      </c>
      <c r="T803" s="13">
        <v>8.7750798906150729E-3</v>
      </c>
      <c r="U803" s="13">
        <v>0</v>
      </c>
      <c r="V803" s="13">
        <v>9.1503201450179858E-2</v>
      </c>
      <c r="W803" s="13">
        <v>0.10649955403405122</v>
      </c>
      <c r="X803" s="13">
        <v>1.5202354861220294E-16</v>
      </c>
      <c r="Y803" s="13">
        <v>1.8593147587097542E-2</v>
      </c>
      <c r="Z803" s="13">
        <v>0.11916871834484362</v>
      </c>
      <c r="AA803" s="13">
        <v>1.3018431415823262E-2</v>
      </c>
      <c r="AB803" s="13">
        <v>1.3097983851017366E-2</v>
      </c>
      <c r="AC803" s="13">
        <v>0.10649955403405122</v>
      </c>
      <c r="AD803" s="150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A804" s="29"/>
      <c r="B804" s="3" t="s">
        <v>282</v>
      </c>
      <c r="C804" s="28"/>
      <c r="D804" s="13">
        <v>3.3968625175697875E-2</v>
      </c>
      <c r="E804" s="13">
        <v>-1.0161667163273047E-2</v>
      </c>
      <c r="F804" s="13">
        <v>-1.5976408007026821E-3</v>
      </c>
      <c r="G804" s="13">
        <v>-1.0161667163273047E-2</v>
      </c>
      <c r="H804" s="13">
        <v>-1.0161667163273047E-2</v>
      </c>
      <c r="I804" s="13">
        <v>0.27854117991410554</v>
      </c>
      <c r="J804" s="13">
        <v>0.23729791604590855</v>
      </c>
      <c r="K804" s="13">
        <v>-1.0161667163273047E-2</v>
      </c>
      <c r="L804" s="13">
        <v>0.77346034633246918</v>
      </c>
      <c r="M804" s="13">
        <v>0.36102770765049952</v>
      </c>
      <c r="N804" s="13">
        <v>-1.0161667163273047E-2</v>
      </c>
      <c r="O804" s="13">
        <v>1.4584291157645257E-2</v>
      </c>
      <c r="P804" s="13">
        <v>-1.0161667163273047E-2</v>
      </c>
      <c r="Q804" s="13">
        <v>2.023546913137575E-2</v>
      </c>
      <c r="R804" s="13">
        <v>-1.0161667163273047E-2</v>
      </c>
      <c r="S804" s="13">
        <v>-1.0161667163273047E-2</v>
      </c>
      <c r="T804" s="13">
        <v>-0.10050957342558398</v>
      </c>
      <c r="U804" s="13">
        <v>-1.0161667163273047E-2</v>
      </c>
      <c r="V804" s="13">
        <v>6.8612966824983079E-2</v>
      </c>
      <c r="W804" s="13">
        <v>-5.1404931031469925E-2</v>
      </c>
      <c r="X804" s="13">
        <v>0.23729791604590855</v>
      </c>
      <c r="Y804" s="13">
        <v>6.9437832102347219E-2</v>
      </c>
      <c r="Z804" s="13">
        <v>7.2324860573120819E-2</v>
      </c>
      <c r="AA804" s="13">
        <v>-1.8410319936912334E-2</v>
      </c>
      <c r="AB804" s="13">
        <v>6.0364314051343682E-2</v>
      </c>
      <c r="AC804" s="13">
        <v>-5.1404931031469925E-2</v>
      </c>
      <c r="AD804" s="150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9"/>
      <c r="B805" s="45" t="s">
        <v>283</v>
      </c>
      <c r="C805" s="46"/>
      <c r="D805" s="44">
        <v>0.81</v>
      </c>
      <c r="E805" s="44">
        <v>0.09</v>
      </c>
      <c r="F805" s="44">
        <v>0.09</v>
      </c>
      <c r="G805" s="44">
        <v>0.09</v>
      </c>
      <c r="H805" s="44">
        <v>0.09</v>
      </c>
      <c r="I805" s="44">
        <v>5.81</v>
      </c>
      <c r="J805" s="44">
        <v>4.97</v>
      </c>
      <c r="K805" s="44">
        <v>0.09</v>
      </c>
      <c r="L805" s="44">
        <v>15.93</v>
      </c>
      <c r="M805" s="44">
        <v>7.5</v>
      </c>
      <c r="N805" s="44">
        <v>0.09</v>
      </c>
      <c r="O805" s="44">
        <v>0.42</v>
      </c>
      <c r="P805" s="44">
        <v>0.09</v>
      </c>
      <c r="Q805" s="44">
        <v>0.53</v>
      </c>
      <c r="R805" s="44">
        <v>0.09</v>
      </c>
      <c r="S805" s="44">
        <v>0.09</v>
      </c>
      <c r="T805" s="44">
        <v>1.93</v>
      </c>
      <c r="U805" s="44">
        <v>0.09</v>
      </c>
      <c r="V805" s="44">
        <v>1.52</v>
      </c>
      <c r="W805" s="44">
        <v>0.93</v>
      </c>
      <c r="X805" s="44">
        <v>4.97</v>
      </c>
      <c r="Y805" s="44">
        <v>1.54</v>
      </c>
      <c r="Z805" s="44">
        <v>1.6</v>
      </c>
      <c r="AA805" s="44">
        <v>0.26</v>
      </c>
      <c r="AB805" s="44">
        <v>1.35</v>
      </c>
      <c r="AC805" s="44">
        <v>0.93</v>
      </c>
      <c r="AD805" s="150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B806" s="3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BM806" s="53"/>
    </row>
    <row r="807" spans="1:65" ht="15">
      <c r="B807" s="8" t="s">
        <v>717</v>
      </c>
      <c r="BM807" s="27" t="s">
        <v>67</v>
      </c>
    </row>
    <row r="808" spans="1:65" ht="15">
      <c r="A808" s="24" t="s">
        <v>6</v>
      </c>
      <c r="B808" s="18" t="s">
        <v>116</v>
      </c>
      <c r="C808" s="15" t="s">
        <v>117</v>
      </c>
      <c r="D808" s="16" t="s">
        <v>248</v>
      </c>
      <c r="E808" s="17" t="s">
        <v>248</v>
      </c>
      <c r="F808" s="17" t="s">
        <v>248</v>
      </c>
      <c r="G808" s="17" t="s">
        <v>248</v>
      </c>
      <c r="H808" s="17" t="s">
        <v>248</v>
      </c>
      <c r="I808" s="17" t="s">
        <v>248</v>
      </c>
      <c r="J808" s="17" t="s">
        <v>248</v>
      </c>
      <c r="K808" s="17" t="s">
        <v>248</v>
      </c>
      <c r="L808" s="17" t="s">
        <v>248</v>
      </c>
      <c r="M808" s="17" t="s">
        <v>248</v>
      </c>
      <c r="N808" s="17" t="s">
        <v>248</v>
      </c>
      <c r="O808" s="17" t="s">
        <v>248</v>
      </c>
      <c r="P808" s="17" t="s">
        <v>248</v>
      </c>
      <c r="Q808" s="17" t="s">
        <v>248</v>
      </c>
      <c r="R808" s="17" t="s">
        <v>248</v>
      </c>
      <c r="S808" s="17" t="s">
        <v>248</v>
      </c>
      <c r="T808" s="17" t="s">
        <v>248</v>
      </c>
      <c r="U808" s="17" t="s">
        <v>248</v>
      </c>
      <c r="V808" s="17" t="s">
        <v>248</v>
      </c>
      <c r="W808" s="17" t="s">
        <v>248</v>
      </c>
      <c r="X808" s="17" t="s">
        <v>248</v>
      </c>
      <c r="Y808" s="17" t="s">
        <v>248</v>
      </c>
      <c r="Z808" s="17" t="s">
        <v>248</v>
      </c>
      <c r="AA808" s="17" t="s">
        <v>248</v>
      </c>
      <c r="AB808" s="17" t="s">
        <v>248</v>
      </c>
      <c r="AC808" s="150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 t="s">
        <v>249</v>
      </c>
      <c r="C809" s="9" t="s">
        <v>249</v>
      </c>
      <c r="D809" s="148" t="s">
        <v>251</v>
      </c>
      <c r="E809" s="149" t="s">
        <v>252</v>
      </c>
      <c r="F809" s="149" t="s">
        <v>253</v>
      </c>
      <c r="G809" s="149" t="s">
        <v>254</v>
      </c>
      <c r="H809" s="149" t="s">
        <v>256</v>
      </c>
      <c r="I809" s="149" t="s">
        <v>257</v>
      </c>
      <c r="J809" s="149" t="s">
        <v>258</v>
      </c>
      <c r="K809" s="149" t="s">
        <v>259</v>
      </c>
      <c r="L809" s="149" t="s">
        <v>260</v>
      </c>
      <c r="M809" s="149" t="s">
        <v>261</v>
      </c>
      <c r="N809" s="149" t="s">
        <v>262</v>
      </c>
      <c r="O809" s="149" t="s">
        <v>263</v>
      </c>
      <c r="P809" s="149" t="s">
        <v>264</v>
      </c>
      <c r="Q809" s="149" t="s">
        <v>265</v>
      </c>
      <c r="R809" s="149" t="s">
        <v>266</v>
      </c>
      <c r="S809" s="149" t="s">
        <v>267</v>
      </c>
      <c r="T809" s="149" t="s">
        <v>269</v>
      </c>
      <c r="U809" s="149" t="s">
        <v>287</v>
      </c>
      <c r="V809" s="149" t="s">
        <v>305</v>
      </c>
      <c r="W809" s="149" t="s">
        <v>288</v>
      </c>
      <c r="X809" s="149" t="s">
        <v>270</v>
      </c>
      <c r="Y809" s="149" t="s">
        <v>271</v>
      </c>
      <c r="Z809" s="149" t="s">
        <v>289</v>
      </c>
      <c r="AA809" s="149" t="s">
        <v>272</v>
      </c>
      <c r="AB809" s="149" t="s">
        <v>273</v>
      </c>
      <c r="AC809" s="150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s">
        <v>3</v>
      </c>
    </row>
    <row r="810" spans="1:65">
      <c r="A810" s="29"/>
      <c r="B810" s="19"/>
      <c r="C810" s="9"/>
      <c r="D810" s="10" t="s">
        <v>290</v>
      </c>
      <c r="E810" s="11" t="s">
        <v>293</v>
      </c>
      <c r="F810" s="11" t="s">
        <v>293</v>
      </c>
      <c r="G810" s="11" t="s">
        <v>290</v>
      </c>
      <c r="H810" s="11" t="s">
        <v>292</v>
      </c>
      <c r="I810" s="11" t="s">
        <v>290</v>
      </c>
      <c r="J810" s="11" t="s">
        <v>290</v>
      </c>
      <c r="K810" s="11" t="s">
        <v>290</v>
      </c>
      <c r="L810" s="11" t="s">
        <v>290</v>
      </c>
      <c r="M810" s="11" t="s">
        <v>290</v>
      </c>
      <c r="N810" s="11" t="s">
        <v>290</v>
      </c>
      <c r="O810" s="11" t="s">
        <v>292</v>
      </c>
      <c r="P810" s="11" t="s">
        <v>293</v>
      </c>
      <c r="Q810" s="11" t="s">
        <v>290</v>
      </c>
      <c r="R810" s="11" t="s">
        <v>292</v>
      </c>
      <c r="S810" s="11" t="s">
        <v>293</v>
      </c>
      <c r="T810" s="11" t="s">
        <v>293</v>
      </c>
      <c r="U810" s="11" t="s">
        <v>293</v>
      </c>
      <c r="V810" s="11" t="s">
        <v>290</v>
      </c>
      <c r="W810" s="11" t="s">
        <v>290</v>
      </c>
      <c r="X810" s="11" t="s">
        <v>293</v>
      </c>
      <c r="Y810" s="11" t="s">
        <v>293</v>
      </c>
      <c r="Z810" s="11" t="s">
        <v>293</v>
      </c>
      <c r="AA810" s="11" t="s">
        <v>293</v>
      </c>
      <c r="AB810" s="11" t="s">
        <v>290</v>
      </c>
      <c r="AC810" s="150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2</v>
      </c>
    </row>
    <row r="811" spans="1:65">
      <c r="A811" s="29"/>
      <c r="B811" s="19"/>
      <c r="C811" s="9"/>
      <c r="D811" s="25" t="s">
        <v>355</v>
      </c>
      <c r="E811" s="25" t="s">
        <v>355</v>
      </c>
      <c r="F811" s="25" t="s">
        <v>355</v>
      </c>
      <c r="G811" s="25" t="s">
        <v>356</v>
      </c>
      <c r="H811" s="25" t="s">
        <v>357</v>
      </c>
      <c r="I811" s="25" t="s">
        <v>356</v>
      </c>
      <c r="J811" s="25" t="s">
        <v>356</v>
      </c>
      <c r="K811" s="25" t="s">
        <v>356</v>
      </c>
      <c r="L811" s="25" t="s">
        <v>356</v>
      </c>
      <c r="M811" s="25" t="s">
        <v>356</v>
      </c>
      <c r="N811" s="25" t="s">
        <v>357</v>
      </c>
      <c r="O811" s="25" t="s">
        <v>356</v>
      </c>
      <c r="P811" s="25" t="s">
        <v>357</v>
      </c>
      <c r="Q811" s="25" t="s">
        <v>358</v>
      </c>
      <c r="R811" s="25" t="s">
        <v>357</v>
      </c>
      <c r="S811" s="25" t="s">
        <v>358</v>
      </c>
      <c r="T811" s="25" t="s">
        <v>358</v>
      </c>
      <c r="U811" s="25" t="s">
        <v>359</v>
      </c>
      <c r="V811" s="25" t="s">
        <v>357</v>
      </c>
      <c r="W811" s="25" t="s">
        <v>356</v>
      </c>
      <c r="X811" s="25" t="s">
        <v>357</v>
      </c>
      <c r="Y811" s="25" t="s">
        <v>357</v>
      </c>
      <c r="Z811" s="25" t="s">
        <v>356</v>
      </c>
      <c r="AA811" s="25" t="s">
        <v>356</v>
      </c>
      <c r="AB811" s="25" t="s">
        <v>121</v>
      </c>
      <c r="AC811" s="150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8">
        <v>1</v>
      </c>
      <c r="C812" s="14">
        <v>1</v>
      </c>
      <c r="D812" s="21">
        <v>1.5</v>
      </c>
      <c r="E812" s="21">
        <v>1.33</v>
      </c>
      <c r="F812" s="21">
        <v>1.0542365218786953</v>
      </c>
      <c r="G812" s="21">
        <v>1.18</v>
      </c>
      <c r="H812" s="144" t="s">
        <v>109</v>
      </c>
      <c r="I812" s="21">
        <v>1.1399999999999999</v>
      </c>
      <c r="J812" s="21">
        <v>1.2</v>
      </c>
      <c r="K812" s="21">
        <v>1.35</v>
      </c>
      <c r="L812" s="21">
        <v>1.02</v>
      </c>
      <c r="M812" s="21">
        <v>1.1599999999999999</v>
      </c>
      <c r="N812" s="151">
        <v>0.83</v>
      </c>
      <c r="O812" s="144" t="s">
        <v>108</v>
      </c>
      <c r="P812" s="21">
        <v>1.24</v>
      </c>
      <c r="Q812" s="21">
        <v>1.1720319774940897</v>
      </c>
      <c r="R812" s="144" t="s">
        <v>109</v>
      </c>
      <c r="S812" s="21">
        <v>1.36</v>
      </c>
      <c r="T812" s="144" t="s">
        <v>109</v>
      </c>
      <c r="U812" s="21">
        <v>1.28</v>
      </c>
      <c r="V812" s="144">
        <v>1.73</v>
      </c>
      <c r="W812" s="21">
        <v>1.23</v>
      </c>
      <c r="X812" s="21">
        <v>1.395</v>
      </c>
      <c r="Y812" s="21">
        <v>1.26</v>
      </c>
      <c r="Z812" s="21">
        <v>1.45</v>
      </c>
      <c r="AA812" s="21">
        <v>1.31</v>
      </c>
      <c r="AB812" s="21">
        <v>1.07</v>
      </c>
      <c r="AC812" s="150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>
        <v>1</v>
      </c>
      <c r="C813" s="9">
        <v>2</v>
      </c>
      <c r="D813" s="11">
        <v>1.51</v>
      </c>
      <c r="E813" s="11">
        <v>1.32</v>
      </c>
      <c r="F813" s="11">
        <v>1.113889615707931</v>
      </c>
      <c r="G813" s="11">
        <v>1.36</v>
      </c>
      <c r="H813" s="146" t="s">
        <v>109</v>
      </c>
      <c r="I813" s="11">
        <v>1.1399999999999999</v>
      </c>
      <c r="J813" s="11">
        <v>1.22</v>
      </c>
      <c r="K813" s="11">
        <v>1.37</v>
      </c>
      <c r="L813" s="11">
        <v>1.1200000000000001</v>
      </c>
      <c r="M813" s="11">
        <v>1.18</v>
      </c>
      <c r="N813" s="146">
        <v>0.86</v>
      </c>
      <c r="O813" s="146" t="s">
        <v>108</v>
      </c>
      <c r="P813" s="11">
        <v>1.26</v>
      </c>
      <c r="Q813" s="11">
        <v>1.0997844845593274</v>
      </c>
      <c r="R813" s="146" t="s">
        <v>109</v>
      </c>
      <c r="S813" s="11">
        <v>1.34</v>
      </c>
      <c r="T813" s="146" t="s">
        <v>109</v>
      </c>
      <c r="U813" s="11">
        <v>1.3</v>
      </c>
      <c r="V813" s="146">
        <v>1.63</v>
      </c>
      <c r="W813" s="11">
        <v>1.28</v>
      </c>
      <c r="X813" s="11">
        <v>1.55</v>
      </c>
      <c r="Y813" s="11">
        <v>1.28</v>
      </c>
      <c r="Z813" s="11">
        <v>1.43</v>
      </c>
      <c r="AA813" s="11">
        <v>1.34</v>
      </c>
      <c r="AB813" s="11">
        <v>1.07</v>
      </c>
      <c r="AC813" s="150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47</v>
      </c>
    </row>
    <row r="814" spans="1:65">
      <c r="A814" s="29"/>
      <c r="B814" s="19">
        <v>1</v>
      </c>
      <c r="C814" s="9">
        <v>3</v>
      </c>
      <c r="D814" s="11">
        <v>1.47</v>
      </c>
      <c r="E814" s="11">
        <v>1.34</v>
      </c>
      <c r="F814" s="11">
        <v>1.1659492704443524</v>
      </c>
      <c r="G814" s="11">
        <v>1.27</v>
      </c>
      <c r="H814" s="146" t="s">
        <v>109</v>
      </c>
      <c r="I814" s="11">
        <v>1.18</v>
      </c>
      <c r="J814" s="11">
        <v>1.26</v>
      </c>
      <c r="K814" s="11">
        <v>1.34</v>
      </c>
      <c r="L814" s="11">
        <v>1.1399999999999999</v>
      </c>
      <c r="M814" s="11">
        <v>1.1399999999999999</v>
      </c>
      <c r="N814" s="146">
        <v>0.86</v>
      </c>
      <c r="O814" s="146" t="s">
        <v>108</v>
      </c>
      <c r="P814" s="11">
        <v>1.23</v>
      </c>
      <c r="Q814" s="11">
        <v>1.1794690516792379</v>
      </c>
      <c r="R814" s="146" t="s">
        <v>109</v>
      </c>
      <c r="S814" s="11">
        <v>1.31</v>
      </c>
      <c r="T814" s="146" t="s">
        <v>109</v>
      </c>
      <c r="U814" s="11">
        <v>1.29</v>
      </c>
      <c r="V814" s="146">
        <v>1.7</v>
      </c>
      <c r="W814" s="11">
        <v>1.22</v>
      </c>
      <c r="X814" s="11">
        <v>1.4850000000000001</v>
      </c>
      <c r="Y814" s="11">
        <v>1.26</v>
      </c>
      <c r="Z814" s="11">
        <v>1.48</v>
      </c>
      <c r="AA814" s="11">
        <v>1.26</v>
      </c>
      <c r="AB814" s="11">
        <v>1.06</v>
      </c>
      <c r="AC814" s="150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16</v>
      </c>
    </row>
    <row r="815" spans="1:65">
      <c r="A815" s="29"/>
      <c r="B815" s="19">
        <v>1</v>
      </c>
      <c r="C815" s="9">
        <v>4</v>
      </c>
      <c r="D815" s="11">
        <v>1.46</v>
      </c>
      <c r="E815" s="11">
        <v>1.33</v>
      </c>
      <c r="F815" s="11">
        <v>1.0285171166552505</v>
      </c>
      <c r="G815" s="11">
        <v>1.17</v>
      </c>
      <c r="H815" s="146" t="s">
        <v>109</v>
      </c>
      <c r="I815" s="11">
        <v>1.1200000000000001</v>
      </c>
      <c r="J815" s="145">
        <v>1.36</v>
      </c>
      <c r="K815" s="11">
        <v>1.31</v>
      </c>
      <c r="L815" s="11">
        <v>1.03</v>
      </c>
      <c r="M815" s="11">
        <v>1.1599999999999999</v>
      </c>
      <c r="N815" s="146">
        <v>0.86</v>
      </c>
      <c r="O815" s="146" t="s">
        <v>108</v>
      </c>
      <c r="P815" s="11">
        <v>1.25</v>
      </c>
      <c r="Q815" s="11">
        <v>1.1184010447562081</v>
      </c>
      <c r="R815" s="146" t="s">
        <v>109</v>
      </c>
      <c r="S815" s="11">
        <v>1.31</v>
      </c>
      <c r="T815" s="146" t="s">
        <v>109</v>
      </c>
      <c r="U815" s="11">
        <v>1.32</v>
      </c>
      <c r="V815" s="146">
        <v>1.64</v>
      </c>
      <c r="W815" s="11">
        <v>1.19</v>
      </c>
      <c r="X815" s="11">
        <v>1.44</v>
      </c>
      <c r="Y815" s="11">
        <v>1.28</v>
      </c>
      <c r="Z815" s="11">
        <v>1.46</v>
      </c>
      <c r="AA815" s="11">
        <v>1.35</v>
      </c>
      <c r="AB815" s="11">
        <v>1.0900000000000001</v>
      </c>
      <c r="AC815" s="150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1.2629728921763705</v>
      </c>
    </row>
    <row r="816" spans="1:65">
      <c r="A816" s="29"/>
      <c r="B816" s="19">
        <v>1</v>
      </c>
      <c r="C816" s="9">
        <v>5</v>
      </c>
      <c r="D816" s="11">
        <v>1.44</v>
      </c>
      <c r="E816" s="11">
        <v>1.32</v>
      </c>
      <c r="F816" s="11">
        <v>1.1452429536568018</v>
      </c>
      <c r="G816" s="11">
        <v>1.22</v>
      </c>
      <c r="H816" s="146" t="s">
        <v>109</v>
      </c>
      <c r="I816" s="11">
        <v>1.1599999999999999</v>
      </c>
      <c r="J816" s="11">
        <v>1.24</v>
      </c>
      <c r="K816" s="11">
        <v>1.38</v>
      </c>
      <c r="L816" s="11">
        <v>1.04</v>
      </c>
      <c r="M816" s="11">
        <v>1.18</v>
      </c>
      <c r="N816" s="146">
        <v>0.84</v>
      </c>
      <c r="O816" s="146" t="s">
        <v>108</v>
      </c>
      <c r="P816" s="11">
        <v>1.22</v>
      </c>
      <c r="Q816" s="11">
        <v>1.1043509901471282</v>
      </c>
      <c r="R816" s="146" t="s">
        <v>109</v>
      </c>
      <c r="S816" s="11">
        <v>1.37</v>
      </c>
      <c r="T816" s="146" t="s">
        <v>109</v>
      </c>
      <c r="U816" s="145">
        <v>1.38</v>
      </c>
      <c r="V816" s="146">
        <v>1.73</v>
      </c>
      <c r="W816" s="11">
        <v>1.28</v>
      </c>
      <c r="X816" s="11">
        <v>1.54</v>
      </c>
      <c r="Y816" s="11">
        <v>1.24</v>
      </c>
      <c r="Z816" s="11">
        <v>1.45</v>
      </c>
      <c r="AA816" s="11">
        <v>1.48</v>
      </c>
      <c r="AB816" s="145">
        <v>1.1299999999999999</v>
      </c>
      <c r="AC816" s="150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157</v>
      </c>
    </row>
    <row r="817" spans="1:65">
      <c r="A817" s="29"/>
      <c r="B817" s="19">
        <v>1</v>
      </c>
      <c r="C817" s="9">
        <v>6</v>
      </c>
      <c r="D817" s="11">
        <v>1.48</v>
      </c>
      <c r="E817" s="11">
        <v>1.33</v>
      </c>
      <c r="F817" s="11">
        <v>1.1513986804699905</v>
      </c>
      <c r="G817" s="11">
        <v>1.32</v>
      </c>
      <c r="H817" s="146" t="s">
        <v>109</v>
      </c>
      <c r="I817" s="145">
        <v>1.27</v>
      </c>
      <c r="J817" s="11">
        <v>1.22</v>
      </c>
      <c r="K817" s="11">
        <v>1.34</v>
      </c>
      <c r="L817" s="11">
        <v>1.04</v>
      </c>
      <c r="M817" s="11">
        <v>1.1299999999999999</v>
      </c>
      <c r="N817" s="146">
        <v>0.86</v>
      </c>
      <c r="O817" s="146" t="s">
        <v>108</v>
      </c>
      <c r="P817" s="11">
        <v>1.2</v>
      </c>
      <c r="Q817" s="11">
        <v>1.0916380006572262</v>
      </c>
      <c r="R817" s="146" t="s">
        <v>109</v>
      </c>
      <c r="S817" s="11">
        <v>1.33</v>
      </c>
      <c r="T817" s="146" t="s">
        <v>109</v>
      </c>
      <c r="U817" s="11">
        <v>1.29</v>
      </c>
      <c r="V817" s="146">
        <v>1.6</v>
      </c>
      <c r="W817" s="11">
        <v>1.25</v>
      </c>
      <c r="X817" s="11">
        <v>1.54</v>
      </c>
      <c r="Y817" s="11">
        <v>1.28</v>
      </c>
      <c r="Z817" s="11">
        <v>1.46</v>
      </c>
      <c r="AA817" s="11">
        <v>1.42</v>
      </c>
      <c r="AB817" s="11">
        <v>1.07</v>
      </c>
      <c r="AC817" s="150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20" t="s">
        <v>279</v>
      </c>
      <c r="C818" s="12"/>
      <c r="D818" s="22">
        <v>1.4766666666666666</v>
      </c>
      <c r="E818" s="22">
        <v>1.3283333333333334</v>
      </c>
      <c r="F818" s="22">
        <v>1.1098723598021705</v>
      </c>
      <c r="G818" s="22">
        <v>1.2533333333333334</v>
      </c>
      <c r="H818" s="22" t="s">
        <v>813</v>
      </c>
      <c r="I818" s="22">
        <v>1.1683333333333332</v>
      </c>
      <c r="J818" s="22">
        <v>1.25</v>
      </c>
      <c r="K818" s="22">
        <v>1.3483333333333336</v>
      </c>
      <c r="L818" s="22">
        <v>1.0650000000000002</v>
      </c>
      <c r="M818" s="22">
        <v>1.1583333333333332</v>
      </c>
      <c r="N818" s="22">
        <v>0.85166666666666668</v>
      </c>
      <c r="O818" s="22" t="s">
        <v>813</v>
      </c>
      <c r="P818" s="22">
        <v>1.2333333333333334</v>
      </c>
      <c r="Q818" s="22">
        <v>1.1276125915488695</v>
      </c>
      <c r="R818" s="22" t="s">
        <v>813</v>
      </c>
      <c r="S818" s="22">
        <v>1.3366666666666667</v>
      </c>
      <c r="T818" s="22" t="s">
        <v>813</v>
      </c>
      <c r="U818" s="22">
        <v>1.31</v>
      </c>
      <c r="V818" s="22">
        <v>1.6716666666666666</v>
      </c>
      <c r="W818" s="22">
        <v>1.2416666666666667</v>
      </c>
      <c r="X818" s="22">
        <v>1.4916666666666669</v>
      </c>
      <c r="Y818" s="22">
        <v>1.2666666666666668</v>
      </c>
      <c r="Z818" s="22">
        <v>1.4550000000000001</v>
      </c>
      <c r="AA818" s="22">
        <v>1.36</v>
      </c>
      <c r="AB818" s="22">
        <v>1.0816666666666668</v>
      </c>
      <c r="AC818" s="150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3" t="s">
        <v>280</v>
      </c>
      <c r="C819" s="28"/>
      <c r="D819" s="11">
        <v>1.4750000000000001</v>
      </c>
      <c r="E819" s="11">
        <v>1.33</v>
      </c>
      <c r="F819" s="11">
        <v>1.1295662846823664</v>
      </c>
      <c r="G819" s="11">
        <v>1.2450000000000001</v>
      </c>
      <c r="H819" s="11" t="s">
        <v>813</v>
      </c>
      <c r="I819" s="11">
        <v>1.1499999999999999</v>
      </c>
      <c r="J819" s="11">
        <v>1.23</v>
      </c>
      <c r="K819" s="11">
        <v>1.3450000000000002</v>
      </c>
      <c r="L819" s="11">
        <v>1.04</v>
      </c>
      <c r="M819" s="11">
        <v>1.1599999999999999</v>
      </c>
      <c r="N819" s="11">
        <v>0.86</v>
      </c>
      <c r="O819" s="11" t="s">
        <v>813</v>
      </c>
      <c r="P819" s="11">
        <v>1.2349999999999999</v>
      </c>
      <c r="Q819" s="11">
        <v>1.111376017451668</v>
      </c>
      <c r="R819" s="11" t="s">
        <v>813</v>
      </c>
      <c r="S819" s="11">
        <v>1.335</v>
      </c>
      <c r="T819" s="11" t="s">
        <v>813</v>
      </c>
      <c r="U819" s="11">
        <v>1.2949999999999999</v>
      </c>
      <c r="V819" s="11">
        <v>1.67</v>
      </c>
      <c r="W819" s="11">
        <v>1.24</v>
      </c>
      <c r="X819" s="11">
        <v>1.5125000000000002</v>
      </c>
      <c r="Y819" s="11">
        <v>1.27</v>
      </c>
      <c r="Z819" s="11">
        <v>1.4550000000000001</v>
      </c>
      <c r="AA819" s="11">
        <v>1.3450000000000002</v>
      </c>
      <c r="AB819" s="11">
        <v>1.07</v>
      </c>
      <c r="AC819" s="150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9"/>
      <c r="B820" s="3" t="s">
        <v>281</v>
      </c>
      <c r="C820" s="28"/>
      <c r="D820" s="23">
        <v>2.5819888974716133E-2</v>
      </c>
      <c r="E820" s="23">
        <v>7.5277265270908165E-3</v>
      </c>
      <c r="F820" s="23">
        <v>5.6303276137292746E-2</v>
      </c>
      <c r="G820" s="23">
        <v>7.6854841530424586E-2</v>
      </c>
      <c r="H820" s="23" t="s">
        <v>813</v>
      </c>
      <c r="I820" s="23">
        <v>5.3820689949745794E-2</v>
      </c>
      <c r="J820" s="23">
        <v>5.7619441163551784E-2</v>
      </c>
      <c r="K820" s="23">
        <v>2.4832774042918865E-2</v>
      </c>
      <c r="L820" s="23">
        <v>5.1283525619832321E-2</v>
      </c>
      <c r="M820" s="23">
        <v>2.041241452319317E-2</v>
      </c>
      <c r="N820" s="23">
        <v>1.3291601358251269E-2</v>
      </c>
      <c r="O820" s="23" t="s">
        <v>813</v>
      </c>
      <c r="P820" s="23">
        <v>2.1602468994692887E-2</v>
      </c>
      <c r="Q820" s="23">
        <v>3.8358059720304684E-2</v>
      </c>
      <c r="R820" s="23" t="s">
        <v>813</v>
      </c>
      <c r="S820" s="23">
        <v>2.5033311140691475E-2</v>
      </c>
      <c r="T820" s="23" t="s">
        <v>813</v>
      </c>
      <c r="U820" s="23">
        <v>3.68781778291715E-2</v>
      </c>
      <c r="V820" s="23">
        <v>5.5647701360134055E-2</v>
      </c>
      <c r="W820" s="23">
        <v>3.5449494589721145E-2</v>
      </c>
      <c r="X820" s="23">
        <v>6.3456021516217584E-2</v>
      </c>
      <c r="Y820" s="23">
        <v>1.6329931618554533E-2</v>
      </c>
      <c r="Z820" s="23">
        <v>1.6431676725154998E-2</v>
      </c>
      <c r="AA820" s="23">
        <v>7.8740078740118069E-2</v>
      </c>
      <c r="AB820" s="23">
        <v>2.5625508125043363E-2</v>
      </c>
      <c r="AC820" s="150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9"/>
      <c r="B821" s="3" t="s">
        <v>87</v>
      </c>
      <c r="C821" s="28"/>
      <c r="D821" s="13">
        <v>1.7485252127347271E-2</v>
      </c>
      <c r="E821" s="13">
        <v>5.6670463190144167E-3</v>
      </c>
      <c r="F821" s="13">
        <v>5.0729505640926618E-2</v>
      </c>
      <c r="G821" s="13">
        <v>6.1320352284913227E-2</v>
      </c>
      <c r="H821" s="13" t="s">
        <v>813</v>
      </c>
      <c r="I821" s="13">
        <v>4.60662110839479E-2</v>
      </c>
      <c r="J821" s="13">
        <v>4.609555293084143E-2</v>
      </c>
      <c r="K821" s="13">
        <v>1.8417384951484938E-2</v>
      </c>
      <c r="L821" s="13">
        <v>4.815354518294114E-2</v>
      </c>
      <c r="M821" s="13">
        <v>1.7622228365346625E-2</v>
      </c>
      <c r="N821" s="13">
        <v>1.5606576937281333E-2</v>
      </c>
      <c r="O821" s="13" t="s">
        <v>813</v>
      </c>
      <c r="P821" s="13">
        <v>1.7515515401102341E-2</v>
      </c>
      <c r="Q821" s="13">
        <v>3.4017055155101367E-2</v>
      </c>
      <c r="R821" s="13" t="s">
        <v>813</v>
      </c>
      <c r="S821" s="13">
        <v>1.8728162948148237E-2</v>
      </c>
      <c r="T821" s="13" t="s">
        <v>813</v>
      </c>
      <c r="U821" s="13">
        <v>2.8151280785627099E-2</v>
      </c>
      <c r="V821" s="13">
        <v>3.3288754552423166E-2</v>
      </c>
      <c r="W821" s="13">
        <v>2.8549928528634479E-2</v>
      </c>
      <c r="X821" s="13">
        <v>4.2540349619810666E-2</v>
      </c>
      <c r="Y821" s="13">
        <v>1.2892051277806208E-2</v>
      </c>
      <c r="Z821" s="13">
        <v>1.1293248608353949E-2</v>
      </c>
      <c r="AA821" s="13">
        <v>5.7897116720675046E-2</v>
      </c>
      <c r="AB821" s="13">
        <v>2.3690762519300489E-2</v>
      </c>
      <c r="AC821" s="150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A822" s="29"/>
      <c r="B822" s="3" t="s">
        <v>282</v>
      </c>
      <c r="C822" s="28"/>
      <c r="D822" s="13">
        <v>0.16919901908746149</v>
      </c>
      <c r="E822" s="13">
        <v>5.1751262091091155E-2</v>
      </c>
      <c r="F822" s="13">
        <v>-0.12122234239752794</v>
      </c>
      <c r="G822" s="13">
        <v>-7.6324352666240491E-3</v>
      </c>
      <c r="H822" s="13" t="s">
        <v>813</v>
      </c>
      <c r="I822" s="13">
        <v>-7.4933958938701584E-2</v>
      </c>
      <c r="J822" s="13">
        <v>-1.0271710704744863E-2</v>
      </c>
      <c r="K822" s="13">
        <v>6.7586914719815372E-2</v>
      </c>
      <c r="L822" s="13">
        <v>-0.15675149752044248</v>
      </c>
      <c r="M822" s="13">
        <v>-8.2851785253063581E-2</v>
      </c>
      <c r="N822" s="13">
        <v>-0.32566512556016614</v>
      </c>
      <c r="O822" s="13" t="s">
        <v>813</v>
      </c>
      <c r="P822" s="13">
        <v>-2.3468087895348155E-2</v>
      </c>
      <c r="Q822" s="13">
        <v>-0.1071759350228384</v>
      </c>
      <c r="R822" s="13" t="s">
        <v>813</v>
      </c>
      <c r="S822" s="13">
        <v>5.8349450686392856E-2</v>
      </c>
      <c r="T822" s="13" t="s">
        <v>813</v>
      </c>
      <c r="U822" s="13">
        <v>3.7235247181427455E-2</v>
      </c>
      <c r="V822" s="13">
        <v>0.32359663221752122</v>
      </c>
      <c r="W822" s="13">
        <v>-1.6869899300046454E-2</v>
      </c>
      <c r="X822" s="13">
        <v>0.18107575855900482</v>
      </c>
      <c r="Y822" s="13">
        <v>2.9246664858586513E-3</v>
      </c>
      <c r="Z822" s="13">
        <v>0.1520437287396772</v>
      </c>
      <c r="AA822" s="13">
        <v>7.6824378753237665E-2</v>
      </c>
      <c r="AB822" s="13">
        <v>-0.14355512032983908</v>
      </c>
      <c r="AC822" s="150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3"/>
    </row>
    <row r="823" spans="1:65">
      <c r="A823" s="29"/>
      <c r="B823" s="45" t="s">
        <v>283</v>
      </c>
      <c r="C823" s="46"/>
      <c r="D823" s="44">
        <v>1.02</v>
      </c>
      <c r="E823" s="44">
        <v>0.3</v>
      </c>
      <c r="F823" s="44">
        <v>0.76</v>
      </c>
      <c r="G823" s="44">
        <v>0.06</v>
      </c>
      <c r="H823" s="44">
        <v>5.98</v>
      </c>
      <c r="I823" s="44">
        <v>0.48</v>
      </c>
      <c r="J823" s="44">
        <v>0.08</v>
      </c>
      <c r="K823" s="44">
        <v>0.4</v>
      </c>
      <c r="L823" s="44">
        <v>0.98</v>
      </c>
      <c r="M823" s="44">
        <v>0.53</v>
      </c>
      <c r="N823" s="44">
        <v>2.0099999999999998</v>
      </c>
      <c r="O823" s="44">
        <v>1.29</v>
      </c>
      <c r="P823" s="44">
        <v>0.16</v>
      </c>
      <c r="Q823" s="44">
        <v>0.67</v>
      </c>
      <c r="R823" s="44">
        <v>5.98</v>
      </c>
      <c r="S823" s="44">
        <v>0.34</v>
      </c>
      <c r="T823" s="44">
        <v>5.98</v>
      </c>
      <c r="U823" s="44">
        <v>0.21</v>
      </c>
      <c r="V823" s="44">
        <v>1.96</v>
      </c>
      <c r="W823" s="44">
        <v>0.12</v>
      </c>
      <c r="X823" s="44">
        <v>1.0900000000000001</v>
      </c>
      <c r="Y823" s="44">
        <v>0</v>
      </c>
      <c r="Z823" s="44">
        <v>0.91</v>
      </c>
      <c r="AA823" s="44">
        <v>0.45</v>
      </c>
      <c r="AB823" s="44">
        <v>0.9</v>
      </c>
      <c r="AC823" s="150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3"/>
    </row>
    <row r="824" spans="1:65">
      <c r="B824" s="3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BM824" s="53"/>
    </row>
    <row r="825" spans="1:65" ht="15">
      <c r="B825" s="8" t="s">
        <v>718</v>
      </c>
      <c r="BM825" s="27" t="s">
        <v>67</v>
      </c>
    </row>
    <row r="826" spans="1:65" ht="15">
      <c r="A826" s="24" t="s">
        <v>9</v>
      </c>
      <c r="B826" s="18" t="s">
        <v>116</v>
      </c>
      <c r="C826" s="15" t="s">
        <v>117</v>
      </c>
      <c r="D826" s="16" t="s">
        <v>248</v>
      </c>
      <c r="E826" s="17" t="s">
        <v>248</v>
      </c>
      <c r="F826" s="17" t="s">
        <v>248</v>
      </c>
      <c r="G826" s="17" t="s">
        <v>248</v>
      </c>
      <c r="H826" s="17" t="s">
        <v>248</v>
      </c>
      <c r="I826" s="17" t="s">
        <v>248</v>
      </c>
      <c r="J826" s="17" t="s">
        <v>248</v>
      </c>
      <c r="K826" s="17" t="s">
        <v>248</v>
      </c>
      <c r="L826" s="17" t="s">
        <v>248</v>
      </c>
      <c r="M826" s="17" t="s">
        <v>248</v>
      </c>
      <c r="N826" s="17" t="s">
        <v>248</v>
      </c>
      <c r="O826" s="17" t="s">
        <v>248</v>
      </c>
      <c r="P826" s="17" t="s">
        <v>248</v>
      </c>
      <c r="Q826" s="17" t="s">
        <v>248</v>
      </c>
      <c r="R826" s="17" t="s">
        <v>248</v>
      </c>
      <c r="S826" s="17" t="s">
        <v>248</v>
      </c>
      <c r="T826" s="17" t="s">
        <v>248</v>
      </c>
      <c r="U826" s="17" t="s">
        <v>248</v>
      </c>
      <c r="V826" s="17" t="s">
        <v>248</v>
      </c>
      <c r="W826" s="17" t="s">
        <v>248</v>
      </c>
      <c r="X826" s="17" t="s">
        <v>248</v>
      </c>
      <c r="Y826" s="17" t="s">
        <v>248</v>
      </c>
      <c r="Z826" s="17" t="s">
        <v>248</v>
      </c>
      <c r="AA826" s="17" t="s">
        <v>248</v>
      </c>
      <c r="AB826" s="150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 t="s">
        <v>249</v>
      </c>
      <c r="C827" s="9" t="s">
        <v>249</v>
      </c>
      <c r="D827" s="148" t="s">
        <v>251</v>
      </c>
      <c r="E827" s="149" t="s">
        <v>252</v>
      </c>
      <c r="F827" s="149" t="s">
        <v>253</v>
      </c>
      <c r="G827" s="149" t="s">
        <v>254</v>
      </c>
      <c r="H827" s="149" t="s">
        <v>256</v>
      </c>
      <c r="I827" s="149" t="s">
        <v>257</v>
      </c>
      <c r="J827" s="149" t="s">
        <v>258</v>
      </c>
      <c r="K827" s="149" t="s">
        <v>259</v>
      </c>
      <c r="L827" s="149" t="s">
        <v>260</v>
      </c>
      <c r="M827" s="149" t="s">
        <v>261</v>
      </c>
      <c r="N827" s="149" t="s">
        <v>262</v>
      </c>
      <c r="O827" s="149" t="s">
        <v>263</v>
      </c>
      <c r="P827" s="149" t="s">
        <v>264</v>
      </c>
      <c r="Q827" s="149" t="s">
        <v>265</v>
      </c>
      <c r="R827" s="149" t="s">
        <v>266</v>
      </c>
      <c r="S827" s="149" t="s">
        <v>267</v>
      </c>
      <c r="T827" s="149" t="s">
        <v>269</v>
      </c>
      <c r="U827" s="149" t="s">
        <v>287</v>
      </c>
      <c r="V827" s="149" t="s">
        <v>305</v>
      </c>
      <c r="W827" s="149" t="s">
        <v>288</v>
      </c>
      <c r="X827" s="149" t="s">
        <v>270</v>
      </c>
      <c r="Y827" s="149" t="s">
        <v>271</v>
      </c>
      <c r="Z827" s="149" t="s">
        <v>289</v>
      </c>
      <c r="AA827" s="149" t="s">
        <v>273</v>
      </c>
      <c r="AB827" s="150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 t="s">
        <v>3</v>
      </c>
    </row>
    <row r="828" spans="1:65">
      <c r="A828" s="29"/>
      <c r="B828" s="19"/>
      <c r="C828" s="9"/>
      <c r="D828" s="10" t="s">
        <v>292</v>
      </c>
      <c r="E828" s="11" t="s">
        <v>293</v>
      </c>
      <c r="F828" s="11" t="s">
        <v>293</v>
      </c>
      <c r="G828" s="11" t="s">
        <v>290</v>
      </c>
      <c r="H828" s="11" t="s">
        <v>292</v>
      </c>
      <c r="I828" s="11" t="s">
        <v>290</v>
      </c>
      <c r="J828" s="11" t="s">
        <v>290</v>
      </c>
      <c r="K828" s="11" t="s">
        <v>290</v>
      </c>
      <c r="L828" s="11" t="s">
        <v>290</v>
      </c>
      <c r="M828" s="11" t="s">
        <v>290</v>
      </c>
      <c r="N828" s="11" t="s">
        <v>290</v>
      </c>
      <c r="O828" s="11" t="s">
        <v>292</v>
      </c>
      <c r="P828" s="11" t="s">
        <v>293</v>
      </c>
      <c r="Q828" s="11" t="s">
        <v>290</v>
      </c>
      <c r="R828" s="11" t="s">
        <v>292</v>
      </c>
      <c r="S828" s="11" t="s">
        <v>293</v>
      </c>
      <c r="T828" s="11" t="s">
        <v>293</v>
      </c>
      <c r="U828" s="11" t="s">
        <v>293</v>
      </c>
      <c r="V828" s="11" t="s">
        <v>290</v>
      </c>
      <c r="W828" s="11" t="s">
        <v>290</v>
      </c>
      <c r="X828" s="11" t="s">
        <v>293</v>
      </c>
      <c r="Y828" s="11" t="s">
        <v>293</v>
      </c>
      <c r="Z828" s="11" t="s">
        <v>293</v>
      </c>
      <c r="AA828" s="11" t="s">
        <v>290</v>
      </c>
      <c r="AB828" s="150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2</v>
      </c>
    </row>
    <row r="829" spans="1:65">
      <c r="A829" s="29"/>
      <c r="B829" s="19"/>
      <c r="C829" s="9"/>
      <c r="D829" s="25" t="s">
        <v>355</v>
      </c>
      <c r="E829" s="25" t="s">
        <v>355</v>
      </c>
      <c r="F829" s="25" t="s">
        <v>355</v>
      </c>
      <c r="G829" s="25" t="s">
        <v>356</v>
      </c>
      <c r="H829" s="25" t="s">
        <v>357</v>
      </c>
      <c r="I829" s="25" t="s">
        <v>356</v>
      </c>
      <c r="J829" s="25" t="s">
        <v>356</v>
      </c>
      <c r="K829" s="25" t="s">
        <v>356</v>
      </c>
      <c r="L829" s="25" t="s">
        <v>356</v>
      </c>
      <c r="M829" s="25" t="s">
        <v>356</v>
      </c>
      <c r="N829" s="25" t="s">
        <v>357</v>
      </c>
      <c r="O829" s="25" t="s">
        <v>356</v>
      </c>
      <c r="P829" s="25" t="s">
        <v>357</v>
      </c>
      <c r="Q829" s="25" t="s">
        <v>358</v>
      </c>
      <c r="R829" s="25" t="s">
        <v>357</v>
      </c>
      <c r="S829" s="25" t="s">
        <v>358</v>
      </c>
      <c r="T829" s="25" t="s">
        <v>358</v>
      </c>
      <c r="U829" s="25" t="s">
        <v>359</v>
      </c>
      <c r="V829" s="25" t="s">
        <v>357</v>
      </c>
      <c r="W829" s="25" t="s">
        <v>356</v>
      </c>
      <c r="X829" s="25" t="s">
        <v>357</v>
      </c>
      <c r="Y829" s="25" t="s">
        <v>357</v>
      </c>
      <c r="Z829" s="25" t="s">
        <v>356</v>
      </c>
      <c r="AA829" s="25" t="s">
        <v>121</v>
      </c>
      <c r="AB829" s="150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8">
        <v>1</v>
      </c>
      <c r="C830" s="14">
        <v>1</v>
      </c>
      <c r="D830" s="21">
        <v>1.2</v>
      </c>
      <c r="E830" s="144">
        <v>1</v>
      </c>
      <c r="F830" s="21">
        <v>1.228767726487443</v>
      </c>
      <c r="G830" s="21">
        <v>1.4</v>
      </c>
      <c r="H830" s="144" t="s">
        <v>107</v>
      </c>
      <c r="I830" s="21">
        <v>1.2</v>
      </c>
      <c r="J830" s="21">
        <v>1.4</v>
      </c>
      <c r="K830" s="21">
        <v>1.2</v>
      </c>
      <c r="L830" s="21">
        <v>1.2</v>
      </c>
      <c r="M830" s="21">
        <v>1.4</v>
      </c>
      <c r="N830" s="21">
        <v>1.6</v>
      </c>
      <c r="O830" s="151">
        <v>1.3</v>
      </c>
      <c r="P830" s="21">
        <v>1.4</v>
      </c>
      <c r="Q830" s="21">
        <v>1.3065812356741202</v>
      </c>
      <c r="R830" s="144">
        <v>0.8</v>
      </c>
      <c r="S830" s="21">
        <v>1.5</v>
      </c>
      <c r="T830" s="144" t="s">
        <v>109</v>
      </c>
      <c r="U830" s="144">
        <v>2</v>
      </c>
      <c r="V830" s="21">
        <v>1.5</v>
      </c>
      <c r="W830" s="21">
        <v>1.5</v>
      </c>
      <c r="X830" s="21">
        <v>1.7</v>
      </c>
      <c r="Y830" s="21">
        <v>1.6</v>
      </c>
      <c r="Z830" s="21">
        <v>1.4</v>
      </c>
      <c r="AA830" s="21">
        <v>1.2</v>
      </c>
      <c r="AB830" s="150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>
        <v>1</v>
      </c>
      <c r="C831" s="9">
        <v>2</v>
      </c>
      <c r="D831" s="11">
        <v>1.2</v>
      </c>
      <c r="E831" s="146">
        <v>1</v>
      </c>
      <c r="F831" s="11">
        <v>1.3628028336201894</v>
      </c>
      <c r="G831" s="11">
        <v>1.5</v>
      </c>
      <c r="H831" s="146" t="s">
        <v>107</v>
      </c>
      <c r="I831" s="11">
        <v>1.2</v>
      </c>
      <c r="J831" s="11">
        <v>1.4</v>
      </c>
      <c r="K831" s="11">
        <v>1.2</v>
      </c>
      <c r="L831" s="11">
        <v>1.3</v>
      </c>
      <c r="M831" s="11">
        <v>1.4</v>
      </c>
      <c r="N831" s="11">
        <v>1.6</v>
      </c>
      <c r="O831" s="11">
        <v>1</v>
      </c>
      <c r="P831" s="11">
        <v>1.4</v>
      </c>
      <c r="Q831" s="11">
        <v>1.3272167667648549</v>
      </c>
      <c r="R831" s="146">
        <v>0.8</v>
      </c>
      <c r="S831" s="11">
        <v>1.4</v>
      </c>
      <c r="T831" s="146" t="s">
        <v>109</v>
      </c>
      <c r="U831" s="146">
        <v>1</v>
      </c>
      <c r="V831" s="11">
        <v>1.4</v>
      </c>
      <c r="W831" s="11">
        <v>1.5</v>
      </c>
      <c r="X831" s="11">
        <v>1.8</v>
      </c>
      <c r="Y831" s="11">
        <v>1.6</v>
      </c>
      <c r="Z831" s="11">
        <v>1.4</v>
      </c>
      <c r="AA831" s="11">
        <v>1.2</v>
      </c>
      <c r="AB831" s="150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14</v>
      </c>
    </row>
    <row r="832" spans="1:65">
      <c r="A832" s="29"/>
      <c r="B832" s="19">
        <v>1</v>
      </c>
      <c r="C832" s="9">
        <v>3</v>
      </c>
      <c r="D832" s="11">
        <v>1.2</v>
      </c>
      <c r="E832" s="146">
        <v>1</v>
      </c>
      <c r="F832" s="11">
        <v>1.4351448693481661</v>
      </c>
      <c r="G832" s="11">
        <v>1.5</v>
      </c>
      <c r="H832" s="146" t="s">
        <v>107</v>
      </c>
      <c r="I832" s="11">
        <v>1.3</v>
      </c>
      <c r="J832" s="11">
        <v>1.4</v>
      </c>
      <c r="K832" s="11">
        <v>1.2</v>
      </c>
      <c r="L832" s="11">
        <v>1.3</v>
      </c>
      <c r="M832" s="11">
        <v>1.4</v>
      </c>
      <c r="N832" s="11">
        <v>1.6</v>
      </c>
      <c r="O832" s="11">
        <v>1</v>
      </c>
      <c r="P832" s="11">
        <v>1.4</v>
      </c>
      <c r="Q832" s="11">
        <v>1.4175820844616651</v>
      </c>
      <c r="R832" s="146">
        <v>0.8</v>
      </c>
      <c r="S832" s="11">
        <v>1.5</v>
      </c>
      <c r="T832" s="146" t="s">
        <v>109</v>
      </c>
      <c r="U832" s="146">
        <v>1</v>
      </c>
      <c r="V832" s="11">
        <v>1.7</v>
      </c>
      <c r="W832" s="11">
        <v>1.5</v>
      </c>
      <c r="X832" s="11">
        <v>1.7</v>
      </c>
      <c r="Y832" s="11">
        <v>1.6</v>
      </c>
      <c r="Z832" s="11">
        <v>1.6</v>
      </c>
      <c r="AA832" s="11">
        <v>1.2</v>
      </c>
      <c r="AB832" s="150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16</v>
      </c>
    </row>
    <row r="833" spans="1:65">
      <c r="A833" s="29"/>
      <c r="B833" s="19">
        <v>1</v>
      </c>
      <c r="C833" s="9">
        <v>4</v>
      </c>
      <c r="D833" s="11">
        <v>1.2</v>
      </c>
      <c r="E833" s="146">
        <v>1</v>
      </c>
      <c r="F833" s="11">
        <v>1.2422427490107768</v>
      </c>
      <c r="G833" s="11">
        <v>1.3</v>
      </c>
      <c r="H833" s="146" t="s">
        <v>107</v>
      </c>
      <c r="I833" s="11">
        <v>1.2</v>
      </c>
      <c r="J833" s="11">
        <v>1.3</v>
      </c>
      <c r="K833" s="11">
        <v>1.2</v>
      </c>
      <c r="L833" s="11">
        <v>1.3</v>
      </c>
      <c r="M833" s="11">
        <v>1.3</v>
      </c>
      <c r="N833" s="11">
        <v>1.6</v>
      </c>
      <c r="O833" s="11">
        <v>1.2</v>
      </c>
      <c r="P833" s="11">
        <v>1.3</v>
      </c>
      <c r="Q833" s="11">
        <v>1.3924614786501275</v>
      </c>
      <c r="R833" s="146">
        <v>0.8</v>
      </c>
      <c r="S833" s="11">
        <v>1.5</v>
      </c>
      <c r="T833" s="146" t="s">
        <v>109</v>
      </c>
      <c r="U833" s="146">
        <v>2</v>
      </c>
      <c r="V833" s="11">
        <v>1.7</v>
      </c>
      <c r="W833" s="11">
        <v>1.6</v>
      </c>
      <c r="X833" s="11">
        <v>1.8</v>
      </c>
      <c r="Y833" s="11">
        <v>1.7</v>
      </c>
      <c r="Z833" s="11">
        <v>1.5</v>
      </c>
      <c r="AA833" s="11">
        <v>1.2</v>
      </c>
      <c r="AB833" s="150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1.3916007932541354</v>
      </c>
    </row>
    <row r="834" spans="1:65">
      <c r="A834" s="29"/>
      <c r="B834" s="19">
        <v>1</v>
      </c>
      <c r="C834" s="9">
        <v>5</v>
      </c>
      <c r="D834" s="11">
        <v>1.2</v>
      </c>
      <c r="E834" s="146">
        <v>1</v>
      </c>
      <c r="F834" s="11">
        <v>1.3820277271370438</v>
      </c>
      <c r="G834" s="11">
        <v>1.3</v>
      </c>
      <c r="H834" s="146" t="s">
        <v>107</v>
      </c>
      <c r="I834" s="11">
        <v>1.3</v>
      </c>
      <c r="J834" s="11">
        <v>1.4</v>
      </c>
      <c r="K834" s="11">
        <v>1.2</v>
      </c>
      <c r="L834" s="11">
        <v>1.3</v>
      </c>
      <c r="M834" s="11">
        <v>1.4</v>
      </c>
      <c r="N834" s="11">
        <v>1.6</v>
      </c>
      <c r="O834" s="11">
        <v>1</v>
      </c>
      <c r="P834" s="11">
        <v>1.3</v>
      </c>
      <c r="Q834" s="11">
        <v>1.3895539437048874</v>
      </c>
      <c r="R834" s="146">
        <v>0.8</v>
      </c>
      <c r="S834" s="11">
        <v>1.5</v>
      </c>
      <c r="T834" s="146" t="s">
        <v>109</v>
      </c>
      <c r="U834" s="146">
        <v>2</v>
      </c>
      <c r="V834" s="11">
        <v>1.6</v>
      </c>
      <c r="W834" s="11">
        <v>1.5</v>
      </c>
      <c r="X834" s="11">
        <v>1.8</v>
      </c>
      <c r="Y834" s="11">
        <v>1.6</v>
      </c>
      <c r="Z834" s="11">
        <v>1.4</v>
      </c>
      <c r="AA834" s="11">
        <v>1.2</v>
      </c>
      <c r="AB834" s="150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158</v>
      </c>
    </row>
    <row r="835" spans="1:65">
      <c r="A835" s="29"/>
      <c r="B835" s="19">
        <v>1</v>
      </c>
      <c r="C835" s="9">
        <v>6</v>
      </c>
      <c r="D835" s="11">
        <v>1.2</v>
      </c>
      <c r="E835" s="146">
        <v>1</v>
      </c>
      <c r="F835" s="11">
        <v>1.387860632721899</v>
      </c>
      <c r="G835" s="11">
        <v>1.5</v>
      </c>
      <c r="H835" s="146" t="s">
        <v>107</v>
      </c>
      <c r="I835" s="11">
        <v>1.2</v>
      </c>
      <c r="J835" s="11">
        <v>1.4</v>
      </c>
      <c r="K835" s="11">
        <v>1.2</v>
      </c>
      <c r="L835" s="11">
        <v>1.3</v>
      </c>
      <c r="M835" s="11">
        <v>1.4</v>
      </c>
      <c r="N835" s="11">
        <v>1.6</v>
      </c>
      <c r="O835" s="11">
        <v>1</v>
      </c>
      <c r="P835" s="11">
        <v>1.3</v>
      </c>
      <c r="Q835" s="11">
        <v>1.3302483833903274</v>
      </c>
      <c r="R835" s="146">
        <v>0.8</v>
      </c>
      <c r="S835" s="11">
        <v>1.4</v>
      </c>
      <c r="T835" s="146" t="s">
        <v>109</v>
      </c>
      <c r="U835" s="146">
        <v>1</v>
      </c>
      <c r="V835" s="11">
        <v>1.6</v>
      </c>
      <c r="W835" s="11">
        <v>1.5</v>
      </c>
      <c r="X835" s="11">
        <v>1.8</v>
      </c>
      <c r="Y835" s="11">
        <v>1.7</v>
      </c>
      <c r="Z835" s="11">
        <v>1.6</v>
      </c>
      <c r="AA835" s="11">
        <v>1.2</v>
      </c>
      <c r="AB835" s="150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20" t="s">
        <v>279</v>
      </c>
      <c r="C836" s="12"/>
      <c r="D836" s="22">
        <v>1.2</v>
      </c>
      <c r="E836" s="22">
        <v>1</v>
      </c>
      <c r="F836" s="22">
        <v>1.3398077563875865</v>
      </c>
      <c r="G836" s="22">
        <v>1.4166666666666667</v>
      </c>
      <c r="H836" s="22" t="s">
        <v>813</v>
      </c>
      <c r="I836" s="22">
        <v>1.2333333333333334</v>
      </c>
      <c r="J836" s="22">
        <v>1.3833333333333331</v>
      </c>
      <c r="K836" s="22">
        <v>1.2</v>
      </c>
      <c r="L836" s="22">
        <v>1.2833333333333332</v>
      </c>
      <c r="M836" s="22">
        <v>1.3833333333333331</v>
      </c>
      <c r="N836" s="22">
        <v>1.5999999999999999</v>
      </c>
      <c r="O836" s="22">
        <v>1.0833333333333333</v>
      </c>
      <c r="P836" s="22">
        <v>1.3499999999999999</v>
      </c>
      <c r="Q836" s="22">
        <v>1.3606073154409968</v>
      </c>
      <c r="R836" s="22">
        <v>0.79999999999999993</v>
      </c>
      <c r="S836" s="22">
        <v>1.4666666666666668</v>
      </c>
      <c r="T836" s="22" t="s">
        <v>813</v>
      </c>
      <c r="U836" s="22">
        <v>1.5</v>
      </c>
      <c r="V836" s="22">
        <v>1.5833333333333333</v>
      </c>
      <c r="W836" s="22">
        <v>1.5166666666666666</v>
      </c>
      <c r="X836" s="22">
        <v>1.7666666666666668</v>
      </c>
      <c r="Y836" s="22">
        <v>1.6333333333333335</v>
      </c>
      <c r="Z836" s="22">
        <v>1.4833333333333334</v>
      </c>
      <c r="AA836" s="22">
        <v>1.2</v>
      </c>
      <c r="AB836" s="150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3" t="s">
        <v>280</v>
      </c>
      <c r="C837" s="28"/>
      <c r="D837" s="11">
        <v>1.2</v>
      </c>
      <c r="E837" s="11">
        <v>1</v>
      </c>
      <c r="F837" s="11">
        <v>1.3724152803786165</v>
      </c>
      <c r="G837" s="11">
        <v>1.45</v>
      </c>
      <c r="H837" s="11" t="s">
        <v>813</v>
      </c>
      <c r="I837" s="11">
        <v>1.2</v>
      </c>
      <c r="J837" s="11">
        <v>1.4</v>
      </c>
      <c r="K837" s="11">
        <v>1.2</v>
      </c>
      <c r="L837" s="11">
        <v>1.3</v>
      </c>
      <c r="M837" s="11">
        <v>1.4</v>
      </c>
      <c r="N837" s="11">
        <v>1.6</v>
      </c>
      <c r="O837" s="11">
        <v>1</v>
      </c>
      <c r="P837" s="11">
        <v>1.35</v>
      </c>
      <c r="Q837" s="11">
        <v>1.3599011635476073</v>
      </c>
      <c r="R837" s="11">
        <v>0.8</v>
      </c>
      <c r="S837" s="11">
        <v>1.5</v>
      </c>
      <c r="T837" s="11" t="s">
        <v>813</v>
      </c>
      <c r="U837" s="11">
        <v>1.5</v>
      </c>
      <c r="V837" s="11">
        <v>1.6</v>
      </c>
      <c r="W837" s="11">
        <v>1.5</v>
      </c>
      <c r="X837" s="11">
        <v>1.8</v>
      </c>
      <c r="Y837" s="11">
        <v>1.6</v>
      </c>
      <c r="Z837" s="11">
        <v>1.45</v>
      </c>
      <c r="AA837" s="11">
        <v>1.2</v>
      </c>
      <c r="AB837" s="150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9"/>
      <c r="B838" s="3" t="s">
        <v>281</v>
      </c>
      <c r="C838" s="28"/>
      <c r="D838" s="23">
        <v>0</v>
      </c>
      <c r="E838" s="23">
        <v>0</v>
      </c>
      <c r="F838" s="23">
        <v>8.4330732764916885E-2</v>
      </c>
      <c r="G838" s="23">
        <v>9.8319208025017479E-2</v>
      </c>
      <c r="H838" s="23" t="s">
        <v>813</v>
      </c>
      <c r="I838" s="23">
        <v>5.1639777949432274E-2</v>
      </c>
      <c r="J838" s="23">
        <v>4.0824829046386249E-2</v>
      </c>
      <c r="K838" s="23">
        <v>0</v>
      </c>
      <c r="L838" s="23">
        <v>4.0824829046386332E-2</v>
      </c>
      <c r="M838" s="23">
        <v>4.0824829046386249E-2</v>
      </c>
      <c r="N838" s="23">
        <v>2.4323767777952469E-16</v>
      </c>
      <c r="O838" s="23">
        <v>0.13291601358251295</v>
      </c>
      <c r="P838" s="23">
        <v>5.477225575051653E-2</v>
      </c>
      <c r="Q838" s="23">
        <v>4.4842234774123801E-2</v>
      </c>
      <c r="R838" s="23">
        <v>1.2161883888976234E-16</v>
      </c>
      <c r="S838" s="23">
        <v>5.1639777949432274E-2</v>
      </c>
      <c r="T838" s="23" t="s">
        <v>813</v>
      </c>
      <c r="U838" s="23">
        <v>0.54772255750516607</v>
      </c>
      <c r="V838" s="23">
        <v>0.11690451944500123</v>
      </c>
      <c r="W838" s="23">
        <v>4.0824829046386339E-2</v>
      </c>
      <c r="X838" s="23">
        <v>5.1639777949432267E-2</v>
      </c>
      <c r="Y838" s="23">
        <v>5.1639777949432156E-2</v>
      </c>
      <c r="Z838" s="23">
        <v>9.831920802501759E-2</v>
      </c>
      <c r="AA838" s="23">
        <v>0</v>
      </c>
      <c r="AB838" s="150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9"/>
      <c r="B839" s="3" t="s">
        <v>87</v>
      </c>
      <c r="C839" s="28"/>
      <c r="D839" s="13">
        <v>0</v>
      </c>
      <c r="E839" s="13">
        <v>0</v>
      </c>
      <c r="F839" s="13">
        <v>6.2942412717695337E-2</v>
      </c>
      <c r="G839" s="13">
        <v>6.9401793900012332E-2</v>
      </c>
      <c r="H839" s="13" t="s">
        <v>813</v>
      </c>
      <c r="I839" s="13">
        <v>4.1870090229269408E-2</v>
      </c>
      <c r="J839" s="13">
        <v>2.9511924611845486E-2</v>
      </c>
      <c r="K839" s="13">
        <v>0</v>
      </c>
      <c r="L839" s="13">
        <v>3.1811555101080261E-2</v>
      </c>
      <c r="M839" s="13">
        <v>2.9511924611845486E-2</v>
      </c>
      <c r="N839" s="13">
        <v>1.5202354861220294E-16</v>
      </c>
      <c r="O839" s="13">
        <v>0.12269170484539658</v>
      </c>
      <c r="P839" s="13">
        <v>4.0572041296678914E-2</v>
      </c>
      <c r="Q839" s="13">
        <v>3.29575140933221E-2</v>
      </c>
      <c r="R839" s="13">
        <v>1.5202354861220294E-16</v>
      </c>
      <c r="S839" s="13">
        <v>3.5208939510976547E-2</v>
      </c>
      <c r="T839" s="13" t="s">
        <v>813</v>
      </c>
      <c r="U839" s="13">
        <v>0.36514837167011072</v>
      </c>
      <c r="V839" s="13">
        <v>7.3834433333684987E-2</v>
      </c>
      <c r="W839" s="13">
        <v>2.6917469700914069E-2</v>
      </c>
      <c r="X839" s="13">
        <v>2.9230062990244676E-2</v>
      </c>
      <c r="Y839" s="13">
        <v>3.1616190581284988E-2</v>
      </c>
      <c r="Z839" s="13">
        <v>6.6282612151697243E-2</v>
      </c>
      <c r="AA839" s="13">
        <v>0</v>
      </c>
      <c r="AB839" s="150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9"/>
      <c r="B840" s="3" t="s">
        <v>282</v>
      </c>
      <c r="C840" s="28"/>
      <c r="D840" s="13">
        <v>-0.13768373385739019</v>
      </c>
      <c r="E840" s="13">
        <v>-0.28140311154782516</v>
      </c>
      <c r="F840" s="13">
        <v>-3.7218315135790769E-2</v>
      </c>
      <c r="G840" s="13">
        <v>1.8012258640581091E-2</v>
      </c>
      <c r="H840" s="13" t="s">
        <v>813</v>
      </c>
      <c r="I840" s="13">
        <v>-0.11373050424231768</v>
      </c>
      <c r="J840" s="13">
        <v>-5.9409709744916439E-3</v>
      </c>
      <c r="K840" s="13">
        <v>-0.13768373385739019</v>
      </c>
      <c r="L840" s="13">
        <v>-7.7800659819709073E-2</v>
      </c>
      <c r="M840" s="13">
        <v>-5.9409709744916439E-3</v>
      </c>
      <c r="N840" s="13">
        <v>0.14975502152347975</v>
      </c>
      <c r="O840" s="13">
        <v>-0.22152003751014393</v>
      </c>
      <c r="P840" s="13">
        <v>-2.9894200589564046E-2</v>
      </c>
      <c r="Q840" s="13">
        <v>-2.2271816718832937E-2</v>
      </c>
      <c r="R840" s="13">
        <v>-0.42512248923826013</v>
      </c>
      <c r="S840" s="13">
        <v>5.3942103063189917E-2</v>
      </c>
      <c r="T840" s="13" t="s">
        <v>813</v>
      </c>
      <c r="U840" s="13">
        <v>7.7895332678262319E-2</v>
      </c>
      <c r="V840" s="13">
        <v>0.13777840671594355</v>
      </c>
      <c r="W840" s="13">
        <v>8.987194748579852E-2</v>
      </c>
      <c r="X840" s="13">
        <v>0.26952116959884242</v>
      </c>
      <c r="Y840" s="13">
        <v>0.17370825113855237</v>
      </c>
      <c r="Z840" s="13">
        <v>6.5918717870726118E-2</v>
      </c>
      <c r="AA840" s="13">
        <v>-0.13768373385739019</v>
      </c>
      <c r="AB840" s="150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9"/>
      <c r="B841" s="45" t="s">
        <v>283</v>
      </c>
      <c r="C841" s="46"/>
      <c r="D841" s="44">
        <v>0.73</v>
      </c>
      <c r="E841" s="44" t="s">
        <v>284</v>
      </c>
      <c r="F841" s="44">
        <v>0.14000000000000001</v>
      </c>
      <c r="G841" s="44">
        <v>0.19</v>
      </c>
      <c r="H841" s="44">
        <v>3.71</v>
      </c>
      <c r="I841" s="44">
        <v>0.59</v>
      </c>
      <c r="J841" s="44">
        <v>0.05</v>
      </c>
      <c r="K841" s="44">
        <v>0.73</v>
      </c>
      <c r="L841" s="44">
        <v>0.38</v>
      </c>
      <c r="M841" s="44">
        <v>0.05</v>
      </c>
      <c r="N841" s="44">
        <v>0.97</v>
      </c>
      <c r="O841" s="44">
        <v>1.23</v>
      </c>
      <c r="P841" s="44">
        <v>0.09</v>
      </c>
      <c r="Q841" s="44">
        <v>0.05</v>
      </c>
      <c r="R841" s="44">
        <v>2.44</v>
      </c>
      <c r="S841" s="44">
        <v>0.4</v>
      </c>
      <c r="T841" s="44">
        <v>4.8</v>
      </c>
      <c r="U841" s="44" t="s">
        <v>284</v>
      </c>
      <c r="V841" s="44">
        <v>0.9</v>
      </c>
      <c r="W841" s="44">
        <v>0.62</v>
      </c>
      <c r="X841" s="44">
        <v>1.68</v>
      </c>
      <c r="Y841" s="44">
        <v>1.1100000000000001</v>
      </c>
      <c r="Z841" s="44">
        <v>0.47</v>
      </c>
      <c r="AA841" s="44">
        <v>0.73</v>
      </c>
      <c r="AB841" s="150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B842" s="30" t="s">
        <v>375</v>
      </c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BM842" s="53"/>
    </row>
    <row r="843" spans="1:65">
      <c r="BM843" s="53"/>
    </row>
    <row r="844" spans="1:65" ht="15">
      <c r="B844" s="8" t="s">
        <v>719</v>
      </c>
      <c r="BM844" s="27" t="s">
        <v>67</v>
      </c>
    </row>
    <row r="845" spans="1:65" ht="15">
      <c r="A845" s="24" t="s">
        <v>61</v>
      </c>
      <c r="B845" s="18" t="s">
        <v>116</v>
      </c>
      <c r="C845" s="15" t="s">
        <v>117</v>
      </c>
      <c r="D845" s="16" t="s">
        <v>248</v>
      </c>
      <c r="E845" s="17" t="s">
        <v>248</v>
      </c>
      <c r="F845" s="17" t="s">
        <v>248</v>
      </c>
      <c r="G845" s="17" t="s">
        <v>248</v>
      </c>
      <c r="H845" s="17" t="s">
        <v>248</v>
      </c>
      <c r="I845" s="17" t="s">
        <v>248</v>
      </c>
      <c r="J845" s="17" t="s">
        <v>248</v>
      </c>
      <c r="K845" s="17" t="s">
        <v>248</v>
      </c>
      <c r="L845" s="17" t="s">
        <v>248</v>
      </c>
      <c r="M845" s="17" t="s">
        <v>248</v>
      </c>
      <c r="N845" s="17" t="s">
        <v>248</v>
      </c>
      <c r="O845" s="17" t="s">
        <v>248</v>
      </c>
      <c r="P845" s="17" t="s">
        <v>248</v>
      </c>
      <c r="Q845" s="17" t="s">
        <v>248</v>
      </c>
      <c r="R845" s="17" t="s">
        <v>248</v>
      </c>
      <c r="S845" s="17" t="s">
        <v>248</v>
      </c>
      <c r="T845" s="17" t="s">
        <v>248</v>
      </c>
      <c r="U845" s="17" t="s">
        <v>248</v>
      </c>
      <c r="V845" s="17" t="s">
        <v>248</v>
      </c>
      <c r="W845" s="17" t="s">
        <v>248</v>
      </c>
      <c r="X845" s="17" t="s">
        <v>248</v>
      </c>
      <c r="Y845" s="17" t="s">
        <v>248</v>
      </c>
      <c r="Z845" s="150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 t="s">
        <v>249</v>
      </c>
      <c r="C846" s="9" t="s">
        <v>249</v>
      </c>
      <c r="D846" s="148" t="s">
        <v>251</v>
      </c>
      <c r="E846" s="149" t="s">
        <v>252</v>
      </c>
      <c r="F846" s="149" t="s">
        <v>253</v>
      </c>
      <c r="G846" s="149" t="s">
        <v>254</v>
      </c>
      <c r="H846" s="149" t="s">
        <v>256</v>
      </c>
      <c r="I846" s="149" t="s">
        <v>257</v>
      </c>
      <c r="J846" s="149" t="s">
        <v>258</v>
      </c>
      <c r="K846" s="149" t="s">
        <v>259</v>
      </c>
      <c r="L846" s="149" t="s">
        <v>260</v>
      </c>
      <c r="M846" s="149" t="s">
        <v>261</v>
      </c>
      <c r="N846" s="149" t="s">
        <v>264</v>
      </c>
      <c r="O846" s="149" t="s">
        <v>265</v>
      </c>
      <c r="P846" s="149" t="s">
        <v>267</v>
      </c>
      <c r="Q846" s="149" t="s">
        <v>269</v>
      </c>
      <c r="R846" s="149" t="s">
        <v>287</v>
      </c>
      <c r="S846" s="149" t="s">
        <v>305</v>
      </c>
      <c r="T846" s="149" t="s">
        <v>288</v>
      </c>
      <c r="U846" s="149" t="s">
        <v>270</v>
      </c>
      <c r="V846" s="149" t="s">
        <v>271</v>
      </c>
      <c r="W846" s="149" t="s">
        <v>289</v>
      </c>
      <c r="X846" s="149" t="s">
        <v>272</v>
      </c>
      <c r="Y846" s="149" t="s">
        <v>273</v>
      </c>
      <c r="Z846" s="150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 t="s">
        <v>3</v>
      </c>
    </row>
    <row r="847" spans="1:65">
      <c r="A847" s="29"/>
      <c r="B847" s="19"/>
      <c r="C847" s="9"/>
      <c r="D847" s="10" t="s">
        <v>290</v>
      </c>
      <c r="E847" s="11" t="s">
        <v>293</v>
      </c>
      <c r="F847" s="11" t="s">
        <v>293</v>
      </c>
      <c r="G847" s="11" t="s">
        <v>290</v>
      </c>
      <c r="H847" s="11" t="s">
        <v>292</v>
      </c>
      <c r="I847" s="11" t="s">
        <v>290</v>
      </c>
      <c r="J847" s="11" t="s">
        <v>290</v>
      </c>
      <c r="K847" s="11" t="s">
        <v>290</v>
      </c>
      <c r="L847" s="11" t="s">
        <v>290</v>
      </c>
      <c r="M847" s="11" t="s">
        <v>290</v>
      </c>
      <c r="N847" s="11" t="s">
        <v>293</v>
      </c>
      <c r="O847" s="11" t="s">
        <v>290</v>
      </c>
      <c r="P847" s="11" t="s">
        <v>293</v>
      </c>
      <c r="Q847" s="11" t="s">
        <v>293</v>
      </c>
      <c r="R847" s="11" t="s">
        <v>293</v>
      </c>
      <c r="S847" s="11" t="s">
        <v>290</v>
      </c>
      <c r="T847" s="11" t="s">
        <v>290</v>
      </c>
      <c r="U847" s="11" t="s">
        <v>293</v>
      </c>
      <c r="V847" s="11" t="s">
        <v>293</v>
      </c>
      <c r="W847" s="11" t="s">
        <v>293</v>
      </c>
      <c r="X847" s="11" t="s">
        <v>293</v>
      </c>
      <c r="Y847" s="11" t="s">
        <v>290</v>
      </c>
      <c r="Z847" s="150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2</v>
      </c>
    </row>
    <row r="848" spans="1:65">
      <c r="A848" s="29"/>
      <c r="B848" s="19"/>
      <c r="C848" s="9"/>
      <c r="D848" s="25" t="s">
        <v>355</v>
      </c>
      <c r="E848" s="25" t="s">
        <v>355</v>
      </c>
      <c r="F848" s="25" t="s">
        <v>355</v>
      </c>
      <c r="G848" s="25" t="s">
        <v>356</v>
      </c>
      <c r="H848" s="25" t="s">
        <v>357</v>
      </c>
      <c r="I848" s="25" t="s">
        <v>356</v>
      </c>
      <c r="J848" s="25" t="s">
        <v>356</v>
      </c>
      <c r="K848" s="25" t="s">
        <v>356</v>
      </c>
      <c r="L848" s="25" t="s">
        <v>356</v>
      </c>
      <c r="M848" s="25" t="s">
        <v>356</v>
      </c>
      <c r="N848" s="25" t="s">
        <v>357</v>
      </c>
      <c r="O848" s="25" t="s">
        <v>358</v>
      </c>
      <c r="P848" s="25" t="s">
        <v>358</v>
      </c>
      <c r="Q848" s="25" t="s">
        <v>358</v>
      </c>
      <c r="R848" s="25" t="s">
        <v>359</v>
      </c>
      <c r="S848" s="25" t="s">
        <v>357</v>
      </c>
      <c r="T848" s="25" t="s">
        <v>356</v>
      </c>
      <c r="U848" s="25" t="s">
        <v>357</v>
      </c>
      <c r="V848" s="25" t="s">
        <v>357</v>
      </c>
      <c r="W848" s="25" t="s">
        <v>356</v>
      </c>
      <c r="X848" s="25" t="s">
        <v>356</v>
      </c>
      <c r="Y848" s="25" t="s">
        <v>121</v>
      </c>
      <c r="Z848" s="150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3</v>
      </c>
    </row>
    <row r="849" spans="1:65">
      <c r="A849" s="29"/>
      <c r="B849" s="18">
        <v>1</v>
      </c>
      <c r="C849" s="14">
        <v>1</v>
      </c>
      <c r="D849" s="21">
        <v>4</v>
      </c>
      <c r="E849" s="21">
        <v>5</v>
      </c>
      <c r="F849" s="21">
        <v>4.1461674649244253</v>
      </c>
      <c r="G849" s="21">
        <v>3.8</v>
      </c>
      <c r="H849" s="144" t="s">
        <v>109</v>
      </c>
      <c r="I849" s="21">
        <v>4.3</v>
      </c>
      <c r="J849" s="21">
        <v>4.3</v>
      </c>
      <c r="K849" s="21">
        <v>4.5999999999999996</v>
      </c>
      <c r="L849" s="21">
        <v>4.5999999999999996</v>
      </c>
      <c r="M849" s="21">
        <v>4.2</v>
      </c>
      <c r="N849" s="21">
        <v>5</v>
      </c>
      <c r="O849" s="21">
        <v>4.9060165523628436</v>
      </c>
      <c r="P849" s="21">
        <v>4.7</v>
      </c>
      <c r="Q849" s="144" t="s">
        <v>97</v>
      </c>
      <c r="R849" s="21">
        <v>4.76</v>
      </c>
      <c r="S849" s="144">
        <v>8</v>
      </c>
      <c r="T849" s="144">
        <v>3</v>
      </c>
      <c r="U849" s="21">
        <v>4.3</v>
      </c>
      <c r="V849" s="21">
        <v>5</v>
      </c>
      <c r="W849" s="21">
        <v>4.3</v>
      </c>
      <c r="X849" s="21">
        <v>4.96</v>
      </c>
      <c r="Y849" s="21">
        <v>4.5999999999999996</v>
      </c>
      <c r="Z849" s="150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</v>
      </c>
    </row>
    <row r="850" spans="1:65">
      <c r="A850" s="29"/>
      <c r="B850" s="19">
        <v>1</v>
      </c>
      <c r="C850" s="9">
        <v>2</v>
      </c>
      <c r="D850" s="11">
        <v>4</v>
      </c>
      <c r="E850" s="11">
        <v>5</v>
      </c>
      <c r="F850" s="11">
        <v>4.010982551856455</v>
      </c>
      <c r="G850" s="11">
        <v>4.0999999999999996</v>
      </c>
      <c r="H850" s="146" t="s">
        <v>109</v>
      </c>
      <c r="I850" s="11">
        <v>4.5999999999999996</v>
      </c>
      <c r="J850" s="11">
        <v>4.8</v>
      </c>
      <c r="K850" s="11">
        <v>4.5</v>
      </c>
      <c r="L850" s="11">
        <v>4.5</v>
      </c>
      <c r="M850" s="11">
        <v>4.3</v>
      </c>
      <c r="N850" s="11">
        <v>5</v>
      </c>
      <c r="O850" s="11">
        <v>4.321305454463352</v>
      </c>
      <c r="P850" s="11">
        <v>4.5999999999999996</v>
      </c>
      <c r="Q850" s="146" t="s">
        <v>97</v>
      </c>
      <c r="R850" s="11">
        <v>4.72</v>
      </c>
      <c r="S850" s="146">
        <v>6</v>
      </c>
      <c r="T850" s="146">
        <v>3</v>
      </c>
      <c r="U850" s="11">
        <v>4.0999999999999996</v>
      </c>
      <c r="V850" s="11">
        <v>5</v>
      </c>
      <c r="W850" s="145">
        <v>4.0999999999999996</v>
      </c>
      <c r="X850" s="11">
        <v>4.8499999999999996</v>
      </c>
      <c r="Y850" s="11">
        <v>4.5</v>
      </c>
      <c r="Z850" s="150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49</v>
      </c>
    </row>
    <row r="851" spans="1:65">
      <c r="A851" s="29"/>
      <c r="B851" s="19">
        <v>1</v>
      </c>
      <c r="C851" s="9">
        <v>3</v>
      </c>
      <c r="D851" s="11">
        <v>4</v>
      </c>
      <c r="E851" s="11">
        <v>5</v>
      </c>
      <c r="F851" s="11">
        <v>4.7982092700342918</v>
      </c>
      <c r="G851" s="145">
        <v>3.2</v>
      </c>
      <c r="H851" s="146" t="s">
        <v>109</v>
      </c>
      <c r="I851" s="11">
        <v>4.8</v>
      </c>
      <c r="J851" s="11">
        <v>4.4000000000000004</v>
      </c>
      <c r="K851" s="11">
        <v>4.5</v>
      </c>
      <c r="L851" s="11">
        <v>4.5999999999999996</v>
      </c>
      <c r="M851" s="11">
        <v>4.3</v>
      </c>
      <c r="N851" s="11">
        <v>5</v>
      </c>
      <c r="O851" s="11">
        <v>4.6235251495532257</v>
      </c>
      <c r="P851" s="11">
        <v>4.2</v>
      </c>
      <c r="Q851" s="146" t="s">
        <v>97</v>
      </c>
      <c r="R851" s="11">
        <v>5.18</v>
      </c>
      <c r="S851" s="146">
        <v>6</v>
      </c>
      <c r="T851" s="146">
        <v>3</v>
      </c>
      <c r="U851" s="11">
        <v>4.2</v>
      </c>
      <c r="V851" s="11">
        <v>5</v>
      </c>
      <c r="W851" s="11">
        <v>4.5</v>
      </c>
      <c r="X851" s="11">
        <v>4.8899999999999997</v>
      </c>
      <c r="Y851" s="11">
        <v>4.4000000000000004</v>
      </c>
      <c r="Z851" s="150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16</v>
      </c>
    </row>
    <row r="852" spans="1:65">
      <c r="A852" s="29"/>
      <c r="B852" s="19">
        <v>1</v>
      </c>
      <c r="C852" s="9">
        <v>4</v>
      </c>
      <c r="D852" s="11">
        <v>4</v>
      </c>
      <c r="E852" s="11">
        <v>5</v>
      </c>
      <c r="F852" s="11">
        <v>4.5501269411302259</v>
      </c>
      <c r="G852" s="11">
        <v>3.6</v>
      </c>
      <c r="H852" s="146" t="s">
        <v>109</v>
      </c>
      <c r="I852" s="11">
        <v>4.2</v>
      </c>
      <c r="J852" s="11">
        <v>4.5</v>
      </c>
      <c r="K852" s="11">
        <v>4.4000000000000004</v>
      </c>
      <c r="L852" s="11">
        <v>4.5999999999999996</v>
      </c>
      <c r="M852" s="11">
        <v>4.0999999999999996</v>
      </c>
      <c r="N852" s="11">
        <v>5</v>
      </c>
      <c r="O852" s="11">
        <v>5.0409665791205214</v>
      </c>
      <c r="P852" s="11">
        <v>4.7</v>
      </c>
      <c r="Q852" s="146" t="s">
        <v>97</v>
      </c>
      <c r="R852" s="11">
        <v>4.72</v>
      </c>
      <c r="S852" s="146">
        <v>8</v>
      </c>
      <c r="T852" s="146">
        <v>3</v>
      </c>
      <c r="U852" s="11">
        <v>4.4000000000000004</v>
      </c>
      <c r="V852" s="11">
        <v>4</v>
      </c>
      <c r="W852" s="11">
        <v>4.4000000000000004</v>
      </c>
      <c r="X852" s="11">
        <v>5</v>
      </c>
      <c r="Y852" s="11">
        <v>4.5999999999999996</v>
      </c>
      <c r="Z852" s="150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4.5199258400585212</v>
      </c>
    </row>
    <row r="853" spans="1:65">
      <c r="A853" s="29"/>
      <c r="B853" s="19">
        <v>1</v>
      </c>
      <c r="C853" s="9">
        <v>5</v>
      </c>
      <c r="D853" s="11">
        <v>4</v>
      </c>
      <c r="E853" s="11">
        <v>5</v>
      </c>
      <c r="F853" s="11">
        <v>4.7196495033078607</v>
      </c>
      <c r="G853" s="11">
        <v>4.2</v>
      </c>
      <c r="H853" s="146" t="s">
        <v>109</v>
      </c>
      <c r="I853" s="11">
        <v>4.7</v>
      </c>
      <c r="J853" s="11">
        <v>4.2</v>
      </c>
      <c r="K853" s="11">
        <v>4.8</v>
      </c>
      <c r="L853" s="145">
        <v>4.0999999999999996</v>
      </c>
      <c r="M853" s="11">
        <v>4.2</v>
      </c>
      <c r="N853" s="11">
        <v>5</v>
      </c>
      <c r="O853" s="11">
        <v>4.6130805420254575</v>
      </c>
      <c r="P853" s="11">
        <v>4.2</v>
      </c>
      <c r="Q853" s="146" t="s">
        <v>97</v>
      </c>
      <c r="R853" s="11">
        <v>4.95</v>
      </c>
      <c r="S853" s="146">
        <v>6</v>
      </c>
      <c r="T853" s="146">
        <v>3</v>
      </c>
      <c r="U853" s="11">
        <v>4.3</v>
      </c>
      <c r="V853" s="11">
        <v>5</v>
      </c>
      <c r="W853" s="11">
        <v>4.4000000000000004</v>
      </c>
      <c r="X853" s="11">
        <v>4.97</v>
      </c>
      <c r="Y853" s="11">
        <v>4.7</v>
      </c>
      <c r="Z853" s="150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159</v>
      </c>
    </row>
    <row r="854" spans="1:65">
      <c r="A854" s="29"/>
      <c r="B854" s="19">
        <v>1</v>
      </c>
      <c r="C854" s="9">
        <v>6</v>
      </c>
      <c r="D854" s="11">
        <v>4</v>
      </c>
      <c r="E854" s="11">
        <v>5</v>
      </c>
      <c r="F854" s="11">
        <v>4.768909798290383</v>
      </c>
      <c r="G854" s="11">
        <v>3.5</v>
      </c>
      <c r="H854" s="146" t="s">
        <v>109</v>
      </c>
      <c r="I854" s="11">
        <v>3.9</v>
      </c>
      <c r="J854" s="11">
        <v>4.4000000000000004</v>
      </c>
      <c r="K854" s="11">
        <v>4.2</v>
      </c>
      <c r="L854" s="11">
        <v>4.9000000000000004</v>
      </c>
      <c r="M854" s="11">
        <v>4.4000000000000004</v>
      </c>
      <c r="N854" s="11">
        <v>4</v>
      </c>
      <c r="O854" s="11">
        <v>4.5330509192511306</v>
      </c>
      <c r="P854" s="11">
        <v>4.3</v>
      </c>
      <c r="Q854" s="146" t="s">
        <v>97</v>
      </c>
      <c r="R854" s="11">
        <v>4.92</v>
      </c>
      <c r="S854" s="146">
        <v>7</v>
      </c>
      <c r="T854" s="146">
        <v>3</v>
      </c>
      <c r="U854" s="11">
        <v>4.4000000000000004</v>
      </c>
      <c r="V854" s="11">
        <v>5</v>
      </c>
      <c r="W854" s="11">
        <v>4.4000000000000004</v>
      </c>
      <c r="X854" s="11">
        <v>4.82</v>
      </c>
      <c r="Y854" s="11">
        <v>4.3</v>
      </c>
      <c r="Z854" s="150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20" t="s">
        <v>279</v>
      </c>
      <c r="C855" s="12"/>
      <c r="D855" s="22">
        <v>4</v>
      </c>
      <c r="E855" s="22">
        <v>5</v>
      </c>
      <c r="F855" s="22">
        <v>4.4990075882572738</v>
      </c>
      <c r="G855" s="22">
        <v>3.7333333333333329</v>
      </c>
      <c r="H855" s="22" t="s">
        <v>813</v>
      </c>
      <c r="I855" s="22">
        <v>4.4166666666666661</v>
      </c>
      <c r="J855" s="22">
        <v>4.4333333333333336</v>
      </c>
      <c r="K855" s="22">
        <v>4.5</v>
      </c>
      <c r="L855" s="22">
        <v>4.55</v>
      </c>
      <c r="M855" s="22">
        <v>4.25</v>
      </c>
      <c r="N855" s="22">
        <v>4.833333333333333</v>
      </c>
      <c r="O855" s="22">
        <v>4.6729908661294219</v>
      </c>
      <c r="P855" s="22">
        <v>4.45</v>
      </c>
      <c r="Q855" s="22" t="s">
        <v>813</v>
      </c>
      <c r="R855" s="22">
        <v>4.875</v>
      </c>
      <c r="S855" s="22">
        <v>6.833333333333333</v>
      </c>
      <c r="T855" s="22">
        <v>3</v>
      </c>
      <c r="U855" s="22">
        <v>4.2833333333333341</v>
      </c>
      <c r="V855" s="22">
        <v>4.833333333333333</v>
      </c>
      <c r="W855" s="22">
        <v>4.3499999999999988</v>
      </c>
      <c r="X855" s="22">
        <v>4.915</v>
      </c>
      <c r="Y855" s="22">
        <v>4.5166666666666666</v>
      </c>
      <c r="Z855" s="150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9"/>
      <c r="B856" s="3" t="s">
        <v>280</v>
      </c>
      <c r="C856" s="28"/>
      <c r="D856" s="11">
        <v>4</v>
      </c>
      <c r="E856" s="11">
        <v>5</v>
      </c>
      <c r="F856" s="11">
        <v>4.6348882222190433</v>
      </c>
      <c r="G856" s="11">
        <v>3.7</v>
      </c>
      <c r="H856" s="11" t="s">
        <v>813</v>
      </c>
      <c r="I856" s="11">
        <v>4.4499999999999993</v>
      </c>
      <c r="J856" s="11">
        <v>4.4000000000000004</v>
      </c>
      <c r="K856" s="11">
        <v>4.5</v>
      </c>
      <c r="L856" s="11">
        <v>4.5999999999999996</v>
      </c>
      <c r="M856" s="11">
        <v>4.25</v>
      </c>
      <c r="N856" s="11">
        <v>5</v>
      </c>
      <c r="O856" s="11">
        <v>4.6183028457893416</v>
      </c>
      <c r="P856" s="11">
        <v>4.4499999999999993</v>
      </c>
      <c r="Q856" s="11" t="s">
        <v>813</v>
      </c>
      <c r="R856" s="11">
        <v>4.84</v>
      </c>
      <c r="S856" s="11">
        <v>6.5</v>
      </c>
      <c r="T856" s="11">
        <v>3</v>
      </c>
      <c r="U856" s="11">
        <v>4.3</v>
      </c>
      <c r="V856" s="11">
        <v>5</v>
      </c>
      <c r="W856" s="11">
        <v>4.4000000000000004</v>
      </c>
      <c r="X856" s="11">
        <v>4.9249999999999998</v>
      </c>
      <c r="Y856" s="11">
        <v>4.55</v>
      </c>
      <c r="Z856" s="150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9"/>
      <c r="B857" s="3" t="s">
        <v>281</v>
      </c>
      <c r="C857" s="28"/>
      <c r="D857" s="23">
        <v>0</v>
      </c>
      <c r="E857" s="23">
        <v>0</v>
      </c>
      <c r="F857" s="23">
        <v>0.33950831538030185</v>
      </c>
      <c r="G857" s="23">
        <v>0.37771241264574112</v>
      </c>
      <c r="H857" s="23" t="s">
        <v>813</v>
      </c>
      <c r="I857" s="23">
        <v>0.34302575219167825</v>
      </c>
      <c r="J857" s="23">
        <v>0.20655911179772879</v>
      </c>
      <c r="K857" s="23">
        <v>0.19999999999999984</v>
      </c>
      <c r="L857" s="23">
        <v>0.25884358211089586</v>
      </c>
      <c r="M857" s="23">
        <v>0.1048808848170153</v>
      </c>
      <c r="N857" s="23">
        <v>0.40824829046386302</v>
      </c>
      <c r="O857" s="23">
        <v>0.26038779439809995</v>
      </c>
      <c r="P857" s="23">
        <v>0.24289915602982237</v>
      </c>
      <c r="Q857" s="23" t="s">
        <v>813</v>
      </c>
      <c r="R857" s="23">
        <v>0.17997222007854438</v>
      </c>
      <c r="S857" s="23">
        <v>0.98319208025017313</v>
      </c>
      <c r="T857" s="23">
        <v>0</v>
      </c>
      <c r="U857" s="23">
        <v>0.11690451944500142</v>
      </c>
      <c r="V857" s="23">
        <v>0.40824829046386302</v>
      </c>
      <c r="W857" s="23">
        <v>0.13784048752090242</v>
      </c>
      <c r="X857" s="23">
        <v>7.2318738927058146E-2</v>
      </c>
      <c r="Y857" s="23">
        <v>0.1471960144387974</v>
      </c>
      <c r="Z857" s="220"/>
      <c r="AA857" s="221"/>
      <c r="AB857" s="221"/>
      <c r="AC857" s="221"/>
      <c r="AD857" s="221"/>
      <c r="AE857" s="221"/>
      <c r="AF857" s="221"/>
      <c r="AG857" s="221"/>
      <c r="AH857" s="221"/>
      <c r="AI857" s="221"/>
      <c r="AJ857" s="221"/>
      <c r="AK857" s="221"/>
      <c r="AL857" s="221"/>
      <c r="AM857" s="221"/>
      <c r="AN857" s="221"/>
      <c r="AO857" s="221"/>
      <c r="AP857" s="221"/>
      <c r="AQ857" s="221"/>
      <c r="AR857" s="221"/>
      <c r="AS857" s="221"/>
      <c r="AT857" s="221"/>
      <c r="AU857" s="221"/>
      <c r="AV857" s="221"/>
      <c r="AW857" s="221"/>
      <c r="AX857" s="221"/>
      <c r="AY857" s="221"/>
      <c r="AZ857" s="221"/>
      <c r="BA857" s="221"/>
      <c r="BB857" s="221"/>
      <c r="BC857" s="221"/>
      <c r="BD857" s="221"/>
      <c r="BE857" s="221"/>
      <c r="BF857" s="221"/>
      <c r="BG857" s="221"/>
      <c r="BH857" s="221"/>
      <c r="BI857" s="221"/>
      <c r="BJ857" s="221"/>
      <c r="BK857" s="221"/>
      <c r="BL857" s="221"/>
      <c r="BM857" s="54"/>
    </row>
    <row r="858" spans="1:65">
      <c r="A858" s="29"/>
      <c r="B858" s="3" t="s">
        <v>87</v>
      </c>
      <c r="C858" s="28"/>
      <c r="D858" s="13">
        <v>0</v>
      </c>
      <c r="E858" s="13">
        <v>0</v>
      </c>
      <c r="F858" s="13">
        <v>7.5462934596163475E-2</v>
      </c>
      <c r="G858" s="13">
        <v>0.10117296767296638</v>
      </c>
      <c r="H858" s="13" t="s">
        <v>813</v>
      </c>
      <c r="I858" s="13">
        <v>7.7666208043398854E-2</v>
      </c>
      <c r="J858" s="13">
        <v>4.6592280856630551E-2</v>
      </c>
      <c r="K858" s="13">
        <v>4.4444444444444411E-2</v>
      </c>
      <c r="L858" s="13">
        <v>5.6888699365032061E-2</v>
      </c>
      <c r="M858" s="13">
        <v>2.4677855251062423E-2</v>
      </c>
      <c r="N858" s="13">
        <v>8.4465163544247532E-2</v>
      </c>
      <c r="O858" s="13">
        <v>5.5721871036691281E-2</v>
      </c>
      <c r="P858" s="13">
        <v>5.4584080006701653E-2</v>
      </c>
      <c r="Q858" s="13" t="s">
        <v>813</v>
      </c>
      <c r="R858" s="13">
        <v>3.6917378477650128E-2</v>
      </c>
      <c r="S858" s="13">
        <v>0.14388176784148876</v>
      </c>
      <c r="T858" s="13">
        <v>0</v>
      </c>
      <c r="U858" s="13">
        <v>2.7292883917120949E-2</v>
      </c>
      <c r="V858" s="13">
        <v>8.4465163544247532E-2</v>
      </c>
      <c r="W858" s="13">
        <v>3.1687468395609757E-2</v>
      </c>
      <c r="X858" s="13">
        <v>1.471388381018477E-2</v>
      </c>
      <c r="Y858" s="13">
        <v>3.2589523491984664E-2</v>
      </c>
      <c r="Z858" s="150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9"/>
      <c r="B859" s="3" t="s">
        <v>282</v>
      </c>
      <c r="C859" s="28"/>
      <c r="D859" s="13">
        <v>-0.11502972802133171</v>
      </c>
      <c r="E859" s="13">
        <v>0.1062128399733353</v>
      </c>
      <c r="F859" s="13">
        <v>-4.6280077464670999E-3</v>
      </c>
      <c r="G859" s="13">
        <v>-0.17402774615324301</v>
      </c>
      <c r="H859" s="13" t="s">
        <v>813</v>
      </c>
      <c r="I859" s="13">
        <v>-2.2845324690220603E-2</v>
      </c>
      <c r="J859" s="13">
        <v>-1.9157948556975946E-2</v>
      </c>
      <c r="K859" s="13">
        <v>-4.4084440239982037E-3</v>
      </c>
      <c r="L859" s="13">
        <v>6.6536843757349917E-3</v>
      </c>
      <c r="M859" s="13">
        <v>-5.9719086022664958E-2</v>
      </c>
      <c r="N859" s="13">
        <v>6.9339078640890728E-2</v>
      </c>
      <c r="O859" s="13">
        <v>3.3864499438096773E-2</v>
      </c>
      <c r="P859" s="13">
        <v>-1.547057242373151E-2</v>
      </c>
      <c r="Q859" s="13" t="s">
        <v>813</v>
      </c>
      <c r="R859" s="13">
        <v>7.8557518974001983E-2</v>
      </c>
      <c r="S859" s="13">
        <v>0.51182421463022476</v>
      </c>
      <c r="T859" s="13">
        <v>-0.33627229601599884</v>
      </c>
      <c r="U859" s="13">
        <v>-5.2344333756175976E-2</v>
      </c>
      <c r="V859" s="13">
        <v>6.9339078640890728E-2</v>
      </c>
      <c r="W859" s="13">
        <v>-3.7594829223198567E-2</v>
      </c>
      <c r="X859" s="13">
        <v>8.7407221693788673E-2</v>
      </c>
      <c r="Y859" s="13">
        <v>-7.210678907537682E-4</v>
      </c>
      <c r="Z859" s="150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9"/>
      <c r="B860" s="45" t="s">
        <v>283</v>
      </c>
      <c r="C860" s="46"/>
      <c r="D860" s="44">
        <v>1.1499999999999999</v>
      </c>
      <c r="E860" s="44">
        <v>1.1599999999999999</v>
      </c>
      <c r="F860" s="44">
        <v>0</v>
      </c>
      <c r="G860" s="44">
        <v>1.77</v>
      </c>
      <c r="H860" s="44">
        <v>4.62</v>
      </c>
      <c r="I860" s="44">
        <v>0.19</v>
      </c>
      <c r="J860" s="44">
        <v>0.15</v>
      </c>
      <c r="K860" s="44">
        <v>0</v>
      </c>
      <c r="L860" s="44">
        <v>0.12</v>
      </c>
      <c r="M860" s="44">
        <v>0.57999999999999996</v>
      </c>
      <c r="N860" s="44">
        <v>0.77</v>
      </c>
      <c r="O860" s="44">
        <v>0.4</v>
      </c>
      <c r="P860" s="44">
        <v>0.11</v>
      </c>
      <c r="Q860" s="44">
        <v>1.1599999999999999</v>
      </c>
      <c r="R860" s="44">
        <v>0.87</v>
      </c>
      <c r="S860" s="44">
        <v>5.4</v>
      </c>
      <c r="T860" s="44">
        <v>3.47</v>
      </c>
      <c r="U860" s="44">
        <v>0.5</v>
      </c>
      <c r="V860" s="44">
        <v>0.77</v>
      </c>
      <c r="W860" s="44">
        <v>0.35</v>
      </c>
      <c r="X860" s="44">
        <v>0.96</v>
      </c>
      <c r="Y860" s="44">
        <v>0.04</v>
      </c>
      <c r="Z860" s="150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B861" s="3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BM861" s="53"/>
    </row>
    <row r="862" spans="1:65" ht="15">
      <c r="B862" s="8" t="s">
        <v>720</v>
      </c>
      <c r="BM862" s="27" t="s">
        <v>286</v>
      </c>
    </row>
    <row r="863" spans="1:65" ht="15">
      <c r="A863" s="24" t="s">
        <v>12</v>
      </c>
      <c r="B863" s="18" t="s">
        <v>116</v>
      </c>
      <c r="C863" s="15" t="s">
        <v>117</v>
      </c>
      <c r="D863" s="16" t="s">
        <v>248</v>
      </c>
      <c r="E863" s="17" t="s">
        <v>248</v>
      </c>
      <c r="F863" s="17" t="s">
        <v>248</v>
      </c>
      <c r="G863" s="17" t="s">
        <v>248</v>
      </c>
      <c r="H863" s="150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 t="s">
        <v>249</v>
      </c>
      <c r="C864" s="9" t="s">
        <v>249</v>
      </c>
      <c r="D864" s="148" t="s">
        <v>251</v>
      </c>
      <c r="E864" s="149" t="s">
        <v>265</v>
      </c>
      <c r="F864" s="149" t="s">
        <v>268</v>
      </c>
      <c r="G864" s="149" t="s">
        <v>289</v>
      </c>
      <c r="H864" s="150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s">
        <v>3</v>
      </c>
    </row>
    <row r="865" spans="1:65">
      <c r="A865" s="29"/>
      <c r="B865" s="19"/>
      <c r="C865" s="9"/>
      <c r="D865" s="10" t="s">
        <v>290</v>
      </c>
      <c r="E865" s="11" t="s">
        <v>290</v>
      </c>
      <c r="F865" s="11" t="s">
        <v>290</v>
      </c>
      <c r="G865" s="11" t="s">
        <v>293</v>
      </c>
      <c r="H865" s="150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2</v>
      </c>
    </row>
    <row r="866" spans="1:65">
      <c r="A866" s="29"/>
      <c r="B866" s="19"/>
      <c r="C866" s="9"/>
      <c r="D866" s="25" t="s">
        <v>355</v>
      </c>
      <c r="E866" s="25" t="s">
        <v>358</v>
      </c>
      <c r="F866" s="25" t="s">
        <v>356</v>
      </c>
      <c r="G866" s="25" t="s">
        <v>356</v>
      </c>
      <c r="H866" s="150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</v>
      </c>
    </row>
    <row r="867" spans="1:65">
      <c r="A867" s="29"/>
      <c r="B867" s="18">
        <v>1</v>
      </c>
      <c r="C867" s="14">
        <v>1</v>
      </c>
      <c r="D867" s="21">
        <v>5.0439999999999996</v>
      </c>
      <c r="E867" s="21">
        <v>4.7493134970378597</v>
      </c>
      <c r="F867" s="21">
        <v>5.8564800000000004</v>
      </c>
      <c r="G867" s="21">
        <v>5.7</v>
      </c>
      <c r="H867" s="150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</v>
      </c>
    </row>
    <row r="868" spans="1:65">
      <c r="A868" s="29"/>
      <c r="B868" s="19">
        <v>1</v>
      </c>
      <c r="C868" s="9">
        <v>2</v>
      </c>
      <c r="D868" s="11">
        <v>5.077</v>
      </c>
      <c r="E868" s="11">
        <v>4.859376243960873</v>
      </c>
      <c r="F868" s="11">
        <v>5.7762599999999997</v>
      </c>
      <c r="G868" s="11">
        <v>5.8</v>
      </c>
      <c r="H868" s="150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18</v>
      </c>
    </row>
    <row r="869" spans="1:65">
      <c r="A869" s="29"/>
      <c r="B869" s="19">
        <v>1</v>
      </c>
      <c r="C869" s="9">
        <v>3</v>
      </c>
      <c r="D869" s="11">
        <v>5.0270000000000001</v>
      </c>
      <c r="E869" s="11">
        <v>4.8237319516153931</v>
      </c>
      <c r="F869" s="11">
        <v>5.9350199999999997</v>
      </c>
      <c r="G869" s="11">
        <v>6</v>
      </c>
      <c r="H869" s="150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16</v>
      </c>
    </row>
    <row r="870" spans="1:65">
      <c r="A870" s="29"/>
      <c r="B870" s="19">
        <v>1</v>
      </c>
      <c r="C870" s="9">
        <v>4</v>
      </c>
      <c r="D870" s="11">
        <v>5.1879999999999997</v>
      </c>
      <c r="E870" s="11">
        <v>4.6174714144421394</v>
      </c>
      <c r="F870" s="11">
        <v>5.8333799999999991</v>
      </c>
      <c r="G870" s="11">
        <v>5.6</v>
      </c>
      <c r="H870" s="150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5.3405239048883804</v>
      </c>
    </row>
    <row r="871" spans="1:65">
      <c r="A871" s="29"/>
      <c r="B871" s="19">
        <v>1</v>
      </c>
      <c r="C871" s="9">
        <v>5</v>
      </c>
      <c r="D871" s="11">
        <v>4.8789999999999996</v>
      </c>
      <c r="E871" s="11">
        <v>4.7349738625707403</v>
      </c>
      <c r="F871" s="11">
        <v>5.6153999999999993</v>
      </c>
      <c r="G871" s="11">
        <v>5.8</v>
      </c>
      <c r="H871" s="150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24</v>
      </c>
    </row>
    <row r="872" spans="1:65">
      <c r="A872" s="29"/>
      <c r="B872" s="19">
        <v>1</v>
      </c>
      <c r="C872" s="9">
        <v>6</v>
      </c>
      <c r="D872" s="11">
        <v>5.1509999999999998</v>
      </c>
      <c r="E872" s="11">
        <v>4.7153467476940101</v>
      </c>
      <c r="F872" s="11">
        <v>5.4898199999999999</v>
      </c>
      <c r="G872" s="11">
        <v>5.9</v>
      </c>
      <c r="H872" s="150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20" t="s">
        <v>279</v>
      </c>
      <c r="C873" s="12"/>
      <c r="D873" s="22">
        <v>5.0609999999999991</v>
      </c>
      <c r="E873" s="22">
        <v>4.7500356195535023</v>
      </c>
      <c r="F873" s="22">
        <v>5.7510599999999998</v>
      </c>
      <c r="G873" s="22">
        <v>5.8000000000000007</v>
      </c>
      <c r="H873" s="150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9"/>
      <c r="B874" s="3" t="s">
        <v>280</v>
      </c>
      <c r="C874" s="28"/>
      <c r="D874" s="11">
        <v>5.0604999999999993</v>
      </c>
      <c r="E874" s="11">
        <v>4.7421436798043004</v>
      </c>
      <c r="F874" s="11">
        <v>5.8048199999999994</v>
      </c>
      <c r="G874" s="11">
        <v>5.8</v>
      </c>
      <c r="H874" s="150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9"/>
      <c r="B875" s="3" t="s">
        <v>281</v>
      </c>
      <c r="C875" s="28"/>
      <c r="D875" s="23">
        <v>0.10867750457201349</v>
      </c>
      <c r="E875" s="23">
        <v>8.5311764484386723E-2</v>
      </c>
      <c r="F875" s="23">
        <v>0.16674306798185048</v>
      </c>
      <c r="G875" s="23">
        <v>0.14142135623730964</v>
      </c>
      <c r="H875" s="150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9"/>
      <c r="B876" s="3" t="s">
        <v>87</v>
      </c>
      <c r="C876" s="28"/>
      <c r="D876" s="13">
        <v>2.1473523922547619E-2</v>
      </c>
      <c r="E876" s="13">
        <v>1.7960236789215052E-2</v>
      </c>
      <c r="F876" s="13">
        <v>2.8993449552230457E-2</v>
      </c>
      <c r="G876" s="13">
        <v>2.4382992454708555E-2</v>
      </c>
      <c r="H876" s="150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9"/>
      <c r="B877" s="3" t="s">
        <v>282</v>
      </c>
      <c r="C877" s="28"/>
      <c r="D877" s="13">
        <v>-5.2340165471878697E-2</v>
      </c>
      <c r="E877" s="13">
        <v>-0.11056748286331652</v>
      </c>
      <c r="F877" s="13">
        <v>7.6871876696561703E-2</v>
      </c>
      <c r="G877" s="13">
        <v>8.6035771638629743E-2</v>
      </c>
      <c r="H877" s="150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9"/>
      <c r="B878" s="45" t="s">
        <v>283</v>
      </c>
      <c r="C878" s="46"/>
      <c r="D878" s="44">
        <v>0.63</v>
      </c>
      <c r="E878" s="44">
        <v>1.2</v>
      </c>
      <c r="F878" s="44">
        <v>0.63</v>
      </c>
      <c r="G878" s="44">
        <v>0.72</v>
      </c>
      <c r="H878" s="150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B879" s="30"/>
      <c r="C879" s="20"/>
      <c r="D879" s="20"/>
      <c r="E879" s="20"/>
      <c r="F879" s="20"/>
      <c r="G879" s="20"/>
      <c r="BM879" s="53"/>
    </row>
    <row r="880" spans="1:65" ht="15">
      <c r="B880" s="8" t="s">
        <v>721</v>
      </c>
      <c r="BM880" s="27" t="s">
        <v>67</v>
      </c>
    </row>
    <row r="881" spans="1:65" ht="15">
      <c r="A881" s="24" t="s">
        <v>15</v>
      </c>
      <c r="B881" s="18" t="s">
        <v>116</v>
      </c>
      <c r="C881" s="15" t="s">
        <v>117</v>
      </c>
      <c r="D881" s="16" t="s">
        <v>248</v>
      </c>
      <c r="E881" s="17" t="s">
        <v>248</v>
      </c>
      <c r="F881" s="17" t="s">
        <v>248</v>
      </c>
      <c r="G881" s="17" t="s">
        <v>248</v>
      </c>
      <c r="H881" s="17" t="s">
        <v>248</v>
      </c>
      <c r="I881" s="17" t="s">
        <v>248</v>
      </c>
      <c r="J881" s="17" t="s">
        <v>248</v>
      </c>
      <c r="K881" s="17" t="s">
        <v>248</v>
      </c>
      <c r="L881" s="17" t="s">
        <v>248</v>
      </c>
      <c r="M881" s="17" t="s">
        <v>248</v>
      </c>
      <c r="N881" s="17" t="s">
        <v>248</v>
      </c>
      <c r="O881" s="17" t="s">
        <v>248</v>
      </c>
      <c r="P881" s="17" t="s">
        <v>248</v>
      </c>
      <c r="Q881" s="17" t="s">
        <v>248</v>
      </c>
      <c r="R881" s="17" t="s">
        <v>248</v>
      </c>
      <c r="S881" s="17" t="s">
        <v>248</v>
      </c>
      <c r="T881" s="17" t="s">
        <v>248</v>
      </c>
      <c r="U881" s="17" t="s">
        <v>248</v>
      </c>
      <c r="V881" s="17" t="s">
        <v>248</v>
      </c>
      <c r="W881" s="17" t="s">
        <v>248</v>
      </c>
      <c r="X881" s="150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 t="s">
        <v>249</v>
      </c>
      <c r="C882" s="9" t="s">
        <v>249</v>
      </c>
      <c r="D882" s="148" t="s">
        <v>251</v>
      </c>
      <c r="E882" s="149" t="s">
        <v>252</v>
      </c>
      <c r="F882" s="149" t="s">
        <v>253</v>
      </c>
      <c r="G882" s="149" t="s">
        <v>256</v>
      </c>
      <c r="H882" s="149" t="s">
        <v>257</v>
      </c>
      <c r="I882" s="149" t="s">
        <v>258</v>
      </c>
      <c r="J882" s="149" t="s">
        <v>259</v>
      </c>
      <c r="K882" s="149" t="s">
        <v>260</v>
      </c>
      <c r="L882" s="149" t="s">
        <v>261</v>
      </c>
      <c r="M882" s="149" t="s">
        <v>262</v>
      </c>
      <c r="N882" s="149" t="s">
        <v>264</v>
      </c>
      <c r="O882" s="149" t="s">
        <v>265</v>
      </c>
      <c r="P882" s="149" t="s">
        <v>266</v>
      </c>
      <c r="Q882" s="149" t="s">
        <v>267</v>
      </c>
      <c r="R882" s="149" t="s">
        <v>269</v>
      </c>
      <c r="S882" s="149" t="s">
        <v>287</v>
      </c>
      <c r="T882" s="149" t="s">
        <v>305</v>
      </c>
      <c r="U882" s="149" t="s">
        <v>288</v>
      </c>
      <c r="V882" s="149" t="s">
        <v>271</v>
      </c>
      <c r="W882" s="149" t="s">
        <v>289</v>
      </c>
      <c r="X882" s="150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s">
        <v>3</v>
      </c>
    </row>
    <row r="883" spans="1:65">
      <c r="A883" s="29"/>
      <c r="B883" s="19"/>
      <c r="C883" s="9"/>
      <c r="D883" s="10" t="s">
        <v>290</v>
      </c>
      <c r="E883" s="11" t="s">
        <v>293</v>
      </c>
      <c r="F883" s="11" t="s">
        <v>293</v>
      </c>
      <c r="G883" s="11" t="s">
        <v>292</v>
      </c>
      <c r="H883" s="11" t="s">
        <v>290</v>
      </c>
      <c r="I883" s="11" t="s">
        <v>290</v>
      </c>
      <c r="J883" s="11" t="s">
        <v>290</v>
      </c>
      <c r="K883" s="11" t="s">
        <v>290</v>
      </c>
      <c r="L883" s="11" t="s">
        <v>290</v>
      </c>
      <c r="M883" s="11" t="s">
        <v>290</v>
      </c>
      <c r="N883" s="11" t="s">
        <v>293</v>
      </c>
      <c r="O883" s="11" t="s">
        <v>290</v>
      </c>
      <c r="P883" s="11" t="s">
        <v>292</v>
      </c>
      <c r="Q883" s="11" t="s">
        <v>293</v>
      </c>
      <c r="R883" s="11" t="s">
        <v>293</v>
      </c>
      <c r="S883" s="11" t="s">
        <v>293</v>
      </c>
      <c r="T883" s="11" t="s">
        <v>290</v>
      </c>
      <c r="U883" s="11" t="s">
        <v>290</v>
      </c>
      <c r="V883" s="11" t="s">
        <v>293</v>
      </c>
      <c r="W883" s="11" t="s">
        <v>293</v>
      </c>
      <c r="X883" s="150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2</v>
      </c>
    </row>
    <row r="884" spans="1:65">
      <c r="A884" s="29"/>
      <c r="B884" s="19"/>
      <c r="C884" s="9"/>
      <c r="D884" s="25" t="s">
        <v>355</v>
      </c>
      <c r="E884" s="25" t="s">
        <v>355</v>
      </c>
      <c r="F884" s="25" t="s">
        <v>355</v>
      </c>
      <c r="G884" s="25" t="s">
        <v>357</v>
      </c>
      <c r="H884" s="25" t="s">
        <v>356</v>
      </c>
      <c r="I884" s="25" t="s">
        <v>356</v>
      </c>
      <c r="J884" s="25" t="s">
        <v>356</v>
      </c>
      <c r="K884" s="25" t="s">
        <v>356</v>
      </c>
      <c r="L884" s="25" t="s">
        <v>356</v>
      </c>
      <c r="M884" s="25" t="s">
        <v>357</v>
      </c>
      <c r="N884" s="25" t="s">
        <v>357</v>
      </c>
      <c r="O884" s="25" t="s">
        <v>358</v>
      </c>
      <c r="P884" s="25" t="s">
        <v>357</v>
      </c>
      <c r="Q884" s="25" t="s">
        <v>358</v>
      </c>
      <c r="R884" s="25" t="s">
        <v>358</v>
      </c>
      <c r="S884" s="25" t="s">
        <v>359</v>
      </c>
      <c r="T884" s="25" t="s">
        <v>357</v>
      </c>
      <c r="U884" s="25" t="s">
        <v>356</v>
      </c>
      <c r="V884" s="25" t="s">
        <v>357</v>
      </c>
      <c r="W884" s="25" t="s">
        <v>356</v>
      </c>
      <c r="X884" s="150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3</v>
      </c>
    </row>
    <row r="885" spans="1:65">
      <c r="A885" s="29"/>
      <c r="B885" s="18">
        <v>1</v>
      </c>
      <c r="C885" s="14">
        <v>1</v>
      </c>
      <c r="D885" s="21">
        <v>1.39</v>
      </c>
      <c r="E885" s="21">
        <v>1.4</v>
      </c>
      <c r="F885" s="21">
        <v>1.3099550577810057</v>
      </c>
      <c r="G885" s="144" t="s">
        <v>109</v>
      </c>
      <c r="H885" s="21">
        <v>1.2</v>
      </c>
      <c r="I885" s="21">
        <v>1.3</v>
      </c>
      <c r="J885" s="21">
        <v>1.3</v>
      </c>
      <c r="K885" s="21">
        <v>1.3</v>
      </c>
      <c r="L885" s="21">
        <v>1.2</v>
      </c>
      <c r="M885" s="21">
        <v>1.3</v>
      </c>
      <c r="N885" s="21">
        <v>1.3</v>
      </c>
      <c r="O885" s="21">
        <v>1.296731748393511</v>
      </c>
      <c r="P885" s="144" t="s">
        <v>97</v>
      </c>
      <c r="Q885" s="21">
        <v>1.4</v>
      </c>
      <c r="R885" s="144" t="s">
        <v>337</v>
      </c>
      <c r="S885" s="144">
        <v>1.9</v>
      </c>
      <c r="T885" s="144">
        <v>2.1</v>
      </c>
      <c r="U885" s="144">
        <v>0.7</v>
      </c>
      <c r="V885" s="21">
        <v>1.3</v>
      </c>
      <c r="W885" s="144">
        <v>1.58</v>
      </c>
      <c r="X885" s="150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>
        <v>1</v>
      </c>
      <c r="C886" s="9">
        <v>2</v>
      </c>
      <c r="D886" s="11">
        <v>1.39</v>
      </c>
      <c r="E886" s="11">
        <v>1.4</v>
      </c>
      <c r="F886" s="11">
        <v>1.3033156641050938</v>
      </c>
      <c r="G886" s="146" t="s">
        <v>109</v>
      </c>
      <c r="H886" s="11">
        <v>1.3</v>
      </c>
      <c r="I886" s="11">
        <v>1.3</v>
      </c>
      <c r="J886" s="11">
        <v>1.3</v>
      </c>
      <c r="K886" s="11">
        <v>1.3</v>
      </c>
      <c r="L886" s="11">
        <v>1.3</v>
      </c>
      <c r="M886" s="11">
        <v>1.3</v>
      </c>
      <c r="N886" s="11">
        <v>1.3</v>
      </c>
      <c r="O886" s="11">
        <v>1.2466096500571382</v>
      </c>
      <c r="P886" s="146" t="s">
        <v>97</v>
      </c>
      <c r="Q886" s="11">
        <v>1.3</v>
      </c>
      <c r="R886" s="146" t="s">
        <v>337</v>
      </c>
      <c r="S886" s="146">
        <v>1.9</v>
      </c>
      <c r="T886" s="146">
        <v>1.9</v>
      </c>
      <c r="U886" s="146">
        <v>0.7</v>
      </c>
      <c r="V886" s="11">
        <v>1.3</v>
      </c>
      <c r="W886" s="146">
        <v>1.56</v>
      </c>
      <c r="X886" s="150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10</v>
      </c>
    </row>
    <row r="887" spans="1:65">
      <c r="A887" s="29"/>
      <c r="B887" s="19">
        <v>1</v>
      </c>
      <c r="C887" s="9">
        <v>3</v>
      </c>
      <c r="D887" s="11">
        <v>1.36</v>
      </c>
      <c r="E887" s="11">
        <v>1.4</v>
      </c>
      <c r="F887" s="11">
        <v>1.4085078423705897</v>
      </c>
      <c r="G887" s="146" t="s">
        <v>109</v>
      </c>
      <c r="H887" s="11">
        <v>1.3</v>
      </c>
      <c r="I887" s="11">
        <v>1.2</v>
      </c>
      <c r="J887" s="11">
        <v>1.3</v>
      </c>
      <c r="K887" s="11">
        <v>1.3</v>
      </c>
      <c r="L887" s="11">
        <v>1.3</v>
      </c>
      <c r="M887" s="11">
        <v>1.3</v>
      </c>
      <c r="N887" s="11">
        <v>1.5</v>
      </c>
      <c r="O887" s="11">
        <v>1.2631436233358357</v>
      </c>
      <c r="P887" s="146" t="s">
        <v>97</v>
      </c>
      <c r="Q887" s="11">
        <v>1.2</v>
      </c>
      <c r="R887" s="146" t="s">
        <v>337</v>
      </c>
      <c r="S887" s="146">
        <v>1.8</v>
      </c>
      <c r="T887" s="146">
        <v>2.2000000000000002</v>
      </c>
      <c r="U887" s="146">
        <v>0.7</v>
      </c>
      <c r="V887" s="11">
        <v>1.3</v>
      </c>
      <c r="W887" s="146">
        <v>1.55</v>
      </c>
      <c r="X887" s="150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16</v>
      </c>
    </row>
    <row r="888" spans="1:65">
      <c r="A888" s="29"/>
      <c r="B888" s="19">
        <v>1</v>
      </c>
      <c r="C888" s="9">
        <v>4</v>
      </c>
      <c r="D888" s="11">
        <v>1.4</v>
      </c>
      <c r="E888" s="145">
        <v>1.7</v>
      </c>
      <c r="F888" s="11">
        <v>1.3125901426583699</v>
      </c>
      <c r="G888" s="146" t="s">
        <v>109</v>
      </c>
      <c r="H888" s="11">
        <v>1.2</v>
      </c>
      <c r="I888" s="11">
        <v>1.3</v>
      </c>
      <c r="J888" s="11">
        <v>1.3</v>
      </c>
      <c r="K888" s="11">
        <v>1.3</v>
      </c>
      <c r="L888" s="11">
        <v>1.3</v>
      </c>
      <c r="M888" s="11">
        <v>1.4</v>
      </c>
      <c r="N888" s="11">
        <v>1.3</v>
      </c>
      <c r="O888" s="11">
        <v>1.2748308983763823</v>
      </c>
      <c r="P888" s="146" t="s">
        <v>97</v>
      </c>
      <c r="Q888" s="11">
        <v>1.3</v>
      </c>
      <c r="R888" s="146" t="s">
        <v>337</v>
      </c>
      <c r="S888" s="146">
        <v>1.9</v>
      </c>
      <c r="T888" s="146">
        <v>2</v>
      </c>
      <c r="U888" s="146">
        <v>0.8</v>
      </c>
      <c r="V888" s="11">
        <v>1.3</v>
      </c>
      <c r="W888" s="146">
        <v>1.56</v>
      </c>
      <c r="X888" s="150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1.3193200462099151</v>
      </c>
    </row>
    <row r="889" spans="1:65">
      <c r="A889" s="29"/>
      <c r="B889" s="19">
        <v>1</v>
      </c>
      <c r="C889" s="9">
        <v>5</v>
      </c>
      <c r="D889" s="11">
        <v>1.38</v>
      </c>
      <c r="E889" s="11">
        <v>1.4</v>
      </c>
      <c r="F889" s="11">
        <v>1.3833156589022699</v>
      </c>
      <c r="G889" s="146" t="s">
        <v>109</v>
      </c>
      <c r="H889" s="11">
        <v>1.3</v>
      </c>
      <c r="I889" s="11">
        <v>1.3</v>
      </c>
      <c r="J889" s="11">
        <v>1.4</v>
      </c>
      <c r="K889" s="11">
        <v>1.3</v>
      </c>
      <c r="L889" s="11">
        <v>1.2</v>
      </c>
      <c r="M889" s="11">
        <v>1.4</v>
      </c>
      <c r="N889" s="11">
        <v>1.5</v>
      </c>
      <c r="O889" s="11">
        <v>1.2619505463897798</v>
      </c>
      <c r="P889" s="146" t="s">
        <v>97</v>
      </c>
      <c r="Q889" s="11">
        <v>1.3</v>
      </c>
      <c r="R889" s="146" t="s">
        <v>337</v>
      </c>
      <c r="S889" s="146">
        <v>1.8</v>
      </c>
      <c r="T889" s="146">
        <v>2.2000000000000002</v>
      </c>
      <c r="U889" s="146">
        <v>0.7</v>
      </c>
      <c r="V889" s="11">
        <v>1.3</v>
      </c>
      <c r="W889" s="145">
        <v>1.74</v>
      </c>
      <c r="X889" s="150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160</v>
      </c>
    </row>
    <row r="890" spans="1:65">
      <c r="A890" s="29"/>
      <c r="B890" s="19">
        <v>1</v>
      </c>
      <c r="C890" s="9">
        <v>6</v>
      </c>
      <c r="D890" s="11">
        <v>1.37</v>
      </c>
      <c r="E890" s="145">
        <v>1.6</v>
      </c>
      <c r="F890" s="11">
        <v>1.3999980720434499</v>
      </c>
      <c r="G890" s="146" t="s">
        <v>109</v>
      </c>
      <c r="H890" s="11">
        <v>1.3</v>
      </c>
      <c r="I890" s="11">
        <v>1.3</v>
      </c>
      <c r="J890" s="11">
        <v>1.4</v>
      </c>
      <c r="K890" s="11">
        <v>1.3</v>
      </c>
      <c r="L890" s="11">
        <v>1.2</v>
      </c>
      <c r="M890" s="11">
        <v>1.4</v>
      </c>
      <c r="N890" s="11">
        <v>1.3</v>
      </c>
      <c r="O890" s="11">
        <v>1.2560146999599557</v>
      </c>
      <c r="P890" s="146" t="s">
        <v>97</v>
      </c>
      <c r="Q890" s="11">
        <v>1.3</v>
      </c>
      <c r="R890" s="146" t="s">
        <v>337</v>
      </c>
      <c r="S890" s="146">
        <v>1.9</v>
      </c>
      <c r="T890" s="146">
        <v>2.1</v>
      </c>
      <c r="U890" s="146">
        <v>0.7</v>
      </c>
      <c r="V890" s="11">
        <v>1.3</v>
      </c>
      <c r="W890" s="146">
        <v>1.55</v>
      </c>
      <c r="X890" s="150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20" t="s">
        <v>279</v>
      </c>
      <c r="C891" s="12"/>
      <c r="D891" s="22">
        <v>1.3816666666666666</v>
      </c>
      <c r="E891" s="22">
        <v>1.4833333333333332</v>
      </c>
      <c r="F891" s="22">
        <v>1.3529470729767965</v>
      </c>
      <c r="G891" s="22" t="s">
        <v>813</v>
      </c>
      <c r="H891" s="22">
        <v>1.2666666666666666</v>
      </c>
      <c r="I891" s="22">
        <v>1.2833333333333332</v>
      </c>
      <c r="J891" s="22">
        <v>1.3333333333333333</v>
      </c>
      <c r="K891" s="22">
        <v>1.3</v>
      </c>
      <c r="L891" s="22">
        <v>1.25</v>
      </c>
      <c r="M891" s="22">
        <v>1.3500000000000003</v>
      </c>
      <c r="N891" s="22">
        <v>1.3666666666666665</v>
      </c>
      <c r="O891" s="22">
        <v>1.2665468610854338</v>
      </c>
      <c r="P891" s="22" t="s">
        <v>813</v>
      </c>
      <c r="Q891" s="22">
        <v>1.3</v>
      </c>
      <c r="R891" s="22" t="s">
        <v>813</v>
      </c>
      <c r="S891" s="22">
        <v>1.8666666666666669</v>
      </c>
      <c r="T891" s="22">
        <v>2.083333333333333</v>
      </c>
      <c r="U891" s="22">
        <v>0.71666666666666667</v>
      </c>
      <c r="V891" s="22">
        <v>1.3</v>
      </c>
      <c r="W891" s="22">
        <v>1.59</v>
      </c>
      <c r="X891" s="150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9"/>
      <c r="B892" s="3" t="s">
        <v>280</v>
      </c>
      <c r="C892" s="28"/>
      <c r="D892" s="11">
        <v>1.3849999999999998</v>
      </c>
      <c r="E892" s="11">
        <v>1.4</v>
      </c>
      <c r="F892" s="11">
        <v>1.3479529007803199</v>
      </c>
      <c r="G892" s="11" t="s">
        <v>813</v>
      </c>
      <c r="H892" s="11">
        <v>1.3</v>
      </c>
      <c r="I892" s="11">
        <v>1.3</v>
      </c>
      <c r="J892" s="11">
        <v>1.3</v>
      </c>
      <c r="K892" s="11">
        <v>1.3</v>
      </c>
      <c r="L892" s="11">
        <v>1.25</v>
      </c>
      <c r="M892" s="11">
        <v>1.35</v>
      </c>
      <c r="N892" s="11">
        <v>1.3</v>
      </c>
      <c r="O892" s="11">
        <v>1.2625470848628078</v>
      </c>
      <c r="P892" s="11" t="s">
        <v>813</v>
      </c>
      <c r="Q892" s="11">
        <v>1.3</v>
      </c>
      <c r="R892" s="11" t="s">
        <v>813</v>
      </c>
      <c r="S892" s="11">
        <v>1.9</v>
      </c>
      <c r="T892" s="11">
        <v>2.1</v>
      </c>
      <c r="U892" s="11">
        <v>0.7</v>
      </c>
      <c r="V892" s="11">
        <v>1.3</v>
      </c>
      <c r="W892" s="11">
        <v>1.56</v>
      </c>
      <c r="X892" s="150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9"/>
      <c r="B893" s="3" t="s">
        <v>281</v>
      </c>
      <c r="C893" s="28"/>
      <c r="D893" s="23">
        <v>1.4719601443879656E-2</v>
      </c>
      <c r="E893" s="23">
        <v>0.13291601358251262</v>
      </c>
      <c r="F893" s="23">
        <v>4.9322040837388149E-2</v>
      </c>
      <c r="G893" s="23" t="s">
        <v>813</v>
      </c>
      <c r="H893" s="23">
        <v>5.1639777949432274E-2</v>
      </c>
      <c r="I893" s="23">
        <v>4.0824829046386332E-2</v>
      </c>
      <c r="J893" s="23">
        <v>5.1639777949432156E-2</v>
      </c>
      <c r="K893" s="23">
        <v>0</v>
      </c>
      <c r="L893" s="23">
        <v>5.4772255750516662E-2</v>
      </c>
      <c r="M893" s="23">
        <v>5.4772255750516544E-2</v>
      </c>
      <c r="N893" s="23">
        <v>0.10327955589886442</v>
      </c>
      <c r="O893" s="23">
        <v>1.7440640086652463E-2</v>
      </c>
      <c r="P893" s="23" t="s">
        <v>813</v>
      </c>
      <c r="Q893" s="23">
        <v>6.3245553203367569E-2</v>
      </c>
      <c r="R893" s="23" t="s">
        <v>813</v>
      </c>
      <c r="S893" s="23">
        <v>5.1639777949432163E-2</v>
      </c>
      <c r="T893" s="23">
        <v>0.11690451944500133</v>
      </c>
      <c r="U893" s="23">
        <v>4.0824829046386339E-2</v>
      </c>
      <c r="V893" s="23">
        <v>0</v>
      </c>
      <c r="W893" s="23">
        <v>7.4296702484026825E-2</v>
      </c>
      <c r="X893" s="220"/>
      <c r="Y893" s="221"/>
      <c r="Z893" s="221"/>
      <c r="AA893" s="221"/>
      <c r="AB893" s="221"/>
      <c r="AC893" s="221"/>
      <c r="AD893" s="221"/>
      <c r="AE893" s="221"/>
      <c r="AF893" s="221"/>
      <c r="AG893" s="221"/>
      <c r="AH893" s="221"/>
      <c r="AI893" s="221"/>
      <c r="AJ893" s="221"/>
      <c r="AK893" s="221"/>
      <c r="AL893" s="221"/>
      <c r="AM893" s="221"/>
      <c r="AN893" s="221"/>
      <c r="AO893" s="221"/>
      <c r="AP893" s="221"/>
      <c r="AQ893" s="221"/>
      <c r="AR893" s="221"/>
      <c r="AS893" s="221"/>
      <c r="AT893" s="221"/>
      <c r="AU893" s="221"/>
      <c r="AV893" s="221"/>
      <c r="AW893" s="221"/>
      <c r="AX893" s="221"/>
      <c r="AY893" s="221"/>
      <c r="AZ893" s="221"/>
      <c r="BA893" s="221"/>
      <c r="BB893" s="221"/>
      <c r="BC893" s="221"/>
      <c r="BD893" s="221"/>
      <c r="BE893" s="221"/>
      <c r="BF893" s="221"/>
      <c r="BG893" s="221"/>
      <c r="BH893" s="221"/>
      <c r="BI893" s="221"/>
      <c r="BJ893" s="221"/>
      <c r="BK893" s="221"/>
      <c r="BL893" s="221"/>
      <c r="BM893" s="54"/>
    </row>
    <row r="894" spans="1:65">
      <c r="A894" s="29"/>
      <c r="B894" s="3" t="s">
        <v>87</v>
      </c>
      <c r="C894" s="28"/>
      <c r="D894" s="13">
        <v>1.0653511298344746E-2</v>
      </c>
      <c r="E894" s="13">
        <v>8.960630129158155E-2</v>
      </c>
      <c r="F894" s="13">
        <v>3.6455262605999988E-2</v>
      </c>
      <c r="G894" s="13" t="s">
        <v>813</v>
      </c>
      <c r="H894" s="13">
        <v>4.0768245749551797E-2</v>
      </c>
      <c r="I894" s="13">
        <v>3.1811555101080261E-2</v>
      </c>
      <c r="J894" s="13">
        <v>3.872983346207412E-2</v>
      </c>
      <c r="K894" s="13">
        <v>0</v>
      </c>
      <c r="L894" s="13">
        <v>4.3817804600413332E-2</v>
      </c>
      <c r="M894" s="13">
        <v>4.0572041296678914E-2</v>
      </c>
      <c r="N894" s="13">
        <v>7.5570406755266661E-2</v>
      </c>
      <c r="O894" s="13">
        <v>1.3770228818620885E-2</v>
      </c>
      <c r="P894" s="13" t="s">
        <v>813</v>
      </c>
      <c r="Q894" s="13">
        <v>4.8650425541051971E-2</v>
      </c>
      <c r="R894" s="13" t="s">
        <v>813</v>
      </c>
      <c r="S894" s="13">
        <v>2.7664166758624369E-2</v>
      </c>
      <c r="T894" s="13">
        <v>5.6114169333600646E-2</v>
      </c>
      <c r="U894" s="13">
        <v>5.6964877739143729E-2</v>
      </c>
      <c r="V894" s="13">
        <v>0</v>
      </c>
      <c r="W894" s="13">
        <v>4.6727485839010582E-2</v>
      </c>
      <c r="X894" s="150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A895" s="29"/>
      <c r="B895" s="3" t="s">
        <v>282</v>
      </c>
      <c r="C895" s="28"/>
      <c r="D895" s="13">
        <v>4.7256630895481599E-2</v>
      </c>
      <c r="E895" s="13">
        <v>0.12431652774062552</v>
      </c>
      <c r="F895" s="13">
        <v>2.5488149644571578E-2</v>
      </c>
      <c r="G895" s="13" t="s">
        <v>813</v>
      </c>
      <c r="H895" s="13">
        <v>-3.9909481929353507E-2</v>
      </c>
      <c r="I895" s="13">
        <v>-2.7276711954739796E-2</v>
      </c>
      <c r="J895" s="13">
        <v>1.0621597969101559E-2</v>
      </c>
      <c r="K895" s="13">
        <v>-1.4643941980125863E-2</v>
      </c>
      <c r="L895" s="13">
        <v>-5.2542251903967219E-2</v>
      </c>
      <c r="M895" s="13">
        <v>2.3254367943715604E-2</v>
      </c>
      <c r="N895" s="13">
        <v>3.5887137918328982E-2</v>
      </c>
      <c r="O895" s="13">
        <v>-4.0000290510316838E-2</v>
      </c>
      <c r="P895" s="13" t="s">
        <v>813</v>
      </c>
      <c r="Q895" s="13">
        <v>-1.4643941980125863E-2</v>
      </c>
      <c r="R895" s="13" t="s">
        <v>813</v>
      </c>
      <c r="S895" s="13">
        <v>0.41487023715674254</v>
      </c>
      <c r="T895" s="13">
        <v>0.57909624682672112</v>
      </c>
      <c r="U895" s="13">
        <v>-0.45679089109160786</v>
      </c>
      <c r="V895" s="13">
        <v>-1.4643941980125863E-2</v>
      </c>
      <c r="W895" s="13">
        <v>0.20516625557815371</v>
      </c>
      <c r="X895" s="150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3"/>
    </row>
    <row r="896" spans="1:65">
      <c r="A896" s="29"/>
      <c r="B896" s="45" t="s">
        <v>283</v>
      </c>
      <c r="C896" s="46"/>
      <c r="D896" s="44">
        <v>0.24</v>
      </c>
      <c r="E896" s="44">
        <v>1.05</v>
      </c>
      <c r="F896" s="44">
        <v>0.01</v>
      </c>
      <c r="G896" s="44">
        <v>9.1300000000000008</v>
      </c>
      <c r="H896" s="44">
        <v>0.67</v>
      </c>
      <c r="I896" s="44">
        <v>0.54</v>
      </c>
      <c r="J896" s="44">
        <v>0.14000000000000001</v>
      </c>
      <c r="K896" s="44">
        <v>0.41</v>
      </c>
      <c r="L896" s="44">
        <v>0.81</v>
      </c>
      <c r="M896" s="44">
        <v>0.01</v>
      </c>
      <c r="N896" s="44">
        <v>0.12</v>
      </c>
      <c r="O896" s="44">
        <v>0.67</v>
      </c>
      <c r="P896" s="44">
        <v>28.99</v>
      </c>
      <c r="Q896" s="44">
        <v>0.41</v>
      </c>
      <c r="R896" s="44">
        <v>68.72</v>
      </c>
      <c r="S896" s="44">
        <v>4.09</v>
      </c>
      <c r="T896" s="44">
        <v>5.81</v>
      </c>
      <c r="U896" s="44">
        <v>5.04</v>
      </c>
      <c r="V896" s="44">
        <v>0.41</v>
      </c>
      <c r="W896" s="44">
        <v>1.9</v>
      </c>
      <c r="X896" s="150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B897" s="3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BM897" s="53"/>
    </row>
    <row r="898" spans="1:65" ht="15">
      <c r="B898" s="8" t="s">
        <v>722</v>
      </c>
      <c r="BM898" s="27" t="s">
        <v>67</v>
      </c>
    </row>
    <row r="899" spans="1:65" ht="15">
      <c r="A899" s="24" t="s">
        <v>18</v>
      </c>
      <c r="B899" s="18" t="s">
        <v>116</v>
      </c>
      <c r="C899" s="15" t="s">
        <v>117</v>
      </c>
      <c r="D899" s="16" t="s">
        <v>248</v>
      </c>
      <c r="E899" s="17" t="s">
        <v>248</v>
      </c>
      <c r="F899" s="17" t="s">
        <v>248</v>
      </c>
      <c r="G899" s="17" t="s">
        <v>248</v>
      </c>
      <c r="H899" s="17" t="s">
        <v>248</v>
      </c>
      <c r="I899" s="17" t="s">
        <v>248</v>
      </c>
      <c r="J899" s="17" t="s">
        <v>248</v>
      </c>
      <c r="K899" s="17" t="s">
        <v>248</v>
      </c>
      <c r="L899" s="17" t="s">
        <v>248</v>
      </c>
      <c r="M899" s="17" t="s">
        <v>248</v>
      </c>
      <c r="N899" s="17" t="s">
        <v>248</v>
      </c>
      <c r="O899" s="17" t="s">
        <v>248</v>
      </c>
      <c r="P899" s="17" t="s">
        <v>248</v>
      </c>
      <c r="Q899" s="17" t="s">
        <v>248</v>
      </c>
      <c r="R899" s="17" t="s">
        <v>248</v>
      </c>
      <c r="S899" s="17" t="s">
        <v>248</v>
      </c>
      <c r="T899" s="17" t="s">
        <v>248</v>
      </c>
      <c r="U899" s="17" t="s">
        <v>248</v>
      </c>
      <c r="V899" s="17" t="s">
        <v>248</v>
      </c>
      <c r="W899" s="17" t="s">
        <v>248</v>
      </c>
      <c r="X899" s="17" t="s">
        <v>248</v>
      </c>
      <c r="Y899" s="17" t="s">
        <v>248</v>
      </c>
      <c r="Z899" s="17" t="s">
        <v>248</v>
      </c>
      <c r="AA899" s="150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</v>
      </c>
    </row>
    <row r="900" spans="1:65">
      <c r="A900" s="29"/>
      <c r="B900" s="19" t="s">
        <v>249</v>
      </c>
      <c r="C900" s="9" t="s">
        <v>249</v>
      </c>
      <c r="D900" s="148" t="s">
        <v>251</v>
      </c>
      <c r="E900" s="149" t="s">
        <v>252</v>
      </c>
      <c r="F900" s="149" t="s">
        <v>253</v>
      </c>
      <c r="G900" s="149" t="s">
        <v>254</v>
      </c>
      <c r="H900" s="149" t="s">
        <v>256</v>
      </c>
      <c r="I900" s="149" t="s">
        <v>257</v>
      </c>
      <c r="J900" s="149" t="s">
        <v>258</v>
      </c>
      <c r="K900" s="149" t="s">
        <v>259</v>
      </c>
      <c r="L900" s="149" t="s">
        <v>260</v>
      </c>
      <c r="M900" s="149" t="s">
        <v>261</v>
      </c>
      <c r="N900" s="149" t="s">
        <v>262</v>
      </c>
      <c r="O900" s="149" t="s">
        <v>263</v>
      </c>
      <c r="P900" s="149" t="s">
        <v>264</v>
      </c>
      <c r="Q900" s="149" t="s">
        <v>265</v>
      </c>
      <c r="R900" s="149" t="s">
        <v>266</v>
      </c>
      <c r="S900" s="149" t="s">
        <v>269</v>
      </c>
      <c r="T900" s="149" t="s">
        <v>287</v>
      </c>
      <c r="U900" s="149" t="s">
        <v>305</v>
      </c>
      <c r="V900" s="149" t="s">
        <v>288</v>
      </c>
      <c r="W900" s="149" t="s">
        <v>270</v>
      </c>
      <c r="X900" s="149" t="s">
        <v>271</v>
      </c>
      <c r="Y900" s="149" t="s">
        <v>289</v>
      </c>
      <c r="Z900" s="149" t="s">
        <v>273</v>
      </c>
      <c r="AA900" s="150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 t="s">
        <v>3</v>
      </c>
    </row>
    <row r="901" spans="1:65">
      <c r="A901" s="29"/>
      <c r="B901" s="19"/>
      <c r="C901" s="9"/>
      <c r="D901" s="10" t="s">
        <v>290</v>
      </c>
      <c r="E901" s="11" t="s">
        <v>293</v>
      </c>
      <c r="F901" s="11" t="s">
        <v>293</v>
      </c>
      <c r="G901" s="11" t="s">
        <v>290</v>
      </c>
      <c r="H901" s="11" t="s">
        <v>292</v>
      </c>
      <c r="I901" s="11" t="s">
        <v>290</v>
      </c>
      <c r="J901" s="11" t="s">
        <v>290</v>
      </c>
      <c r="K901" s="11" t="s">
        <v>290</v>
      </c>
      <c r="L901" s="11" t="s">
        <v>290</v>
      </c>
      <c r="M901" s="11" t="s">
        <v>290</v>
      </c>
      <c r="N901" s="11" t="s">
        <v>290</v>
      </c>
      <c r="O901" s="11" t="s">
        <v>292</v>
      </c>
      <c r="P901" s="11" t="s">
        <v>293</v>
      </c>
      <c r="Q901" s="11" t="s">
        <v>290</v>
      </c>
      <c r="R901" s="11" t="s">
        <v>292</v>
      </c>
      <c r="S901" s="11" t="s">
        <v>293</v>
      </c>
      <c r="T901" s="11" t="s">
        <v>293</v>
      </c>
      <c r="U901" s="11" t="s">
        <v>292</v>
      </c>
      <c r="V901" s="11" t="s">
        <v>290</v>
      </c>
      <c r="W901" s="11" t="s">
        <v>293</v>
      </c>
      <c r="X901" s="11" t="s">
        <v>293</v>
      </c>
      <c r="Y901" s="11" t="s">
        <v>293</v>
      </c>
      <c r="Z901" s="11" t="s">
        <v>290</v>
      </c>
      <c r="AA901" s="150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/>
      <c r="C902" s="9"/>
      <c r="D902" s="25" t="s">
        <v>355</v>
      </c>
      <c r="E902" s="25" t="s">
        <v>355</v>
      </c>
      <c r="F902" s="25" t="s">
        <v>355</v>
      </c>
      <c r="G902" s="25" t="s">
        <v>356</v>
      </c>
      <c r="H902" s="25" t="s">
        <v>357</v>
      </c>
      <c r="I902" s="25" t="s">
        <v>356</v>
      </c>
      <c r="J902" s="25" t="s">
        <v>356</v>
      </c>
      <c r="K902" s="25" t="s">
        <v>356</v>
      </c>
      <c r="L902" s="25" t="s">
        <v>356</v>
      </c>
      <c r="M902" s="25" t="s">
        <v>356</v>
      </c>
      <c r="N902" s="25" t="s">
        <v>357</v>
      </c>
      <c r="O902" s="25" t="s">
        <v>356</v>
      </c>
      <c r="P902" s="25" t="s">
        <v>357</v>
      </c>
      <c r="Q902" s="25" t="s">
        <v>358</v>
      </c>
      <c r="R902" s="25" t="s">
        <v>357</v>
      </c>
      <c r="S902" s="25" t="s">
        <v>358</v>
      </c>
      <c r="T902" s="25" t="s">
        <v>359</v>
      </c>
      <c r="U902" s="25" t="s">
        <v>357</v>
      </c>
      <c r="V902" s="25" t="s">
        <v>356</v>
      </c>
      <c r="W902" s="25" t="s">
        <v>357</v>
      </c>
      <c r="X902" s="25" t="s">
        <v>357</v>
      </c>
      <c r="Y902" s="25" t="s">
        <v>356</v>
      </c>
      <c r="Z902" s="25" t="s">
        <v>121</v>
      </c>
      <c r="AA902" s="150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2</v>
      </c>
    </row>
    <row r="903" spans="1:65">
      <c r="A903" s="29"/>
      <c r="B903" s="18">
        <v>1</v>
      </c>
      <c r="C903" s="14">
        <v>1</v>
      </c>
      <c r="D903" s="207">
        <v>11.27</v>
      </c>
      <c r="E903" s="207">
        <v>11.4</v>
      </c>
      <c r="F903" s="207">
        <v>9.8942293213269572</v>
      </c>
      <c r="G903" s="207">
        <v>10.9</v>
      </c>
      <c r="H903" s="207">
        <v>10.7</v>
      </c>
      <c r="I903" s="207">
        <v>10.6</v>
      </c>
      <c r="J903" s="207">
        <v>11</v>
      </c>
      <c r="K903" s="207">
        <v>11.4</v>
      </c>
      <c r="L903" s="207">
        <v>11</v>
      </c>
      <c r="M903" s="207">
        <v>10.199999999999999</v>
      </c>
      <c r="N903" s="207">
        <v>10.1</v>
      </c>
      <c r="O903" s="208">
        <v>13.6</v>
      </c>
      <c r="P903" s="207">
        <v>10.6</v>
      </c>
      <c r="Q903" s="207">
        <v>10.639499143279213</v>
      </c>
      <c r="R903" s="207">
        <v>10.1</v>
      </c>
      <c r="S903" s="208">
        <v>12</v>
      </c>
      <c r="T903" s="208">
        <v>8.9</v>
      </c>
      <c r="U903" s="207">
        <v>10.5</v>
      </c>
      <c r="V903" s="207">
        <v>10.199999999999999</v>
      </c>
      <c r="W903" s="208">
        <v>11</v>
      </c>
      <c r="X903" s="207">
        <v>11.3</v>
      </c>
      <c r="Y903" s="208">
        <v>12.4</v>
      </c>
      <c r="Z903" s="207">
        <v>10.8</v>
      </c>
      <c r="AA903" s="209"/>
      <c r="AB903" s="210"/>
      <c r="AC903" s="210"/>
      <c r="AD903" s="210"/>
      <c r="AE903" s="210"/>
      <c r="AF903" s="210"/>
      <c r="AG903" s="210"/>
      <c r="AH903" s="210"/>
      <c r="AI903" s="210"/>
      <c r="AJ903" s="210"/>
      <c r="AK903" s="210"/>
      <c r="AL903" s="210"/>
      <c r="AM903" s="210"/>
      <c r="AN903" s="210"/>
      <c r="AO903" s="210"/>
      <c r="AP903" s="210"/>
      <c r="AQ903" s="210"/>
      <c r="AR903" s="210"/>
      <c r="AS903" s="210"/>
      <c r="AT903" s="210"/>
      <c r="AU903" s="210"/>
      <c r="AV903" s="210"/>
      <c r="AW903" s="210"/>
      <c r="AX903" s="210"/>
      <c r="AY903" s="210"/>
      <c r="AZ903" s="210"/>
      <c r="BA903" s="210"/>
      <c r="BB903" s="210"/>
      <c r="BC903" s="210"/>
      <c r="BD903" s="210"/>
      <c r="BE903" s="210"/>
      <c r="BF903" s="210"/>
      <c r="BG903" s="210"/>
      <c r="BH903" s="210"/>
      <c r="BI903" s="210"/>
      <c r="BJ903" s="210"/>
      <c r="BK903" s="210"/>
      <c r="BL903" s="210"/>
      <c r="BM903" s="211">
        <v>1</v>
      </c>
    </row>
    <row r="904" spans="1:65">
      <c r="A904" s="29"/>
      <c r="B904" s="19">
        <v>1</v>
      </c>
      <c r="C904" s="9">
        <v>2</v>
      </c>
      <c r="D904" s="213">
        <v>11.32</v>
      </c>
      <c r="E904" s="213">
        <v>11.6</v>
      </c>
      <c r="F904" s="213">
        <v>10.071122141391257</v>
      </c>
      <c r="G904" s="213">
        <v>11.1</v>
      </c>
      <c r="H904" s="213">
        <v>10.7</v>
      </c>
      <c r="I904" s="213">
        <v>11.4</v>
      </c>
      <c r="J904" s="213">
        <v>11</v>
      </c>
      <c r="K904" s="213">
        <v>11.3</v>
      </c>
      <c r="L904" s="213">
        <v>10.199999999999999</v>
      </c>
      <c r="M904" s="213">
        <v>10.199999999999999</v>
      </c>
      <c r="N904" s="213">
        <v>10.3</v>
      </c>
      <c r="O904" s="215">
        <v>14</v>
      </c>
      <c r="P904" s="213">
        <v>11</v>
      </c>
      <c r="Q904" s="213">
        <v>10.557734678483211</v>
      </c>
      <c r="R904" s="213">
        <v>9.6999999999999993</v>
      </c>
      <c r="S904" s="215">
        <v>11</v>
      </c>
      <c r="T904" s="215">
        <v>8.1</v>
      </c>
      <c r="U904" s="213">
        <v>10.7</v>
      </c>
      <c r="V904" s="213">
        <v>10.4</v>
      </c>
      <c r="W904" s="215">
        <v>11</v>
      </c>
      <c r="X904" s="213">
        <v>11</v>
      </c>
      <c r="Y904" s="215">
        <v>12.3</v>
      </c>
      <c r="Z904" s="213">
        <v>10.4</v>
      </c>
      <c r="AA904" s="209"/>
      <c r="AB904" s="210"/>
      <c r="AC904" s="210"/>
      <c r="AD904" s="210"/>
      <c r="AE904" s="210"/>
      <c r="AF904" s="210"/>
      <c r="AG904" s="210"/>
      <c r="AH904" s="210"/>
      <c r="AI904" s="210"/>
      <c r="AJ904" s="210"/>
      <c r="AK904" s="210"/>
      <c r="AL904" s="210"/>
      <c r="AM904" s="210"/>
      <c r="AN904" s="210"/>
      <c r="AO904" s="210"/>
      <c r="AP904" s="210"/>
      <c r="AQ904" s="210"/>
      <c r="AR904" s="210"/>
      <c r="AS904" s="210"/>
      <c r="AT904" s="210"/>
      <c r="AU904" s="210"/>
      <c r="AV904" s="210"/>
      <c r="AW904" s="210"/>
      <c r="AX904" s="210"/>
      <c r="AY904" s="210"/>
      <c r="AZ904" s="210"/>
      <c r="BA904" s="210"/>
      <c r="BB904" s="210"/>
      <c r="BC904" s="210"/>
      <c r="BD904" s="210"/>
      <c r="BE904" s="210"/>
      <c r="BF904" s="210"/>
      <c r="BG904" s="210"/>
      <c r="BH904" s="210"/>
      <c r="BI904" s="210"/>
      <c r="BJ904" s="210"/>
      <c r="BK904" s="210"/>
      <c r="BL904" s="210"/>
      <c r="BM904" s="211">
        <v>25</v>
      </c>
    </row>
    <row r="905" spans="1:65">
      <c r="A905" s="29"/>
      <c r="B905" s="19">
        <v>1</v>
      </c>
      <c r="C905" s="9">
        <v>3</v>
      </c>
      <c r="D905" s="213">
        <v>11.19</v>
      </c>
      <c r="E905" s="213">
        <v>11.3</v>
      </c>
      <c r="F905" s="213">
        <v>10.964501188300257</v>
      </c>
      <c r="G905" s="214">
        <v>13</v>
      </c>
      <c r="H905" s="213">
        <v>10.7</v>
      </c>
      <c r="I905" s="213">
        <v>11.4</v>
      </c>
      <c r="J905" s="213">
        <v>10.8</v>
      </c>
      <c r="K905" s="213">
        <v>11.2</v>
      </c>
      <c r="L905" s="213">
        <v>10.5</v>
      </c>
      <c r="M905" s="213">
        <v>10.3</v>
      </c>
      <c r="N905" s="213">
        <v>10.199999999999999</v>
      </c>
      <c r="O905" s="215">
        <v>14</v>
      </c>
      <c r="P905" s="214">
        <v>13.7</v>
      </c>
      <c r="Q905" s="213">
        <v>10.710260302007164</v>
      </c>
      <c r="R905" s="213">
        <v>9.5</v>
      </c>
      <c r="S905" s="215">
        <v>11</v>
      </c>
      <c r="T905" s="215">
        <v>8.5</v>
      </c>
      <c r="U905" s="213">
        <v>10.8</v>
      </c>
      <c r="V905" s="213">
        <v>10.6</v>
      </c>
      <c r="W905" s="215">
        <v>10</v>
      </c>
      <c r="X905" s="213">
        <v>11.4</v>
      </c>
      <c r="Y905" s="215">
        <v>12.6</v>
      </c>
      <c r="Z905" s="213">
        <v>10.8</v>
      </c>
      <c r="AA905" s="209"/>
      <c r="AB905" s="210"/>
      <c r="AC905" s="210"/>
      <c r="AD905" s="210"/>
      <c r="AE905" s="210"/>
      <c r="AF905" s="210"/>
      <c r="AG905" s="210"/>
      <c r="AH905" s="210"/>
      <c r="AI905" s="210"/>
      <c r="AJ905" s="210"/>
      <c r="AK905" s="210"/>
      <c r="AL905" s="210"/>
      <c r="AM905" s="210"/>
      <c r="AN905" s="210"/>
      <c r="AO905" s="210"/>
      <c r="AP905" s="210"/>
      <c r="AQ905" s="210"/>
      <c r="AR905" s="210"/>
      <c r="AS905" s="210"/>
      <c r="AT905" s="210"/>
      <c r="AU905" s="210"/>
      <c r="AV905" s="210"/>
      <c r="AW905" s="210"/>
      <c r="AX905" s="210"/>
      <c r="AY905" s="210"/>
      <c r="AZ905" s="210"/>
      <c r="BA905" s="210"/>
      <c r="BB905" s="210"/>
      <c r="BC905" s="210"/>
      <c r="BD905" s="210"/>
      <c r="BE905" s="210"/>
      <c r="BF905" s="210"/>
      <c r="BG905" s="210"/>
      <c r="BH905" s="210"/>
      <c r="BI905" s="210"/>
      <c r="BJ905" s="210"/>
      <c r="BK905" s="210"/>
      <c r="BL905" s="210"/>
      <c r="BM905" s="211">
        <v>16</v>
      </c>
    </row>
    <row r="906" spans="1:65">
      <c r="A906" s="29"/>
      <c r="B906" s="19">
        <v>1</v>
      </c>
      <c r="C906" s="9">
        <v>4</v>
      </c>
      <c r="D906" s="213">
        <v>11.32</v>
      </c>
      <c r="E906" s="213">
        <v>11.6</v>
      </c>
      <c r="F906" s="213">
        <v>10.239228766756357</v>
      </c>
      <c r="G906" s="213">
        <v>11</v>
      </c>
      <c r="H906" s="213">
        <v>10.7</v>
      </c>
      <c r="I906" s="213">
        <v>11</v>
      </c>
      <c r="J906" s="214">
        <v>10.199999999999999</v>
      </c>
      <c r="K906" s="213">
        <v>11.5</v>
      </c>
      <c r="L906" s="213">
        <v>10</v>
      </c>
      <c r="M906" s="213">
        <v>9.9</v>
      </c>
      <c r="N906" s="213">
        <v>10.8</v>
      </c>
      <c r="O906" s="215">
        <v>13.6</v>
      </c>
      <c r="P906" s="213">
        <v>10.8</v>
      </c>
      <c r="Q906" s="213">
        <v>10.754991669330712</v>
      </c>
      <c r="R906" s="213">
        <v>10</v>
      </c>
      <c r="S906" s="215">
        <v>11</v>
      </c>
      <c r="T906" s="215">
        <v>8.1999999999999993</v>
      </c>
      <c r="U906" s="213">
        <v>10.5</v>
      </c>
      <c r="V906" s="213">
        <v>10.6</v>
      </c>
      <c r="W906" s="215">
        <v>10</v>
      </c>
      <c r="X906" s="213">
        <v>11.6</v>
      </c>
      <c r="Y906" s="215">
        <v>12.7</v>
      </c>
      <c r="Z906" s="213">
        <v>10.6</v>
      </c>
      <c r="AA906" s="209"/>
      <c r="AB906" s="210"/>
      <c r="AC906" s="210"/>
      <c r="AD906" s="210"/>
      <c r="AE906" s="210"/>
      <c r="AF906" s="210"/>
      <c r="AG906" s="210"/>
      <c r="AH906" s="210"/>
      <c r="AI906" s="210"/>
      <c r="AJ906" s="210"/>
      <c r="AK906" s="210"/>
      <c r="AL906" s="210"/>
      <c r="AM906" s="210"/>
      <c r="AN906" s="210"/>
      <c r="AO906" s="210"/>
      <c r="AP906" s="210"/>
      <c r="AQ906" s="210"/>
      <c r="AR906" s="210"/>
      <c r="AS906" s="210"/>
      <c r="AT906" s="210"/>
      <c r="AU906" s="210"/>
      <c r="AV906" s="210"/>
      <c r="AW906" s="210"/>
      <c r="AX906" s="210"/>
      <c r="AY906" s="210"/>
      <c r="AZ906" s="210"/>
      <c r="BA906" s="210"/>
      <c r="BB906" s="210"/>
      <c r="BC906" s="210"/>
      <c r="BD906" s="210"/>
      <c r="BE906" s="210"/>
      <c r="BF906" s="210"/>
      <c r="BG906" s="210"/>
      <c r="BH906" s="210"/>
      <c r="BI906" s="210"/>
      <c r="BJ906" s="210"/>
      <c r="BK906" s="210"/>
      <c r="BL906" s="210"/>
      <c r="BM906" s="211">
        <v>10.767721586138965</v>
      </c>
    </row>
    <row r="907" spans="1:65">
      <c r="A907" s="29"/>
      <c r="B907" s="19">
        <v>1</v>
      </c>
      <c r="C907" s="9">
        <v>5</v>
      </c>
      <c r="D907" s="213">
        <v>11.1</v>
      </c>
      <c r="E907" s="213">
        <v>11.6</v>
      </c>
      <c r="F907" s="213">
        <v>10.853200283867558</v>
      </c>
      <c r="G907" s="213">
        <v>10.8</v>
      </c>
      <c r="H907" s="213">
        <v>10.7</v>
      </c>
      <c r="I907" s="213">
        <v>11.2</v>
      </c>
      <c r="J907" s="213">
        <v>10.8</v>
      </c>
      <c r="K907" s="213">
        <v>11.6</v>
      </c>
      <c r="L907" s="213">
        <v>10.3</v>
      </c>
      <c r="M907" s="213">
        <v>10.3</v>
      </c>
      <c r="N907" s="213">
        <v>10.4</v>
      </c>
      <c r="O907" s="215">
        <v>14</v>
      </c>
      <c r="P907" s="213">
        <v>10.8</v>
      </c>
      <c r="Q907" s="213">
        <v>10.463281579257554</v>
      </c>
      <c r="R907" s="213">
        <v>9.8000000000000007</v>
      </c>
      <c r="S907" s="215">
        <v>12</v>
      </c>
      <c r="T907" s="214">
        <v>9.8000000000000007</v>
      </c>
      <c r="U907" s="213">
        <v>11</v>
      </c>
      <c r="V907" s="213">
        <v>10.7</v>
      </c>
      <c r="W907" s="215">
        <v>10</v>
      </c>
      <c r="X907" s="213">
        <v>11.8</v>
      </c>
      <c r="Y907" s="215">
        <v>11.8</v>
      </c>
      <c r="Z907" s="213">
        <v>10.6</v>
      </c>
      <c r="AA907" s="209"/>
      <c r="AB907" s="210"/>
      <c r="AC907" s="210"/>
      <c r="AD907" s="210"/>
      <c r="AE907" s="210"/>
      <c r="AF907" s="210"/>
      <c r="AG907" s="210"/>
      <c r="AH907" s="210"/>
      <c r="AI907" s="210"/>
      <c r="AJ907" s="210"/>
      <c r="AK907" s="210"/>
      <c r="AL907" s="210"/>
      <c r="AM907" s="210"/>
      <c r="AN907" s="210"/>
      <c r="AO907" s="210"/>
      <c r="AP907" s="210"/>
      <c r="AQ907" s="210"/>
      <c r="AR907" s="210"/>
      <c r="AS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F907" s="210"/>
      <c r="BG907" s="210"/>
      <c r="BH907" s="210"/>
      <c r="BI907" s="210"/>
      <c r="BJ907" s="210"/>
      <c r="BK907" s="210"/>
      <c r="BL907" s="210"/>
      <c r="BM907" s="211">
        <v>161</v>
      </c>
    </row>
    <row r="908" spans="1:65">
      <c r="A908" s="29"/>
      <c r="B908" s="19">
        <v>1</v>
      </c>
      <c r="C908" s="9">
        <v>6</v>
      </c>
      <c r="D908" s="213">
        <v>11.41</v>
      </c>
      <c r="E908" s="213">
        <v>11.4</v>
      </c>
      <c r="F908" s="213">
        <v>10.388081315459257</v>
      </c>
      <c r="G908" s="214">
        <v>13.1</v>
      </c>
      <c r="H908" s="213">
        <v>10.7</v>
      </c>
      <c r="I908" s="213">
        <v>11.1</v>
      </c>
      <c r="J908" s="213">
        <v>10.8</v>
      </c>
      <c r="K908" s="213">
        <v>11.6</v>
      </c>
      <c r="L908" s="213">
        <v>11</v>
      </c>
      <c r="M908" s="213">
        <v>10</v>
      </c>
      <c r="N908" s="213">
        <v>10.5</v>
      </c>
      <c r="O908" s="215">
        <v>14</v>
      </c>
      <c r="P908" s="213">
        <v>10.7</v>
      </c>
      <c r="Q908" s="213">
        <v>10.407800913548732</v>
      </c>
      <c r="R908" s="213">
        <v>10.1</v>
      </c>
      <c r="S908" s="215">
        <v>11</v>
      </c>
      <c r="T908" s="215">
        <v>8.5</v>
      </c>
      <c r="U908" s="213">
        <v>10.7</v>
      </c>
      <c r="V908" s="213">
        <v>11.3</v>
      </c>
      <c r="W908" s="215">
        <v>10</v>
      </c>
      <c r="X908" s="213">
        <v>11</v>
      </c>
      <c r="Y908" s="215">
        <v>12.7</v>
      </c>
      <c r="Z908" s="213">
        <v>10.6</v>
      </c>
      <c r="AA908" s="209"/>
      <c r="AB908" s="210"/>
      <c r="AC908" s="210"/>
      <c r="AD908" s="210"/>
      <c r="AE908" s="210"/>
      <c r="AF908" s="210"/>
      <c r="AG908" s="210"/>
      <c r="AH908" s="210"/>
      <c r="AI908" s="210"/>
      <c r="AJ908" s="210"/>
      <c r="AK908" s="210"/>
      <c r="AL908" s="210"/>
      <c r="AM908" s="210"/>
      <c r="AN908" s="210"/>
      <c r="AO908" s="210"/>
      <c r="AP908" s="210"/>
      <c r="AQ908" s="210"/>
      <c r="AR908" s="210"/>
      <c r="AS908" s="210"/>
      <c r="AT908" s="210"/>
      <c r="AU908" s="210"/>
      <c r="AV908" s="210"/>
      <c r="AW908" s="210"/>
      <c r="AX908" s="210"/>
      <c r="AY908" s="210"/>
      <c r="AZ908" s="210"/>
      <c r="BA908" s="210"/>
      <c r="BB908" s="210"/>
      <c r="BC908" s="210"/>
      <c r="BD908" s="210"/>
      <c r="BE908" s="210"/>
      <c r="BF908" s="210"/>
      <c r="BG908" s="210"/>
      <c r="BH908" s="210"/>
      <c r="BI908" s="210"/>
      <c r="BJ908" s="210"/>
      <c r="BK908" s="210"/>
      <c r="BL908" s="210"/>
      <c r="BM908" s="216"/>
    </row>
    <row r="909" spans="1:65">
      <c r="A909" s="29"/>
      <c r="B909" s="20" t="s">
        <v>279</v>
      </c>
      <c r="C909" s="12"/>
      <c r="D909" s="217">
        <v>11.268333333333333</v>
      </c>
      <c r="E909" s="217">
        <v>11.483333333333334</v>
      </c>
      <c r="F909" s="217">
        <v>10.40172716951694</v>
      </c>
      <c r="G909" s="217">
        <v>11.649999999999999</v>
      </c>
      <c r="H909" s="217">
        <v>10.700000000000001</v>
      </c>
      <c r="I909" s="217">
        <v>11.116666666666665</v>
      </c>
      <c r="J909" s="217">
        <v>10.766666666666666</v>
      </c>
      <c r="K909" s="217">
        <v>11.433333333333335</v>
      </c>
      <c r="L909" s="217">
        <v>10.5</v>
      </c>
      <c r="M909" s="217">
        <v>10.15</v>
      </c>
      <c r="N909" s="217">
        <v>10.383333333333333</v>
      </c>
      <c r="O909" s="217">
        <v>13.866666666666667</v>
      </c>
      <c r="P909" s="217">
        <v>11.266666666666666</v>
      </c>
      <c r="Q909" s="217">
        <v>10.588928047651098</v>
      </c>
      <c r="R909" s="217">
        <v>9.8666666666666654</v>
      </c>
      <c r="S909" s="217">
        <v>11.333333333333334</v>
      </c>
      <c r="T909" s="217">
        <v>8.6666666666666661</v>
      </c>
      <c r="U909" s="217">
        <v>10.700000000000001</v>
      </c>
      <c r="V909" s="217">
        <v>10.633333333333333</v>
      </c>
      <c r="W909" s="217">
        <v>10.333333333333334</v>
      </c>
      <c r="X909" s="217">
        <v>11.350000000000001</v>
      </c>
      <c r="Y909" s="217">
        <v>12.416666666666666</v>
      </c>
      <c r="Z909" s="217">
        <v>10.633333333333335</v>
      </c>
      <c r="AA909" s="209"/>
      <c r="AB909" s="210"/>
      <c r="AC909" s="210"/>
      <c r="AD909" s="210"/>
      <c r="AE909" s="210"/>
      <c r="AF909" s="210"/>
      <c r="AG909" s="210"/>
      <c r="AH909" s="210"/>
      <c r="AI909" s="210"/>
      <c r="AJ909" s="210"/>
      <c r="AK909" s="210"/>
      <c r="AL909" s="210"/>
      <c r="AM909" s="210"/>
      <c r="AN909" s="210"/>
      <c r="AO909" s="210"/>
      <c r="AP909" s="210"/>
      <c r="AQ909" s="210"/>
      <c r="AR909" s="210"/>
      <c r="AS909" s="210"/>
      <c r="AT909" s="210"/>
      <c r="AU909" s="210"/>
      <c r="AV909" s="210"/>
      <c r="AW909" s="210"/>
      <c r="AX909" s="210"/>
      <c r="AY909" s="210"/>
      <c r="AZ909" s="210"/>
      <c r="BA909" s="210"/>
      <c r="BB909" s="210"/>
      <c r="BC909" s="210"/>
      <c r="BD909" s="210"/>
      <c r="BE909" s="210"/>
      <c r="BF909" s="210"/>
      <c r="BG909" s="210"/>
      <c r="BH909" s="210"/>
      <c r="BI909" s="210"/>
      <c r="BJ909" s="210"/>
      <c r="BK909" s="210"/>
      <c r="BL909" s="210"/>
      <c r="BM909" s="216"/>
    </row>
    <row r="910" spans="1:65">
      <c r="A910" s="29"/>
      <c r="B910" s="3" t="s">
        <v>280</v>
      </c>
      <c r="C910" s="28"/>
      <c r="D910" s="213">
        <v>11.295</v>
      </c>
      <c r="E910" s="213">
        <v>11.5</v>
      </c>
      <c r="F910" s="213">
        <v>10.313655041107808</v>
      </c>
      <c r="G910" s="213">
        <v>11.05</v>
      </c>
      <c r="H910" s="213">
        <v>10.7</v>
      </c>
      <c r="I910" s="213">
        <v>11.149999999999999</v>
      </c>
      <c r="J910" s="213">
        <v>10.8</v>
      </c>
      <c r="K910" s="213">
        <v>11.45</v>
      </c>
      <c r="L910" s="213">
        <v>10.4</v>
      </c>
      <c r="M910" s="213">
        <v>10.199999999999999</v>
      </c>
      <c r="N910" s="213">
        <v>10.350000000000001</v>
      </c>
      <c r="O910" s="213">
        <v>14</v>
      </c>
      <c r="P910" s="213">
        <v>10.8</v>
      </c>
      <c r="Q910" s="213">
        <v>10.598616910881212</v>
      </c>
      <c r="R910" s="213">
        <v>9.9</v>
      </c>
      <c r="S910" s="213">
        <v>11</v>
      </c>
      <c r="T910" s="213">
        <v>8.5</v>
      </c>
      <c r="U910" s="213">
        <v>10.7</v>
      </c>
      <c r="V910" s="213">
        <v>10.6</v>
      </c>
      <c r="W910" s="213">
        <v>10</v>
      </c>
      <c r="X910" s="213">
        <v>11.350000000000001</v>
      </c>
      <c r="Y910" s="213">
        <v>12.5</v>
      </c>
      <c r="Z910" s="213">
        <v>10.6</v>
      </c>
      <c r="AA910" s="209"/>
      <c r="AB910" s="210"/>
      <c r="AC910" s="210"/>
      <c r="AD910" s="210"/>
      <c r="AE910" s="210"/>
      <c r="AF910" s="210"/>
      <c r="AG910" s="210"/>
      <c r="AH910" s="210"/>
      <c r="AI910" s="210"/>
      <c r="AJ910" s="210"/>
      <c r="AK910" s="210"/>
      <c r="AL910" s="210"/>
      <c r="AM910" s="210"/>
      <c r="AN910" s="210"/>
      <c r="AO910" s="210"/>
      <c r="AP910" s="210"/>
      <c r="AQ910" s="210"/>
      <c r="AR910" s="210"/>
      <c r="AS910" s="210"/>
      <c r="AT910" s="210"/>
      <c r="AU910" s="210"/>
      <c r="AV910" s="210"/>
      <c r="AW910" s="210"/>
      <c r="AX910" s="210"/>
      <c r="AY910" s="210"/>
      <c r="AZ910" s="210"/>
      <c r="BA910" s="210"/>
      <c r="BB910" s="210"/>
      <c r="BC910" s="210"/>
      <c r="BD910" s="210"/>
      <c r="BE910" s="210"/>
      <c r="BF910" s="210"/>
      <c r="BG910" s="210"/>
      <c r="BH910" s="210"/>
      <c r="BI910" s="210"/>
      <c r="BJ910" s="210"/>
      <c r="BK910" s="210"/>
      <c r="BL910" s="210"/>
      <c r="BM910" s="216"/>
    </row>
    <row r="911" spans="1:65">
      <c r="A911" s="29"/>
      <c r="B911" s="3" t="s">
        <v>281</v>
      </c>
      <c r="C911" s="28"/>
      <c r="D911" s="23">
        <v>0.10943795807061975</v>
      </c>
      <c r="E911" s="23">
        <v>0.13291601358251209</v>
      </c>
      <c r="F911" s="23">
        <v>0.42754842064288412</v>
      </c>
      <c r="G911" s="23">
        <v>1.0894952959971875</v>
      </c>
      <c r="H911" s="23">
        <v>1.9459014222361975E-15</v>
      </c>
      <c r="I911" s="23">
        <v>0.29944392908634299</v>
      </c>
      <c r="J911" s="23">
        <v>0.29439202887759525</v>
      </c>
      <c r="K911" s="23">
        <v>0.16329931618554513</v>
      </c>
      <c r="L911" s="23">
        <v>0.41952353926806063</v>
      </c>
      <c r="M911" s="23">
        <v>0.16431676725154989</v>
      </c>
      <c r="N911" s="23">
        <v>0.2483277404291894</v>
      </c>
      <c r="O911" s="23">
        <v>0.20655911179772909</v>
      </c>
      <c r="P911" s="23">
        <v>1.1994443157840491</v>
      </c>
      <c r="Q911" s="23">
        <v>0.13742137978746508</v>
      </c>
      <c r="R911" s="23">
        <v>0.24221202832779926</v>
      </c>
      <c r="S911" s="23">
        <v>0.51639777949432231</v>
      </c>
      <c r="T911" s="23">
        <v>0.62182527020592149</v>
      </c>
      <c r="U911" s="23">
        <v>0.18973665961010283</v>
      </c>
      <c r="V911" s="23">
        <v>0.37237973450050549</v>
      </c>
      <c r="W911" s="23">
        <v>0.51639777949432231</v>
      </c>
      <c r="X911" s="23">
        <v>0.32093613071762433</v>
      </c>
      <c r="Y911" s="23">
        <v>0.34302575219167764</v>
      </c>
      <c r="Z911" s="23">
        <v>0.15055453054181644</v>
      </c>
      <c r="AA911" s="150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9"/>
      <c r="B912" s="3" t="s">
        <v>87</v>
      </c>
      <c r="C912" s="28"/>
      <c r="D912" s="13">
        <v>9.7119915459801583E-3</v>
      </c>
      <c r="E912" s="13">
        <v>1.1574689136358091E-2</v>
      </c>
      <c r="F912" s="13">
        <v>4.1103598823073115E-2</v>
      </c>
      <c r="G912" s="13">
        <v>9.3518909527655597E-2</v>
      </c>
      <c r="H912" s="13">
        <v>1.8185994600338292E-16</v>
      </c>
      <c r="I912" s="13">
        <v>2.6936485375083329E-2</v>
      </c>
      <c r="J912" s="13">
        <v>2.7342912898847858E-2</v>
      </c>
      <c r="K912" s="13">
        <v>1.428273902497479E-2</v>
      </c>
      <c r="L912" s="13">
        <v>3.9954622787434349E-2</v>
      </c>
      <c r="M912" s="13">
        <v>1.6188844064192107E-2</v>
      </c>
      <c r="N912" s="13">
        <v>2.3915994262843281E-2</v>
      </c>
      <c r="O912" s="13">
        <v>1.4896089793105463E-2</v>
      </c>
      <c r="P912" s="13">
        <v>0.10645955465538898</v>
      </c>
      <c r="Q912" s="13">
        <v>1.2977836771489702E-2</v>
      </c>
      <c r="R912" s="13">
        <v>2.4548516384574254E-2</v>
      </c>
      <c r="S912" s="13">
        <v>4.5564509955381374E-2</v>
      </c>
      <c r="T912" s="13">
        <v>7.1749069639144791E-2</v>
      </c>
      <c r="U912" s="13">
        <v>1.7732398094402132E-2</v>
      </c>
      <c r="V912" s="13">
        <v>3.502003772732027E-2</v>
      </c>
      <c r="W912" s="13">
        <v>4.9973978660740867E-2</v>
      </c>
      <c r="X912" s="13">
        <v>2.827631107644267E-2</v>
      </c>
      <c r="Y912" s="13">
        <v>2.7626235075839813E-2</v>
      </c>
      <c r="Z912" s="13">
        <v>1.4158733279794649E-2</v>
      </c>
      <c r="AA912" s="150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9"/>
      <c r="B913" s="3" t="s">
        <v>282</v>
      </c>
      <c r="C913" s="28"/>
      <c r="D913" s="13">
        <v>4.6491891825917397E-2</v>
      </c>
      <c r="E913" s="13">
        <v>6.6458975695987466E-2</v>
      </c>
      <c r="F913" s="13">
        <v>-3.3989959128694514E-2</v>
      </c>
      <c r="G913" s="13">
        <v>8.1937335285188873E-2</v>
      </c>
      <c r="H913" s="13">
        <v>-6.2893143732598578E-3</v>
      </c>
      <c r="I913" s="13">
        <v>3.2406584599743882E-2</v>
      </c>
      <c r="J913" s="13">
        <v>-9.7970537579428196E-5</v>
      </c>
      <c r="K913" s="13">
        <v>6.1815467819227088E-2</v>
      </c>
      <c r="L913" s="13">
        <v>-2.4863345880301813E-2</v>
      </c>
      <c r="M913" s="13">
        <v>-5.7367901017625011E-2</v>
      </c>
      <c r="N913" s="13">
        <v>-3.5698197592742953E-2</v>
      </c>
      <c r="O913" s="13">
        <v>0.28779951782156976</v>
      </c>
      <c r="P913" s="13">
        <v>4.6337108230025237E-2</v>
      </c>
      <c r="Q913" s="13">
        <v>-1.6604584085645691E-2</v>
      </c>
      <c r="R913" s="13">
        <v>-8.3681112319267781E-2</v>
      </c>
      <c r="S913" s="13">
        <v>5.252845206570611E-2</v>
      </c>
      <c r="T913" s="13">
        <v>-0.19512530136151895</v>
      </c>
      <c r="U913" s="13">
        <v>-6.2893143732598578E-3</v>
      </c>
      <c r="V913" s="13">
        <v>-1.248065820894062E-2</v>
      </c>
      <c r="W913" s="13">
        <v>-4.0341705469503331E-2</v>
      </c>
      <c r="X913" s="13">
        <v>5.4076288024626384E-2</v>
      </c>
      <c r="Y913" s="13">
        <v>0.15313778939551614</v>
      </c>
      <c r="Z913" s="13">
        <v>-1.2480658208940398E-2</v>
      </c>
      <c r="AA913" s="150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9"/>
      <c r="B914" s="45" t="s">
        <v>283</v>
      </c>
      <c r="C914" s="46"/>
      <c r="D914" s="44">
        <v>0.7</v>
      </c>
      <c r="E914" s="44">
        <v>0.96</v>
      </c>
      <c r="F914" s="44">
        <v>0.37</v>
      </c>
      <c r="G914" s="44">
        <v>1.1599999999999999</v>
      </c>
      <c r="H914" s="44">
        <v>0</v>
      </c>
      <c r="I914" s="44">
        <v>0.51</v>
      </c>
      <c r="J914" s="44">
        <v>0.08</v>
      </c>
      <c r="K914" s="44">
        <v>0.9</v>
      </c>
      <c r="L914" s="44">
        <v>0.25</v>
      </c>
      <c r="M914" s="44">
        <v>0.67</v>
      </c>
      <c r="N914" s="44">
        <v>0.39</v>
      </c>
      <c r="O914" s="44">
        <v>3.88</v>
      </c>
      <c r="P914" s="44">
        <v>0.69</v>
      </c>
      <c r="Q914" s="44">
        <v>0.14000000000000001</v>
      </c>
      <c r="R914" s="44">
        <v>1.02</v>
      </c>
      <c r="S914" s="44" t="s">
        <v>284</v>
      </c>
      <c r="T914" s="44">
        <v>2.4900000000000002</v>
      </c>
      <c r="U914" s="44">
        <v>0</v>
      </c>
      <c r="V914" s="44">
        <v>0.08</v>
      </c>
      <c r="W914" s="44" t="s">
        <v>284</v>
      </c>
      <c r="X914" s="44">
        <v>0.8</v>
      </c>
      <c r="Y914" s="44">
        <v>2.1</v>
      </c>
      <c r="Z914" s="44">
        <v>0.08</v>
      </c>
      <c r="AA914" s="150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B915" s="30" t="s">
        <v>376</v>
      </c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BM915" s="53"/>
    </row>
    <row r="916" spans="1:65">
      <c r="BM916" s="53"/>
    </row>
    <row r="917" spans="1:65" ht="15">
      <c r="B917" s="8" t="s">
        <v>723</v>
      </c>
      <c r="BM917" s="27" t="s">
        <v>67</v>
      </c>
    </row>
    <row r="918" spans="1:65" ht="15">
      <c r="A918" s="24" t="s">
        <v>21</v>
      </c>
      <c r="B918" s="18" t="s">
        <v>116</v>
      </c>
      <c r="C918" s="15" t="s">
        <v>117</v>
      </c>
      <c r="D918" s="16" t="s">
        <v>248</v>
      </c>
      <c r="E918" s="17" t="s">
        <v>248</v>
      </c>
      <c r="F918" s="17" t="s">
        <v>248</v>
      </c>
      <c r="G918" s="17" t="s">
        <v>248</v>
      </c>
      <c r="H918" s="17" t="s">
        <v>248</v>
      </c>
      <c r="I918" s="17" t="s">
        <v>248</v>
      </c>
      <c r="J918" s="17" t="s">
        <v>248</v>
      </c>
      <c r="K918" s="17" t="s">
        <v>248</v>
      </c>
      <c r="L918" s="17" t="s">
        <v>248</v>
      </c>
      <c r="M918" s="17" t="s">
        <v>248</v>
      </c>
      <c r="N918" s="17" t="s">
        <v>248</v>
      </c>
      <c r="O918" s="17" t="s">
        <v>248</v>
      </c>
      <c r="P918" s="17" t="s">
        <v>248</v>
      </c>
      <c r="Q918" s="17" t="s">
        <v>248</v>
      </c>
      <c r="R918" s="17" t="s">
        <v>248</v>
      </c>
      <c r="S918" s="17" t="s">
        <v>248</v>
      </c>
      <c r="T918" s="150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 t="s">
        <v>249</v>
      </c>
      <c r="C919" s="9" t="s">
        <v>249</v>
      </c>
      <c r="D919" s="148" t="s">
        <v>252</v>
      </c>
      <c r="E919" s="149" t="s">
        <v>253</v>
      </c>
      <c r="F919" s="149" t="s">
        <v>256</v>
      </c>
      <c r="G919" s="149" t="s">
        <v>257</v>
      </c>
      <c r="H919" s="149" t="s">
        <v>258</v>
      </c>
      <c r="I919" s="149" t="s">
        <v>259</v>
      </c>
      <c r="J919" s="149" t="s">
        <v>260</v>
      </c>
      <c r="K919" s="149" t="s">
        <v>261</v>
      </c>
      <c r="L919" s="149" t="s">
        <v>264</v>
      </c>
      <c r="M919" s="149" t="s">
        <v>265</v>
      </c>
      <c r="N919" s="149" t="s">
        <v>269</v>
      </c>
      <c r="O919" s="149" t="s">
        <v>287</v>
      </c>
      <c r="P919" s="149" t="s">
        <v>305</v>
      </c>
      <c r="Q919" s="149" t="s">
        <v>288</v>
      </c>
      <c r="R919" s="149" t="s">
        <v>271</v>
      </c>
      <c r="S919" s="149" t="s">
        <v>289</v>
      </c>
      <c r="T919" s="150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s">
        <v>3</v>
      </c>
    </row>
    <row r="920" spans="1:65">
      <c r="A920" s="29"/>
      <c r="B920" s="19"/>
      <c r="C920" s="9"/>
      <c r="D920" s="10" t="s">
        <v>293</v>
      </c>
      <c r="E920" s="11" t="s">
        <v>293</v>
      </c>
      <c r="F920" s="11" t="s">
        <v>292</v>
      </c>
      <c r="G920" s="11" t="s">
        <v>290</v>
      </c>
      <c r="H920" s="11" t="s">
        <v>290</v>
      </c>
      <c r="I920" s="11" t="s">
        <v>290</v>
      </c>
      <c r="J920" s="11" t="s">
        <v>290</v>
      </c>
      <c r="K920" s="11" t="s">
        <v>290</v>
      </c>
      <c r="L920" s="11" t="s">
        <v>293</v>
      </c>
      <c r="M920" s="11" t="s">
        <v>290</v>
      </c>
      <c r="N920" s="11" t="s">
        <v>293</v>
      </c>
      <c r="O920" s="11" t="s">
        <v>293</v>
      </c>
      <c r="P920" s="11" t="s">
        <v>290</v>
      </c>
      <c r="Q920" s="11" t="s">
        <v>290</v>
      </c>
      <c r="R920" s="11" t="s">
        <v>293</v>
      </c>
      <c r="S920" s="11" t="s">
        <v>293</v>
      </c>
      <c r="T920" s="150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9"/>
      <c r="C921" s="9"/>
      <c r="D921" s="25" t="s">
        <v>355</v>
      </c>
      <c r="E921" s="25" t="s">
        <v>355</v>
      </c>
      <c r="F921" s="25" t="s">
        <v>357</v>
      </c>
      <c r="G921" s="25" t="s">
        <v>356</v>
      </c>
      <c r="H921" s="25" t="s">
        <v>356</v>
      </c>
      <c r="I921" s="25" t="s">
        <v>356</v>
      </c>
      <c r="J921" s="25" t="s">
        <v>356</v>
      </c>
      <c r="K921" s="25" t="s">
        <v>356</v>
      </c>
      <c r="L921" s="25" t="s">
        <v>357</v>
      </c>
      <c r="M921" s="25" t="s">
        <v>358</v>
      </c>
      <c r="N921" s="25" t="s">
        <v>358</v>
      </c>
      <c r="O921" s="25" t="s">
        <v>359</v>
      </c>
      <c r="P921" s="25" t="s">
        <v>357</v>
      </c>
      <c r="Q921" s="25" t="s">
        <v>356</v>
      </c>
      <c r="R921" s="25" t="s">
        <v>357</v>
      </c>
      <c r="S921" s="25" t="s">
        <v>356</v>
      </c>
      <c r="T921" s="150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3</v>
      </c>
    </row>
    <row r="922" spans="1:65">
      <c r="A922" s="29"/>
      <c r="B922" s="18">
        <v>1</v>
      </c>
      <c r="C922" s="14">
        <v>1</v>
      </c>
      <c r="D922" s="218" t="s">
        <v>218</v>
      </c>
      <c r="E922" s="218" t="s">
        <v>218</v>
      </c>
      <c r="F922" s="219" t="s">
        <v>109</v>
      </c>
      <c r="G922" s="218" t="s">
        <v>111</v>
      </c>
      <c r="H922" s="218" t="s">
        <v>111</v>
      </c>
      <c r="I922" s="218" t="s">
        <v>111</v>
      </c>
      <c r="J922" s="218" t="s">
        <v>111</v>
      </c>
      <c r="K922" s="218" t="s">
        <v>111</v>
      </c>
      <c r="L922" s="218" t="s">
        <v>218</v>
      </c>
      <c r="M922" s="218" t="s">
        <v>111</v>
      </c>
      <c r="N922" s="219" t="s">
        <v>97</v>
      </c>
      <c r="O922" s="218" t="s">
        <v>111</v>
      </c>
      <c r="P922" s="219">
        <v>0.22</v>
      </c>
      <c r="Q922" s="218" t="s">
        <v>111</v>
      </c>
      <c r="R922" s="218" t="s">
        <v>218</v>
      </c>
      <c r="S922" s="218" t="s">
        <v>218</v>
      </c>
      <c r="T922" s="220"/>
      <c r="U922" s="221"/>
      <c r="V922" s="221"/>
      <c r="W922" s="221"/>
      <c r="X922" s="221"/>
      <c r="Y922" s="221"/>
      <c r="Z922" s="221"/>
      <c r="AA922" s="221"/>
      <c r="AB922" s="221"/>
      <c r="AC922" s="221"/>
      <c r="AD922" s="221"/>
      <c r="AE922" s="221"/>
      <c r="AF922" s="221"/>
      <c r="AG922" s="221"/>
      <c r="AH922" s="221"/>
      <c r="AI922" s="221"/>
      <c r="AJ922" s="221"/>
      <c r="AK922" s="221"/>
      <c r="AL922" s="221"/>
      <c r="AM922" s="221"/>
      <c r="AN922" s="221"/>
      <c r="AO922" s="221"/>
      <c r="AP922" s="221"/>
      <c r="AQ922" s="221"/>
      <c r="AR922" s="221"/>
      <c r="AS922" s="221"/>
      <c r="AT922" s="221"/>
      <c r="AU922" s="221"/>
      <c r="AV922" s="221"/>
      <c r="AW922" s="221"/>
      <c r="AX922" s="221"/>
      <c r="AY922" s="221"/>
      <c r="AZ922" s="221"/>
      <c r="BA922" s="221"/>
      <c r="BB922" s="221"/>
      <c r="BC922" s="221"/>
      <c r="BD922" s="221"/>
      <c r="BE922" s="221"/>
      <c r="BF922" s="221"/>
      <c r="BG922" s="221"/>
      <c r="BH922" s="221"/>
      <c r="BI922" s="221"/>
      <c r="BJ922" s="221"/>
      <c r="BK922" s="221"/>
      <c r="BL922" s="221"/>
      <c r="BM922" s="222">
        <v>1</v>
      </c>
    </row>
    <row r="923" spans="1:65">
      <c r="A923" s="29"/>
      <c r="B923" s="19">
        <v>1</v>
      </c>
      <c r="C923" s="9">
        <v>2</v>
      </c>
      <c r="D923" s="23" t="s">
        <v>218</v>
      </c>
      <c r="E923" s="23" t="s">
        <v>218</v>
      </c>
      <c r="F923" s="223" t="s">
        <v>109</v>
      </c>
      <c r="G923" s="23" t="s">
        <v>111</v>
      </c>
      <c r="H923" s="23" t="s">
        <v>111</v>
      </c>
      <c r="I923" s="23">
        <v>0.01</v>
      </c>
      <c r="J923" s="23">
        <v>0.01</v>
      </c>
      <c r="K923" s="23" t="s">
        <v>111</v>
      </c>
      <c r="L923" s="23" t="s">
        <v>218</v>
      </c>
      <c r="M923" s="23" t="s">
        <v>111</v>
      </c>
      <c r="N923" s="223" t="s">
        <v>97</v>
      </c>
      <c r="O923" s="23" t="s">
        <v>111</v>
      </c>
      <c r="P923" s="223">
        <v>0.24</v>
      </c>
      <c r="Q923" s="23" t="s">
        <v>111</v>
      </c>
      <c r="R923" s="23" t="s">
        <v>218</v>
      </c>
      <c r="S923" s="23" t="s">
        <v>218</v>
      </c>
      <c r="T923" s="220"/>
      <c r="U923" s="221"/>
      <c r="V923" s="221"/>
      <c r="W923" s="221"/>
      <c r="X923" s="221"/>
      <c r="Y923" s="221"/>
      <c r="Z923" s="221"/>
      <c r="AA923" s="221"/>
      <c r="AB923" s="221"/>
      <c r="AC923" s="221"/>
      <c r="AD923" s="221"/>
      <c r="AE923" s="221"/>
      <c r="AF923" s="221"/>
      <c r="AG923" s="221"/>
      <c r="AH923" s="221"/>
      <c r="AI923" s="221"/>
      <c r="AJ923" s="221"/>
      <c r="AK923" s="221"/>
      <c r="AL923" s="221"/>
      <c r="AM923" s="221"/>
      <c r="AN923" s="221"/>
      <c r="AO923" s="221"/>
      <c r="AP923" s="221"/>
      <c r="AQ923" s="221"/>
      <c r="AR923" s="221"/>
      <c r="AS923" s="221"/>
      <c r="AT923" s="221"/>
      <c r="AU923" s="221"/>
      <c r="AV923" s="221"/>
      <c r="AW923" s="221"/>
      <c r="AX923" s="221"/>
      <c r="AY923" s="221"/>
      <c r="AZ923" s="221"/>
      <c r="BA923" s="221"/>
      <c r="BB923" s="221"/>
      <c r="BC923" s="221"/>
      <c r="BD923" s="221"/>
      <c r="BE923" s="221"/>
      <c r="BF923" s="221"/>
      <c r="BG923" s="221"/>
      <c r="BH923" s="221"/>
      <c r="BI923" s="221"/>
      <c r="BJ923" s="221"/>
      <c r="BK923" s="221"/>
      <c r="BL923" s="221"/>
      <c r="BM923" s="222">
        <v>36</v>
      </c>
    </row>
    <row r="924" spans="1:65">
      <c r="A924" s="29"/>
      <c r="B924" s="19">
        <v>1</v>
      </c>
      <c r="C924" s="9">
        <v>3</v>
      </c>
      <c r="D924" s="23" t="s">
        <v>218</v>
      </c>
      <c r="E924" s="23" t="s">
        <v>218</v>
      </c>
      <c r="F924" s="223" t="s">
        <v>109</v>
      </c>
      <c r="G924" s="23" t="s">
        <v>111</v>
      </c>
      <c r="H924" s="23" t="s">
        <v>111</v>
      </c>
      <c r="I924" s="23" t="s">
        <v>111</v>
      </c>
      <c r="J924" s="23" t="s">
        <v>111</v>
      </c>
      <c r="K924" s="23" t="s">
        <v>111</v>
      </c>
      <c r="L924" s="23" t="s">
        <v>218</v>
      </c>
      <c r="M924" s="23" t="s">
        <v>111</v>
      </c>
      <c r="N924" s="223" t="s">
        <v>97</v>
      </c>
      <c r="O924" s="23" t="s">
        <v>111</v>
      </c>
      <c r="P924" s="223">
        <v>0.39</v>
      </c>
      <c r="Q924" s="23" t="s">
        <v>111</v>
      </c>
      <c r="R924" s="23" t="s">
        <v>218</v>
      </c>
      <c r="S924" s="23" t="s">
        <v>218</v>
      </c>
      <c r="T924" s="220"/>
      <c r="U924" s="221"/>
      <c r="V924" s="221"/>
      <c r="W924" s="221"/>
      <c r="X924" s="221"/>
      <c r="Y924" s="221"/>
      <c r="Z924" s="221"/>
      <c r="AA924" s="221"/>
      <c r="AB924" s="221"/>
      <c r="AC924" s="221"/>
      <c r="AD924" s="221"/>
      <c r="AE924" s="221"/>
      <c r="AF924" s="221"/>
      <c r="AG924" s="221"/>
      <c r="AH924" s="221"/>
      <c r="AI924" s="221"/>
      <c r="AJ924" s="221"/>
      <c r="AK924" s="221"/>
      <c r="AL924" s="221"/>
      <c r="AM924" s="221"/>
      <c r="AN924" s="221"/>
      <c r="AO924" s="221"/>
      <c r="AP924" s="221"/>
      <c r="AQ924" s="221"/>
      <c r="AR924" s="221"/>
      <c r="AS924" s="221"/>
      <c r="AT924" s="221"/>
      <c r="AU924" s="221"/>
      <c r="AV924" s="221"/>
      <c r="AW924" s="221"/>
      <c r="AX924" s="221"/>
      <c r="AY924" s="221"/>
      <c r="AZ924" s="221"/>
      <c r="BA924" s="221"/>
      <c r="BB924" s="221"/>
      <c r="BC924" s="221"/>
      <c r="BD924" s="221"/>
      <c r="BE924" s="221"/>
      <c r="BF924" s="221"/>
      <c r="BG924" s="221"/>
      <c r="BH924" s="221"/>
      <c r="BI924" s="221"/>
      <c r="BJ924" s="221"/>
      <c r="BK924" s="221"/>
      <c r="BL924" s="221"/>
      <c r="BM924" s="222">
        <v>16</v>
      </c>
    </row>
    <row r="925" spans="1:65">
      <c r="A925" s="29"/>
      <c r="B925" s="19">
        <v>1</v>
      </c>
      <c r="C925" s="9">
        <v>4</v>
      </c>
      <c r="D925" s="23" t="s">
        <v>218</v>
      </c>
      <c r="E925" s="23" t="s">
        <v>218</v>
      </c>
      <c r="F925" s="223" t="s">
        <v>109</v>
      </c>
      <c r="G925" s="23" t="s">
        <v>111</v>
      </c>
      <c r="H925" s="23" t="s">
        <v>111</v>
      </c>
      <c r="I925" s="23" t="s">
        <v>111</v>
      </c>
      <c r="J925" s="23" t="s">
        <v>111</v>
      </c>
      <c r="K925" s="23" t="s">
        <v>111</v>
      </c>
      <c r="L925" s="23" t="s">
        <v>218</v>
      </c>
      <c r="M925" s="23" t="s">
        <v>111</v>
      </c>
      <c r="N925" s="223" t="s">
        <v>97</v>
      </c>
      <c r="O925" s="23" t="s">
        <v>111</v>
      </c>
      <c r="P925" s="223">
        <v>0.26</v>
      </c>
      <c r="Q925" s="23" t="s">
        <v>111</v>
      </c>
      <c r="R925" s="23" t="s">
        <v>218</v>
      </c>
      <c r="S925" s="23" t="s">
        <v>218</v>
      </c>
      <c r="T925" s="220"/>
      <c r="U925" s="221"/>
      <c r="V925" s="221"/>
      <c r="W925" s="221"/>
      <c r="X925" s="221"/>
      <c r="Y925" s="221"/>
      <c r="Z925" s="221"/>
      <c r="AA925" s="221"/>
      <c r="AB925" s="221"/>
      <c r="AC925" s="221"/>
      <c r="AD925" s="221"/>
      <c r="AE925" s="221"/>
      <c r="AF925" s="221"/>
      <c r="AG925" s="221"/>
      <c r="AH925" s="221"/>
      <c r="AI925" s="221"/>
      <c r="AJ925" s="221"/>
      <c r="AK925" s="221"/>
      <c r="AL925" s="221"/>
      <c r="AM925" s="221"/>
      <c r="AN925" s="221"/>
      <c r="AO925" s="221"/>
      <c r="AP925" s="221"/>
      <c r="AQ925" s="221"/>
      <c r="AR925" s="221"/>
      <c r="AS925" s="221"/>
      <c r="AT925" s="221"/>
      <c r="AU925" s="221"/>
      <c r="AV925" s="221"/>
      <c r="AW925" s="221"/>
      <c r="AX925" s="221"/>
      <c r="AY925" s="221"/>
      <c r="AZ925" s="221"/>
      <c r="BA925" s="221"/>
      <c r="BB925" s="221"/>
      <c r="BC925" s="221"/>
      <c r="BD925" s="221"/>
      <c r="BE925" s="221"/>
      <c r="BF925" s="221"/>
      <c r="BG925" s="221"/>
      <c r="BH925" s="221"/>
      <c r="BI925" s="221"/>
      <c r="BJ925" s="221"/>
      <c r="BK925" s="221"/>
      <c r="BL925" s="221"/>
      <c r="BM925" s="222" t="s">
        <v>111</v>
      </c>
    </row>
    <row r="926" spans="1:65">
      <c r="A926" s="29"/>
      <c r="B926" s="19">
        <v>1</v>
      </c>
      <c r="C926" s="9">
        <v>5</v>
      </c>
      <c r="D926" s="23" t="s">
        <v>218</v>
      </c>
      <c r="E926" s="23" t="s">
        <v>218</v>
      </c>
      <c r="F926" s="223" t="s">
        <v>109</v>
      </c>
      <c r="G926" s="23" t="s">
        <v>111</v>
      </c>
      <c r="H926" s="23" t="s">
        <v>111</v>
      </c>
      <c r="I926" s="23" t="s">
        <v>111</v>
      </c>
      <c r="J926" s="23" t="s">
        <v>111</v>
      </c>
      <c r="K926" s="23" t="s">
        <v>111</v>
      </c>
      <c r="L926" s="23" t="s">
        <v>218</v>
      </c>
      <c r="M926" s="23" t="s">
        <v>111</v>
      </c>
      <c r="N926" s="223" t="s">
        <v>97</v>
      </c>
      <c r="O926" s="23" t="s">
        <v>111</v>
      </c>
      <c r="P926" s="223">
        <v>0.35</v>
      </c>
      <c r="Q926" s="23" t="s">
        <v>111</v>
      </c>
      <c r="R926" s="23" t="s">
        <v>218</v>
      </c>
      <c r="S926" s="23" t="s">
        <v>218</v>
      </c>
      <c r="T926" s="220"/>
      <c r="U926" s="221"/>
      <c r="V926" s="221"/>
      <c r="W926" s="221"/>
      <c r="X926" s="221"/>
      <c r="Y926" s="221"/>
      <c r="Z926" s="221"/>
      <c r="AA926" s="221"/>
      <c r="AB926" s="221"/>
      <c r="AC926" s="221"/>
      <c r="AD926" s="221"/>
      <c r="AE926" s="221"/>
      <c r="AF926" s="221"/>
      <c r="AG926" s="221"/>
      <c r="AH926" s="221"/>
      <c r="AI926" s="221"/>
      <c r="AJ926" s="221"/>
      <c r="AK926" s="221"/>
      <c r="AL926" s="221"/>
      <c r="AM926" s="221"/>
      <c r="AN926" s="221"/>
      <c r="AO926" s="221"/>
      <c r="AP926" s="221"/>
      <c r="AQ926" s="221"/>
      <c r="AR926" s="221"/>
      <c r="AS926" s="221"/>
      <c r="AT926" s="221"/>
      <c r="AU926" s="221"/>
      <c r="AV926" s="221"/>
      <c r="AW926" s="221"/>
      <c r="AX926" s="221"/>
      <c r="AY926" s="221"/>
      <c r="AZ926" s="221"/>
      <c r="BA926" s="221"/>
      <c r="BB926" s="221"/>
      <c r="BC926" s="221"/>
      <c r="BD926" s="221"/>
      <c r="BE926" s="221"/>
      <c r="BF926" s="221"/>
      <c r="BG926" s="221"/>
      <c r="BH926" s="221"/>
      <c r="BI926" s="221"/>
      <c r="BJ926" s="221"/>
      <c r="BK926" s="221"/>
      <c r="BL926" s="221"/>
      <c r="BM926" s="222">
        <v>162</v>
      </c>
    </row>
    <row r="927" spans="1:65">
      <c r="A927" s="29"/>
      <c r="B927" s="19">
        <v>1</v>
      </c>
      <c r="C927" s="9">
        <v>6</v>
      </c>
      <c r="D927" s="23" t="s">
        <v>218</v>
      </c>
      <c r="E927" s="23" t="s">
        <v>218</v>
      </c>
      <c r="F927" s="223" t="s">
        <v>109</v>
      </c>
      <c r="G927" s="23">
        <v>0.01</v>
      </c>
      <c r="H927" s="23">
        <v>0.01</v>
      </c>
      <c r="I927" s="23" t="s">
        <v>111</v>
      </c>
      <c r="J927" s="23" t="s">
        <v>111</v>
      </c>
      <c r="K927" s="23" t="s">
        <v>111</v>
      </c>
      <c r="L927" s="23" t="s">
        <v>218</v>
      </c>
      <c r="M927" s="23" t="s">
        <v>111</v>
      </c>
      <c r="N927" s="223" t="s">
        <v>97</v>
      </c>
      <c r="O927" s="23" t="s">
        <v>111</v>
      </c>
      <c r="P927" s="223">
        <v>0.24</v>
      </c>
      <c r="Q927" s="23" t="s">
        <v>111</v>
      </c>
      <c r="R927" s="23" t="s">
        <v>218</v>
      </c>
      <c r="S927" s="23" t="s">
        <v>218</v>
      </c>
      <c r="T927" s="220"/>
      <c r="U927" s="221"/>
      <c r="V927" s="221"/>
      <c r="W927" s="221"/>
      <c r="X927" s="221"/>
      <c r="Y927" s="221"/>
      <c r="Z927" s="221"/>
      <c r="AA927" s="221"/>
      <c r="AB927" s="221"/>
      <c r="AC927" s="221"/>
      <c r="AD927" s="221"/>
      <c r="AE927" s="221"/>
      <c r="AF927" s="221"/>
      <c r="AG927" s="221"/>
      <c r="AH927" s="221"/>
      <c r="AI927" s="221"/>
      <c r="AJ927" s="221"/>
      <c r="AK927" s="221"/>
      <c r="AL927" s="221"/>
      <c r="AM927" s="221"/>
      <c r="AN927" s="221"/>
      <c r="AO927" s="221"/>
      <c r="AP927" s="221"/>
      <c r="AQ927" s="221"/>
      <c r="AR927" s="221"/>
      <c r="AS927" s="221"/>
      <c r="AT927" s="221"/>
      <c r="AU927" s="221"/>
      <c r="AV927" s="221"/>
      <c r="AW927" s="221"/>
      <c r="AX927" s="221"/>
      <c r="AY927" s="221"/>
      <c r="AZ927" s="221"/>
      <c r="BA927" s="221"/>
      <c r="BB927" s="221"/>
      <c r="BC927" s="221"/>
      <c r="BD927" s="221"/>
      <c r="BE927" s="221"/>
      <c r="BF927" s="221"/>
      <c r="BG927" s="221"/>
      <c r="BH927" s="221"/>
      <c r="BI927" s="221"/>
      <c r="BJ927" s="221"/>
      <c r="BK927" s="221"/>
      <c r="BL927" s="221"/>
      <c r="BM927" s="54"/>
    </row>
    <row r="928" spans="1:65">
      <c r="A928" s="29"/>
      <c r="B928" s="20" t="s">
        <v>279</v>
      </c>
      <c r="C928" s="12"/>
      <c r="D928" s="225" t="s">
        <v>813</v>
      </c>
      <c r="E928" s="225" t="s">
        <v>813</v>
      </c>
      <c r="F928" s="225" t="s">
        <v>813</v>
      </c>
      <c r="G928" s="225">
        <v>0.01</v>
      </c>
      <c r="H928" s="225">
        <v>0.01</v>
      </c>
      <c r="I928" s="225">
        <v>0.01</v>
      </c>
      <c r="J928" s="225">
        <v>0.01</v>
      </c>
      <c r="K928" s="225" t="s">
        <v>813</v>
      </c>
      <c r="L928" s="225" t="s">
        <v>813</v>
      </c>
      <c r="M928" s="225" t="s">
        <v>813</v>
      </c>
      <c r="N928" s="225" t="s">
        <v>813</v>
      </c>
      <c r="O928" s="225" t="s">
        <v>813</v>
      </c>
      <c r="P928" s="225">
        <v>0.28333333333333333</v>
      </c>
      <c r="Q928" s="225" t="s">
        <v>813</v>
      </c>
      <c r="R928" s="225" t="s">
        <v>813</v>
      </c>
      <c r="S928" s="225" t="s">
        <v>813</v>
      </c>
      <c r="T928" s="220"/>
      <c r="U928" s="221"/>
      <c r="V928" s="221"/>
      <c r="W928" s="221"/>
      <c r="X928" s="221"/>
      <c r="Y928" s="221"/>
      <c r="Z928" s="221"/>
      <c r="AA928" s="221"/>
      <c r="AB928" s="221"/>
      <c r="AC928" s="221"/>
      <c r="AD928" s="221"/>
      <c r="AE928" s="221"/>
      <c r="AF928" s="221"/>
      <c r="AG928" s="221"/>
      <c r="AH928" s="221"/>
      <c r="AI928" s="221"/>
      <c r="AJ928" s="221"/>
      <c r="AK928" s="221"/>
      <c r="AL928" s="221"/>
      <c r="AM928" s="221"/>
      <c r="AN928" s="221"/>
      <c r="AO928" s="221"/>
      <c r="AP928" s="221"/>
      <c r="AQ928" s="221"/>
      <c r="AR928" s="221"/>
      <c r="AS928" s="221"/>
      <c r="AT928" s="221"/>
      <c r="AU928" s="221"/>
      <c r="AV928" s="221"/>
      <c r="AW928" s="221"/>
      <c r="AX928" s="221"/>
      <c r="AY928" s="221"/>
      <c r="AZ928" s="221"/>
      <c r="BA928" s="221"/>
      <c r="BB928" s="221"/>
      <c r="BC928" s="221"/>
      <c r="BD928" s="221"/>
      <c r="BE928" s="221"/>
      <c r="BF928" s="221"/>
      <c r="BG928" s="221"/>
      <c r="BH928" s="221"/>
      <c r="BI928" s="221"/>
      <c r="BJ928" s="221"/>
      <c r="BK928" s="221"/>
      <c r="BL928" s="221"/>
      <c r="BM928" s="54"/>
    </row>
    <row r="929" spans="1:65">
      <c r="A929" s="29"/>
      <c r="B929" s="3" t="s">
        <v>280</v>
      </c>
      <c r="C929" s="28"/>
      <c r="D929" s="23" t="s">
        <v>813</v>
      </c>
      <c r="E929" s="23" t="s">
        <v>813</v>
      </c>
      <c r="F929" s="23" t="s">
        <v>813</v>
      </c>
      <c r="G929" s="23">
        <v>0.01</v>
      </c>
      <c r="H929" s="23">
        <v>0.01</v>
      </c>
      <c r="I929" s="23">
        <v>0.01</v>
      </c>
      <c r="J929" s="23">
        <v>0.01</v>
      </c>
      <c r="K929" s="23" t="s">
        <v>813</v>
      </c>
      <c r="L929" s="23" t="s">
        <v>813</v>
      </c>
      <c r="M929" s="23" t="s">
        <v>813</v>
      </c>
      <c r="N929" s="23" t="s">
        <v>813</v>
      </c>
      <c r="O929" s="23" t="s">
        <v>813</v>
      </c>
      <c r="P929" s="23">
        <v>0.25</v>
      </c>
      <c r="Q929" s="23" t="s">
        <v>813</v>
      </c>
      <c r="R929" s="23" t="s">
        <v>813</v>
      </c>
      <c r="S929" s="23" t="s">
        <v>813</v>
      </c>
      <c r="T929" s="220"/>
      <c r="U929" s="221"/>
      <c r="V929" s="221"/>
      <c r="W929" s="221"/>
      <c r="X929" s="221"/>
      <c r="Y929" s="221"/>
      <c r="Z929" s="221"/>
      <c r="AA929" s="221"/>
      <c r="AB929" s="221"/>
      <c r="AC929" s="221"/>
      <c r="AD929" s="221"/>
      <c r="AE929" s="221"/>
      <c r="AF929" s="221"/>
      <c r="AG929" s="221"/>
      <c r="AH929" s="221"/>
      <c r="AI929" s="221"/>
      <c r="AJ929" s="221"/>
      <c r="AK929" s="221"/>
      <c r="AL929" s="221"/>
      <c r="AM929" s="221"/>
      <c r="AN929" s="221"/>
      <c r="AO929" s="221"/>
      <c r="AP929" s="221"/>
      <c r="AQ929" s="221"/>
      <c r="AR929" s="221"/>
      <c r="AS929" s="221"/>
      <c r="AT929" s="221"/>
      <c r="AU929" s="221"/>
      <c r="AV929" s="221"/>
      <c r="AW929" s="221"/>
      <c r="AX929" s="221"/>
      <c r="AY929" s="221"/>
      <c r="AZ929" s="221"/>
      <c r="BA929" s="221"/>
      <c r="BB929" s="221"/>
      <c r="BC929" s="221"/>
      <c r="BD929" s="221"/>
      <c r="BE929" s="221"/>
      <c r="BF929" s="221"/>
      <c r="BG929" s="221"/>
      <c r="BH929" s="221"/>
      <c r="BI929" s="221"/>
      <c r="BJ929" s="221"/>
      <c r="BK929" s="221"/>
      <c r="BL929" s="221"/>
      <c r="BM929" s="54"/>
    </row>
    <row r="930" spans="1:65">
      <c r="A930" s="29"/>
      <c r="B930" s="3" t="s">
        <v>281</v>
      </c>
      <c r="C930" s="28"/>
      <c r="D930" s="23" t="s">
        <v>813</v>
      </c>
      <c r="E930" s="23" t="s">
        <v>813</v>
      </c>
      <c r="F930" s="23" t="s">
        <v>813</v>
      </c>
      <c r="G930" s="23" t="s">
        <v>813</v>
      </c>
      <c r="H930" s="23" t="s">
        <v>813</v>
      </c>
      <c r="I930" s="23" t="s">
        <v>813</v>
      </c>
      <c r="J930" s="23" t="s">
        <v>813</v>
      </c>
      <c r="K930" s="23" t="s">
        <v>813</v>
      </c>
      <c r="L930" s="23" t="s">
        <v>813</v>
      </c>
      <c r="M930" s="23" t="s">
        <v>813</v>
      </c>
      <c r="N930" s="23" t="s">
        <v>813</v>
      </c>
      <c r="O930" s="23" t="s">
        <v>813</v>
      </c>
      <c r="P930" s="23">
        <v>6.9474215840602899E-2</v>
      </c>
      <c r="Q930" s="23" t="s">
        <v>813</v>
      </c>
      <c r="R930" s="23" t="s">
        <v>813</v>
      </c>
      <c r="S930" s="23" t="s">
        <v>813</v>
      </c>
      <c r="T930" s="220"/>
      <c r="U930" s="221"/>
      <c r="V930" s="221"/>
      <c r="W930" s="221"/>
      <c r="X930" s="221"/>
      <c r="Y930" s="221"/>
      <c r="Z930" s="221"/>
      <c r="AA930" s="221"/>
      <c r="AB930" s="221"/>
      <c r="AC930" s="221"/>
      <c r="AD930" s="221"/>
      <c r="AE930" s="221"/>
      <c r="AF930" s="221"/>
      <c r="AG930" s="221"/>
      <c r="AH930" s="221"/>
      <c r="AI930" s="221"/>
      <c r="AJ930" s="221"/>
      <c r="AK930" s="221"/>
      <c r="AL930" s="221"/>
      <c r="AM930" s="221"/>
      <c r="AN930" s="221"/>
      <c r="AO930" s="221"/>
      <c r="AP930" s="221"/>
      <c r="AQ930" s="221"/>
      <c r="AR930" s="221"/>
      <c r="AS930" s="221"/>
      <c r="AT930" s="221"/>
      <c r="AU930" s="221"/>
      <c r="AV930" s="221"/>
      <c r="AW930" s="221"/>
      <c r="AX930" s="221"/>
      <c r="AY930" s="221"/>
      <c r="AZ930" s="221"/>
      <c r="BA930" s="221"/>
      <c r="BB930" s="221"/>
      <c r="BC930" s="221"/>
      <c r="BD930" s="221"/>
      <c r="BE930" s="221"/>
      <c r="BF930" s="221"/>
      <c r="BG930" s="221"/>
      <c r="BH930" s="221"/>
      <c r="BI930" s="221"/>
      <c r="BJ930" s="221"/>
      <c r="BK930" s="221"/>
      <c r="BL930" s="221"/>
      <c r="BM930" s="54"/>
    </row>
    <row r="931" spans="1:65">
      <c r="A931" s="29"/>
      <c r="B931" s="3" t="s">
        <v>87</v>
      </c>
      <c r="C931" s="28"/>
      <c r="D931" s="13" t="s">
        <v>813</v>
      </c>
      <c r="E931" s="13" t="s">
        <v>813</v>
      </c>
      <c r="F931" s="13" t="s">
        <v>813</v>
      </c>
      <c r="G931" s="13" t="s">
        <v>813</v>
      </c>
      <c r="H931" s="13" t="s">
        <v>813</v>
      </c>
      <c r="I931" s="13" t="s">
        <v>813</v>
      </c>
      <c r="J931" s="13" t="s">
        <v>813</v>
      </c>
      <c r="K931" s="13" t="s">
        <v>813</v>
      </c>
      <c r="L931" s="13" t="s">
        <v>813</v>
      </c>
      <c r="M931" s="13" t="s">
        <v>813</v>
      </c>
      <c r="N931" s="13" t="s">
        <v>813</v>
      </c>
      <c r="O931" s="13" t="s">
        <v>813</v>
      </c>
      <c r="P931" s="13">
        <v>0.24520311473153966</v>
      </c>
      <c r="Q931" s="13" t="s">
        <v>813</v>
      </c>
      <c r="R931" s="13" t="s">
        <v>813</v>
      </c>
      <c r="S931" s="13" t="s">
        <v>813</v>
      </c>
      <c r="T931" s="150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9"/>
      <c r="B932" s="3" t="s">
        <v>282</v>
      </c>
      <c r="C932" s="28"/>
      <c r="D932" s="13" t="s">
        <v>813</v>
      </c>
      <c r="E932" s="13" t="s">
        <v>813</v>
      </c>
      <c r="F932" s="13" t="s">
        <v>813</v>
      </c>
      <c r="G932" s="13" t="s">
        <v>813</v>
      </c>
      <c r="H932" s="13" t="s">
        <v>813</v>
      </c>
      <c r="I932" s="13" t="s">
        <v>813</v>
      </c>
      <c r="J932" s="13" t="s">
        <v>813</v>
      </c>
      <c r="K932" s="13" t="s">
        <v>813</v>
      </c>
      <c r="L932" s="13" t="s">
        <v>813</v>
      </c>
      <c r="M932" s="13" t="s">
        <v>813</v>
      </c>
      <c r="N932" s="13" t="s">
        <v>813</v>
      </c>
      <c r="O932" s="13" t="s">
        <v>813</v>
      </c>
      <c r="P932" s="13" t="s">
        <v>813</v>
      </c>
      <c r="Q932" s="13" t="s">
        <v>813</v>
      </c>
      <c r="R932" s="13" t="s">
        <v>813</v>
      </c>
      <c r="S932" s="13" t="s">
        <v>813</v>
      </c>
      <c r="T932" s="150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9"/>
      <c r="B933" s="45" t="s">
        <v>283</v>
      </c>
      <c r="C933" s="46"/>
      <c r="D933" s="44">
        <v>0.67</v>
      </c>
      <c r="E933" s="44">
        <v>0.67</v>
      </c>
      <c r="F933" s="44">
        <v>174.82</v>
      </c>
      <c r="G933" s="44">
        <v>0.67</v>
      </c>
      <c r="H933" s="44">
        <v>0.67</v>
      </c>
      <c r="I933" s="44">
        <v>0.67</v>
      </c>
      <c r="J933" s="44">
        <v>0.67</v>
      </c>
      <c r="K933" s="44">
        <v>0.73</v>
      </c>
      <c r="L933" s="44">
        <v>0.67</v>
      </c>
      <c r="M933" s="44">
        <v>0.73</v>
      </c>
      <c r="N933" s="44">
        <v>350.73</v>
      </c>
      <c r="O933" s="44">
        <v>0.73</v>
      </c>
      <c r="P933" s="44">
        <v>18.850000000000001</v>
      </c>
      <c r="Q933" s="44">
        <v>0.73</v>
      </c>
      <c r="R933" s="44">
        <v>0.67</v>
      </c>
      <c r="S933" s="44">
        <v>0.67</v>
      </c>
      <c r="T933" s="150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B934" s="3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BM934" s="53"/>
    </row>
    <row r="935" spans="1:65" ht="15">
      <c r="B935" s="8" t="s">
        <v>724</v>
      </c>
      <c r="BM935" s="27" t="s">
        <v>67</v>
      </c>
    </row>
    <row r="936" spans="1:65" ht="15">
      <c r="A936" s="24" t="s">
        <v>24</v>
      </c>
      <c r="B936" s="18" t="s">
        <v>116</v>
      </c>
      <c r="C936" s="15" t="s">
        <v>117</v>
      </c>
      <c r="D936" s="16" t="s">
        <v>248</v>
      </c>
      <c r="E936" s="17" t="s">
        <v>248</v>
      </c>
      <c r="F936" s="17" t="s">
        <v>248</v>
      </c>
      <c r="G936" s="17" t="s">
        <v>248</v>
      </c>
      <c r="H936" s="17" t="s">
        <v>248</v>
      </c>
      <c r="I936" s="17" t="s">
        <v>248</v>
      </c>
      <c r="J936" s="17" t="s">
        <v>248</v>
      </c>
      <c r="K936" s="17" t="s">
        <v>248</v>
      </c>
      <c r="L936" s="17" t="s">
        <v>248</v>
      </c>
      <c r="M936" s="150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 t="s">
        <v>249</v>
      </c>
      <c r="C937" s="9" t="s">
        <v>249</v>
      </c>
      <c r="D937" s="148" t="s">
        <v>251</v>
      </c>
      <c r="E937" s="149" t="s">
        <v>256</v>
      </c>
      <c r="F937" s="149" t="s">
        <v>264</v>
      </c>
      <c r="G937" s="149" t="s">
        <v>265</v>
      </c>
      <c r="H937" s="149" t="s">
        <v>267</v>
      </c>
      <c r="I937" s="149" t="s">
        <v>268</v>
      </c>
      <c r="J937" s="149" t="s">
        <v>305</v>
      </c>
      <c r="K937" s="149" t="s">
        <v>271</v>
      </c>
      <c r="L937" s="149" t="s">
        <v>289</v>
      </c>
      <c r="M937" s="150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s">
        <v>3</v>
      </c>
    </row>
    <row r="938" spans="1:65">
      <c r="A938" s="29"/>
      <c r="B938" s="19"/>
      <c r="C938" s="9"/>
      <c r="D938" s="10" t="s">
        <v>290</v>
      </c>
      <c r="E938" s="11" t="s">
        <v>292</v>
      </c>
      <c r="F938" s="11" t="s">
        <v>293</v>
      </c>
      <c r="G938" s="11" t="s">
        <v>290</v>
      </c>
      <c r="H938" s="11" t="s">
        <v>293</v>
      </c>
      <c r="I938" s="11" t="s">
        <v>290</v>
      </c>
      <c r="J938" s="11" t="s">
        <v>290</v>
      </c>
      <c r="K938" s="11" t="s">
        <v>293</v>
      </c>
      <c r="L938" s="11" t="s">
        <v>293</v>
      </c>
      <c r="M938" s="150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9"/>
      <c r="C939" s="9"/>
      <c r="D939" s="25" t="s">
        <v>355</v>
      </c>
      <c r="E939" s="25" t="s">
        <v>357</v>
      </c>
      <c r="F939" s="25" t="s">
        <v>357</v>
      </c>
      <c r="G939" s="25" t="s">
        <v>358</v>
      </c>
      <c r="H939" s="25" t="s">
        <v>358</v>
      </c>
      <c r="I939" s="25" t="s">
        <v>356</v>
      </c>
      <c r="J939" s="25" t="s">
        <v>357</v>
      </c>
      <c r="K939" s="25" t="s">
        <v>357</v>
      </c>
      <c r="L939" s="25" t="s">
        <v>356</v>
      </c>
      <c r="M939" s="150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3</v>
      </c>
    </row>
    <row r="940" spans="1:65">
      <c r="A940" s="29"/>
      <c r="B940" s="18">
        <v>1</v>
      </c>
      <c r="C940" s="14">
        <v>1</v>
      </c>
      <c r="D940" s="21">
        <v>0.4</v>
      </c>
      <c r="E940" s="144" t="s">
        <v>109</v>
      </c>
      <c r="F940" s="21">
        <v>0.44</v>
      </c>
      <c r="G940" s="21">
        <v>0.41124340248240643</v>
      </c>
      <c r="H940" s="144">
        <v>0.5</v>
      </c>
      <c r="I940" s="144">
        <v>0.55460999999999994</v>
      </c>
      <c r="J940" s="21">
        <v>0.52</v>
      </c>
      <c r="K940" s="21">
        <v>0.42</v>
      </c>
      <c r="L940" s="144">
        <v>0.4</v>
      </c>
      <c r="M940" s="150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>
        <v>1</v>
      </c>
      <c r="C941" s="9">
        <v>2</v>
      </c>
      <c r="D941" s="11">
        <v>0.39800000000000002</v>
      </c>
      <c r="E941" s="146" t="s">
        <v>109</v>
      </c>
      <c r="F941" s="11">
        <v>0.42</v>
      </c>
      <c r="G941" s="11">
        <v>0.39991982407720439</v>
      </c>
      <c r="H941" s="146">
        <v>0.4</v>
      </c>
      <c r="I941" s="146">
        <v>0.516432</v>
      </c>
      <c r="J941" s="11">
        <v>0.48</v>
      </c>
      <c r="K941" s="11">
        <v>0.43</v>
      </c>
      <c r="L941" s="146">
        <v>0.4</v>
      </c>
      <c r="M941" s="150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37</v>
      </c>
    </row>
    <row r="942" spans="1:65">
      <c r="A942" s="29"/>
      <c r="B942" s="19">
        <v>1</v>
      </c>
      <c r="C942" s="9">
        <v>3</v>
      </c>
      <c r="D942" s="11">
        <v>0.38</v>
      </c>
      <c r="E942" s="146" t="s">
        <v>109</v>
      </c>
      <c r="F942" s="11">
        <v>0.44</v>
      </c>
      <c r="G942" s="11">
        <v>0.41171076810004015</v>
      </c>
      <c r="H942" s="146">
        <v>0.4</v>
      </c>
      <c r="I942" s="146">
        <v>0.54188400000000003</v>
      </c>
      <c r="J942" s="11">
        <v>0.51</v>
      </c>
      <c r="K942" s="11">
        <v>0.43</v>
      </c>
      <c r="L942" s="146">
        <v>0.4</v>
      </c>
      <c r="M942" s="150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16</v>
      </c>
    </row>
    <row r="943" spans="1:65">
      <c r="A943" s="29"/>
      <c r="B943" s="19">
        <v>1</v>
      </c>
      <c r="C943" s="9">
        <v>4</v>
      </c>
      <c r="D943" s="11">
        <v>0.40600000000000003</v>
      </c>
      <c r="E943" s="146" t="s">
        <v>109</v>
      </c>
      <c r="F943" s="11">
        <v>0.43</v>
      </c>
      <c r="G943" s="11">
        <v>0.41126175693317568</v>
      </c>
      <c r="H943" s="146">
        <v>0.4</v>
      </c>
      <c r="I943" s="146">
        <v>0.53201399999999999</v>
      </c>
      <c r="J943" s="11">
        <v>0.52</v>
      </c>
      <c r="K943" s="11">
        <v>0.41</v>
      </c>
      <c r="L943" s="146">
        <v>0.4</v>
      </c>
      <c r="M943" s="150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0.4320625276896683</v>
      </c>
    </row>
    <row r="944" spans="1:65">
      <c r="A944" s="29"/>
      <c r="B944" s="19">
        <v>1</v>
      </c>
      <c r="C944" s="9">
        <v>5</v>
      </c>
      <c r="D944" s="11">
        <v>0.374</v>
      </c>
      <c r="E944" s="146" t="s">
        <v>109</v>
      </c>
      <c r="F944" s="11">
        <v>0.43</v>
      </c>
      <c r="G944" s="11">
        <v>0.41540787914177002</v>
      </c>
      <c r="H944" s="146">
        <v>0.4</v>
      </c>
      <c r="I944" s="146">
        <v>0.52945199999999992</v>
      </c>
      <c r="J944" s="11">
        <v>0.5</v>
      </c>
      <c r="K944" s="11">
        <v>0.43</v>
      </c>
      <c r="L944" s="146">
        <v>0.4</v>
      </c>
      <c r="M944" s="150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163</v>
      </c>
    </row>
    <row r="945" spans="1:65">
      <c r="A945" s="29"/>
      <c r="B945" s="19">
        <v>1</v>
      </c>
      <c r="C945" s="9">
        <v>6</v>
      </c>
      <c r="D945" s="11">
        <v>0.38900000000000001</v>
      </c>
      <c r="E945" s="146" t="s">
        <v>109</v>
      </c>
      <c r="F945" s="11">
        <v>0.43</v>
      </c>
      <c r="G945" s="11">
        <v>0.41533219995545029</v>
      </c>
      <c r="H945" s="146">
        <v>0.4</v>
      </c>
      <c r="I945" s="146">
        <v>0.50975399999999993</v>
      </c>
      <c r="J945" s="11">
        <v>0.5</v>
      </c>
      <c r="K945" s="11">
        <v>0.41</v>
      </c>
      <c r="L945" s="146">
        <v>0.4</v>
      </c>
      <c r="M945" s="150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20" t="s">
        <v>279</v>
      </c>
      <c r="C946" s="12"/>
      <c r="D946" s="22">
        <v>0.39116666666666672</v>
      </c>
      <c r="E946" s="22" t="s">
        <v>813</v>
      </c>
      <c r="F946" s="22">
        <v>0.4316666666666667</v>
      </c>
      <c r="G946" s="22">
        <v>0.41081263844834121</v>
      </c>
      <c r="H946" s="22">
        <v>0.41666666666666669</v>
      </c>
      <c r="I946" s="22">
        <v>0.53069100000000002</v>
      </c>
      <c r="J946" s="22">
        <v>0.505</v>
      </c>
      <c r="K946" s="22">
        <v>0.42166666666666669</v>
      </c>
      <c r="L946" s="22">
        <v>0.39999999999999997</v>
      </c>
      <c r="M946" s="150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9"/>
      <c r="B947" s="3" t="s">
        <v>280</v>
      </c>
      <c r="C947" s="28"/>
      <c r="D947" s="11">
        <v>0.39350000000000002</v>
      </c>
      <c r="E947" s="11" t="s">
        <v>813</v>
      </c>
      <c r="F947" s="11">
        <v>0.43</v>
      </c>
      <c r="G947" s="11">
        <v>0.41148626251660791</v>
      </c>
      <c r="H947" s="11">
        <v>0.4</v>
      </c>
      <c r="I947" s="11">
        <v>0.5307329999999999</v>
      </c>
      <c r="J947" s="11">
        <v>0.505</v>
      </c>
      <c r="K947" s="11">
        <v>0.42499999999999999</v>
      </c>
      <c r="L947" s="11">
        <v>0.4</v>
      </c>
      <c r="M947" s="150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9"/>
      <c r="B948" s="3" t="s">
        <v>281</v>
      </c>
      <c r="C948" s="28"/>
      <c r="D948" s="23">
        <v>1.2400268814290558E-2</v>
      </c>
      <c r="E948" s="23" t="s">
        <v>813</v>
      </c>
      <c r="F948" s="23">
        <v>7.5277265270908174E-3</v>
      </c>
      <c r="G948" s="23">
        <v>5.6813727233628328E-3</v>
      </c>
      <c r="H948" s="23">
        <v>4.0824829046386291E-2</v>
      </c>
      <c r="I948" s="23">
        <v>1.6385141500762212E-2</v>
      </c>
      <c r="J948" s="23">
        <v>1.5165750888103116E-2</v>
      </c>
      <c r="K948" s="23">
        <v>9.8319208025017587E-3</v>
      </c>
      <c r="L948" s="23">
        <v>6.0809419444881171E-17</v>
      </c>
      <c r="M948" s="220"/>
      <c r="N948" s="221"/>
      <c r="O948" s="221"/>
      <c r="P948" s="221"/>
      <c r="Q948" s="221"/>
      <c r="R948" s="221"/>
      <c r="S948" s="221"/>
      <c r="T948" s="221"/>
      <c r="U948" s="221"/>
      <c r="V948" s="221"/>
      <c r="W948" s="221"/>
      <c r="X948" s="221"/>
      <c r="Y948" s="221"/>
      <c r="Z948" s="221"/>
      <c r="AA948" s="221"/>
      <c r="AB948" s="221"/>
      <c r="AC948" s="221"/>
      <c r="AD948" s="221"/>
      <c r="AE948" s="221"/>
      <c r="AF948" s="221"/>
      <c r="AG948" s="221"/>
      <c r="AH948" s="221"/>
      <c r="AI948" s="221"/>
      <c r="AJ948" s="221"/>
      <c r="AK948" s="221"/>
      <c r="AL948" s="221"/>
      <c r="AM948" s="221"/>
      <c r="AN948" s="221"/>
      <c r="AO948" s="221"/>
      <c r="AP948" s="221"/>
      <c r="AQ948" s="221"/>
      <c r="AR948" s="221"/>
      <c r="AS948" s="221"/>
      <c r="AT948" s="221"/>
      <c r="AU948" s="221"/>
      <c r="AV948" s="221"/>
      <c r="AW948" s="221"/>
      <c r="AX948" s="221"/>
      <c r="AY948" s="221"/>
      <c r="AZ948" s="221"/>
      <c r="BA948" s="221"/>
      <c r="BB948" s="221"/>
      <c r="BC948" s="221"/>
      <c r="BD948" s="221"/>
      <c r="BE948" s="221"/>
      <c r="BF948" s="221"/>
      <c r="BG948" s="221"/>
      <c r="BH948" s="221"/>
      <c r="BI948" s="221"/>
      <c r="BJ948" s="221"/>
      <c r="BK948" s="221"/>
      <c r="BL948" s="221"/>
      <c r="BM948" s="54"/>
    </row>
    <row r="949" spans="1:65">
      <c r="A949" s="29"/>
      <c r="B949" s="3" t="s">
        <v>87</v>
      </c>
      <c r="C949" s="28"/>
      <c r="D949" s="13">
        <v>3.1700729819234483E-2</v>
      </c>
      <c r="E949" s="13" t="s">
        <v>813</v>
      </c>
      <c r="F949" s="13">
        <v>1.7438748711407298E-2</v>
      </c>
      <c r="G949" s="13">
        <v>1.3829595761273671E-2</v>
      </c>
      <c r="H949" s="13">
        <v>9.7979589711327086E-2</v>
      </c>
      <c r="I949" s="13">
        <v>3.0875107173029524E-2</v>
      </c>
      <c r="J949" s="13">
        <v>3.0031189877431912E-2</v>
      </c>
      <c r="K949" s="13">
        <v>2.3316808227276897E-2</v>
      </c>
      <c r="L949" s="13">
        <v>1.5202354861220294E-16</v>
      </c>
      <c r="M949" s="150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9"/>
      <c r="B950" s="3" t="s">
        <v>282</v>
      </c>
      <c r="C950" s="28"/>
      <c r="D950" s="13">
        <v>-9.4652644934705599E-2</v>
      </c>
      <c r="E950" s="13" t="s">
        <v>813</v>
      </c>
      <c r="F950" s="13">
        <v>-9.1621234805605578E-4</v>
      </c>
      <c r="G950" s="13">
        <v>-4.918243976156611E-2</v>
      </c>
      <c r="H950" s="13">
        <v>-3.5633409602370714E-2</v>
      </c>
      <c r="I950" s="13">
        <v>0.22827360853929979</v>
      </c>
      <c r="J950" s="13">
        <v>0.16881230756192656</v>
      </c>
      <c r="K950" s="13">
        <v>-2.4061010517599235E-2</v>
      </c>
      <c r="L950" s="13">
        <v>-7.4208073218276049E-2</v>
      </c>
      <c r="M950" s="150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9"/>
      <c r="B951" s="45" t="s">
        <v>283</v>
      </c>
      <c r="C951" s="46"/>
      <c r="D951" s="44">
        <v>0.67</v>
      </c>
      <c r="E951" s="44">
        <v>34.44</v>
      </c>
      <c r="F951" s="44">
        <v>0</v>
      </c>
      <c r="G951" s="44">
        <v>0.35</v>
      </c>
      <c r="H951" s="44" t="s">
        <v>284</v>
      </c>
      <c r="I951" s="44">
        <v>1.65</v>
      </c>
      <c r="J951" s="44">
        <v>1.22</v>
      </c>
      <c r="K951" s="44">
        <v>0.17</v>
      </c>
      <c r="L951" s="44" t="s">
        <v>284</v>
      </c>
      <c r="M951" s="150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B952" s="30" t="s">
        <v>377</v>
      </c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BM952" s="53"/>
    </row>
    <row r="953" spans="1:65">
      <c r="BM953" s="53"/>
    </row>
    <row r="954" spans="1:65" ht="15">
      <c r="B954" s="8" t="s">
        <v>725</v>
      </c>
      <c r="BM954" s="27" t="s">
        <v>67</v>
      </c>
    </row>
    <row r="955" spans="1:65" ht="15">
      <c r="A955" s="24" t="s">
        <v>27</v>
      </c>
      <c r="B955" s="18" t="s">
        <v>116</v>
      </c>
      <c r="C955" s="15" t="s">
        <v>117</v>
      </c>
      <c r="D955" s="16" t="s">
        <v>248</v>
      </c>
      <c r="E955" s="17" t="s">
        <v>248</v>
      </c>
      <c r="F955" s="17" t="s">
        <v>248</v>
      </c>
      <c r="G955" s="17" t="s">
        <v>248</v>
      </c>
      <c r="H955" s="17" t="s">
        <v>248</v>
      </c>
      <c r="I955" s="17" t="s">
        <v>248</v>
      </c>
      <c r="J955" s="17" t="s">
        <v>248</v>
      </c>
      <c r="K955" s="17" t="s">
        <v>248</v>
      </c>
      <c r="L955" s="17" t="s">
        <v>248</v>
      </c>
      <c r="M955" s="17" t="s">
        <v>248</v>
      </c>
      <c r="N955" s="17" t="s">
        <v>248</v>
      </c>
      <c r="O955" s="17" t="s">
        <v>248</v>
      </c>
      <c r="P955" s="17" t="s">
        <v>248</v>
      </c>
      <c r="Q955" s="17" t="s">
        <v>248</v>
      </c>
      <c r="R955" s="17" t="s">
        <v>248</v>
      </c>
      <c r="S955" s="17" t="s">
        <v>248</v>
      </c>
      <c r="T955" s="17" t="s">
        <v>248</v>
      </c>
      <c r="U955" s="17" t="s">
        <v>248</v>
      </c>
      <c r="V955" s="17" t="s">
        <v>248</v>
      </c>
      <c r="W955" s="17" t="s">
        <v>248</v>
      </c>
      <c r="X955" s="150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249</v>
      </c>
      <c r="C956" s="9" t="s">
        <v>249</v>
      </c>
      <c r="D956" s="148" t="s">
        <v>251</v>
      </c>
      <c r="E956" s="149" t="s">
        <v>252</v>
      </c>
      <c r="F956" s="149" t="s">
        <v>253</v>
      </c>
      <c r="G956" s="149" t="s">
        <v>254</v>
      </c>
      <c r="H956" s="149" t="s">
        <v>256</v>
      </c>
      <c r="I956" s="149" t="s">
        <v>257</v>
      </c>
      <c r="J956" s="149" t="s">
        <v>258</v>
      </c>
      <c r="K956" s="149" t="s">
        <v>259</v>
      </c>
      <c r="L956" s="149" t="s">
        <v>260</v>
      </c>
      <c r="M956" s="149" t="s">
        <v>261</v>
      </c>
      <c r="N956" s="149" t="s">
        <v>264</v>
      </c>
      <c r="O956" s="149" t="s">
        <v>265</v>
      </c>
      <c r="P956" s="149" t="s">
        <v>269</v>
      </c>
      <c r="Q956" s="149" t="s">
        <v>287</v>
      </c>
      <c r="R956" s="149" t="s">
        <v>288</v>
      </c>
      <c r="S956" s="149" t="s">
        <v>270</v>
      </c>
      <c r="T956" s="149" t="s">
        <v>271</v>
      </c>
      <c r="U956" s="149" t="s">
        <v>289</v>
      </c>
      <c r="V956" s="149" t="s">
        <v>272</v>
      </c>
      <c r="W956" s="149" t="s">
        <v>273</v>
      </c>
      <c r="X956" s="150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3</v>
      </c>
    </row>
    <row r="957" spans="1:65">
      <c r="A957" s="29"/>
      <c r="B957" s="19"/>
      <c r="C957" s="9"/>
      <c r="D957" s="10" t="s">
        <v>290</v>
      </c>
      <c r="E957" s="11" t="s">
        <v>293</v>
      </c>
      <c r="F957" s="11" t="s">
        <v>293</v>
      </c>
      <c r="G957" s="11" t="s">
        <v>290</v>
      </c>
      <c r="H957" s="11" t="s">
        <v>292</v>
      </c>
      <c r="I957" s="11" t="s">
        <v>290</v>
      </c>
      <c r="J957" s="11" t="s">
        <v>290</v>
      </c>
      <c r="K957" s="11" t="s">
        <v>290</v>
      </c>
      <c r="L957" s="11" t="s">
        <v>290</v>
      </c>
      <c r="M957" s="11" t="s">
        <v>290</v>
      </c>
      <c r="N957" s="11" t="s">
        <v>293</v>
      </c>
      <c r="O957" s="11" t="s">
        <v>290</v>
      </c>
      <c r="P957" s="11" t="s">
        <v>293</v>
      </c>
      <c r="Q957" s="11" t="s">
        <v>293</v>
      </c>
      <c r="R957" s="11" t="s">
        <v>290</v>
      </c>
      <c r="S957" s="11" t="s">
        <v>293</v>
      </c>
      <c r="T957" s="11" t="s">
        <v>293</v>
      </c>
      <c r="U957" s="11" t="s">
        <v>293</v>
      </c>
      <c r="V957" s="11" t="s">
        <v>293</v>
      </c>
      <c r="W957" s="11" t="s">
        <v>290</v>
      </c>
      <c r="X957" s="150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</v>
      </c>
    </row>
    <row r="958" spans="1:65">
      <c r="A958" s="29"/>
      <c r="B958" s="19"/>
      <c r="C958" s="9"/>
      <c r="D958" s="25" t="s">
        <v>355</v>
      </c>
      <c r="E958" s="25" t="s">
        <v>355</v>
      </c>
      <c r="F958" s="25" t="s">
        <v>355</v>
      </c>
      <c r="G958" s="25" t="s">
        <v>356</v>
      </c>
      <c r="H958" s="25" t="s">
        <v>357</v>
      </c>
      <c r="I958" s="25" t="s">
        <v>356</v>
      </c>
      <c r="J958" s="25" t="s">
        <v>356</v>
      </c>
      <c r="K958" s="25" t="s">
        <v>356</v>
      </c>
      <c r="L958" s="25" t="s">
        <v>356</v>
      </c>
      <c r="M958" s="25" t="s">
        <v>356</v>
      </c>
      <c r="N958" s="25" t="s">
        <v>357</v>
      </c>
      <c r="O958" s="25" t="s">
        <v>358</v>
      </c>
      <c r="P958" s="25" t="s">
        <v>358</v>
      </c>
      <c r="Q958" s="25" t="s">
        <v>359</v>
      </c>
      <c r="R958" s="25" t="s">
        <v>356</v>
      </c>
      <c r="S958" s="25" t="s">
        <v>357</v>
      </c>
      <c r="T958" s="25" t="s">
        <v>357</v>
      </c>
      <c r="U958" s="25" t="s">
        <v>356</v>
      </c>
      <c r="V958" s="25" t="s">
        <v>356</v>
      </c>
      <c r="W958" s="25" t="s">
        <v>121</v>
      </c>
      <c r="X958" s="150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2</v>
      </c>
    </row>
    <row r="959" spans="1:65">
      <c r="A959" s="29"/>
      <c r="B959" s="18">
        <v>1</v>
      </c>
      <c r="C959" s="14">
        <v>1</v>
      </c>
      <c r="D959" s="144">
        <v>0.2</v>
      </c>
      <c r="E959" s="21">
        <v>0.14000000000000001</v>
      </c>
      <c r="F959" s="21">
        <v>0.14662652100000001</v>
      </c>
      <c r="G959" s="21">
        <v>0.14000000000000001</v>
      </c>
      <c r="H959" s="144" t="s">
        <v>109</v>
      </c>
      <c r="I959" s="21">
        <v>0.17</v>
      </c>
      <c r="J959" s="21">
        <v>0.19</v>
      </c>
      <c r="K959" s="21">
        <v>0.18</v>
      </c>
      <c r="L959" s="21">
        <v>0.18</v>
      </c>
      <c r="M959" s="21">
        <v>0.17</v>
      </c>
      <c r="N959" s="21">
        <v>0.18</v>
      </c>
      <c r="O959" s="144" t="s">
        <v>98</v>
      </c>
      <c r="P959" s="144" t="s">
        <v>97</v>
      </c>
      <c r="Q959" s="21">
        <v>0.17</v>
      </c>
      <c r="R959" s="144">
        <v>0.06</v>
      </c>
      <c r="S959" s="144" t="s">
        <v>98</v>
      </c>
      <c r="T959" s="21">
        <v>0.15</v>
      </c>
      <c r="U959" s="21">
        <v>0.18</v>
      </c>
      <c r="V959" s="21">
        <v>0.13</v>
      </c>
      <c r="W959" s="21">
        <v>0.18</v>
      </c>
      <c r="X959" s="150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>
        <v>1</v>
      </c>
      <c r="C960" s="9">
        <v>2</v>
      </c>
      <c r="D960" s="146">
        <v>0.2</v>
      </c>
      <c r="E960" s="11">
        <v>0.16</v>
      </c>
      <c r="F960" s="11">
        <v>0.18554127176638921</v>
      </c>
      <c r="G960" s="11">
        <v>0.22</v>
      </c>
      <c r="H960" s="146" t="s">
        <v>109</v>
      </c>
      <c r="I960" s="11">
        <v>0.18</v>
      </c>
      <c r="J960" s="11">
        <v>0.19</v>
      </c>
      <c r="K960" s="11">
        <v>0.19</v>
      </c>
      <c r="L960" s="145">
        <v>0.23</v>
      </c>
      <c r="M960" s="11">
        <v>0.16</v>
      </c>
      <c r="N960" s="11">
        <v>0.17</v>
      </c>
      <c r="O960" s="146" t="s">
        <v>98</v>
      </c>
      <c r="P960" s="146" t="s">
        <v>97</v>
      </c>
      <c r="Q960" s="11">
        <v>0.18</v>
      </c>
      <c r="R960" s="146">
        <v>0.06</v>
      </c>
      <c r="S960" s="146" t="s">
        <v>98</v>
      </c>
      <c r="T960" s="11">
        <v>0.17</v>
      </c>
      <c r="U960" s="11">
        <v>0.2</v>
      </c>
      <c r="V960" s="11">
        <v>0.15</v>
      </c>
      <c r="W960" s="11">
        <v>0.2</v>
      </c>
      <c r="X960" s="150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11</v>
      </c>
    </row>
    <row r="961" spans="1:65">
      <c r="A961" s="29"/>
      <c r="B961" s="19">
        <v>1</v>
      </c>
      <c r="C961" s="9">
        <v>3</v>
      </c>
      <c r="D961" s="146">
        <v>0.2</v>
      </c>
      <c r="E961" s="11">
        <v>0.15</v>
      </c>
      <c r="F961" s="11">
        <v>0.14111277899999999</v>
      </c>
      <c r="G961" s="11">
        <v>0.16</v>
      </c>
      <c r="H961" s="146" t="s">
        <v>109</v>
      </c>
      <c r="I961" s="11">
        <v>0.17</v>
      </c>
      <c r="J961" s="11">
        <v>0.21</v>
      </c>
      <c r="K961" s="11">
        <v>0.21</v>
      </c>
      <c r="L961" s="11">
        <v>0.16</v>
      </c>
      <c r="M961" s="11">
        <v>0.16</v>
      </c>
      <c r="N961" s="11">
        <v>0.17</v>
      </c>
      <c r="O961" s="146" t="s">
        <v>98</v>
      </c>
      <c r="P961" s="146" t="s">
        <v>97</v>
      </c>
      <c r="Q961" s="11">
        <v>0.18</v>
      </c>
      <c r="R961" s="146">
        <v>0.06</v>
      </c>
      <c r="S961" s="146" t="s">
        <v>98</v>
      </c>
      <c r="T961" s="11">
        <v>0.16</v>
      </c>
      <c r="U961" s="11">
        <v>0.17</v>
      </c>
      <c r="V961" s="11">
        <v>0.2</v>
      </c>
      <c r="W961" s="11">
        <v>0.17</v>
      </c>
      <c r="X961" s="150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16</v>
      </c>
    </row>
    <row r="962" spans="1:65">
      <c r="A962" s="29"/>
      <c r="B962" s="19">
        <v>1</v>
      </c>
      <c r="C962" s="9">
        <v>4</v>
      </c>
      <c r="D962" s="146">
        <v>0.2</v>
      </c>
      <c r="E962" s="11">
        <v>0.17</v>
      </c>
      <c r="F962" s="11">
        <v>0.19925495095846199</v>
      </c>
      <c r="G962" s="11">
        <v>0.16</v>
      </c>
      <c r="H962" s="146" t="s">
        <v>109</v>
      </c>
      <c r="I962" s="11">
        <v>0.14000000000000001</v>
      </c>
      <c r="J962" s="11">
        <v>0.16</v>
      </c>
      <c r="K962" s="11">
        <v>0.2</v>
      </c>
      <c r="L962" s="11">
        <v>0.18</v>
      </c>
      <c r="M962" s="11">
        <v>0.16</v>
      </c>
      <c r="N962" s="11">
        <v>0.18</v>
      </c>
      <c r="O962" s="146" t="s">
        <v>98</v>
      </c>
      <c r="P962" s="146" t="s">
        <v>97</v>
      </c>
      <c r="Q962" s="11">
        <v>0.19</v>
      </c>
      <c r="R962" s="146">
        <v>0.05</v>
      </c>
      <c r="S962" s="146" t="s">
        <v>98</v>
      </c>
      <c r="T962" s="11">
        <v>0.17</v>
      </c>
      <c r="U962" s="11">
        <v>0.21</v>
      </c>
      <c r="V962" s="11">
        <v>0.2</v>
      </c>
      <c r="W962" s="11">
        <v>0.18</v>
      </c>
      <c r="X962" s="150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0.17517663527093824</v>
      </c>
    </row>
    <row r="963" spans="1:65">
      <c r="A963" s="29"/>
      <c r="B963" s="19">
        <v>1</v>
      </c>
      <c r="C963" s="9">
        <v>5</v>
      </c>
      <c r="D963" s="146">
        <v>0.2</v>
      </c>
      <c r="E963" s="11">
        <v>0.2</v>
      </c>
      <c r="F963" s="11">
        <v>0.21144796032955801</v>
      </c>
      <c r="G963" s="11">
        <v>0.17</v>
      </c>
      <c r="H963" s="146" t="s">
        <v>109</v>
      </c>
      <c r="I963" s="11">
        <v>0.13</v>
      </c>
      <c r="J963" s="11">
        <v>0.18</v>
      </c>
      <c r="K963" s="11">
        <v>0.21</v>
      </c>
      <c r="L963" s="11">
        <v>0.17</v>
      </c>
      <c r="M963" s="11">
        <v>0.17</v>
      </c>
      <c r="N963" s="11">
        <v>0.18</v>
      </c>
      <c r="O963" s="146" t="s">
        <v>98</v>
      </c>
      <c r="P963" s="146" t="s">
        <v>97</v>
      </c>
      <c r="Q963" s="11">
        <v>0.19</v>
      </c>
      <c r="R963" s="146">
        <v>0.06</v>
      </c>
      <c r="S963" s="146" t="s">
        <v>98</v>
      </c>
      <c r="T963" s="11">
        <v>0.15</v>
      </c>
      <c r="U963" s="11">
        <v>0.22</v>
      </c>
      <c r="V963" s="11">
        <v>0.12</v>
      </c>
      <c r="W963" s="11">
        <v>0.19</v>
      </c>
      <c r="X963" s="150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164</v>
      </c>
    </row>
    <row r="964" spans="1:65">
      <c r="A964" s="29"/>
      <c r="B964" s="19">
        <v>1</v>
      </c>
      <c r="C964" s="9">
        <v>6</v>
      </c>
      <c r="D964" s="146">
        <v>0.2</v>
      </c>
      <c r="E964" s="11">
        <v>0.17</v>
      </c>
      <c r="F964" s="11">
        <v>0.1668538797044064</v>
      </c>
      <c r="G964" s="11">
        <v>0.19</v>
      </c>
      <c r="H964" s="146" t="s">
        <v>109</v>
      </c>
      <c r="I964" s="11">
        <v>0.17</v>
      </c>
      <c r="J964" s="11">
        <v>0.2</v>
      </c>
      <c r="K964" s="11">
        <v>0.23</v>
      </c>
      <c r="L964" s="11">
        <v>0.18</v>
      </c>
      <c r="M964" s="11">
        <v>0.15</v>
      </c>
      <c r="N964" s="11">
        <v>0.17</v>
      </c>
      <c r="O964" s="146" t="s">
        <v>98</v>
      </c>
      <c r="P964" s="146" t="s">
        <v>97</v>
      </c>
      <c r="Q964" s="11">
        <v>0.17</v>
      </c>
      <c r="R964" s="146">
        <v>0.06</v>
      </c>
      <c r="S964" s="146" t="s">
        <v>98</v>
      </c>
      <c r="T964" s="11">
        <v>0.15</v>
      </c>
      <c r="U964" s="11">
        <v>0.17</v>
      </c>
      <c r="V964" s="11">
        <v>0.18</v>
      </c>
      <c r="W964" s="11">
        <v>0.18</v>
      </c>
      <c r="X964" s="150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9"/>
      <c r="B965" s="20" t="s">
        <v>279</v>
      </c>
      <c r="C965" s="12"/>
      <c r="D965" s="22">
        <v>0.19999999999999998</v>
      </c>
      <c r="E965" s="22">
        <v>0.16500000000000001</v>
      </c>
      <c r="F965" s="22">
        <v>0.17513956045980261</v>
      </c>
      <c r="G965" s="22">
        <v>0.17333333333333334</v>
      </c>
      <c r="H965" s="22" t="s">
        <v>813</v>
      </c>
      <c r="I965" s="22">
        <v>0.16</v>
      </c>
      <c r="J965" s="22">
        <v>0.18833333333333332</v>
      </c>
      <c r="K965" s="22">
        <v>0.20333333333333334</v>
      </c>
      <c r="L965" s="22">
        <v>0.18333333333333335</v>
      </c>
      <c r="M965" s="22">
        <v>0.16166666666666668</v>
      </c>
      <c r="N965" s="22">
        <v>0.17499999999999996</v>
      </c>
      <c r="O965" s="22" t="s">
        <v>813</v>
      </c>
      <c r="P965" s="22" t="s">
        <v>813</v>
      </c>
      <c r="Q965" s="22">
        <v>0.17999999999999997</v>
      </c>
      <c r="R965" s="22">
        <v>5.8333333333333327E-2</v>
      </c>
      <c r="S965" s="22" t="s">
        <v>813</v>
      </c>
      <c r="T965" s="22">
        <v>0.15833333333333335</v>
      </c>
      <c r="U965" s="22">
        <v>0.19166666666666665</v>
      </c>
      <c r="V965" s="22">
        <v>0.16333333333333333</v>
      </c>
      <c r="W965" s="22">
        <v>0.18333333333333332</v>
      </c>
      <c r="X965" s="150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9"/>
      <c r="B966" s="3" t="s">
        <v>280</v>
      </c>
      <c r="C966" s="28"/>
      <c r="D966" s="11">
        <v>0.2</v>
      </c>
      <c r="E966" s="11">
        <v>0.16500000000000001</v>
      </c>
      <c r="F966" s="11">
        <v>0.17619757573539779</v>
      </c>
      <c r="G966" s="11">
        <v>0.16500000000000001</v>
      </c>
      <c r="H966" s="11" t="s">
        <v>813</v>
      </c>
      <c r="I966" s="11">
        <v>0.17</v>
      </c>
      <c r="J966" s="11">
        <v>0.19</v>
      </c>
      <c r="K966" s="11">
        <v>0.20500000000000002</v>
      </c>
      <c r="L966" s="11">
        <v>0.18</v>
      </c>
      <c r="M966" s="11">
        <v>0.16</v>
      </c>
      <c r="N966" s="11">
        <v>0.17499999999999999</v>
      </c>
      <c r="O966" s="11" t="s">
        <v>813</v>
      </c>
      <c r="P966" s="11" t="s">
        <v>813</v>
      </c>
      <c r="Q966" s="11">
        <v>0.18</v>
      </c>
      <c r="R966" s="11">
        <v>0.06</v>
      </c>
      <c r="S966" s="11" t="s">
        <v>813</v>
      </c>
      <c r="T966" s="11">
        <v>0.155</v>
      </c>
      <c r="U966" s="11">
        <v>0.19</v>
      </c>
      <c r="V966" s="11">
        <v>0.16499999999999998</v>
      </c>
      <c r="W966" s="11">
        <v>0.18</v>
      </c>
      <c r="X966" s="150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9"/>
      <c r="B967" s="3" t="s">
        <v>281</v>
      </c>
      <c r="C967" s="28"/>
      <c r="D967" s="23">
        <v>3.0404709722440586E-17</v>
      </c>
      <c r="E967" s="23">
        <v>2.0736441353327785E-2</v>
      </c>
      <c r="F967" s="23">
        <v>2.845176739480414E-2</v>
      </c>
      <c r="G967" s="23">
        <v>2.8047578623950114E-2</v>
      </c>
      <c r="H967" s="23" t="s">
        <v>813</v>
      </c>
      <c r="I967" s="23">
        <v>2.0000000000000007E-2</v>
      </c>
      <c r="J967" s="23">
        <v>1.7224014243685085E-2</v>
      </c>
      <c r="K967" s="23">
        <v>1.7511900715418267E-2</v>
      </c>
      <c r="L967" s="23">
        <v>2.422120283277986E-2</v>
      </c>
      <c r="M967" s="23">
        <v>7.5277265270908165E-3</v>
      </c>
      <c r="N967" s="23">
        <v>5.4772255750516509E-3</v>
      </c>
      <c r="O967" s="23" t="s">
        <v>813</v>
      </c>
      <c r="P967" s="23" t="s">
        <v>813</v>
      </c>
      <c r="Q967" s="23">
        <v>8.9442719099991543E-3</v>
      </c>
      <c r="R967" s="23">
        <v>4.082482904638628E-3</v>
      </c>
      <c r="S967" s="23" t="s">
        <v>813</v>
      </c>
      <c r="T967" s="23">
        <v>9.8319208025017587E-3</v>
      </c>
      <c r="U967" s="23">
        <v>2.1369760566433062E-2</v>
      </c>
      <c r="V967" s="23">
        <v>3.5023801430836582E-2</v>
      </c>
      <c r="W967" s="23">
        <v>1.0327955589886447E-2</v>
      </c>
      <c r="X967" s="150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9"/>
      <c r="B968" s="3" t="s">
        <v>87</v>
      </c>
      <c r="C968" s="28"/>
      <c r="D968" s="13">
        <v>1.5202354861220294E-16</v>
      </c>
      <c r="E968" s="13">
        <v>0.12567540214138051</v>
      </c>
      <c r="F968" s="13">
        <v>0.16245197441462281</v>
      </c>
      <c r="G968" s="13">
        <v>0.16181295359971218</v>
      </c>
      <c r="H968" s="13" t="s">
        <v>813</v>
      </c>
      <c r="I968" s="13">
        <v>0.12500000000000006</v>
      </c>
      <c r="J968" s="13">
        <v>9.1454942886823459E-2</v>
      </c>
      <c r="K968" s="13">
        <v>8.6124101879106227E-2</v>
      </c>
      <c r="L968" s="13">
        <v>0.13211565181516285</v>
      </c>
      <c r="M968" s="13">
        <v>4.6563256868602985E-2</v>
      </c>
      <c r="N968" s="13">
        <v>3.1298431857438011E-2</v>
      </c>
      <c r="O968" s="13" t="s">
        <v>813</v>
      </c>
      <c r="P968" s="13" t="s">
        <v>813</v>
      </c>
      <c r="Q968" s="13">
        <v>4.9690399499995312E-2</v>
      </c>
      <c r="R968" s="13">
        <v>6.9985421222376484E-2</v>
      </c>
      <c r="S968" s="13" t="s">
        <v>813</v>
      </c>
      <c r="T968" s="13">
        <v>6.2096341910537416E-2</v>
      </c>
      <c r="U968" s="13">
        <v>0.11149440295530294</v>
      </c>
      <c r="V968" s="13">
        <v>0.21443143733165254</v>
      </c>
      <c r="W968" s="13">
        <v>5.6334303217562443E-2</v>
      </c>
      <c r="X968" s="150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9"/>
      <c r="B969" s="3" t="s">
        <v>282</v>
      </c>
      <c r="C969" s="28"/>
      <c r="D969" s="13">
        <v>0.14170476953543787</v>
      </c>
      <c r="E969" s="13">
        <v>-5.8093565133263692E-2</v>
      </c>
      <c r="F969" s="13">
        <v>-2.1164244351590256E-4</v>
      </c>
      <c r="G969" s="13">
        <v>-1.0522533069287188E-2</v>
      </c>
      <c r="H969" s="13" t="s">
        <v>813</v>
      </c>
      <c r="I969" s="13">
        <v>-8.663618437164966E-2</v>
      </c>
      <c r="J969" s="13">
        <v>7.5105324645870608E-2</v>
      </c>
      <c r="K969" s="13">
        <v>0.16073318236102851</v>
      </c>
      <c r="L969" s="13">
        <v>4.6562705407484861E-2</v>
      </c>
      <c r="M969" s="13">
        <v>-7.7121977958854337E-2</v>
      </c>
      <c r="N969" s="13">
        <v>-1.0083266564920867E-3</v>
      </c>
      <c r="O969" s="13" t="s">
        <v>813</v>
      </c>
      <c r="P969" s="13" t="s">
        <v>813</v>
      </c>
      <c r="Q969" s="13">
        <v>2.7534292581893771E-2</v>
      </c>
      <c r="R969" s="13">
        <v>-0.66700277555216392</v>
      </c>
      <c r="S969" s="13" t="s">
        <v>813</v>
      </c>
      <c r="T969" s="13">
        <v>-9.6150390784444872E-2</v>
      </c>
      <c r="U969" s="13">
        <v>9.4133737471461254E-2</v>
      </c>
      <c r="V969" s="13">
        <v>-6.7607771546059126E-2</v>
      </c>
      <c r="W969" s="13">
        <v>4.6562705407484639E-2</v>
      </c>
      <c r="X969" s="150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9"/>
      <c r="B970" s="45" t="s">
        <v>283</v>
      </c>
      <c r="C970" s="46"/>
      <c r="D970" s="44" t="s">
        <v>284</v>
      </c>
      <c r="E970" s="44">
        <v>0.51</v>
      </c>
      <c r="F970" s="44">
        <v>0.01</v>
      </c>
      <c r="G970" s="44">
        <v>0.08</v>
      </c>
      <c r="H970" s="44">
        <v>117.58</v>
      </c>
      <c r="I970" s="44">
        <v>0.76</v>
      </c>
      <c r="J970" s="44">
        <v>0.67</v>
      </c>
      <c r="K970" s="44">
        <v>1.43</v>
      </c>
      <c r="L970" s="44">
        <v>0.42</v>
      </c>
      <c r="M970" s="44">
        <v>0.67</v>
      </c>
      <c r="N970" s="44">
        <v>0</v>
      </c>
      <c r="O970" s="44">
        <v>3.79</v>
      </c>
      <c r="P970" s="44">
        <v>244.02</v>
      </c>
      <c r="Q970" s="44">
        <v>0.25</v>
      </c>
      <c r="R970" s="44">
        <v>5.9</v>
      </c>
      <c r="S970" s="44">
        <v>3.79</v>
      </c>
      <c r="T970" s="44">
        <v>0.84</v>
      </c>
      <c r="U970" s="44">
        <v>0.84</v>
      </c>
      <c r="V970" s="44">
        <v>0.59</v>
      </c>
      <c r="W970" s="44">
        <v>0.42</v>
      </c>
      <c r="X970" s="150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B971" s="30" t="s">
        <v>378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BM971" s="53"/>
    </row>
    <row r="972" spans="1:65">
      <c r="BM972" s="53"/>
    </row>
    <row r="973" spans="1:65" ht="15">
      <c r="B973" s="8" t="s">
        <v>726</v>
      </c>
      <c r="BM973" s="27" t="s">
        <v>67</v>
      </c>
    </row>
    <row r="974" spans="1:65" ht="15">
      <c r="A974" s="24" t="s">
        <v>30</v>
      </c>
      <c r="B974" s="18" t="s">
        <v>116</v>
      </c>
      <c r="C974" s="15" t="s">
        <v>117</v>
      </c>
      <c r="D974" s="16" t="s">
        <v>248</v>
      </c>
      <c r="E974" s="17" t="s">
        <v>248</v>
      </c>
      <c r="F974" s="17" t="s">
        <v>248</v>
      </c>
      <c r="G974" s="17" t="s">
        <v>248</v>
      </c>
      <c r="H974" s="17" t="s">
        <v>248</v>
      </c>
      <c r="I974" s="17" t="s">
        <v>248</v>
      </c>
      <c r="J974" s="17" t="s">
        <v>248</v>
      </c>
      <c r="K974" s="17" t="s">
        <v>248</v>
      </c>
      <c r="L974" s="17" t="s">
        <v>248</v>
      </c>
      <c r="M974" s="17" t="s">
        <v>248</v>
      </c>
      <c r="N974" s="17" t="s">
        <v>248</v>
      </c>
      <c r="O974" s="17" t="s">
        <v>248</v>
      </c>
      <c r="P974" s="17" t="s">
        <v>248</v>
      </c>
      <c r="Q974" s="17" t="s">
        <v>248</v>
      </c>
      <c r="R974" s="17" t="s">
        <v>248</v>
      </c>
      <c r="S974" s="17" t="s">
        <v>248</v>
      </c>
      <c r="T974" s="17" t="s">
        <v>248</v>
      </c>
      <c r="U974" s="17" t="s">
        <v>248</v>
      </c>
      <c r="V974" s="17" t="s">
        <v>248</v>
      </c>
      <c r="W974" s="17" t="s">
        <v>248</v>
      </c>
      <c r="X974" s="17" t="s">
        <v>248</v>
      </c>
      <c r="Y974" s="17" t="s">
        <v>248</v>
      </c>
      <c r="Z974" s="17" t="s">
        <v>248</v>
      </c>
      <c r="AA974" s="150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249</v>
      </c>
      <c r="C975" s="9" t="s">
        <v>249</v>
      </c>
      <c r="D975" s="148" t="s">
        <v>251</v>
      </c>
      <c r="E975" s="149" t="s">
        <v>252</v>
      </c>
      <c r="F975" s="149" t="s">
        <v>253</v>
      </c>
      <c r="G975" s="149" t="s">
        <v>254</v>
      </c>
      <c r="H975" s="149" t="s">
        <v>256</v>
      </c>
      <c r="I975" s="149" t="s">
        <v>257</v>
      </c>
      <c r="J975" s="149" t="s">
        <v>258</v>
      </c>
      <c r="K975" s="149" t="s">
        <v>259</v>
      </c>
      <c r="L975" s="149" t="s">
        <v>260</v>
      </c>
      <c r="M975" s="149" t="s">
        <v>261</v>
      </c>
      <c r="N975" s="149" t="s">
        <v>262</v>
      </c>
      <c r="O975" s="149" t="s">
        <v>263</v>
      </c>
      <c r="P975" s="149" t="s">
        <v>264</v>
      </c>
      <c r="Q975" s="149" t="s">
        <v>265</v>
      </c>
      <c r="R975" s="149" t="s">
        <v>268</v>
      </c>
      <c r="S975" s="149" t="s">
        <v>269</v>
      </c>
      <c r="T975" s="149" t="s">
        <v>287</v>
      </c>
      <c r="U975" s="149" t="s">
        <v>305</v>
      </c>
      <c r="V975" s="149" t="s">
        <v>288</v>
      </c>
      <c r="W975" s="149" t="s">
        <v>270</v>
      </c>
      <c r="X975" s="149" t="s">
        <v>271</v>
      </c>
      <c r="Y975" s="149" t="s">
        <v>289</v>
      </c>
      <c r="Z975" s="149" t="s">
        <v>273</v>
      </c>
      <c r="AA975" s="150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290</v>
      </c>
      <c r="E976" s="11" t="s">
        <v>293</v>
      </c>
      <c r="F976" s="11" t="s">
        <v>293</v>
      </c>
      <c r="G976" s="11" t="s">
        <v>290</v>
      </c>
      <c r="H976" s="11" t="s">
        <v>292</v>
      </c>
      <c r="I976" s="11" t="s">
        <v>290</v>
      </c>
      <c r="J976" s="11" t="s">
        <v>290</v>
      </c>
      <c r="K976" s="11" t="s">
        <v>290</v>
      </c>
      <c r="L976" s="11" t="s">
        <v>290</v>
      </c>
      <c r="M976" s="11" t="s">
        <v>290</v>
      </c>
      <c r="N976" s="11" t="s">
        <v>290</v>
      </c>
      <c r="O976" s="11" t="s">
        <v>292</v>
      </c>
      <c r="P976" s="11" t="s">
        <v>293</v>
      </c>
      <c r="Q976" s="11" t="s">
        <v>290</v>
      </c>
      <c r="R976" s="11" t="s">
        <v>290</v>
      </c>
      <c r="S976" s="11" t="s">
        <v>293</v>
      </c>
      <c r="T976" s="11" t="s">
        <v>293</v>
      </c>
      <c r="U976" s="11" t="s">
        <v>290</v>
      </c>
      <c r="V976" s="11" t="s">
        <v>290</v>
      </c>
      <c r="W976" s="11" t="s">
        <v>293</v>
      </c>
      <c r="X976" s="11" t="s">
        <v>293</v>
      </c>
      <c r="Y976" s="11" t="s">
        <v>293</v>
      </c>
      <c r="Z976" s="11" t="s">
        <v>290</v>
      </c>
      <c r="AA976" s="150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5" t="s">
        <v>355</v>
      </c>
      <c r="E977" s="25" t="s">
        <v>355</v>
      </c>
      <c r="F977" s="25" t="s">
        <v>355</v>
      </c>
      <c r="G977" s="25" t="s">
        <v>356</v>
      </c>
      <c r="H977" s="25" t="s">
        <v>357</v>
      </c>
      <c r="I977" s="25" t="s">
        <v>356</v>
      </c>
      <c r="J977" s="25" t="s">
        <v>356</v>
      </c>
      <c r="K977" s="25" t="s">
        <v>356</v>
      </c>
      <c r="L977" s="25" t="s">
        <v>356</v>
      </c>
      <c r="M977" s="25" t="s">
        <v>356</v>
      </c>
      <c r="N977" s="25" t="s">
        <v>357</v>
      </c>
      <c r="O977" s="25" t="s">
        <v>356</v>
      </c>
      <c r="P977" s="25" t="s">
        <v>357</v>
      </c>
      <c r="Q977" s="25" t="s">
        <v>358</v>
      </c>
      <c r="R977" s="25" t="s">
        <v>356</v>
      </c>
      <c r="S977" s="25" t="s">
        <v>358</v>
      </c>
      <c r="T977" s="25" t="s">
        <v>359</v>
      </c>
      <c r="U977" s="25" t="s">
        <v>357</v>
      </c>
      <c r="V977" s="25" t="s">
        <v>356</v>
      </c>
      <c r="W977" s="25" t="s">
        <v>357</v>
      </c>
      <c r="X977" s="25" t="s">
        <v>357</v>
      </c>
      <c r="Y977" s="25" t="s">
        <v>356</v>
      </c>
      <c r="Z977" s="25" t="s">
        <v>121</v>
      </c>
      <c r="AA977" s="150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8">
        <v>1</v>
      </c>
      <c r="C978" s="14">
        <v>1</v>
      </c>
      <c r="D978" s="21">
        <v>8.3800000000000008</v>
      </c>
      <c r="E978" s="21">
        <v>8.83</v>
      </c>
      <c r="F978" s="21">
        <v>8.6543187560000003</v>
      </c>
      <c r="G978" s="21">
        <v>7.2</v>
      </c>
      <c r="H978" s="21">
        <v>8.3000000000000007</v>
      </c>
      <c r="I978" s="21">
        <v>7.2</v>
      </c>
      <c r="J978" s="21">
        <v>7.4</v>
      </c>
      <c r="K978" s="21">
        <v>9.4</v>
      </c>
      <c r="L978" s="21">
        <v>8.1999999999999993</v>
      </c>
      <c r="M978" s="21">
        <v>7.7000000000000011</v>
      </c>
      <c r="N978" s="21">
        <v>8</v>
      </c>
      <c r="O978" s="144" t="s">
        <v>337</v>
      </c>
      <c r="P978" s="21">
        <v>7.9</v>
      </c>
      <c r="Q978" s="21">
        <v>7.1319568879360844</v>
      </c>
      <c r="R978" s="21">
        <v>8.7444000000000006</v>
      </c>
      <c r="S978" s="144" t="s">
        <v>97</v>
      </c>
      <c r="T978" s="144">
        <v>10.7</v>
      </c>
      <c r="U978" s="21">
        <v>9.76</v>
      </c>
      <c r="V978" s="21">
        <v>8.8000000000000007</v>
      </c>
      <c r="W978" s="21">
        <v>8.4499999999999993</v>
      </c>
      <c r="X978" s="21">
        <v>8.1999999999999993</v>
      </c>
      <c r="Y978" s="21">
        <v>9.3000000000000007</v>
      </c>
      <c r="Z978" s="21">
        <v>7.6</v>
      </c>
      <c r="AA978" s="150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1">
        <v>8.5</v>
      </c>
      <c r="E979" s="11">
        <v>8.81</v>
      </c>
      <c r="F979" s="11">
        <v>8.6682783104849186</v>
      </c>
      <c r="G979" s="11">
        <v>7.7000000000000011</v>
      </c>
      <c r="H979" s="11">
        <v>8.6</v>
      </c>
      <c r="I979" s="11">
        <v>7.4</v>
      </c>
      <c r="J979" s="11">
        <v>7.2</v>
      </c>
      <c r="K979" s="11">
        <v>9.5</v>
      </c>
      <c r="L979" s="11">
        <v>8.4</v>
      </c>
      <c r="M979" s="11">
        <v>8</v>
      </c>
      <c r="N979" s="11">
        <v>7.95</v>
      </c>
      <c r="O979" s="146" t="s">
        <v>337</v>
      </c>
      <c r="P979" s="11">
        <v>7.7000000000000011</v>
      </c>
      <c r="Q979" s="11">
        <v>7.4577772224596046</v>
      </c>
      <c r="R979" s="11">
        <v>8.6074799999999989</v>
      </c>
      <c r="S979" s="146" t="s">
        <v>97</v>
      </c>
      <c r="T979" s="146">
        <v>10.3</v>
      </c>
      <c r="U979" s="11">
        <v>8.8000000000000007</v>
      </c>
      <c r="V979" s="11">
        <v>9.1999999999999993</v>
      </c>
      <c r="W979" s="11">
        <v>8.875</v>
      </c>
      <c r="X979" s="11">
        <v>8.4</v>
      </c>
      <c r="Y979" s="11">
        <v>9.3000000000000007</v>
      </c>
      <c r="Z979" s="11">
        <v>7.8</v>
      </c>
      <c r="AA979" s="150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39</v>
      </c>
    </row>
    <row r="980" spans="1:65">
      <c r="A980" s="29"/>
      <c r="B980" s="19">
        <v>1</v>
      </c>
      <c r="C980" s="9">
        <v>3</v>
      </c>
      <c r="D980" s="11">
        <v>8.16</v>
      </c>
      <c r="E980" s="11">
        <v>8.8000000000000007</v>
      </c>
      <c r="F980" s="11">
        <v>8.9182927040180591</v>
      </c>
      <c r="G980" s="11">
        <v>7.8</v>
      </c>
      <c r="H980" s="145">
        <v>8.8000000000000007</v>
      </c>
      <c r="I980" s="11">
        <v>7.9</v>
      </c>
      <c r="J980" s="11">
        <v>7.2</v>
      </c>
      <c r="K980" s="145">
        <v>9</v>
      </c>
      <c r="L980" s="11">
        <v>8.3000000000000007</v>
      </c>
      <c r="M980" s="11">
        <v>8.3000000000000007</v>
      </c>
      <c r="N980" s="11">
        <v>8.02</v>
      </c>
      <c r="O980" s="146" t="s">
        <v>337</v>
      </c>
      <c r="P980" s="11">
        <v>7.8</v>
      </c>
      <c r="Q980" s="11">
        <v>7.470416994511182</v>
      </c>
      <c r="R980" s="11">
        <v>8.7192000000000007</v>
      </c>
      <c r="S980" s="146" t="s">
        <v>97</v>
      </c>
      <c r="T980" s="146">
        <v>10.6</v>
      </c>
      <c r="U980" s="11">
        <v>9.5</v>
      </c>
      <c r="V980" s="11">
        <v>9.5</v>
      </c>
      <c r="W980" s="11">
        <v>8.4749999999999996</v>
      </c>
      <c r="X980" s="11">
        <v>8.3000000000000007</v>
      </c>
      <c r="Y980" s="11">
        <v>9.4</v>
      </c>
      <c r="Z980" s="11">
        <v>7.8</v>
      </c>
      <c r="AA980" s="150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1">
        <v>8.5500000000000007</v>
      </c>
      <c r="E981" s="11">
        <v>8.84</v>
      </c>
      <c r="F981" s="11">
        <v>8.8562392589299588</v>
      </c>
      <c r="G981" s="11">
        <v>7.2</v>
      </c>
      <c r="H981" s="11">
        <v>8.3000000000000007</v>
      </c>
      <c r="I981" s="11">
        <v>7.5</v>
      </c>
      <c r="J981" s="11">
        <v>7.8</v>
      </c>
      <c r="K981" s="11">
        <v>9.4</v>
      </c>
      <c r="L981" s="11">
        <v>8.3000000000000007</v>
      </c>
      <c r="M981" s="11">
        <v>7.8</v>
      </c>
      <c r="N981" s="11">
        <v>8.24</v>
      </c>
      <c r="O981" s="146" t="s">
        <v>337</v>
      </c>
      <c r="P981" s="11">
        <v>7.7000000000000011</v>
      </c>
      <c r="Q981" s="11">
        <v>7.3393200356695498</v>
      </c>
      <c r="R981" s="11">
        <v>8.6154600000000006</v>
      </c>
      <c r="S981" s="146" t="s">
        <v>97</v>
      </c>
      <c r="T981" s="146">
        <v>10.9</v>
      </c>
      <c r="U981" s="11">
        <v>9.1199999999999992</v>
      </c>
      <c r="V981" s="11">
        <v>9.1</v>
      </c>
      <c r="W981" s="11">
        <v>8.91</v>
      </c>
      <c r="X981" s="11">
        <v>8.1999999999999993</v>
      </c>
      <c r="Y981" s="11">
        <v>9.1999999999999993</v>
      </c>
      <c r="Z981" s="11">
        <v>7.7000000000000011</v>
      </c>
      <c r="AA981" s="150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8.3231108168271728</v>
      </c>
    </row>
    <row r="982" spans="1:65">
      <c r="A982" s="29"/>
      <c r="B982" s="19">
        <v>1</v>
      </c>
      <c r="C982" s="9">
        <v>5</v>
      </c>
      <c r="D982" s="11">
        <v>8.08</v>
      </c>
      <c r="E982" s="11">
        <v>8.9</v>
      </c>
      <c r="F982" s="11">
        <v>8.8541142261720278</v>
      </c>
      <c r="G982" s="11">
        <v>7.3</v>
      </c>
      <c r="H982" s="11">
        <v>8.1999999999999993</v>
      </c>
      <c r="I982" s="11">
        <v>7.7000000000000011</v>
      </c>
      <c r="J982" s="11">
        <v>7.4</v>
      </c>
      <c r="K982" s="11">
        <v>9.3000000000000007</v>
      </c>
      <c r="L982" s="11">
        <v>8.1999999999999993</v>
      </c>
      <c r="M982" s="11">
        <v>8.1</v>
      </c>
      <c r="N982" s="11">
        <v>8.01</v>
      </c>
      <c r="O982" s="146" t="s">
        <v>337</v>
      </c>
      <c r="P982" s="11">
        <v>7.7000000000000011</v>
      </c>
      <c r="Q982" s="11">
        <v>7.7097560644769878</v>
      </c>
      <c r="R982" s="11">
        <v>8.4067199999999982</v>
      </c>
      <c r="S982" s="146" t="s">
        <v>97</v>
      </c>
      <c r="T982" s="146">
        <v>10.3</v>
      </c>
      <c r="U982" s="11">
        <v>9.23</v>
      </c>
      <c r="V982" s="11">
        <v>9.4</v>
      </c>
      <c r="W982" s="11">
        <v>8.4250000000000007</v>
      </c>
      <c r="X982" s="11">
        <v>8.5</v>
      </c>
      <c r="Y982" s="11">
        <v>9.1999999999999993</v>
      </c>
      <c r="Z982" s="11">
        <v>7.9</v>
      </c>
      <c r="AA982" s="150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165</v>
      </c>
    </row>
    <row r="983" spans="1:65">
      <c r="A983" s="29"/>
      <c r="B983" s="19">
        <v>1</v>
      </c>
      <c r="C983" s="9">
        <v>6</v>
      </c>
      <c r="D983" s="11">
        <v>8.4700000000000006</v>
      </c>
      <c r="E983" s="11">
        <v>8.84</v>
      </c>
      <c r="F983" s="11">
        <v>8.873544869788379</v>
      </c>
      <c r="G983" s="11">
        <v>7.6</v>
      </c>
      <c r="H983" s="11">
        <v>8.3000000000000007</v>
      </c>
      <c r="I983" s="11">
        <v>7.2</v>
      </c>
      <c r="J983" s="11">
        <v>7.3</v>
      </c>
      <c r="K983" s="11">
        <v>9.5</v>
      </c>
      <c r="L983" s="11">
        <v>8.5</v>
      </c>
      <c r="M983" s="11">
        <v>7.5</v>
      </c>
      <c r="N983" s="11">
        <v>8.19</v>
      </c>
      <c r="O983" s="146" t="s">
        <v>337</v>
      </c>
      <c r="P983" s="11">
        <v>7.7000000000000011</v>
      </c>
      <c r="Q983" s="11">
        <v>7.1797826888141199</v>
      </c>
      <c r="R983" s="11">
        <v>8.5462399999999992</v>
      </c>
      <c r="S983" s="146" t="s">
        <v>97</v>
      </c>
      <c r="T983" s="146">
        <v>10.4</v>
      </c>
      <c r="U983" s="11">
        <v>9.4700000000000006</v>
      </c>
      <c r="V983" s="11">
        <v>8.8000000000000007</v>
      </c>
      <c r="W983" s="11">
        <v>8.1750000000000007</v>
      </c>
      <c r="X983" s="11">
        <v>8.1</v>
      </c>
      <c r="Y983" s="11">
        <v>9.4</v>
      </c>
      <c r="Z983" s="11">
        <v>7.8</v>
      </c>
      <c r="AA983" s="150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9"/>
      <c r="B984" s="20" t="s">
        <v>279</v>
      </c>
      <c r="C984" s="12"/>
      <c r="D984" s="22">
        <v>8.3566666666666674</v>
      </c>
      <c r="E984" s="22">
        <v>8.836666666666666</v>
      </c>
      <c r="F984" s="22">
        <v>8.8041313542322239</v>
      </c>
      <c r="G984" s="22">
        <v>7.4666666666666677</v>
      </c>
      <c r="H984" s="22">
        <v>8.4166666666666661</v>
      </c>
      <c r="I984" s="22">
        <v>7.4833333333333343</v>
      </c>
      <c r="J984" s="22">
        <v>7.3833333333333329</v>
      </c>
      <c r="K984" s="22">
        <v>9.35</v>
      </c>
      <c r="L984" s="22">
        <v>8.3166666666666682</v>
      </c>
      <c r="M984" s="22">
        <v>7.8999999999999995</v>
      </c>
      <c r="N984" s="22">
        <v>8.0683333333333334</v>
      </c>
      <c r="O984" s="22" t="s">
        <v>813</v>
      </c>
      <c r="P984" s="22">
        <v>7.7500000000000009</v>
      </c>
      <c r="Q984" s="22">
        <v>7.381501648977923</v>
      </c>
      <c r="R984" s="22">
        <v>8.606583333333333</v>
      </c>
      <c r="S984" s="22" t="s">
        <v>813</v>
      </c>
      <c r="T984" s="22">
        <v>10.533333333333333</v>
      </c>
      <c r="U984" s="22">
        <v>9.3133333333333326</v>
      </c>
      <c r="V984" s="22">
        <v>9.1333333333333329</v>
      </c>
      <c r="W984" s="22">
        <v>8.5516666666666641</v>
      </c>
      <c r="X984" s="22">
        <v>8.2833333333333332</v>
      </c>
      <c r="Y984" s="22">
        <v>9.3000000000000007</v>
      </c>
      <c r="Z984" s="22">
        <v>7.7666666666666657</v>
      </c>
      <c r="AA984" s="150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9"/>
      <c r="B985" s="3" t="s">
        <v>280</v>
      </c>
      <c r="C985" s="28"/>
      <c r="D985" s="11">
        <v>8.4250000000000007</v>
      </c>
      <c r="E985" s="11">
        <v>8.8350000000000009</v>
      </c>
      <c r="F985" s="11">
        <v>8.8551767425509933</v>
      </c>
      <c r="G985" s="11">
        <v>7.4499999999999993</v>
      </c>
      <c r="H985" s="11">
        <v>8.3000000000000007</v>
      </c>
      <c r="I985" s="11">
        <v>7.45</v>
      </c>
      <c r="J985" s="11">
        <v>7.35</v>
      </c>
      <c r="K985" s="11">
        <v>9.4</v>
      </c>
      <c r="L985" s="11">
        <v>8.3000000000000007</v>
      </c>
      <c r="M985" s="11">
        <v>7.9</v>
      </c>
      <c r="N985" s="11">
        <v>8.0150000000000006</v>
      </c>
      <c r="O985" s="11" t="s">
        <v>813</v>
      </c>
      <c r="P985" s="11">
        <v>7.7000000000000011</v>
      </c>
      <c r="Q985" s="11">
        <v>7.3985486290645772</v>
      </c>
      <c r="R985" s="11">
        <v>8.6114700000000006</v>
      </c>
      <c r="S985" s="11" t="s">
        <v>813</v>
      </c>
      <c r="T985" s="11">
        <v>10.5</v>
      </c>
      <c r="U985" s="11">
        <v>9.3500000000000014</v>
      </c>
      <c r="V985" s="11">
        <v>9.1499999999999986</v>
      </c>
      <c r="W985" s="11">
        <v>8.4624999999999986</v>
      </c>
      <c r="X985" s="11">
        <v>8.25</v>
      </c>
      <c r="Y985" s="11">
        <v>9.3000000000000007</v>
      </c>
      <c r="Z985" s="11">
        <v>7.8</v>
      </c>
      <c r="AA985" s="150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9"/>
      <c r="B986" s="3" t="s">
        <v>281</v>
      </c>
      <c r="C986" s="28"/>
      <c r="D986" s="23">
        <v>0.19314933773292298</v>
      </c>
      <c r="E986" s="23">
        <v>3.5023801430836422E-2</v>
      </c>
      <c r="F986" s="23">
        <v>0.11310564550951852</v>
      </c>
      <c r="G986" s="23">
        <v>0.26583202716502519</v>
      </c>
      <c r="H986" s="23">
        <v>0.23166067138525415</v>
      </c>
      <c r="I986" s="23">
        <v>0.27868739954771327</v>
      </c>
      <c r="J986" s="23">
        <v>0.22286019533929027</v>
      </c>
      <c r="K986" s="23">
        <v>0.18708286933869706</v>
      </c>
      <c r="L986" s="23">
        <v>0.11690451944500149</v>
      </c>
      <c r="M986" s="23">
        <v>0.28982753492378877</v>
      </c>
      <c r="N986" s="23">
        <v>0.11720352668186508</v>
      </c>
      <c r="O986" s="23" t="s">
        <v>813</v>
      </c>
      <c r="P986" s="23">
        <v>8.3666002653407151E-2</v>
      </c>
      <c r="Q986" s="23">
        <v>0.21270509078542638</v>
      </c>
      <c r="R986" s="23">
        <v>0.12275358759183742</v>
      </c>
      <c r="S986" s="23" t="s">
        <v>813</v>
      </c>
      <c r="T986" s="23">
        <v>0.24221202832779901</v>
      </c>
      <c r="U986" s="23">
        <v>0.33666996698052321</v>
      </c>
      <c r="V986" s="23">
        <v>0.29439202887759464</v>
      </c>
      <c r="W986" s="23">
        <v>0.28533605917701077</v>
      </c>
      <c r="X986" s="23">
        <v>0.14719601443879776</v>
      </c>
      <c r="Y986" s="23">
        <v>8.944271909999206E-2</v>
      </c>
      <c r="Z986" s="23">
        <v>0.10327955589886449</v>
      </c>
      <c r="AA986" s="220"/>
      <c r="AB986" s="221"/>
      <c r="AC986" s="221"/>
      <c r="AD986" s="221"/>
      <c r="AE986" s="221"/>
      <c r="AF986" s="221"/>
      <c r="AG986" s="221"/>
      <c r="AH986" s="221"/>
      <c r="AI986" s="221"/>
      <c r="AJ986" s="221"/>
      <c r="AK986" s="221"/>
      <c r="AL986" s="221"/>
      <c r="AM986" s="221"/>
      <c r="AN986" s="221"/>
      <c r="AO986" s="221"/>
      <c r="AP986" s="221"/>
      <c r="AQ986" s="221"/>
      <c r="AR986" s="221"/>
      <c r="AS986" s="221"/>
      <c r="AT986" s="221"/>
      <c r="AU986" s="221"/>
      <c r="AV986" s="221"/>
      <c r="AW986" s="221"/>
      <c r="AX986" s="221"/>
      <c r="AY986" s="221"/>
      <c r="AZ986" s="221"/>
      <c r="BA986" s="221"/>
      <c r="BB986" s="221"/>
      <c r="BC986" s="221"/>
      <c r="BD986" s="221"/>
      <c r="BE986" s="221"/>
      <c r="BF986" s="221"/>
      <c r="BG986" s="221"/>
      <c r="BH986" s="221"/>
      <c r="BI986" s="221"/>
      <c r="BJ986" s="221"/>
      <c r="BK986" s="221"/>
      <c r="BL986" s="221"/>
      <c r="BM986" s="54"/>
    </row>
    <row r="987" spans="1:65">
      <c r="A987" s="29"/>
      <c r="B987" s="3" t="s">
        <v>87</v>
      </c>
      <c r="C987" s="28"/>
      <c r="D987" s="13">
        <v>2.3113203557988387E-2</v>
      </c>
      <c r="E987" s="13">
        <v>3.9634630061301124E-3</v>
      </c>
      <c r="F987" s="13">
        <v>1.2846883009662007E-2</v>
      </c>
      <c r="G987" s="13">
        <v>3.5602503638173008E-2</v>
      </c>
      <c r="H987" s="13">
        <v>2.7524040164584655E-2</v>
      </c>
      <c r="I987" s="13">
        <v>3.7241077890563017E-2</v>
      </c>
      <c r="J987" s="13">
        <v>3.0184225102386945E-2</v>
      </c>
      <c r="K987" s="13">
        <v>2.0008863030876692E-2</v>
      </c>
      <c r="L987" s="13">
        <v>1.4056655644689556E-2</v>
      </c>
      <c r="M987" s="13">
        <v>3.6687029737188452E-2</v>
      </c>
      <c r="N987" s="13">
        <v>1.4526361497442481E-2</v>
      </c>
      <c r="O987" s="13" t="s">
        <v>813</v>
      </c>
      <c r="P987" s="13">
        <v>1.0795613245600922E-2</v>
      </c>
      <c r="Q987" s="13">
        <v>2.8815964677712767E-2</v>
      </c>
      <c r="R987" s="13">
        <v>1.4262754781727642E-2</v>
      </c>
      <c r="S987" s="13" t="s">
        <v>813</v>
      </c>
      <c r="T987" s="13">
        <v>2.2994812815930285E-2</v>
      </c>
      <c r="U987" s="13">
        <v>3.6149244844007507E-2</v>
      </c>
      <c r="V987" s="13">
        <v>3.2232703891707445E-2</v>
      </c>
      <c r="W987" s="13">
        <v>3.3366134380472916E-2</v>
      </c>
      <c r="X987" s="13">
        <v>1.777014258818484E-2</v>
      </c>
      <c r="Y987" s="13">
        <v>9.6174966774185012E-3</v>
      </c>
      <c r="Z987" s="13">
        <v>1.3297796896849507E-2</v>
      </c>
      <c r="AA987" s="150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9"/>
      <c r="B988" s="3" t="s">
        <v>282</v>
      </c>
      <c r="C988" s="28"/>
      <c r="D988" s="13">
        <v>4.0316476108492871E-3</v>
      </c>
      <c r="E988" s="13">
        <v>6.1702392427746666E-2</v>
      </c>
      <c r="F988" s="13">
        <v>5.7793359717445147E-2</v>
      </c>
      <c r="G988" s="13">
        <v>-0.10289952507048172</v>
      </c>
      <c r="H988" s="13">
        <v>1.1240490712961293E-2</v>
      </c>
      <c r="I988" s="13">
        <v>-0.10089706865322834</v>
      </c>
      <c r="J988" s="13">
        <v>-0.11291180715674887</v>
      </c>
      <c r="K988" s="13">
        <v>0.12337805007915104</v>
      </c>
      <c r="L988" s="13">
        <v>-7.7424779055879078E-4</v>
      </c>
      <c r="M988" s="13">
        <v>-5.0835658221893731E-2</v>
      </c>
      <c r="N988" s="13">
        <v>-3.0610848407634506E-2</v>
      </c>
      <c r="O988" s="13" t="s">
        <v>813</v>
      </c>
      <c r="P988" s="13">
        <v>-6.8857765977174079E-2</v>
      </c>
      <c r="Q988" s="13">
        <v>-0.1131318792422612</v>
      </c>
      <c r="R988" s="13">
        <v>3.4058481587563749E-2</v>
      </c>
      <c r="S988" s="13" t="s">
        <v>813</v>
      </c>
      <c r="T988" s="13">
        <v>0.26555245570414177</v>
      </c>
      <c r="U988" s="13">
        <v>0.1189726459611935</v>
      </c>
      <c r="V988" s="13">
        <v>9.734611665485704E-2</v>
      </c>
      <c r="W988" s="13">
        <v>2.7460387692713528E-2</v>
      </c>
      <c r="X988" s="13">
        <v>-4.7791606250657814E-3</v>
      </c>
      <c r="Y988" s="13">
        <v>0.11737068082739111</v>
      </c>
      <c r="Z988" s="13">
        <v>-6.6855309559920917E-2</v>
      </c>
      <c r="AA988" s="150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9"/>
      <c r="B989" s="45" t="s">
        <v>283</v>
      </c>
      <c r="C989" s="46"/>
      <c r="D989" s="44">
        <v>0</v>
      </c>
      <c r="E989" s="44">
        <v>0.53</v>
      </c>
      <c r="F989" s="44">
        <v>0.5</v>
      </c>
      <c r="G989" s="44">
        <v>0.99</v>
      </c>
      <c r="H989" s="44">
        <v>7.0000000000000007E-2</v>
      </c>
      <c r="I989" s="44">
        <v>0.97</v>
      </c>
      <c r="J989" s="44">
        <v>1.08</v>
      </c>
      <c r="K989" s="44">
        <v>1.1000000000000001</v>
      </c>
      <c r="L989" s="44">
        <v>0.04</v>
      </c>
      <c r="M989" s="44">
        <v>0.51</v>
      </c>
      <c r="N989" s="44">
        <v>0.32</v>
      </c>
      <c r="O989" s="44">
        <v>1.83</v>
      </c>
      <c r="P989" s="44">
        <v>0.67</v>
      </c>
      <c r="Q989" s="44">
        <v>1.08</v>
      </c>
      <c r="R989" s="44">
        <v>0.28000000000000003</v>
      </c>
      <c r="S989" s="44">
        <v>3.73</v>
      </c>
      <c r="T989" s="44">
        <v>2.42</v>
      </c>
      <c r="U989" s="44">
        <v>1.06</v>
      </c>
      <c r="V989" s="44">
        <v>0.86</v>
      </c>
      <c r="W989" s="44">
        <v>0.22</v>
      </c>
      <c r="X989" s="44">
        <v>0.08</v>
      </c>
      <c r="Y989" s="44">
        <v>1.05</v>
      </c>
      <c r="Z989" s="44">
        <v>0.66</v>
      </c>
      <c r="AA989" s="150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3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BM990" s="53"/>
    </row>
    <row r="991" spans="1:65" ht="15">
      <c r="B991" s="8" t="s">
        <v>727</v>
      </c>
      <c r="BM991" s="27" t="s">
        <v>67</v>
      </c>
    </row>
    <row r="992" spans="1:65" ht="15">
      <c r="A992" s="24" t="s">
        <v>63</v>
      </c>
      <c r="B992" s="18" t="s">
        <v>116</v>
      </c>
      <c r="C992" s="15" t="s">
        <v>117</v>
      </c>
      <c r="D992" s="16" t="s">
        <v>248</v>
      </c>
      <c r="E992" s="17" t="s">
        <v>248</v>
      </c>
      <c r="F992" s="17" t="s">
        <v>248</v>
      </c>
      <c r="G992" s="17" t="s">
        <v>248</v>
      </c>
      <c r="H992" s="17" t="s">
        <v>248</v>
      </c>
      <c r="I992" s="17" t="s">
        <v>248</v>
      </c>
      <c r="J992" s="17" t="s">
        <v>248</v>
      </c>
      <c r="K992" s="17" t="s">
        <v>248</v>
      </c>
      <c r="L992" s="17" t="s">
        <v>248</v>
      </c>
      <c r="M992" s="17" t="s">
        <v>248</v>
      </c>
      <c r="N992" s="17" t="s">
        <v>248</v>
      </c>
      <c r="O992" s="17" t="s">
        <v>248</v>
      </c>
      <c r="P992" s="17" t="s">
        <v>248</v>
      </c>
      <c r="Q992" s="17" t="s">
        <v>248</v>
      </c>
      <c r="R992" s="17" t="s">
        <v>248</v>
      </c>
      <c r="S992" s="17" t="s">
        <v>248</v>
      </c>
      <c r="T992" s="17" t="s">
        <v>248</v>
      </c>
      <c r="U992" s="17" t="s">
        <v>248</v>
      </c>
      <c r="V992" s="17" t="s">
        <v>248</v>
      </c>
      <c r="W992" s="17" t="s">
        <v>248</v>
      </c>
      <c r="X992" s="17" t="s">
        <v>248</v>
      </c>
      <c r="Y992" s="17" t="s">
        <v>248</v>
      </c>
      <c r="Z992" s="17" t="s">
        <v>248</v>
      </c>
      <c r="AA992" s="17" t="s">
        <v>248</v>
      </c>
      <c r="AB992" s="150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249</v>
      </c>
      <c r="C993" s="9" t="s">
        <v>249</v>
      </c>
      <c r="D993" s="148" t="s">
        <v>251</v>
      </c>
      <c r="E993" s="149" t="s">
        <v>252</v>
      </c>
      <c r="F993" s="149" t="s">
        <v>253</v>
      </c>
      <c r="G993" s="149" t="s">
        <v>254</v>
      </c>
      <c r="H993" s="149" t="s">
        <v>256</v>
      </c>
      <c r="I993" s="149" t="s">
        <v>257</v>
      </c>
      <c r="J993" s="149" t="s">
        <v>258</v>
      </c>
      <c r="K993" s="149" t="s">
        <v>259</v>
      </c>
      <c r="L993" s="149" t="s">
        <v>260</v>
      </c>
      <c r="M993" s="149" t="s">
        <v>261</v>
      </c>
      <c r="N993" s="149" t="s">
        <v>262</v>
      </c>
      <c r="O993" s="149" t="s">
        <v>263</v>
      </c>
      <c r="P993" s="149" t="s">
        <v>264</v>
      </c>
      <c r="Q993" s="149" t="s">
        <v>265</v>
      </c>
      <c r="R993" s="149" t="s">
        <v>266</v>
      </c>
      <c r="S993" s="149" t="s">
        <v>267</v>
      </c>
      <c r="T993" s="149" t="s">
        <v>269</v>
      </c>
      <c r="U993" s="149" t="s">
        <v>287</v>
      </c>
      <c r="V993" s="149" t="s">
        <v>305</v>
      </c>
      <c r="W993" s="149" t="s">
        <v>288</v>
      </c>
      <c r="X993" s="149" t="s">
        <v>270</v>
      </c>
      <c r="Y993" s="149" t="s">
        <v>271</v>
      </c>
      <c r="Z993" s="149" t="s">
        <v>289</v>
      </c>
      <c r="AA993" s="149" t="s">
        <v>273</v>
      </c>
      <c r="AB993" s="150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1</v>
      </c>
    </row>
    <row r="994" spans="1:65">
      <c r="A994" s="29"/>
      <c r="B994" s="19"/>
      <c r="C994" s="9"/>
      <c r="D994" s="10" t="s">
        <v>292</v>
      </c>
      <c r="E994" s="11" t="s">
        <v>293</v>
      </c>
      <c r="F994" s="11" t="s">
        <v>293</v>
      </c>
      <c r="G994" s="11" t="s">
        <v>290</v>
      </c>
      <c r="H994" s="11" t="s">
        <v>292</v>
      </c>
      <c r="I994" s="11" t="s">
        <v>290</v>
      </c>
      <c r="J994" s="11" t="s">
        <v>290</v>
      </c>
      <c r="K994" s="11" t="s">
        <v>290</v>
      </c>
      <c r="L994" s="11" t="s">
        <v>290</v>
      </c>
      <c r="M994" s="11" t="s">
        <v>290</v>
      </c>
      <c r="N994" s="11" t="s">
        <v>292</v>
      </c>
      <c r="O994" s="11" t="s">
        <v>292</v>
      </c>
      <c r="P994" s="11" t="s">
        <v>293</v>
      </c>
      <c r="Q994" s="11" t="s">
        <v>290</v>
      </c>
      <c r="R994" s="11" t="s">
        <v>292</v>
      </c>
      <c r="S994" s="11" t="s">
        <v>293</v>
      </c>
      <c r="T994" s="11" t="s">
        <v>293</v>
      </c>
      <c r="U994" s="11" t="s">
        <v>293</v>
      </c>
      <c r="V994" s="11" t="s">
        <v>292</v>
      </c>
      <c r="W994" s="11" t="s">
        <v>290</v>
      </c>
      <c r="X994" s="11" t="s">
        <v>293</v>
      </c>
      <c r="Y994" s="11" t="s">
        <v>293</v>
      </c>
      <c r="Z994" s="11" t="s">
        <v>293</v>
      </c>
      <c r="AA994" s="11" t="s">
        <v>290</v>
      </c>
      <c r="AB994" s="150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</v>
      </c>
    </row>
    <row r="995" spans="1:65">
      <c r="A995" s="29"/>
      <c r="B995" s="19"/>
      <c r="C995" s="9"/>
      <c r="D995" s="25" t="s">
        <v>355</v>
      </c>
      <c r="E995" s="25" t="s">
        <v>355</v>
      </c>
      <c r="F995" s="25" t="s">
        <v>355</v>
      </c>
      <c r="G995" s="25" t="s">
        <v>356</v>
      </c>
      <c r="H995" s="25" t="s">
        <v>357</v>
      </c>
      <c r="I995" s="25" t="s">
        <v>356</v>
      </c>
      <c r="J995" s="25" t="s">
        <v>356</v>
      </c>
      <c r="K995" s="25" t="s">
        <v>356</v>
      </c>
      <c r="L995" s="25" t="s">
        <v>356</v>
      </c>
      <c r="M995" s="25" t="s">
        <v>356</v>
      </c>
      <c r="N995" s="25" t="s">
        <v>357</v>
      </c>
      <c r="O995" s="25" t="s">
        <v>356</v>
      </c>
      <c r="P995" s="25" t="s">
        <v>357</v>
      </c>
      <c r="Q995" s="25" t="s">
        <v>358</v>
      </c>
      <c r="R995" s="25" t="s">
        <v>357</v>
      </c>
      <c r="S995" s="25" t="s">
        <v>358</v>
      </c>
      <c r="T995" s="25" t="s">
        <v>358</v>
      </c>
      <c r="U995" s="25" t="s">
        <v>359</v>
      </c>
      <c r="V995" s="25" t="s">
        <v>357</v>
      </c>
      <c r="W995" s="25" t="s">
        <v>356</v>
      </c>
      <c r="X995" s="25" t="s">
        <v>357</v>
      </c>
      <c r="Y995" s="25" t="s">
        <v>357</v>
      </c>
      <c r="Z995" s="25" t="s">
        <v>356</v>
      </c>
      <c r="AA995" s="25" t="s">
        <v>121</v>
      </c>
      <c r="AB995" s="150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</v>
      </c>
    </row>
    <row r="996" spans="1:65">
      <c r="A996" s="29"/>
      <c r="B996" s="18">
        <v>1</v>
      </c>
      <c r="C996" s="14">
        <v>1</v>
      </c>
      <c r="D996" s="218">
        <v>1.2500000000000001E-2</v>
      </c>
      <c r="E996" s="218">
        <v>1.8599999999999998E-2</v>
      </c>
      <c r="F996" s="218">
        <v>1.701863873620239E-2</v>
      </c>
      <c r="G996" s="218">
        <v>1.4000000000000002E-2</v>
      </c>
      <c r="H996" s="218">
        <v>0.02</v>
      </c>
      <c r="I996" s="218">
        <v>1.4999999999999999E-2</v>
      </c>
      <c r="J996" s="218">
        <v>1.4000000000000002E-2</v>
      </c>
      <c r="K996" s="218">
        <v>1.7000000000000001E-2</v>
      </c>
      <c r="L996" s="218">
        <v>1.4000000000000002E-2</v>
      </c>
      <c r="M996" s="218">
        <v>1.4999999999999999E-2</v>
      </c>
      <c r="N996" s="218">
        <v>1.6E-2</v>
      </c>
      <c r="O996" s="226">
        <v>1.4000000000000002E-2</v>
      </c>
      <c r="P996" s="218">
        <v>0.01</v>
      </c>
      <c r="Q996" s="218">
        <v>1.5776627418406283E-2</v>
      </c>
      <c r="R996" s="218">
        <v>1.7000000000000001E-2</v>
      </c>
      <c r="S996" s="218">
        <v>0.01</v>
      </c>
      <c r="T996" s="219" t="s">
        <v>111</v>
      </c>
      <c r="U996" s="219">
        <v>2.5999999999999999E-2</v>
      </c>
      <c r="V996" s="218">
        <v>1.2999999999999999E-2</v>
      </c>
      <c r="W996" s="218">
        <v>1.4000000000000002E-2</v>
      </c>
      <c r="X996" s="218" t="s">
        <v>284</v>
      </c>
      <c r="Y996" s="218">
        <v>0.02</v>
      </c>
      <c r="Z996" s="218">
        <v>0.02</v>
      </c>
      <c r="AA996" s="218">
        <v>1.2E-2</v>
      </c>
      <c r="AB996" s="220"/>
      <c r="AC996" s="221"/>
      <c r="AD996" s="221"/>
      <c r="AE996" s="221"/>
      <c r="AF996" s="221"/>
      <c r="AG996" s="221"/>
      <c r="AH996" s="221"/>
      <c r="AI996" s="221"/>
      <c r="AJ996" s="221"/>
      <c r="AK996" s="221"/>
      <c r="AL996" s="221"/>
      <c r="AM996" s="221"/>
      <c r="AN996" s="221"/>
      <c r="AO996" s="221"/>
      <c r="AP996" s="221"/>
      <c r="AQ996" s="221"/>
      <c r="AR996" s="221"/>
      <c r="AS996" s="221"/>
      <c r="AT996" s="221"/>
      <c r="AU996" s="221"/>
      <c r="AV996" s="221"/>
      <c r="AW996" s="221"/>
      <c r="AX996" s="221"/>
      <c r="AY996" s="221"/>
      <c r="AZ996" s="221"/>
      <c r="BA996" s="221"/>
      <c r="BB996" s="221"/>
      <c r="BC996" s="221"/>
      <c r="BD996" s="221"/>
      <c r="BE996" s="221"/>
      <c r="BF996" s="221"/>
      <c r="BG996" s="221"/>
      <c r="BH996" s="221"/>
      <c r="BI996" s="221"/>
      <c r="BJ996" s="221"/>
      <c r="BK996" s="221"/>
      <c r="BL996" s="221"/>
      <c r="BM996" s="222">
        <v>1</v>
      </c>
    </row>
    <row r="997" spans="1:65">
      <c r="A997" s="29"/>
      <c r="B997" s="19">
        <v>1</v>
      </c>
      <c r="C997" s="9">
        <v>2</v>
      </c>
      <c r="D997" s="23">
        <v>1.2400000000000001E-2</v>
      </c>
      <c r="E997" s="23">
        <v>1.9E-2</v>
      </c>
      <c r="F997" s="23">
        <v>1.7418848760505888E-2</v>
      </c>
      <c r="G997" s="23">
        <v>1.4000000000000002E-2</v>
      </c>
      <c r="H997" s="23">
        <v>0.02</v>
      </c>
      <c r="I997" s="23">
        <v>1.4999999999999999E-2</v>
      </c>
      <c r="J997" s="23">
        <v>1.4000000000000002E-2</v>
      </c>
      <c r="K997" s="23">
        <v>1.6E-2</v>
      </c>
      <c r="L997" s="23">
        <v>1.4999999999999999E-2</v>
      </c>
      <c r="M997" s="23">
        <v>1.4000000000000002E-2</v>
      </c>
      <c r="N997" s="23">
        <v>1.6E-2</v>
      </c>
      <c r="O997" s="23">
        <v>0.01</v>
      </c>
      <c r="P997" s="23">
        <v>0.01</v>
      </c>
      <c r="Q997" s="23">
        <v>1.5788171656341627E-2</v>
      </c>
      <c r="R997" s="23">
        <v>1.7999999999999999E-2</v>
      </c>
      <c r="S997" s="23">
        <v>0.01</v>
      </c>
      <c r="T997" s="223" t="s">
        <v>111</v>
      </c>
      <c r="U997" s="223">
        <v>2.3099999999999999E-2</v>
      </c>
      <c r="V997" s="23">
        <v>1.2999999999999999E-2</v>
      </c>
      <c r="W997" s="23">
        <v>1.4000000000000002E-2</v>
      </c>
      <c r="X997" s="23" t="s">
        <v>284</v>
      </c>
      <c r="Y997" s="23">
        <v>0.02</v>
      </c>
      <c r="Z997" s="23">
        <v>0.02</v>
      </c>
      <c r="AA997" s="23">
        <v>1.2E-2</v>
      </c>
      <c r="AB997" s="220"/>
      <c r="AC997" s="221"/>
      <c r="AD997" s="221"/>
      <c r="AE997" s="221"/>
      <c r="AF997" s="221"/>
      <c r="AG997" s="221"/>
      <c r="AH997" s="221"/>
      <c r="AI997" s="221"/>
      <c r="AJ997" s="221"/>
      <c r="AK997" s="221"/>
      <c r="AL997" s="221"/>
      <c r="AM997" s="221"/>
      <c r="AN997" s="221"/>
      <c r="AO997" s="221"/>
      <c r="AP997" s="221"/>
      <c r="AQ997" s="221"/>
      <c r="AR997" s="221"/>
      <c r="AS997" s="221"/>
      <c r="AT997" s="221"/>
      <c r="AU997" s="221"/>
      <c r="AV997" s="221"/>
      <c r="AW997" s="221"/>
      <c r="AX997" s="221"/>
      <c r="AY997" s="221"/>
      <c r="AZ997" s="221"/>
      <c r="BA997" s="221"/>
      <c r="BB997" s="221"/>
      <c r="BC997" s="221"/>
      <c r="BD997" s="221"/>
      <c r="BE997" s="221"/>
      <c r="BF997" s="221"/>
      <c r="BG997" s="221"/>
      <c r="BH997" s="221"/>
      <c r="BI997" s="221"/>
      <c r="BJ997" s="221"/>
      <c r="BK997" s="221"/>
      <c r="BL997" s="221"/>
      <c r="BM997" s="222">
        <v>40</v>
      </c>
    </row>
    <row r="998" spans="1:65">
      <c r="A998" s="29"/>
      <c r="B998" s="19">
        <v>1</v>
      </c>
      <c r="C998" s="9">
        <v>3</v>
      </c>
      <c r="D998" s="23">
        <v>1.23E-2</v>
      </c>
      <c r="E998" s="23">
        <v>1.9599999999999999E-2</v>
      </c>
      <c r="F998" s="23">
        <v>1.810113105373809E-2</v>
      </c>
      <c r="G998" s="23">
        <v>1.6E-2</v>
      </c>
      <c r="H998" s="23">
        <v>0.02</v>
      </c>
      <c r="I998" s="23">
        <v>1.6E-2</v>
      </c>
      <c r="J998" s="23">
        <v>1.4000000000000002E-2</v>
      </c>
      <c r="K998" s="23">
        <v>1.6E-2</v>
      </c>
      <c r="L998" s="23">
        <v>1.4000000000000002E-2</v>
      </c>
      <c r="M998" s="23">
        <v>1.4000000000000002E-2</v>
      </c>
      <c r="N998" s="23">
        <v>1.7000000000000001E-2</v>
      </c>
      <c r="O998" s="23">
        <v>0.01</v>
      </c>
      <c r="P998" s="23">
        <v>0.01</v>
      </c>
      <c r="Q998" s="23">
        <v>1.6670711486720589E-2</v>
      </c>
      <c r="R998" s="23">
        <v>1.7999999999999999E-2</v>
      </c>
      <c r="S998" s="23">
        <v>0.01</v>
      </c>
      <c r="T998" s="223" t="s">
        <v>111</v>
      </c>
      <c r="U998" s="223">
        <v>2.3400000000000001E-2</v>
      </c>
      <c r="V998" s="23">
        <v>1.2999999999999999E-2</v>
      </c>
      <c r="W998" s="23">
        <v>1.4000000000000002E-2</v>
      </c>
      <c r="X998" s="23" t="s">
        <v>284</v>
      </c>
      <c r="Y998" s="23">
        <v>0.02</v>
      </c>
      <c r="Z998" s="23">
        <v>0.02</v>
      </c>
      <c r="AA998" s="23">
        <v>1.2E-2</v>
      </c>
      <c r="AB998" s="220"/>
      <c r="AC998" s="221"/>
      <c r="AD998" s="221"/>
      <c r="AE998" s="221"/>
      <c r="AF998" s="221"/>
      <c r="AG998" s="221"/>
      <c r="AH998" s="221"/>
      <c r="AI998" s="221"/>
      <c r="AJ998" s="221"/>
      <c r="AK998" s="221"/>
      <c r="AL998" s="221"/>
      <c r="AM998" s="221"/>
      <c r="AN998" s="221"/>
      <c r="AO998" s="221"/>
      <c r="AP998" s="221"/>
      <c r="AQ998" s="221"/>
      <c r="AR998" s="221"/>
      <c r="AS998" s="221"/>
      <c r="AT998" s="221"/>
      <c r="AU998" s="221"/>
      <c r="AV998" s="221"/>
      <c r="AW998" s="221"/>
      <c r="AX998" s="221"/>
      <c r="AY998" s="221"/>
      <c r="AZ998" s="221"/>
      <c r="BA998" s="221"/>
      <c r="BB998" s="221"/>
      <c r="BC998" s="221"/>
      <c r="BD998" s="221"/>
      <c r="BE998" s="221"/>
      <c r="BF998" s="221"/>
      <c r="BG998" s="221"/>
      <c r="BH998" s="221"/>
      <c r="BI998" s="221"/>
      <c r="BJ998" s="221"/>
      <c r="BK998" s="221"/>
      <c r="BL998" s="221"/>
      <c r="BM998" s="222">
        <v>16</v>
      </c>
    </row>
    <row r="999" spans="1:65">
      <c r="A999" s="29"/>
      <c r="B999" s="19">
        <v>1</v>
      </c>
      <c r="C999" s="9">
        <v>4</v>
      </c>
      <c r="D999" s="23">
        <v>1.2799999999999999E-2</v>
      </c>
      <c r="E999" s="23">
        <v>1.9100000000000002E-2</v>
      </c>
      <c r="F999" s="23">
        <v>1.7656572041914891E-2</v>
      </c>
      <c r="G999" s="23">
        <v>1.4000000000000002E-2</v>
      </c>
      <c r="H999" s="23">
        <v>0.02</v>
      </c>
      <c r="I999" s="23">
        <v>1.4999999999999999E-2</v>
      </c>
      <c r="J999" s="23">
        <v>1.4000000000000002E-2</v>
      </c>
      <c r="K999" s="23">
        <v>1.6E-2</v>
      </c>
      <c r="L999" s="23">
        <v>1.4000000000000002E-2</v>
      </c>
      <c r="M999" s="23">
        <v>1.4000000000000002E-2</v>
      </c>
      <c r="N999" s="23">
        <v>1.7000000000000001E-2</v>
      </c>
      <c r="O999" s="23">
        <v>1.2E-2</v>
      </c>
      <c r="P999" s="23">
        <v>0.01</v>
      </c>
      <c r="Q999" s="23">
        <v>1.6282226620131041E-2</v>
      </c>
      <c r="R999" s="23">
        <v>1.7000000000000001E-2</v>
      </c>
      <c r="S999" s="23">
        <v>0.02</v>
      </c>
      <c r="T999" s="223" t="s">
        <v>111</v>
      </c>
      <c r="U999" s="223">
        <v>2.3800000000000002E-2</v>
      </c>
      <c r="V999" s="23">
        <v>1.4000000000000002E-2</v>
      </c>
      <c r="W999" s="23">
        <v>1.4999999999999999E-2</v>
      </c>
      <c r="X999" s="23" t="s">
        <v>284</v>
      </c>
      <c r="Y999" s="23">
        <v>0.02</v>
      </c>
      <c r="Z999" s="23">
        <v>0.02</v>
      </c>
      <c r="AA999" s="23">
        <v>1.2999999999999999E-2</v>
      </c>
      <c r="AB999" s="220"/>
      <c r="AC999" s="221"/>
      <c r="AD999" s="221"/>
      <c r="AE999" s="221"/>
      <c r="AF999" s="221"/>
      <c r="AG999" s="221"/>
      <c r="AH999" s="221"/>
      <c r="AI999" s="221"/>
      <c r="AJ999" s="221"/>
      <c r="AK999" s="221"/>
      <c r="AL999" s="221"/>
      <c r="AM999" s="221"/>
      <c r="AN999" s="221"/>
      <c r="AO999" s="221"/>
      <c r="AP999" s="221"/>
      <c r="AQ999" s="221"/>
      <c r="AR999" s="221"/>
      <c r="AS999" s="221"/>
      <c r="AT999" s="221"/>
      <c r="AU999" s="221"/>
      <c r="AV999" s="221"/>
      <c r="AW999" s="221"/>
      <c r="AX999" s="221"/>
      <c r="AY999" s="221"/>
      <c r="AZ999" s="221"/>
      <c r="BA999" s="221"/>
      <c r="BB999" s="221"/>
      <c r="BC999" s="221"/>
      <c r="BD999" s="221"/>
      <c r="BE999" s="221"/>
      <c r="BF999" s="221"/>
      <c r="BG999" s="221"/>
      <c r="BH999" s="221"/>
      <c r="BI999" s="221"/>
      <c r="BJ999" s="221"/>
      <c r="BK999" s="221"/>
      <c r="BL999" s="221"/>
      <c r="BM999" s="222">
        <v>1.5324277117068923E-2</v>
      </c>
    </row>
    <row r="1000" spans="1:65">
      <c r="A1000" s="29"/>
      <c r="B1000" s="19">
        <v>1</v>
      </c>
      <c r="C1000" s="9">
        <v>5</v>
      </c>
      <c r="D1000" s="23">
        <v>1.2E-2</v>
      </c>
      <c r="E1000" s="23">
        <v>1.9400000000000001E-2</v>
      </c>
      <c r="F1000" s="23">
        <v>1.7017511683470928E-2</v>
      </c>
      <c r="G1000" s="23">
        <v>1.4000000000000002E-2</v>
      </c>
      <c r="H1000" s="23">
        <v>0.02</v>
      </c>
      <c r="I1000" s="23">
        <v>1.6E-2</v>
      </c>
      <c r="J1000" s="23">
        <v>1.4000000000000002E-2</v>
      </c>
      <c r="K1000" s="23">
        <v>1.7000000000000001E-2</v>
      </c>
      <c r="L1000" s="23">
        <v>1.4000000000000002E-2</v>
      </c>
      <c r="M1000" s="23">
        <v>1.4000000000000002E-2</v>
      </c>
      <c r="N1000" s="23">
        <v>1.6E-2</v>
      </c>
      <c r="O1000" s="23">
        <v>0.01</v>
      </c>
      <c r="P1000" s="23">
        <v>0.01</v>
      </c>
      <c r="Q1000" s="23">
        <v>1.6429563259550403E-2</v>
      </c>
      <c r="R1000" s="23">
        <v>1.7999999999999999E-2</v>
      </c>
      <c r="S1000" s="23">
        <v>0.02</v>
      </c>
      <c r="T1000" s="223" t="s">
        <v>111</v>
      </c>
      <c r="U1000" s="223">
        <v>2.5999999999999999E-2</v>
      </c>
      <c r="V1000" s="23">
        <v>1.4000000000000002E-2</v>
      </c>
      <c r="W1000" s="23">
        <v>1.4999999999999999E-2</v>
      </c>
      <c r="X1000" s="23" t="s">
        <v>284</v>
      </c>
      <c r="Y1000" s="23">
        <v>0.02</v>
      </c>
      <c r="Z1000" s="23">
        <v>0.02</v>
      </c>
      <c r="AA1000" s="23">
        <v>1.2999999999999999E-2</v>
      </c>
      <c r="AB1000" s="220"/>
      <c r="AC1000" s="221"/>
      <c r="AD1000" s="221"/>
      <c r="AE1000" s="221"/>
      <c r="AF1000" s="221"/>
      <c r="AG1000" s="221"/>
      <c r="AH1000" s="221"/>
      <c r="AI1000" s="221"/>
      <c r="AJ1000" s="221"/>
      <c r="AK1000" s="221"/>
      <c r="AL1000" s="221"/>
      <c r="AM1000" s="221"/>
      <c r="AN1000" s="221"/>
      <c r="AO1000" s="221"/>
      <c r="AP1000" s="221"/>
      <c r="AQ1000" s="221"/>
      <c r="AR1000" s="221"/>
      <c r="AS1000" s="221"/>
      <c r="AT1000" s="221"/>
      <c r="AU1000" s="221"/>
      <c r="AV1000" s="221"/>
      <c r="AW1000" s="221"/>
      <c r="AX1000" s="221"/>
      <c r="AY1000" s="221"/>
      <c r="AZ1000" s="221"/>
      <c r="BA1000" s="221"/>
      <c r="BB1000" s="221"/>
      <c r="BC1000" s="221"/>
      <c r="BD1000" s="221"/>
      <c r="BE1000" s="221"/>
      <c r="BF1000" s="221"/>
      <c r="BG1000" s="221"/>
      <c r="BH1000" s="221"/>
      <c r="BI1000" s="221"/>
      <c r="BJ1000" s="221"/>
      <c r="BK1000" s="221"/>
      <c r="BL1000" s="221"/>
      <c r="BM1000" s="222">
        <v>166</v>
      </c>
    </row>
    <row r="1001" spans="1:65">
      <c r="A1001" s="29"/>
      <c r="B1001" s="19">
        <v>1</v>
      </c>
      <c r="C1001" s="9">
        <v>6</v>
      </c>
      <c r="D1001" s="23">
        <v>1.2500000000000001E-2</v>
      </c>
      <c r="E1001" s="23">
        <v>1.8599999999999998E-2</v>
      </c>
      <c r="F1001" s="23">
        <v>1.818324794469689E-2</v>
      </c>
      <c r="G1001" s="224">
        <v>1.7000000000000001E-2</v>
      </c>
      <c r="H1001" s="23">
        <v>0.02</v>
      </c>
      <c r="I1001" s="23">
        <v>1.4999999999999999E-2</v>
      </c>
      <c r="J1001" s="23">
        <v>1.2999999999999999E-2</v>
      </c>
      <c r="K1001" s="23">
        <v>1.6E-2</v>
      </c>
      <c r="L1001" s="23">
        <v>1.4000000000000002E-2</v>
      </c>
      <c r="M1001" s="23">
        <v>1.4999999999999999E-2</v>
      </c>
      <c r="N1001" s="23">
        <v>1.7000000000000001E-2</v>
      </c>
      <c r="O1001" s="23">
        <v>0.01</v>
      </c>
      <c r="P1001" s="23">
        <v>0.01</v>
      </c>
      <c r="Q1001" s="23">
        <v>1.5915666089005222E-2</v>
      </c>
      <c r="R1001" s="23">
        <v>1.7000000000000001E-2</v>
      </c>
      <c r="S1001" s="23">
        <v>0.01</v>
      </c>
      <c r="T1001" s="223" t="s">
        <v>111</v>
      </c>
      <c r="U1001" s="223">
        <v>2.4899999999999999E-2</v>
      </c>
      <c r="V1001" s="23">
        <v>1.2999999999999999E-2</v>
      </c>
      <c r="W1001" s="23">
        <v>1.6E-2</v>
      </c>
      <c r="X1001" s="23" t="s">
        <v>284</v>
      </c>
      <c r="Y1001" s="23">
        <v>0.02</v>
      </c>
      <c r="Z1001" s="23">
        <v>0.02</v>
      </c>
      <c r="AA1001" s="23">
        <v>1.2999999999999999E-2</v>
      </c>
      <c r="AB1001" s="220"/>
      <c r="AC1001" s="221"/>
      <c r="AD1001" s="221"/>
      <c r="AE1001" s="221"/>
      <c r="AF1001" s="221"/>
      <c r="AG1001" s="221"/>
      <c r="AH1001" s="221"/>
      <c r="AI1001" s="221"/>
      <c r="AJ1001" s="221"/>
      <c r="AK1001" s="221"/>
      <c r="AL1001" s="221"/>
      <c r="AM1001" s="221"/>
      <c r="AN1001" s="221"/>
      <c r="AO1001" s="221"/>
      <c r="AP1001" s="221"/>
      <c r="AQ1001" s="221"/>
      <c r="AR1001" s="221"/>
      <c r="AS1001" s="221"/>
      <c r="AT1001" s="221"/>
      <c r="AU1001" s="221"/>
      <c r="AV1001" s="221"/>
      <c r="AW1001" s="221"/>
      <c r="AX1001" s="221"/>
      <c r="AY1001" s="221"/>
      <c r="AZ1001" s="221"/>
      <c r="BA1001" s="221"/>
      <c r="BB1001" s="221"/>
      <c r="BC1001" s="221"/>
      <c r="BD1001" s="221"/>
      <c r="BE1001" s="221"/>
      <c r="BF1001" s="221"/>
      <c r="BG1001" s="221"/>
      <c r="BH1001" s="221"/>
      <c r="BI1001" s="221"/>
      <c r="BJ1001" s="221"/>
      <c r="BK1001" s="221"/>
      <c r="BL1001" s="221"/>
      <c r="BM1001" s="54"/>
    </row>
    <row r="1002" spans="1:65">
      <c r="A1002" s="29"/>
      <c r="B1002" s="20" t="s">
        <v>279</v>
      </c>
      <c r="C1002" s="12"/>
      <c r="D1002" s="225">
        <v>1.2416666666666666E-2</v>
      </c>
      <c r="E1002" s="225">
        <v>1.9049999999999997E-2</v>
      </c>
      <c r="F1002" s="225">
        <v>1.7565991703421515E-2</v>
      </c>
      <c r="G1002" s="225">
        <v>1.4833333333333336E-2</v>
      </c>
      <c r="H1002" s="225">
        <v>0.02</v>
      </c>
      <c r="I1002" s="225">
        <v>1.5333333333333332E-2</v>
      </c>
      <c r="J1002" s="225">
        <v>1.3833333333333335E-2</v>
      </c>
      <c r="K1002" s="225">
        <v>1.6333333333333335E-2</v>
      </c>
      <c r="L1002" s="225">
        <v>1.4166666666666668E-2</v>
      </c>
      <c r="M1002" s="225">
        <v>1.4333333333333335E-2</v>
      </c>
      <c r="N1002" s="225">
        <v>1.6500000000000001E-2</v>
      </c>
      <c r="O1002" s="225">
        <v>1.1000000000000001E-2</v>
      </c>
      <c r="P1002" s="225">
        <v>0.01</v>
      </c>
      <c r="Q1002" s="225">
        <v>1.6143827755025861E-2</v>
      </c>
      <c r="R1002" s="225">
        <v>1.7500000000000002E-2</v>
      </c>
      <c r="S1002" s="225">
        <v>1.3333333333333334E-2</v>
      </c>
      <c r="T1002" s="225" t="s">
        <v>813</v>
      </c>
      <c r="U1002" s="225">
        <v>2.4533333333333334E-2</v>
      </c>
      <c r="V1002" s="225">
        <v>1.3333333333333334E-2</v>
      </c>
      <c r="W1002" s="225">
        <v>1.4666666666666668E-2</v>
      </c>
      <c r="X1002" s="225" t="s">
        <v>813</v>
      </c>
      <c r="Y1002" s="225">
        <v>0.02</v>
      </c>
      <c r="Z1002" s="225">
        <v>0.02</v>
      </c>
      <c r="AA1002" s="225">
        <v>1.2499999999999999E-2</v>
      </c>
      <c r="AB1002" s="220"/>
      <c r="AC1002" s="221"/>
      <c r="AD1002" s="221"/>
      <c r="AE1002" s="221"/>
      <c r="AF1002" s="221"/>
      <c r="AG1002" s="221"/>
      <c r="AH1002" s="221"/>
      <c r="AI1002" s="221"/>
      <c r="AJ1002" s="221"/>
      <c r="AK1002" s="221"/>
      <c r="AL1002" s="221"/>
      <c r="AM1002" s="221"/>
      <c r="AN1002" s="221"/>
      <c r="AO1002" s="221"/>
      <c r="AP1002" s="221"/>
      <c r="AQ1002" s="221"/>
      <c r="AR1002" s="221"/>
      <c r="AS1002" s="221"/>
      <c r="AT1002" s="221"/>
      <c r="AU1002" s="221"/>
      <c r="AV1002" s="221"/>
      <c r="AW1002" s="221"/>
      <c r="AX1002" s="221"/>
      <c r="AY1002" s="221"/>
      <c r="AZ1002" s="221"/>
      <c r="BA1002" s="221"/>
      <c r="BB1002" s="221"/>
      <c r="BC1002" s="221"/>
      <c r="BD1002" s="221"/>
      <c r="BE1002" s="221"/>
      <c r="BF1002" s="221"/>
      <c r="BG1002" s="221"/>
      <c r="BH1002" s="221"/>
      <c r="BI1002" s="221"/>
      <c r="BJ1002" s="221"/>
      <c r="BK1002" s="221"/>
      <c r="BL1002" s="221"/>
      <c r="BM1002" s="54"/>
    </row>
    <row r="1003" spans="1:65">
      <c r="A1003" s="29"/>
      <c r="B1003" s="3" t="s">
        <v>280</v>
      </c>
      <c r="C1003" s="28"/>
      <c r="D1003" s="23">
        <v>1.2450000000000001E-2</v>
      </c>
      <c r="E1003" s="23">
        <v>1.9050000000000001E-2</v>
      </c>
      <c r="F1003" s="23">
        <v>1.7537710401210389E-2</v>
      </c>
      <c r="G1003" s="23">
        <v>1.4000000000000002E-2</v>
      </c>
      <c r="H1003" s="23">
        <v>0.02</v>
      </c>
      <c r="I1003" s="23">
        <v>1.4999999999999999E-2</v>
      </c>
      <c r="J1003" s="23">
        <v>1.4000000000000002E-2</v>
      </c>
      <c r="K1003" s="23">
        <v>1.6E-2</v>
      </c>
      <c r="L1003" s="23">
        <v>1.4000000000000002E-2</v>
      </c>
      <c r="M1003" s="23">
        <v>1.4000000000000002E-2</v>
      </c>
      <c r="N1003" s="23">
        <v>1.6500000000000001E-2</v>
      </c>
      <c r="O1003" s="23">
        <v>0.01</v>
      </c>
      <c r="P1003" s="23">
        <v>0.01</v>
      </c>
      <c r="Q1003" s="23">
        <v>1.6098946354568131E-2</v>
      </c>
      <c r="R1003" s="23">
        <v>1.7500000000000002E-2</v>
      </c>
      <c r="S1003" s="23">
        <v>0.01</v>
      </c>
      <c r="T1003" s="23" t="s">
        <v>813</v>
      </c>
      <c r="U1003" s="23">
        <v>2.435E-2</v>
      </c>
      <c r="V1003" s="23">
        <v>1.2999999999999999E-2</v>
      </c>
      <c r="W1003" s="23">
        <v>1.4500000000000001E-2</v>
      </c>
      <c r="X1003" s="23" t="s">
        <v>813</v>
      </c>
      <c r="Y1003" s="23">
        <v>0.02</v>
      </c>
      <c r="Z1003" s="23">
        <v>0.02</v>
      </c>
      <c r="AA1003" s="23">
        <v>1.2500000000000001E-2</v>
      </c>
      <c r="AB1003" s="220"/>
      <c r="AC1003" s="221"/>
      <c r="AD1003" s="221"/>
      <c r="AE1003" s="221"/>
      <c r="AF1003" s="221"/>
      <c r="AG1003" s="221"/>
      <c r="AH1003" s="221"/>
      <c r="AI1003" s="221"/>
      <c r="AJ1003" s="221"/>
      <c r="AK1003" s="221"/>
      <c r="AL1003" s="221"/>
      <c r="AM1003" s="221"/>
      <c r="AN1003" s="221"/>
      <c r="AO1003" s="221"/>
      <c r="AP1003" s="221"/>
      <c r="AQ1003" s="221"/>
      <c r="AR1003" s="221"/>
      <c r="AS1003" s="221"/>
      <c r="AT1003" s="221"/>
      <c r="AU1003" s="221"/>
      <c r="AV1003" s="221"/>
      <c r="AW1003" s="221"/>
      <c r="AX1003" s="221"/>
      <c r="AY1003" s="221"/>
      <c r="AZ1003" s="221"/>
      <c r="BA1003" s="221"/>
      <c r="BB1003" s="221"/>
      <c r="BC1003" s="221"/>
      <c r="BD1003" s="221"/>
      <c r="BE1003" s="221"/>
      <c r="BF1003" s="221"/>
      <c r="BG1003" s="221"/>
      <c r="BH1003" s="221"/>
      <c r="BI1003" s="221"/>
      <c r="BJ1003" s="221"/>
      <c r="BK1003" s="221"/>
      <c r="BL1003" s="221"/>
      <c r="BM1003" s="54"/>
    </row>
    <row r="1004" spans="1:65">
      <c r="A1004" s="29"/>
      <c r="B1004" s="3" t="s">
        <v>281</v>
      </c>
      <c r="C1004" s="28"/>
      <c r="D1004" s="23">
        <v>2.6394443859772168E-4</v>
      </c>
      <c r="E1004" s="23">
        <v>4.0865633483405168E-4</v>
      </c>
      <c r="F1004" s="23">
        <v>5.0944299740612235E-4</v>
      </c>
      <c r="G1004" s="23">
        <v>1.329160135825125E-3</v>
      </c>
      <c r="H1004" s="23">
        <v>0</v>
      </c>
      <c r="I1004" s="23">
        <v>5.1639777949432275E-4</v>
      </c>
      <c r="J1004" s="23">
        <v>4.0824829046386411E-4</v>
      </c>
      <c r="K1004" s="23">
        <v>5.1639777949432275E-4</v>
      </c>
      <c r="L1004" s="23">
        <v>4.08248290463862E-4</v>
      </c>
      <c r="M1004" s="23">
        <v>5.1639777949432091E-4</v>
      </c>
      <c r="N1004" s="23">
        <v>5.4772255750516665E-4</v>
      </c>
      <c r="O1004" s="23">
        <v>1.6733200530681519E-3</v>
      </c>
      <c r="P1004" s="23">
        <v>0</v>
      </c>
      <c r="Q1004" s="23">
        <v>3.7196520931909551E-4</v>
      </c>
      <c r="R1004" s="23">
        <v>5.477225575051647E-4</v>
      </c>
      <c r="S1004" s="23">
        <v>5.1639777949432242E-3</v>
      </c>
      <c r="T1004" s="23" t="s">
        <v>813</v>
      </c>
      <c r="U1004" s="23">
        <v>1.2894443247642236E-3</v>
      </c>
      <c r="V1004" s="23">
        <v>5.1639777949432362E-4</v>
      </c>
      <c r="W1004" s="23">
        <v>8.1649658092772508E-4</v>
      </c>
      <c r="X1004" s="23" t="s">
        <v>813</v>
      </c>
      <c r="Y1004" s="23">
        <v>0</v>
      </c>
      <c r="Z1004" s="23">
        <v>0</v>
      </c>
      <c r="AA1004" s="23">
        <v>5.4772255750516567E-4</v>
      </c>
      <c r="AB1004" s="220"/>
      <c r="AC1004" s="221"/>
      <c r="AD1004" s="221"/>
      <c r="AE1004" s="221"/>
      <c r="AF1004" s="221"/>
      <c r="AG1004" s="221"/>
      <c r="AH1004" s="221"/>
      <c r="AI1004" s="221"/>
      <c r="AJ1004" s="221"/>
      <c r="AK1004" s="221"/>
      <c r="AL1004" s="221"/>
      <c r="AM1004" s="221"/>
      <c r="AN1004" s="221"/>
      <c r="AO1004" s="221"/>
      <c r="AP1004" s="221"/>
      <c r="AQ1004" s="221"/>
      <c r="AR1004" s="221"/>
      <c r="AS1004" s="221"/>
      <c r="AT1004" s="221"/>
      <c r="AU1004" s="221"/>
      <c r="AV1004" s="221"/>
      <c r="AW1004" s="221"/>
      <c r="AX1004" s="221"/>
      <c r="AY1004" s="221"/>
      <c r="AZ1004" s="221"/>
      <c r="BA1004" s="221"/>
      <c r="BB1004" s="221"/>
      <c r="BC1004" s="221"/>
      <c r="BD1004" s="221"/>
      <c r="BE1004" s="221"/>
      <c r="BF1004" s="221"/>
      <c r="BG1004" s="221"/>
      <c r="BH1004" s="221"/>
      <c r="BI1004" s="221"/>
      <c r="BJ1004" s="221"/>
      <c r="BK1004" s="221"/>
      <c r="BL1004" s="221"/>
      <c r="BM1004" s="54"/>
    </row>
    <row r="1005" spans="1:65">
      <c r="A1005" s="29"/>
      <c r="B1005" s="3" t="s">
        <v>87</v>
      </c>
      <c r="C1005" s="28"/>
      <c r="D1005" s="13">
        <v>2.1257270222635304E-2</v>
      </c>
      <c r="E1005" s="13">
        <v>2.1451776106774369E-2</v>
      </c>
      <c r="F1005" s="13">
        <v>2.9001664466623465E-2</v>
      </c>
      <c r="G1005" s="13">
        <v>8.9606301291581453E-2</v>
      </c>
      <c r="H1005" s="13">
        <v>0</v>
      </c>
      <c r="I1005" s="13">
        <v>3.3678116053977573E-2</v>
      </c>
      <c r="J1005" s="13">
        <v>2.9511924611845597E-2</v>
      </c>
      <c r="K1005" s="13">
        <v>3.1616190581285064E-2</v>
      </c>
      <c r="L1005" s="13">
        <v>2.8817526385684373E-2</v>
      </c>
      <c r="M1005" s="13">
        <v>3.6027752057743313E-2</v>
      </c>
      <c r="N1005" s="13">
        <v>3.3195306515464644E-2</v>
      </c>
      <c r="O1005" s="13">
        <v>0.15212000482437743</v>
      </c>
      <c r="P1005" s="13">
        <v>0</v>
      </c>
      <c r="Q1005" s="13">
        <v>2.3040707257502555E-2</v>
      </c>
      <c r="R1005" s="13">
        <v>3.1298431857437976E-2</v>
      </c>
      <c r="S1005" s="13">
        <v>0.38729833462074181</v>
      </c>
      <c r="T1005" s="13" t="s">
        <v>813</v>
      </c>
      <c r="U1005" s="13">
        <v>5.2558871933324328E-2</v>
      </c>
      <c r="V1005" s="13">
        <v>3.8729833462074266E-2</v>
      </c>
      <c r="W1005" s="13">
        <v>5.5670221426890341E-2</v>
      </c>
      <c r="X1005" s="13" t="s">
        <v>813</v>
      </c>
      <c r="Y1005" s="13">
        <v>0</v>
      </c>
      <c r="Z1005" s="13">
        <v>0</v>
      </c>
      <c r="AA1005" s="13">
        <v>4.3817804600413256E-2</v>
      </c>
      <c r="AB1005" s="150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9"/>
      <c r="B1006" s="3" t="s">
        <v>282</v>
      </c>
      <c r="C1006" s="28"/>
      <c r="D1006" s="13">
        <v>-0.18973883258503721</v>
      </c>
      <c r="E1006" s="13">
        <v>0.24312552262456699</v>
      </c>
      <c r="F1006" s="13">
        <v>0.14628517673147923</v>
      </c>
      <c r="G1006" s="13">
        <v>-3.2036994631789217E-2</v>
      </c>
      <c r="H1006" s="13">
        <v>0.30511865892343004</v>
      </c>
      <c r="I1006" s="13">
        <v>5.9097184129641711E-4</v>
      </c>
      <c r="J1006" s="13">
        <v>-9.7292927577960819E-2</v>
      </c>
      <c r="K1006" s="13">
        <v>6.5846904787467908E-2</v>
      </c>
      <c r="L1006" s="13">
        <v>-7.5540949929236989E-2</v>
      </c>
      <c r="M1006" s="13">
        <v>-6.4664961104874963E-2</v>
      </c>
      <c r="N1006" s="13">
        <v>7.6722893611829823E-2</v>
      </c>
      <c r="O1006" s="13">
        <v>-0.28218473759211338</v>
      </c>
      <c r="P1006" s="13">
        <v>-0.34744067053828498</v>
      </c>
      <c r="Q1006" s="13">
        <v>5.3480541476510046E-2</v>
      </c>
      <c r="R1006" s="13">
        <v>0.14197882655800131</v>
      </c>
      <c r="S1006" s="13">
        <v>-0.12992089405104656</v>
      </c>
      <c r="T1006" s="13" t="s">
        <v>813</v>
      </c>
      <c r="U1006" s="13">
        <v>0.60094555494607427</v>
      </c>
      <c r="V1006" s="13">
        <v>-0.12992089405104656</v>
      </c>
      <c r="W1006" s="13">
        <v>-4.2912983456151133E-2</v>
      </c>
      <c r="X1006" s="13" t="s">
        <v>813</v>
      </c>
      <c r="Y1006" s="13">
        <v>0.30511865892343004</v>
      </c>
      <c r="Z1006" s="13">
        <v>0.30511865892343004</v>
      </c>
      <c r="AA1006" s="13">
        <v>-0.18430083817285625</v>
      </c>
      <c r="AB1006" s="150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9"/>
      <c r="B1007" s="45" t="s">
        <v>283</v>
      </c>
      <c r="C1007" s="46"/>
      <c r="D1007" s="44">
        <v>0.7</v>
      </c>
      <c r="E1007" s="44">
        <v>1.22</v>
      </c>
      <c r="F1007" s="44">
        <v>0.79</v>
      </c>
      <c r="G1007" s="44">
        <v>0</v>
      </c>
      <c r="H1007" s="44">
        <v>1.49</v>
      </c>
      <c r="I1007" s="44">
        <v>0.14000000000000001</v>
      </c>
      <c r="J1007" s="44">
        <v>0.28999999999999998</v>
      </c>
      <c r="K1007" s="44">
        <v>0.43</v>
      </c>
      <c r="L1007" s="44">
        <v>0.19</v>
      </c>
      <c r="M1007" s="44">
        <v>0.14000000000000001</v>
      </c>
      <c r="N1007" s="44">
        <v>0.48</v>
      </c>
      <c r="O1007" s="44">
        <v>1.1100000000000001</v>
      </c>
      <c r="P1007" s="44">
        <v>1.4</v>
      </c>
      <c r="Q1007" s="44">
        <v>0.38</v>
      </c>
      <c r="R1007" s="44">
        <v>0.77</v>
      </c>
      <c r="S1007" s="44">
        <v>0.43</v>
      </c>
      <c r="T1007" s="44">
        <v>2.84</v>
      </c>
      <c r="U1007" s="44">
        <v>2.8</v>
      </c>
      <c r="V1007" s="44">
        <v>0.43</v>
      </c>
      <c r="W1007" s="44">
        <v>0.05</v>
      </c>
      <c r="X1007" s="44" t="s">
        <v>284</v>
      </c>
      <c r="Y1007" s="44">
        <v>1.49</v>
      </c>
      <c r="Z1007" s="44">
        <v>1.49</v>
      </c>
      <c r="AA1007" s="44">
        <v>0.67</v>
      </c>
      <c r="AB1007" s="150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3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  <c r="AA1008" s="20"/>
      <c r="BM1008" s="53"/>
    </row>
    <row r="1009" spans="1:65" ht="15">
      <c r="B1009" s="8" t="s">
        <v>728</v>
      </c>
      <c r="BM1009" s="27" t="s">
        <v>67</v>
      </c>
    </row>
    <row r="1010" spans="1:65" ht="15">
      <c r="A1010" s="24" t="s">
        <v>64</v>
      </c>
      <c r="B1010" s="18" t="s">
        <v>116</v>
      </c>
      <c r="C1010" s="15" t="s">
        <v>117</v>
      </c>
      <c r="D1010" s="16" t="s">
        <v>248</v>
      </c>
      <c r="E1010" s="17" t="s">
        <v>248</v>
      </c>
      <c r="F1010" s="17" t="s">
        <v>248</v>
      </c>
      <c r="G1010" s="17" t="s">
        <v>248</v>
      </c>
      <c r="H1010" s="17" t="s">
        <v>248</v>
      </c>
      <c r="I1010" s="17" t="s">
        <v>248</v>
      </c>
      <c r="J1010" s="17" t="s">
        <v>248</v>
      </c>
      <c r="K1010" s="17" t="s">
        <v>248</v>
      </c>
      <c r="L1010" s="17" t="s">
        <v>248</v>
      </c>
      <c r="M1010" s="17" t="s">
        <v>248</v>
      </c>
      <c r="N1010" s="17" t="s">
        <v>248</v>
      </c>
      <c r="O1010" s="17" t="s">
        <v>248</v>
      </c>
      <c r="P1010" s="17" t="s">
        <v>248</v>
      </c>
      <c r="Q1010" s="17" t="s">
        <v>248</v>
      </c>
      <c r="R1010" s="17" t="s">
        <v>248</v>
      </c>
      <c r="S1010" s="17" t="s">
        <v>248</v>
      </c>
      <c r="T1010" s="17" t="s">
        <v>248</v>
      </c>
      <c r="U1010" s="17" t="s">
        <v>248</v>
      </c>
      <c r="V1010" s="17" t="s">
        <v>248</v>
      </c>
      <c r="W1010" s="17" t="s">
        <v>248</v>
      </c>
      <c r="X1010" s="17" t="s">
        <v>248</v>
      </c>
      <c r="Y1010" s="17" t="s">
        <v>248</v>
      </c>
      <c r="Z1010" s="17" t="s">
        <v>248</v>
      </c>
      <c r="AA1010" s="17" t="s">
        <v>248</v>
      </c>
      <c r="AB1010" s="150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249</v>
      </c>
      <c r="C1011" s="9" t="s">
        <v>249</v>
      </c>
      <c r="D1011" s="148" t="s">
        <v>251</v>
      </c>
      <c r="E1011" s="149" t="s">
        <v>252</v>
      </c>
      <c r="F1011" s="149" t="s">
        <v>253</v>
      </c>
      <c r="G1011" s="149" t="s">
        <v>254</v>
      </c>
      <c r="H1011" s="149" t="s">
        <v>256</v>
      </c>
      <c r="I1011" s="149" t="s">
        <v>257</v>
      </c>
      <c r="J1011" s="149" t="s">
        <v>258</v>
      </c>
      <c r="K1011" s="149" t="s">
        <v>259</v>
      </c>
      <c r="L1011" s="149" t="s">
        <v>260</v>
      </c>
      <c r="M1011" s="149" t="s">
        <v>261</v>
      </c>
      <c r="N1011" s="149" t="s">
        <v>262</v>
      </c>
      <c r="O1011" s="149" t="s">
        <v>263</v>
      </c>
      <c r="P1011" s="149" t="s">
        <v>264</v>
      </c>
      <c r="Q1011" s="149" t="s">
        <v>265</v>
      </c>
      <c r="R1011" s="149" t="s">
        <v>267</v>
      </c>
      <c r="S1011" s="149" t="s">
        <v>269</v>
      </c>
      <c r="T1011" s="149" t="s">
        <v>287</v>
      </c>
      <c r="U1011" s="149" t="s">
        <v>305</v>
      </c>
      <c r="V1011" s="149" t="s">
        <v>288</v>
      </c>
      <c r="W1011" s="149" t="s">
        <v>270</v>
      </c>
      <c r="X1011" s="149" t="s">
        <v>271</v>
      </c>
      <c r="Y1011" s="149" t="s">
        <v>289</v>
      </c>
      <c r="Z1011" s="149" t="s">
        <v>272</v>
      </c>
      <c r="AA1011" s="149" t="s">
        <v>273</v>
      </c>
      <c r="AB1011" s="150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290</v>
      </c>
      <c r="E1012" s="11" t="s">
        <v>293</v>
      </c>
      <c r="F1012" s="11" t="s">
        <v>293</v>
      </c>
      <c r="G1012" s="11" t="s">
        <v>290</v>
      </c>
      <c r="H1012" s="11" t="s">
        <v>292</v>
      </c>
      <c r="I1012" s="11" t="s">
        <v>290</v>
      </c>
      <c r="J1012" s="11" t="s">
        <v>290</v>
      </c>
      <c r="K1012" s="11" t="s">
        <v>290</v>
      </c>
      <c r="L1012" s="11" t="s">
        <v>290</v>
      </c>
      <c r="M1012" s="11" t="s">
        <v>290</v>
      </c>
      <c r="N1012" s="11" t="s">
        <v>290</v>
      </c>
      <c r="O1012" s="11" t="s">
        <v>292</v>
      </c>
      <c r="P1012" s="11" t="s">
        <v>293</v>
      </c>
      <c r="Q1012" s="11" t="s">
        <v>290</v>
      </c>
      <c r="R1012" s="11" t="s">
        <v>293</v>
      </c>
      <c r="S1012" s="11" t="s">
        <v>293</v>
      </c>
      <c r="T1012" s="11" t="s">
        <v>293</v>
      </c>
      <c r="U1012" s="11" t="s">
        <v>290</v>
      </c>
      <c r="V1012" s="11" t="s">
        <v>290</v>
      </c>
      <c r="W1012" s="11" t="s">
        <v>293</v>
      </c>
      <c r="X1012" s="11" t="s">
        <v>293</v>
      </c>
      <c r="Y1012" s="11" t="s">
        <v>293</v>
      </c>
      <c r="Z1012" s="11" t="s">
        <v>293</v>
      </c>
      <c r="AA1012" s="11" t="s">
        <v>290</v>
      </c>
      <c r="AB1012" s="150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3</v>
      </c>
    </row>
    <row r="1013" spans="1:65">
      <c r="A1013" s="29"/>
      <c r="B1013" s="19"/>
      <c r="C1013" s="9"/>
      <c r="D1013" s="25" t="s">
        <v>355</v>
      </c>
      <c r="E1013" s="25" t="s">
        <v>355</v>
      </c>
      <c r="F1013" s="25" t="s">
        <v>355</v>
      </c>
      <c r="G1013" s="25" t="s">
        <v>356</v>
      </c>
      <c r="H1013" s="25" t="s">
        <v>357</v>
      </c>
      <c r="I1013" s="25" t="s">
        <v>356</v>
      </c>
      <c r="J1013" s="25" t="s">
        <v>356</v>
      </c>
      <c r="K1013" s="25" t="s">
        <v>356</v>
      </c>
      <c r="L1013" s="25" t="s">
        <v>356</v>
      </c>
      <c r="M1013" s="25" t="s">
        <v>356</v>
      </c>
      <c r="N1013" s="25" t="s">
        <v>357</v>
      </c>
      <c r="O1013" s="25" t="s">
        <v>356</v>
      </c>
      <c r="P1013" s="25" t="s">
        <v>357</v>
      </c>
      <c r="Q1013" s="25" t="s">
        <v>358</v>
      </c>
      <c r="R1013" s="25" t="s">
        <v>358</v>
      </c>
      <c r="S1013" s="25" t="s">
        <v>358</v>
      </c>
      <c r="T1013" s="25" t="s">
        <v>359</v>
      </c>
      <c r="U1013" s="25" t="s">
        <v>357</v>
      </c>
      <c r="V1013" s="25" t="s">
        <v>356</v>
      </c>
      <c r="W1013" s="25" t="s">
        <v>357</v>
      </c>
      <c r="X1013" s="25" t="s">
        <v>357</v>
      </c>
      <c r="Y1013" s="25" t="s">
        <v>356</v>
      </c>
      <c r="Z1013" s="25" t="s">
        <v>356</v>
      </c>
      <c r="AA1013" s="25" t="s">
        <v>121</v>
      </c>
      <c r="AB1013" s="150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3</v>
      </c>
    </row>
    <row r="1014" spans="1:65">
      <c r="A1014" s="29"/>
      <c r="B1014" s="18">
        <v>1</v>
      </c>
      <c r="C1014" s="14">
        <v>1</v>
      </c>
      <c r="D1014" s="218">
        <v>7.0000000000000007E-2</v>
      </c>
      <c r="E1014" s="218">
        <v>0.09</v>
      </c>
      <c r="F1014" s="218">
        <v>7.2296054065141432E-2</v>
      </c>
      <c r="G1014" s="218">
        <v>0.06</v>
      </c>
      <c r="H1014" s="219" t="s">
        <v>109</v>
      </c>
      <c r="I1014" s="218">
        <v>0.06</v>
      </c>
      <c r="J1014" s="218">
        <v>7.0000000000000007E-2</v>
      </c>
      <c r="K1014" s="218">
        <v>0.08</v>
      </c>
      <c r="L1014" s="218">
        <v>0.06</v>
      </c>
      <c r="M1014" s="218">
        <v>7.0000000000000007E-2</v>
      </c>
      <c r="N1014" s="218">
        <v>0.08</v>
      </c>
      <c r="O1014" s="219" t="s">
        <v>97</v>
      </c>
      <c r="P1014" s="218">
        <v>7.0000000000000007E-2</v>
      </c>
      <c r="Q1014" s="219" t="s">
        <v>110</v>
      </c>
      <c r="R1014" s="219">
        <v>0.12</v>
      </c>
      <c r="S1014" s="219" t="s">
        <v>109</v>
      </c>
      <c r="T1014" s="219">
        <v>0.16</v>
      </c>
      <c r="U1014" s="218">
        <v>7.0000000000000007E-2</v>
      </c>
      <c r="V1014" s="219">
        <v>0.04</v>
      </c>
      <c r="W1014" s="219">
        <v>0.1</v>
      </c>
      <c r="X1014" s="218">
        <v>7.0000000000000007E-2</v>
      </c>
      <c r="Y1014" s="218">
        <v>0.09</v>
      </c>
      <c r="Z1014" s="218">
        <v>6.8000000000000005E-2</v>
      </c>
      <c r="AA1014" s="218">
        <v>7.0000000000000007E-2</v>
      </c>
      <c r="AB1014" s="220"/>
      <c r="AC1014" s="221"/>
      <c r="AD1014" s="221"/>
      <c r="AE1014" s="221"/>
      <c r="AF1014" s="221"/>
      <c r="AG1014" s="221"/>
      <c r="AH1014" s="221"/>
      <c r="AI1014" s="221"/>
      <c r="AJ1014" s="221"/>
      <c r="AK1014" s="221"/>
      <c r="AL1014" s="221"/>
      <c r="AM1014" s="221"/>
      <c r="AN1014" s="221"/>
      <c r="AO1014" s="221"/>
      <c r="AP1014" s="221"/>
      <c r="AQ1014" s="221"/>
      <c r="AR1014" s="221"/>
      <c r="AS1014" s="221"/>
      <c r="AT1014" s="221"/>
      <c r="AU1014" s="221"/>
      <c r="AV1014" s="221"/>
      <c r="AW1014" s="221"/>
      <c r="AX1014" s="221"/>
      <c r="AY1014" s="221"/>
      <c r="AZ1014" s="221"/>
      <c r="BA1014" s="221"/>
      <c r="BB1014" s="221"/>
      <c r="BC1014" s="221"/>
      <c r="BD1014" s="221"/>
      <c r="BE1014" s="221"/>
      <c r="BF1014" s="221"/>
      <c r="BG1014" s="221"/>
      <c r="BH1014" s="221"/>
      <c r="BI1014" s="221"/>
      <c r="BJ1014" s="221"/>
      <c r="BK1014" s="221"/>
      <c r="BL1014" s="221"/>
      <c r="BM1014" s="222">
        <v>1</v>
      </c>
    </row>
    <row r="1015" spans="1:65">
      <c r="A1015" s="29"/>
      <c r="B1015" s="19">
        <v>1</v>
      </c>
      <c r="C1015" s="9">
        <v>2</v>
      </c>
      <c r="D1015" s="23">
        <v>7.0000000000000007E-2</v>
      </c>
      <c r="E1015" s="23">
        <v>0.09</v>
      </c>
      <c r="F1015" s="23">
        <v>7.5827572222327291E-2</v>
      </c>
      <c r="G1015" s="23">
        <v>7.0000000000000007E-2</v>
      </c>
      <c r="H1015" s="223" t="s">
        <v>109</v>
      </c>
      <c r="I1015" s="23">
        <v>0.06</v>
      </c>
      <c r="J1015" s="23">
        <v>7.0000000000000007E-2</v>
      </c>
      <c r="K1015" s="23">
        <v>7.0000000000000007E-2</v>
      </c>
      <c r="L1015" s="23">
        <v>0.06</v>
      </c>
      <c r="M1015" s="23">
        <v>7.0000000000000007E-2</v>
      </c>
      <c r="N1015" s="23">
        <v>0.08</v>
      </c>
      <c r="O1015" s="223" t="s">
        <v>97</v>
      </c>
      <c r="P1015" s="23">
        <v>7.0000000000000007E-2</v>
      </c>
      <c r="Q1015" s="223" t="s">
        <v>110</v>
      </c>
      <c r="R1015" s="223">
        <v>0.12</v>
      </c>
      <c r="S1015" s="223" t="s">
        <v>109</v>
      </c>
      <c r="T1015" s="223">
        <v>0.14000000000000001</v>
      </c>
      <c r="U1015" s="23">
        <v>7.0000000000000007E-2</v>
      </c>
      <c r="V1015" s="223">
        <v>0.04</v>
      </c>
      <c r="W1015" s="223">
        <v>0.1</v>
      </c>
      <c r="X1015" s="23">
        <v>7.0000000000000007E-2</v>
      </c>
      <c r="Y1015" s="23">
        <v>0.09</v>
      </c>
      <c r="Z1015" s="23">
        <v>6.3E-2</v>
      </c>
      <c r="AA1015" s="23">
        <v>7.0000000000000007E-2</v>
      </c>
      <c r="AB1015" s="220"/>
      <c r="AC1015" s="221"/>
      <c r="AD1015" s="221"/>
      <c r="AE1015" s="221"/>
      <c r="AF1015" s="221"/>
      <c r="AG1015" s="221"/>
      <c r="AH1015" s="221"/>
      <c r="AI1015" s="221"/>
      <c r="AJ1015" s="221"/>
      <c r="AK1015" s="221"/>
      <c r="AL1015" s="221"/>
      <c r="AM1015" s="221"/>
      <c r="AN1015" s="221"/>
      <c r="AO1015" s="221"/>
      <c r="AP1015" s="221"/>
      <c r="AQ1015" s="221"/>
      <c r="AR1015" s="221"/>
      <c r="AS1015" s="221"/>
      <c r="AT1015" s="221"/>
      <c r="AU1015" s="221"/>
      <c r="AV1015" s="221"/>
      <c r="AW1015" s="221"/>
      <c r="AX1015" s="221"/>
      <c r="AY1015" s="221"/>
      <c r="AZ1015" s="221"/>
      <c r="BA1015" s="221"/>
      <c r="BB1015" s="221"/>
      <c r="BC1015" s="221"/>
      <c r="BD1015" s="221"/>
      <c r="BE1015" s="221"/>
      <c r="BF1015" s="221"/>
      <c r="BG1015" s="221"/>
      <c r="BH1015" s="221"/>
      <c r="BI1015" s="221"/>
      <c r="BJ1015" s="221"/>
      <c r="BK1015" s="221"/>
      <c r="BL1015" s="221"/>
      <c r="BM1015" s="222">
        <v>41</v>
      </c>
    </row>
    <row r="1016" spans="1:65">
      <c r="A1016" s="29"/>
      <c r="B1016" s="19">
        <v>1</v>
      </c>
      <c r="C1016" s="9">
        <v>3</v>
      </c>
      <c r="D1016" s="23">
        <v>7.0000000000000007E-2</v>
      </c>
      <c r="E1016" s="23">
        <v>0.09</v>
      </c>
      <c r="F1016" s="23">
        <v>8.0732510434504134E-2</v>
      </c>
      <c r="G1016" s="23">
        <v>0.08</v>
      </c>
      <c r="H1016" s="223" t="s">
        <v>109</v>
      </c>
      <c r="I1016" s="23">
        <v>7.0000000000000007E-2</v>
      </c>
      <c r="J1016" s="23">
        <v>7.0000000000000007E-2</v>
      </c>
      <c r="K1016" s="23">
        <v>7.0000000000000007E-2</v>
      </c>
      <c r="L1016" s="23">
        <v>0.06</v>
      </c>
      <c r="M1016" s="23">
        <v>0.06</v>
      </c>
      <c r="N1016" s="23">
        <v>0.08</v>
      </c>
      <c r="O1016" s="223" t="s">
        <v>97</v>
      </c>
      <c r="P1016" s="23">
        <v>7.0000000000000007E-2</v>
      </c>
      <c r="Q1016" s="223" t="s">
        <v>110</v>
      </c>
      <c r="R1016" s="223">
        <v>0.12</v>
      </c>
      <c r="S1016" s="223" t="s">
        <v>109</v>
      </c>
      <c r="T1016" s="223">
        <v>0.14000000000000001</v>
      </c>
      <c r="U1016" s="23">
        <v>0.08</v>
      </c>
      <c r="V1016" s="223">
        <v>0.04</v>
      </c>
      <c r="W1016" s="223">
        <v>0.1</v>
      </c>
      <c r="X1016" s="23">
        <v>7.0000000000000007E-2</v>
      </c>
      <c r="Y1016" s="23">
        <v>0.09</v>
      </c>
      <c r="Z1016" s="23">
        <v>6.6000000000000003E-2</v>
      </c>
      <c r="AA1016" s="23">
        <v>7.0000000000000007E-2</v>
      </c>
      <c r="AB1016" s="220"/>
      <c r="AC1016" s="221"/>
      <c r="AD1016" s="221"/>
      <c r="AE1016" s="221"/>
      <c r="AF1016" s="221"/>
      <c r="AG1016" s="221"/>
      <c r="AH1016" s="221"/>
      <c r="AI1016" s="221"/>
      <c r="AJ1016" s="221"/>
      <c r="AK1016" s="221"/>
      <c r="AL1016" s="221"/>
      <c r="AM1016" s="221"/>
      <c r="AN1016" s="221"/>
      <c r="AO1016" s="221"/>
      <c r="AP1016" s="221"/>
      <c r="AQ1016" s="221"/>
      <c r="AR1016" s="221"/>
      <c r="AS1016" s="221"/>
      <c r="AT1016" s="221"/>
      <c r="AU1016" s="221"/>
      <c r="AV1016" s="221"/>
      <c r="AW1016" s="221"/>
      <c r="AX1016" s="221"/>
      <c r="AY1016" s="221"/>
      <c r="AZ1016" s="221"/>
      <c r="BA1016" s="221"/>
      <c r="BB1016" s="221"/>
      <c r="BC1016" s="221"/>
      <c r="BD1016" s="221"/>
      <c r="BE1016" s="221"/>
      <c r="BF1016" s="221"/>
      <c r="BG1016" s="221"/>
      <c r="BH1016" s="221"/>
      <c r="BI1016" s="221"/>
      <c r="BJ1016" s="221"/>
      <c r="BK1016" s="221"/>
      <c r="BL1016" s="221"/>
      <c r="BM1016" s="222">
        <v>16</v>
      </c>
    </row>
    <row r="1017" spans="1:65">
      <c r="A1017" s="29"/>
      <c r="B1017" s="19">
        <v>1</v>
      </c>
      <c r="C1017" s="9">
        <v>4</v>
      </c>
      <c r="D1017" s="23">
        <v>0.08</v>
      </c>
      <c r="E1017" s="23">
        <v>0.09</v>
      </c>
      <c r="F1017" s="23">
        <v>7.5644937671311308E-2</v>
      </c>
      <c r="G1017" s="23">
        <v>0.06</v>
      </c>
      <c r="H1017" s="223" t="s">
        <v>109</v>
      </c>
      <c r="I1017" s="23">
        <v>7.0000000000000007E-2</v>
      </c>
      <c r="J1017" s="23">
        <v>7.0000000000000007E-2</v>
      </c>
      <c r="K1017" s="23">
        <v>0.08</v>
      </c>
      <c r="L1017" s="23">
        <v>0.06</v>
      </c>
      <c r="M1017" s="23">
        <v>0.06</v>
      </c>
      <c r="N1017" s="23">
        <v>0.08</v>
      </c>
      <c r="O1017" s="223" t="s">
        <v>97</v>
      </c>
      <c r="P1017" s="23">
        <v>0.06</v>
      </c>
      <c r="Q1017" s="223" t="s">
        <v>110</v>
      </c>
      <c r="R1017" s="223">
        <v>0.1</v>
      </c>
      <c r="S1017" s="223" t="s">
        <v>109</v>
      </c>
      <c r="T1017" s="223">
        <v>0.16</v>
      </c>
      <c r="U1017" s="23">
        <v>0.09</v>
      </c>
      <c r="V1017" s="223">
        <v>0.05</v>
      </c>
      <c r="W1017" s="223">
        <v>0.1</v>
      </c>
      <c r="X1017" s="23">
        <v>7.0000000000000007E-2</v>
      </c>
      <c r="Y1017" s="23">
        <v>0.09</v>
      </c>
      <c r="Z1017" s="23">
        <v>6.8000000000000005E-2</v>
      </c>
      <c r="AA1017" s="23">
        <v>7.0000000000000007E-2</v>
      </c>
      <c r="AB1017" s="220"/>
      <c r="AC1017" s="221"/>
      <c r="AD1017" s="221"/>
      <c r="AE1017" s="221"/>
      <c r="AF1017" s="221"/>
      <c r="AG1017" s="221"/>
      <c r="AH1017" s="221"/>
      <c r="AI1017" s="221"/>
      <c r="AJ1017" s="221"/>
      <c r="AK1017" s="221"/>
      <c r="AL1017" s="221"/>
      <c r="AM1017" s="221"/>
      <c r="AN1017" s="221"/>
      <c r="AO1017" s="221"/>
      <c r="AP1017" s="221"/>
      <c r="AQ1017" s="221"/>
      <c r="AR1017" s="221"/>
      <c r="AS1017" s="221"/>
      <c r="AT1017" s="221"/>
      <c r="AU1017" s="221"/>
      <c r="AV1017" s="221"/>
      <c r="AW1017" s="221"/>
      <c r="AX1017" s="221"/>
      <c r="AY1017" s="221"/>
      <c r="AZ1017" s="221"/>
      <c r="BA1017" s="221"/>
      <c r="BB1017" s="221"/>
      <c r="BC1017" s="221"/>
      <c r="BD1017" s="221"/>
      <c r="BE1017" s="221"/>
      <c r="BF1017" s="221"/>
      <c r="BG1017" s="221"/>
      <c r="BH1017" s="221"/>
      <c r="BI1017" s="221"/>
      <c r="BJ1017" s="221"/>
      <c r="BK1017" s="221"/>
      <c r="BL1017" s="221"/>
      <c r="BM1017" s="222">
        <v>7.2655199206473162E-2</v>
      </c>
    </row>
    <row r="1018" spans="1:65">
      <c r="A1018" s="29"/>
      <c r="B1018" s="19">
        <v>1</v>
      </c>
      <c r="C1018" s="9">
        <v>5</v>
      </c>
      <c r="D1018" s="23">
        <v>7.0000000000000007E-2</v>
      </c>
      <c r="E1018" s="23">
        <v>0.09</v>
      </c>
      <c r="F1018" s="23">
        <v>7.9421729712553041E-2</v>
      </c>
      <c r="G1018" s="23">
        <v>0.06</v>
      </c>
      <c r="H1018" s="223" t="s">
        <v>109</v>
      </c>
      <c r="I1018" s="23">
        <v>7.0000000000000007E-2</v>
      </c>
      <c r="J1018" s="23">
        <v>7.0000000000000007E-2</v>
      </c>
      <c r="K1018" s="23">
        <v>0.08</v>
      </c>
      <c r="L1018" s="23">
        <v>7.0000000000000007E-2</v>
      </c>
      <c r="M1018" s="23">
        <v>0.06</v>
      </c>
      <c r="N1018" s="23">
        <v>0.08</v>
      </c>
      <c r="O1018" s="223" t="s">
        <v>97</v>
      </c>
      <c r="P1018" s="23">
        <v>7.0000000000000007E-2</v>
      </c>
      <c r="Q1018" s="223" t="s">
        <v>110</v>
      </c>
      <c r="R1018" s="223">
        <v>0.1</v>
      </c>
      <c r="S1018" s="223" t="s">
        <v>109</v>
      </c>
      <c r="T1018" s="223">
        <v>0.13</v>
      </c>
      <c r="U1018" s="23">
        <v>7.0000000000000007E-2</v>
      </c>
      <c r="V1018" s="223">
        <v>0.04</v>
      </c>
      <c r="W1018" s="223">
        <v>0.1</v>
      </c>
      <c r="X1018" s="23">
        <v>7.0000000000000007E-2</v>
      </c>
      <c r="Y1018" s="23">
        <v>0.09</v>
      </c>
      <c r="Z1018" s="23">
        <v>6.8000000000000005E-2</v>
      </c>
      <c r="AA1018" s="23">
        <v>7.0000000000000007E-2</v>
      </c>
      <c r="AB1018" s="220"/>
      <c r="AC1018" s="221"/>
      <c r="AD1018" s="221"/>
      <c r="AE1018" s="221"/>
      <c r="AF1018" s="221"/>
      <c r="AG1018" s="221"/>
      <c r="AH1018" s="221"/>
      <c r="AI1018" s="221"/>
      <c r="AJ1018" s="221"/>
      <c r="AK1018" s="221"/>
      <c r="AL1018" s="221"/>
      <c r="AM1018" s="221"/>
      <c r="AN1018" s="221"/>
      <c r="AO1018" s="221"/>
      <c r="AP1018" s="221"/>
      <c r="AQ1018" s="221"/>
      <c r="AR1018" s="221"/>
      <c r="AS1018" s="221"/>
      <c r="AT1018" s="221"/>
      <c r="AU1018" s="221"/>
      <c r="AV1018" s="221"/>
      <c r="AW1018" s="221"/>
      <c r="AX1018" s="221"/>
      <c r="AY1018" s="221"/>
      <c r="AZ1018" s="221"/>
      <c r="BA1018" s="221"/>
      <c r="BB1018" s="221"/>
      <c r="BC1018" s="221"/>
      <c r="BD1018" s="221"/>
      <c r="BE1018" s="221"/>
      <c r="BF1018" s="221"/>
      <c r="BG1018" s="221"/>
      <c r="BH1018" s="221"/>
      <c r="BI1018" s="221"/>
      <c r="BJ1018" s="221"/>
      <c r="BK1018" s="221"/>
      <c r="BL1018" s="221"/>
      <c r="BM1018" s="222">
        <v>167</v>
      </c>
    </row>
    <row r="1019" spans="1:65">
      <c r="A1019" s="29"/>
      <c r="B1019" s="19">
        <v>1</v>
      </c>
      <c r="C1019" s="9">
        <v>6</v>
      </c>
      <c r="D1019" s="23">
        <v>7.0000000000000007E-2</v>
      </c>
      <c r="E1019" s="23">
        <v>0.09</v>
      </c>
      <c r="F1019" s="23">
        <v>7.4976319715585674E-2</v>
      </c>
      <c r="G1019" s="23">
        <v>7.0000000000000007E-2</v>
      </c>
      <c r="H1019" s="223" t="s">
        <v>109</v>
      </c>
      <c r="I1019" s="23">
        <v>7.0000000000000007E-2</v>
      </c>
      <c r="J1019" s="23">
        <v>0.06</v>
      </c>
      <c r="K1019" s="23">
        <v>0.08</v>
      </c>
      <c r="L1019" s="23">
        <v>0.06</v>
      </c>
      <c r="M1019" s="23">
        <v>7.0000000000000007E-2</v>
      </c>
      <c r="N1019" s="23">
        <v>0.08</v>
      </c>
      <c r="O1019" s="223" t="s">
        <v>97</v>
      </c>
      <c r="P1019" s="23">
        <v>0.06</v>
      </c>
      <c r="Q1019" s="223" t="s">
        <v>110</v>
      </c>
      <c r="R1019" s="223">
        <v>0.1</v>
      </c>
      <c r="S1019" s="223" t="s">
        <v>109</v>
      </c>
      <c r="T1019" s="223">
        <v>0.16</v>
      </c>
      <c r="U1019" s="23">
        <v>0.08</v>
      </c>
      <c r="V1019" s="223">
        <v>0.05</v>
      </c>
      <c r="W1019" s="223">
        <v>0.1</v>
      </c>
      <c r="X1019" s="23">
        <v>7.0000000000000007E-2</v>
      </c>
      <c r="Y1019" s="23">
        <v>0.09</v>
      </c>
      <c r="Z1019" s="23">
        <v>6.3E-2</v>
      </c>
      <c r="AA1019" s="23">
        <v>7.0000000000000007E-2</v>
      </c>
      <c r="AB1019" s="220"/>
      <c r="AC1019" s="221"/>
      <c r="AD1019" s="221"/>
      <c r="AE1019" s="221"/>
      <c r="AF1019" s="221"/>
      <c r="AG1019" s="221"/>
      <c r="AH1019" s="221"/>
      <c r="AI1019" s="221"/>
      <c r="AJ1019" s="221"/>
      <c r="AK1019" s="221"/>
      <c r="AL1019" s="221"/>
      <c r="AM1019" s="221"/>
      <c r="AN1019" s="221"/>
      <c r="AO1019" s="221"/>
      <c r="AP1019" s="221"/>
      <c r="AQ1019" s="221"/>
      <c r="AR1019" s="221"/>
      <c r="AS1019" s="221"/>
      <c r="AT1019" s="221"/>
      <c r="AU1019" s="221"/>
      <c r="AV1019" s="221"/>
      <c r="AW1019" s="221"/>
      <c r="AX1019" s="221"/>
      <c r="AY1019" s="221"/>
      <c r="AZ1019" s="221"/>
      <c r="BA1019" s="221"/>
      <c r="BB1019" s="221"/>
      <c r="BC1019" s="221"/>
      <c r="BD1019" s="221"/>
      <c r="BE1019" s="221"/>
      <c r="BF1019" s="221"/>
      <c r="BG1019" s="221"/>
      <c r="BH1019" s="221"/>
      <c r="BI1019" s="221"/>
      <c r="BJ1019" s="221"/>
      <c r="BK1019" s="221"/>
      <c r="BL1019" s="221"/>
      <c r="BM1019" s="54"/>
    </row>
    <row r="1020" spans="1:65">
      <c r="A1020" s="29"/>
      <c r="B1020" s="20" t="s">
        <v>279</v>
      </c>
      <c r="C1020" s="12"/>
      <c r="D1020" s="225">
        <v>7.166666666666667E-2</v>
      </c>
      <c r="E1020" s="225">
        <v>8.9999999999999983E-2</v>
      </c>
      <c r="F1020" s="225">
        <v>7.6483187303570482E-2</v>
      </c>
      <c r="G1020" s="225">
        <v>6.6666666666666666E-2</v>
      </c>
      <c r="H1020" s="225" t="s">
        <v>813</v>
      </c>
      <c r="I1020" s="225">
        <v>6.6666666666666666E-2</v>
      </c>
      <c r="J1020" s="225">
        <v>6.8333333333333343E-2</v>
      </c>
      <c r="K1020" s="225">
        <v>7.6666666666666675E-2</v>
      </c>
      <c r="L1020" s="225">
        <v>6.1666666666666668E-2</v>
      </c>
      <c r="M1020" s="225">
        <v>6.5000000000000002E-2</v>
      </c>
      <c r="N1020" s="225">
        <v>0.08</v>
      </c>
      <c r="O1020" s="225" t="s">
        <v>813</v>
      </c>
      <c r="P1020" s="225">
        <v>6.6666666666666666E-2</v>
      </c>
      <c r="Q1020" s="225" t="s">
        <v>813</v>
      </c>
      <c r="R1020" s="225">
        <v>0.10999999999999999</v>
      </c>
      <c r="S1020" s="225" t="s">
        <v>813</v>
      </c>
      <c r="T1020" s="225">
        <v>0.14833333333333334</v>
      </c>
      <c r="U1020" s="225">
        <v>7.6666666666666675E-2</v>
      </c>
      <c r="V1020" s="225">
        <v>4.3333333333333335E-2</v>
      </c>
      <c r="W1020" s="225">
        <v>9.9999999999999992E-2</v>
      </c>
      <c r="X1020" s="225">
        <v>7.0000000000000007E-2</v>
      </c>
      <c r="Y1020" s="225">
        <v>8.9999999999999983E-2</v>
      </c>
      <c r="Z1020" s="225">
        <v>6.6000000000000003E-2</v>
      </c>
      <c r="AA1020" s="225">
        <v>7.0000000000000007E-2</v>
      </c>
      <c r="AB1020" s="220"/>
      <c r="AC1020" s="221"/>
      <c r="AD1020" s="221"/>
      <c r="AE1020" s="221"/>
      <c r="AF1020" s="221"/>
      <c r="AG1020" s="221"/>
      <c r="AH1020" s="221"/>
      <c r="AI1020" s="221"/>
      <c r="AJ1020" s="221"/>
      <c r="AK1020" s="221"/>
      <c r="AL1020" s="221"/>
      <c r="AM1020" s="221"/>
      <c r="AN1020" s="221"/>
      <c r="AO1020" s="221"/>
      <c r="AP1020" s="221"/>
      <c r="AQ1020" s="221"/>
      <c r="AR1020" s="221"/>
      <c r="AS1020" s="221"/>
      <c r="AT1020" s="221"/>
      <c r="AU1020" s="221"/>
      <c r="AV1020" s="221"/>
      <c r="AW1020" s="221"/>
      <c r="AX1020" s="221"/>
      <c r="AY1020" s="221"/>
      <c r="AZ1020" s="221"/>
      <c r="BA1020" s="221"/>
      <c r="BB1020" s="221"/>
      <c r="BC1020" s="221"/>
      <c r="BD1020" s="221"/>
      <c r="BE1020" s="221"/>
      <c r="BF1020" s="221"/>
      <c r="BG1020" s="221"/>
      <c r="BH1020" s="221"/>
      <c r="BI1020" s="221"/>
      <c r="BJ1020" s="221"/>
      <c r="BK1020" s="221"/>
      <c r="BL1020" s="221"/>
      <c r="BM1020" s="54"/>
    </row>
    <row r="1021" spans="1:65">
      <c r="A1021" s="29"/>
      <c r="B1021" s="3" t="s">
        <v>280</v>
      </c>
      <c r="C1021" s="28"/>
      <c r="D1021" s="23">
        <v>7.0000000000000007E-2</v>
      </c>
      <c r="E1021" s="23">
        <v>0.09</v>
      </c>
      <c r="F1021" s="23">
        <v>7.5736254946819292E-2</v>
      </c>
      <c r="G1021" s="23">
        <v>6.5000000000000002E-2</v>
      </c>
      <c r="H1021" s="23" t="s">
        <v>813</v>
      </c>
      <c r="I1021" s="23">
        <v>7.0000000000000007E-2</v>
      </c>
      <c r="J1021" s="23">
        <v>7.0000000000000007E-2</v>
      </c>
      <c r="K1021" s="23">
        <v>0.08</v>
      </c>
      <c r="L1021" s="23">
        <v>0.06</v>
      </c>
      <c r="M1021" s="23">
        <v>6.5000000000000002E-2</v>
      </c>
      <c r="N1021" s="23">
        <v>0.08</v>
      </c>
      <c r="O1021" s="23" t="s">
        <v>813</v>
      </c>
      <c r="P1021" s="23">
        <v>7.0000000000000007E-2</v>
      </c>
      <c r="Q1021" s="23" t="s">
        <v>813</v>
      </c>
      <c r="R1021" s="23">
        <v>0.11</v>
      </c>
      <c r="S1021" s="23" t="s">
        <v>813</v>
      </c>
      <c r="T1021" s="23">
        <v>0.15000000000000002</v>
      </c>
      <c r="U1021" s="23">
        <v>7.5000000000000011E-2</v>
      </c>
      <c r="V1021" s="23">
        <v>0.04</v>
      </c>
      <c r="W1021" s="23">
        <v>0.1</v>
      </c>
      <c r="X1021" s="23">
        <v>7.0000000000000007E-2</v>
      </c>
      <c r="Y1021" s="23">
        <v>0.09</v>
      </c>
      <c r="Z1021" s="23">
        <v>6.7000000000000004E-2</v>
      </c>
      <c r="AA1021" s="23">
        <v>7.0000000000000007E-2</v>
      </c>
      <c r="AB1021" s="220"/>
      <c r="AC1021" s="221"/>
      <c r="AD1021" s="221"/>
      <c r="AE1021" s="221"/>
      <c r="AF1021" s="221"/>
      <c r="AG1021" s="221"/>
      <c r="AH1021" s="221"/>
      <c r="AI1021" s="221"/>
      <c r="AJ1021" s="221"/>
      <c r="AK1021" s="221"/>
      <c r="AL1021" s="221"/>
      <c r="AM1021" s="221"/>
      <c r="AN1021" s="221"/>
      <c r="AO1021" s="221"/>
      <c r="AP1021" s="221"/>
      <c r="AQ1021" s="221"/>
      <c r="AR1021" s="221"/>
      <c r="AS1021" s="221"/>
      <c r="AT1021" s="221"/>
      <c r="AU1021" s="221"/>
      <c r="AV1021" s="221"/>
      <c r="AW1021" s="221"/>
      <c r="AX1021" s="221"/>
      <c r="AY1021" s="221"/>
      <c r="AZ1021" s="221"/>
      <c r="BA1021" s="221"/>
      <c r="BB1021" s="221"/>
      <c r="BC1021" s="221"/>
      <c r="BD1021" s="221"/>
      <c r="BE1021" s="221"/>
      <c r="BF1021" s="221"/>
      <c r="BG1021" s="221"/>
      <c r="BH1021" s="221"/>
      <c r="BI1021" s="221"/>
      <c r="BJ1021" s="221"/>
      <c r="BK1021" s="221"/>
      <c r="BL1021" s="221"/>
      <c r="BM1021" s="54"/>
    </row>
    <row r="1022" spans="1:65">
      <c r="A1022" s="29"/>
      <c r="B1022" s="3" t="s">
        <v>281</v>
      </c>
      <c r="C1022" s="28"/>
      <c r="D1022" s="23">
        <v>4.082482904638628E-3</v>
      </c>
      <c r="E1022" s="23">
        <v>1.5202354861220293E-17</v>
      </c>
      <c r="F1022" s="23">
        <v>3.0863248962249403E-3</v>
      </c>
      <c r="G1022" s="23">
        <v>8.164965809277263E-3</v>
      </c>
      <c r="H1022" s="23" t="s">
        <v>813</v>
      </c>
      <c r="I1022" s="23">
        <v>5.1639777949432268E-3</v>
      </c>
      <c r="J1022" s="23">
        <v>4.0824829046386332E-3</v>
      </c>
      <c r="K1022" s="23">
        <v>5.1639777949432199E-3</v>
      </c>
      <c r="L1022" s="23">
        <v>4.0824829046386332E-3</v>
      </c>
      <c r="M1022" s="23">
        <v>5.4772255750516656E-3</v>
      </c>
      <c r="N1022" s="23">
        <v>0</v>
      </c>
      <c r="O1022" s="23" t="s">
        <v>813</v>
      </c>
      <c r="P1022" s="23">
        <v>5.1639777949432268E-3</v>
      </c>
      <c r="Q1022" s="23" t="s">
        <v>813</v>
      </c>
      <c r="R1022" s="23">
        <v>1.0954451150103317E-2</v>
      </c>
      <c r="S1022" s="23" t="s">
        <v>813</v>
      </c>
      <c r="T1022" s="23">
        <v>1.3291601358251255E-2</v>
      </c>
      <c r="U1022" s="23">
        <v>8.164965809277256E-3</v>
      </c>
      <c r="V1022" s="23">
        <v>5.1639777949432242E-3</v>
      </c>
      <c r="W1022" s="23">
        <v>1.5202354861220293E-17</v>
      </c>
      <c r="X1022" s="23">
        <v>0</v>
      </c>
      <c r="Y1022" s="23">
        <v>1.5202354861220293E-17</v>
      </c>
      <c r="Z1022" s="23">
        <v>2.44948974278318E-3</v>
      </c>
      <c r="AA1022" s="23">
        <v>0</v>
      </c>
      <c r="AB1022" s="220"/>
      <c r="AC1022" s="221"/>
      <c r="AD1022" s="221"/>
      <c r="AE1022" s="221"/>
      <c r="AF1022" s="221"/>
      <c r="AG1022" s="221"/>
      <c r="AH1022" s="221"/>
      <c r="AI1022" s="221"/>
      <c r="AJ1022" s="221"/>
      <c r="AK1022" s="221"/>
      <c r="AL1022" s="221"/>
      <c r="AM1022" s="221"/>
      <c r="AN1022" s="221"/>
      <c r="AO1022" s="221"/>
      <c r="AP1022" s="221"/>
      <c r="AQ1022" s="221"/>
      <c r="AR1022" s="221"/>
      <c r="AS1022" s="221"/>
      <c r="AT1022" s="221"/>
      <c r="AU1022" s="221"/>
      <c r="AV1022" s="221"/>
      <c r="AW1022" s="221"/>
      <c r="AX1022" s="221"/>
      <c r="AY1022" s="221"/>
      <c r="AZ1022" s="221"/>
      <c r="BA1022" s="221"/>
      <c r="BB1022" s="221"/>
      <c r="BC1022" s="221"/>
      <c r="BD1022" s="221"/>
      <c r="BE1022" s="221"/>
      <c r="BF1022" s="221"/>
      <c r="BG1022" s="221"/>
      <c r="BH1022" s="221"/>
      <c r="BI1022" s="221"/>
      <c r="BJ1022" s="221"/>
      <c r="BK1022" s="221"/>
      <c r="BL1022" s="221"/>
      <c r="BM1022" s="54"/>
    </row>
    <row r="1023" spans="1:65">
      <c r="A1023" s="29"/>
      <c r="B1023" s="3" t="s">
        <v>87</v>
      </c>
      <c r="C1023" s="28"/>
      <c r="D1023" s="13">
        <v>5.6964877739143646E-2</v>
      </c>
      <c r="E1023" s="13">
        <v>1.6891505401355884E-16</v>
      </c>
      <c r="F1023" s="13">
        <v>4.0352984819722083E-2</v>
      </c>
      <c r="G1023" s="13">
        <v>0.12247448713915894</v>
      </c>
      <c r="H1023" s="13" t="s">
        <v>813</v>
      </c>
      <c r="I1023" s="13">
        <v>7.7459666924148407E-2</v>
      </c>
      <c r="J1023" s="13">
        <v>5.9743652263004383E-2</v>
      </c>
      <c r="K1023" s="13">
        <v>6.7356232107955036E-2</v>
      </c>
      <c r="L1023" s="13">
        <v>6.6202425480626478E-2</v>
      </c>
      <c r="M1023" s="13">
        <v>8.4265008846948694E-2</v>
      </c>
      <c r="N1023" s="13">
        <v>0</v>
      </c>
      <c r="O1023" s="13" t="s">
        <v>813</v>
      </c>
      <c r="P1023" s="13">
        <v>7.7459666924148407E-2</v>
      </c>
      <c r="Q1023" s="13" t="s">
        <v>813</v>
      </c>
      <c r="R1023" s="13">
        <v>9.95859195463938E-2</v>
      </c>
      <c r="S1023" s="13" t="s">
        <v>813</v>
      </c>
      <c r="T1023" s="13">
        <v>8.9606301291581494E-2</v>
      </c>
      <c r="U1023" s="13">
        <v>0.10649955403405116</v>
      </c>
      <c r="V1023" s="13">
        <v>0.11916871834484363</v>
      </c>
      <c r="W1023" s="13">
        <v>1.5202354861220294E-16</v>
      </c>
      <c r="X1023" s="13">
        <v>0</v>
      </c>
      <c r="Y1023" s="13">
        <v>1.6891505401355884E-16</v>
      </c>
      <c r="Z1023" s="13">
        <v>3.7113480951260304E-2</v>
      </c>
      <c r="AA1023" s="13">
        <v>0</v>
      </c>
      <c r="AB1023" s="150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9"/>
      <c r="B1024" s="3" t="s">
        <v>282</v>
      </c>
      <c r="C1024" s="28"/>
      <c r="D1024" s="13">
        <v>-1.3605805924463255E-2</v>
      </c>
      <c r="E1024" s="13">
        <v>0.23872759255997611</v>
      </c>
      <c r="F1024" s="13">
        <v>5.2687049776284578E-2</v>
      </c>
      <c r="G1024" s="13">
        <v>-8.2424005511128717E-2</v>
      </c>
      <c r="H1024" s="13" t="s">
        <v>813</v>
      </c>
      <c r="I1024" s="13">
        <v>-8.2424005511128717E-2</v>
      </c>
      <c r="J1024" s="13">
        <v>-5.9484605648906785E-2</v>
      </c>
      <c r="K1024" s="13">
        <v>5.5212393662202208E-2</v>
      </c>
      <c r="L1024" s="13">
        <v>-0.15124220509779396</v>
      </c>
      <c r="M1024" s="13">
        <v>-0.10536340537335043</v>
      </c>
      <c r="N1024" s="13">
        <v>0.10109119338664563</v>
      </c>
      <c r="O1024" s="13" t="s">
        <v>813</v>
      </c>
      <c r="P1024" s="13">
        <v>-8.2424005511128717E-2</v>
      </c>
      <c r="Q1024" s="13" t="s">
        <v>813</v>
      </c>
      <c r="R1024" s="13">
        <v>0.51400039090663752</v>
      </c>
      <c r="S1024" s="13" t="s">
        <v>813</v>
      </c>
      <c r="T1024" s="13">
        <v>1.0416065877377387</v>
      </c>
      <c r="U1024" s="13">
        <v>5.5212393662202208E-2</v>
      </c>
      <c r="V1024" s="13">
        <v>-0.40357560358223366</v>
      </c>
      <c r="W1024" s="13">
        <v>0.37636399173330681</v>
      </c>
      <c r="X1024" s="13">
        <v>-3.6545205786684964E-2</v>
      </c>
      <c r="Y1024" s="13">
        <v>0.23872759255997611</v>
      </c>
      <c r="Z1024" s="13">
        <v>-9.1599765456017335E-2</v>
      </c>
      <c r="AA1024" s="13">
        <v>-3.6545205786684964E-2</v>
      </c>
      <c r="AB1024" s="150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9"/>
      <c r="B1025" s="45" t="s">
        <v>283</v>
      </c>
      <c r="C1025" s="46"/>
      <c r="D1025" s="44">
        <v>0</v>
      </c>
      <c r="E1025" s="44">
        <v>1.85</v>
      </c>
      <c r="F1025" s="44">
        <v>0.49</v>
      </c>
      <c r="G1025" s="44">
        <v>0.51</v>
      </c>
      <c r="H1025" s="44">
        <v>245.62</v>
      </c>
      <c r="I1025" s="44">
        <v>0.51</v>
      </c>
      <c r="J1025" s="44">
        <v>0.34</v>
      </c>
      <c r="K1025" s="44">
        <v>0.51</v>
      </c>
      <c r="L1025" s="44">
        <v>1.01</v>
      </c>
      <c r="M1025" s="44">
        <v>0.67</v>
      </c>
      <c r="N1025" s="44">
        <v>0.84</v>
      </c>
      <c r="O1025" s="44">
        <v>498.48</v>
      </c>
      <c r="P1025" s="44">
        <v>0.51</v>
      </c>
      <c r="Q1025" s="44">
        <v>2.19</v>
      </c>
      <c r="R1025" s="44">
        <v>3.88</v>
      </c>
      <c r="S1025" s="44">
        <v>245.62</v>
      </c>
      <c r="T1025" s="44">
        <v>7.75</v>
      </c>
      <c r="U1025" s="44">
        <v>0.51</v>
      </c>
      <c r="V1025" s="44">
        <v>2.87</v>
      </c>
      <c r="W1025" s="44" t="s">
        <v>284</v>
      </c>
      <c r="X1025" s="44">
        <v>0.17</v>
      </c>
      <c r="Y1025" s="44">
        <v>1.85</v>
      </c>
      <c r="Z1025" s="44">
        <v>0.56999999999999995</v>
      </c>
      <c r="AA1025" s="44">
        <v>0.17</v>
      </c>
      <c r="AB1025" s="150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30" t="s">
        <v>379</v>
      </c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AA1026" s="20"/>
      <c r="BM1026" s="53"/>
    </row>
    <row r="1027" spans="1:65">
      <c r="BM1027" s="53"/>
    </row>
    <row r="1028" spans="1:65" ht="15">
      <c r="B1028" s="8" t="s">
        <v>729</v>
      </c>
      <c r="BM1028" s="27" t="s">
        <v>286</v>
      </c>
    </row>
    <row r="1029" spans="1:65" ht="15">
      <c r="A1029" s="24" t="s">
        <v>65</v>
      </c>
      <c r="B1029" s="18" t="s">
        <v>116</v>
      </c>
      <c r="C1029" s="15" t="s">
        <v>117</v>
      </c>
      <c r="D1029" s="16" t="s">
        <v>248</v>
      </c>
      <c r="E1029" s="17" t="s">
        <v>248</v>
      </c>
      <c r="F1029" s="17" t="s">
        <v>248</v>
      </c>
      <c r="G1029" s="150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249</v>
      </c>
      <c r="C1030" s="9" t="s">
        <v>249</v>
      </c>
      <c r="D1030" s="148" t="s">
        <v>251</v>
      </c>
      <c r="E1030" s="149" t="s">
        <v>265</v>
      </c>
      <c r="F1030" s="149" t="s">
        <v>289</v>
      </c>
      <c r="G1030" s="150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290</v>
      </c>
      <c r="E1031" s="11" t="s">
        <v>290</v>
      </c>
      <c r="F1031" s="11" t="s">
        <v>293</v>
      </c>
      <c r="G1031" s="150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</v>
      </c>
    </row>
    <row r="1032" spans="1:65">
      <c r="A1032" s="29"/>
      <c r="B1032" s="19"/>
      <c r="C1032" s="9"/>
      <c r="D1032" s="25" t="s">
        <v>355</v>
      </c>
      <c r="E1032" s="25" t="s">
        <v>358</v>
      </c>
      <c r="F1032" s="25" t="s">
        <v>356</v>
      </c>
      <c r="G1032" s="150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3</v>
      </c>
    </row>
    <row r="1033" spans="1:65">
      <c r="A1033" s="29"/>
      <c r="B1033" s="18">
        <v>1</v>
      </c>
      <c r="C1033" s="14">
        <v>1</v>
      </c>
      <c r="D1033" s="218">
        <v>4.2999999999999997E-2</v>
      </c>
      <c r="E1033" s="219" t="s">
        <v>218</v>
      </c>
      <c r="F1033" s="219" t="s">
        <v>110</v>
      </c>
      <c r="G1033" s="220"/>
      <c r="H1033" s="221"/>
      <c r="I1033" s="221"/>
      <c r="J1033" s="221"/>
      <c r="K1033" s="221"/>
      <c r="L1033" s="221"/>
      <c r="M1033" s="221"/>
      <c r="N1033" s="221"/>
      <c r="O1033" s="221"/>
      <c r="P1033" s="221"/>
      <c r="Q1033" s="221"/>
      <c r="R1033" s="221"/>
      <c r="S1033" s="221"/>
      <c r="T1033" s="221"/>
      <c r="U1033" s="221"/>
      <c r="V1033" s="221"/>
      <c r="W1033" s="221"/>
      <c r="X1033" s="221"/>
      <c r="Y1033" s="221"/>
      <c r="Z1033" s="221"/>
      <c r="AA1033" s="221"/>
      <c r="AB1033" s="221"/>
      <c r="AC1033" s="221"/>
      <c r="AD1033" s="221"/>
      <c r="AE1033" s="221"/>
      <c r="AF1033" s="221"/>
      <c r="AG1033" s="221"/>
      <c r="AH1033" s="221"/>
      <c r="AI1033" s="221"/>
      <c r="AJ1033" s="221"/>
      <c r="AK1033" s="221"/>
      <c r="AL1033" s="221"/>
      <c r="AM1033" s="221"/>
      <c r="AN1033" s="221"/>
      <c r="AO1033" s="221"/>
      <c r="AP1033" s="221"/>
      <c r="AQ1033" s="221"/>
      <c r="AR1033" s="221"/>
      <c r="AS1033" s="221"/>
      <c r="AT1033" s="221"/>
      <c r="AU1033" s="221"/>
      <c r="AV1033" s="221"/>
      <c r="AW1033" s="221"/>
      <c r="AX1033" s="221"/>
      <c r="AY1033" s="221"/>
      <c r="AZ1033" s="221"/>
      <c r="BA1033" s="221"/>
      <c r="BB1033" s="221"/>
      <c r="BC1033" s="221"/>
      <c r="BD1033" s="221"/>
      <c r="BE1033" s="221"/>
      <c r="BF1033" s="221"/>
      <c r="BG1033" s="221"/>
      <c r="BH1033" s="221"/>
      <c r="BI1033" s="221"/>
      <c r="BJ1033" s="221"/>
      <c r="BK1033" s="221"/>
      <c r="BL1033" s="221"/>
      <c r="BM1033" s="222">
        <v>1</v>
      </c>
    </row>
    <row r="1034" spans="1:65">
      <c r="A1034" s="29"/>
      <c r="B1034" s="19">
        <v>1</v>
      </c>
      <c r="C1034" s="9">
        <v>2</v>
      </c>
      <c r="D1034" s="23">
        <v>4.2000000000000003E-2</v>
      </c>
      <c r="E1034" s="223" t="s">
        <v>218</v>
      </c>
      <c r="F1034" s="223" t="s">
        <v>110</v>
      </c>
      <c r="G1034" s="220"/>
      <c r="H1034" s="221"/>
      <c r="I1034" s="221"/>
      <c r="J1034" s="221"/>
      <c r="K1034" s="221"/>
      <c r="L1034" s="221"/>
      <c r="M1034" s="221"/>
      <c r="N1034" s="221"/>
      <c r="O1034" s="221"/>
      <c r="P1034" s="221"/>
      <c r="Q1034" s="221"/>
      <c r="R1034" s="221"/>
      <c r="S1034" s="221"/>
      <c r="T1034" s="221"/>
      <c r="U1034" s="221"/>
      <c r="V1034" s="221"/>
      <c r="W1034" s="221"/>
      <c r="X1034" s="221"/>
      <c r="Y1034" s="221"/>
      <c r="Z1034" s="221"/>
      <c r="AA1034" s="221"/>
      <c r="AB1034" s="221"/>
      <c r="AC1034" s="221"/>
      <c r="AD1034" s="221"/>
      <c r="AE1034" s="221"/>
      <c r="AF1034" s="221"/>
      <c r="AG1034" s="221"/>
      <c r="AH1034" s="221"/>
      <c r="AI1034" s="221"/>
      <c r="AJ1034" s="221"/>
      <c r="AK1034" s="221"/>
      <c r="AL1034" s="221"/>
      <c r="AM1034" s="221"/>
      <c r="AN1034" s="221"/>
      <c r="AO1034" s="221"/>
      <c r="AP1034" s="221"/>
      <c r="AQ1034" s="221"/>
      <c r="AR1034" s="221"/>
      <c r="AS1034" s="221"/>
      <c r="AT1034" s="221"/>
      <c r="AU1034" s="221"/>
      <c r="AV1034" s="221"/>
      <c r="AW1034" s="221"/>
      <c r="AX1034" s="221"/>
      <c r="AY1034" s="221"/>
      <c r="AZ1034" s="221"/>
      <c r="BA1034" s="221"/>
      <c r="BB1034" s="221"/>
      <c r="BC1034" s="221"/>
      <c r="BD1034" s="221"/>
      <c r="BE1034" s="221"/>
      <c r="BF1034" s="221"/>
      <c r="BG1034" s="221"/>
      <c r="BH1034" s="221"/>
      <c r="BI1034" s="221"/>
      <c r="BJ1034" s="221"/>
      <c r="BK1034" s="221"/>
      <c r="BL1034" s="221"/>
      <c r="BM1034" s="222">
        <v>19</v>
      </c>
    </row>
    <row r="1035" spans="1:65">
      <c r="A1035" s="29"/>
      <c r="B1035" s="19">
        <v>1</v>
      </c>
      <c r="C1035" s="9">
        <v>3</v>
      </c>
      <c r="D1035" s="23">
        <v>4.2999999999999997E-2</v>
      </c>
      <c r="E1035" s="223" t="s">
        <v>218</v>
      </c>
      <c r="F1035" s="223" t="s">
        <v>110</v>
      </c>
      <c r="G1035" s="220"/>
      <c r="H1035" s="221"/>
      <c r="I1035" s="221"/>
      <c r="J1035" s="221"/>
      <c r="K1035" s="221"/>
      <c r="L1035" s="221"/>
      <c r="M1035" s="221"/>
      <c r="N1035" s="221"/>
      <c r="O1035" s="221"/>
      <c r="P1035" s="221"/>
      <c r="Q1035" s="221"/>
      <c r="R1035" s="221"/>
      <c r="S1035" s="221"/>
      <c r="T1035" s="221"/>
      <c r="U1035" s="221"/>
      <c r="V1035" s="221"/>
      <c r="W1035" s="221"/>
      <c r="X1035" s="221"/>
      <c r="Y1035" s="221"/>
      <c r="Z1035" s="221"/>
      <c r="AA1035" s="221"/>
      <c r="AB1035" s="221"/>
      <c r="AC1035" s="221"/>
      <c r="AD1035" s="221"/>
      <c r="AE1035" s="221"/>
      <c r="AF1035" s="221"/>
      <c r="AG1035" s="221"/>
      <c r="AH1035" s="221"/>
      <c r="AI1035" s="221"/>
      <c r="AJ1035" s="221"/>
      <c r="AK1035" s="221"/>
      <c r="AL1035" s="221"/>
      <c r="AM1035" s="221"/>
      <c r="AN1035" s="221"/>
      <c r="AO1035" s="221"/>
      <c r="AP1035" s="221"/>
      <c r="AQ1035" s="221"/>
      <c r="AR1035" s="221"/>
      <c r="AS1035" s="221"/>
      <c r="AT1035" s="221"/>
      <c r="AU1035" s="221"/>
      <c r="AV1035" s="221"/>
      <c r="AW1035" s="221"/>
      <c r="AX1035" s="221"/>
      <c r="AY1035" s="221"/>
      <c r="AZ1035" s="221"/>
      <c r="BA1035" s="221"/>
      <c r="BB1035" s="221"/>
      <c r="BC1035" s="221"/>
      <c r="BD1035" s="221"/>
      <c r="BE1035" s="221"/>
      <c r="BF1035" s="221"/>
      <c r="BG1035" s="221"/>
      <c r="BH1035" s="221"/>
      <c r="BI1035" s="221"/>
      <c r="BJ1035" s="221"/>
      <c r="BK1035" s="221"/>
      <c r="BL1035" s="221"/>
      <c r="BM1035" s="222">
        <v>16</v>
      </c>
    </row>
    <row r="1036" spans="1:65">
      <c r="A1036" s="29"/>
      <c r="B1036" s="19">
        <v>1</v>
      </c>
      <c r="C1036" s="9">
        <v>4</v>
      </c>
      <c r="D1036" s="23">
        <v>4.3999999999999997E-2</v>
      </c>
      <c r="E1036" s="223" t="s">
        <v>218</v>
      </c>
      <c r="F1036" s="223" t="s">
        <v>110</v>
      </c>
      <c r="G1036" s="220"/>
      <c r="H1036" s="221"/>
      <c r="I1036" s="221"/>
      <c r="J1036" s="221"/>
      <c r="K1036" s="221"/>
      <c r="L1036" s="221"/>
      <c r="M1036" s="221"/>
      <c r="N1036" s="221"/>
      <c r="O1036" s="221"/>
      <c r="P1036" s="221"/>
      <c r="Q1036" s="221"/>
      <c r="R1036" s="221"/>
      <c r="S1036" s="221"/>
      <c r="T1036" s="221"/>
      <c r="U1036" s="221"/>
      <c r="V1036" s="221"/>
      <c r="W1036" s="221"/>
      <c r="X1036" s="221"/>
      <c r="Y1036" s="221"/>
      <c r="Z1036" s="221"/>
      <c r="AA1036" s="221"/>
      <c r="AB1036" s="221"/>
      <c r="AC1036" s="221"/>
      <c r="AD1036" s="221"/>
      <c r="AE1036" s="221"/>
      <c r="AF1036" s="221"/>
      <c r="AG1036" s="221"/>
      <c r="AH1036" s="221"/>
      <c r="AI1036" s="221"/>
      <c r="AJ1036" s="221"/>
      <c r="AK1036" s="221"/>
      <c r="AL1036" s="221"/>
      <c r="AM1036" s="221"/>
      <c r="AN1036" s="221"/>
      <c r="AO1036" s="221"/>
      <c r="AP1036" s="221"/>
      <c r="AQ1036" s="221"/>
      <c r="AR1036" s="221"/>
      <c r="AS1036" s="221"/>
      <c r="AT1036" s="221"/>
      <c r="AU1036" s="221"/>
      <c r="AV1036" s="221"/>
      <c r="AW1036" s="221"/>
      <c r="AX1036" s="221"/>
      <c r="AY1036" s="221"/>
      <c r="AZ1036" s="221"/>
      <c r="BA1036" s="221"/>
      <c r="BB1036" s="221"/>
      <c r="BC1036" s="221"/>
      <c r="BD1036" s="221"/>
      <c r="BE1036" s="221"/>
      <c r="BF1036" s="221"/>
      <c r="BG1036" s="221"/>
      <c r="BH1036" s="221"/>
      <c r="BI1036" s="221"/>
      <c r="BJ1036" s="221"/>
      <c r="BK1036" s="221"/>
      <c r="BL1036" s="221"/>
      <c r="BM1036" s="222">
        <v>4.28333333333333E-2</v>
      </c>
    </row>
    <row r="1037" spans="1:65">
      <c r="A1037" s="29"/>
      <c r="B1037" s="19">
        <v>1</v>
      </c>
      <c r="C1037" s="9">
        <v>5</v>
      </c>
      <c r="D1037" s="23">
        <v>0.04</v>
      </c>
      <c r="E1037" s="223" t="s">
        <v>218</v>
      </c>
      <c r="F1037" s="223" t="s">
        <v>110</v>
      </c>
      <c r="G1037" s="220"/>
      <c r="H1037" s="221"/>
      <c r="I1037" s="221"/>
      <c r="J1037" s="221"/>
      <c r="K1037" s="221"/>
      <c r="L1037" s="221"/>
      <c r="M1037" s="221"/>
      <c r="N1037" s="221"/>
      <c r="O1037" s="221"/>
      <c r="P1037" s="221"/>
      <c r="Q1037" s="221"/>
      <c r="R1037" s="221"/>
      <c r="S1037" s="221"/>
      <c r="T1037" s="221"/>
      <c r="U1037" s="221"/>
      <c r="V1037" s="221"/>
      <c r="W1037" s="221"/>
      <c r="X1037" s="221"/>
      <c r="Y1037" s="221"/>
      <c r="Z1037" s="221"/>
      <c r="AA1037" s="221"/>
      <c r="AB1037" s="221"/>
      <c r="AC1037" s="221"/>
      <c r="AD1037" s="221"/>
      <c r="AE1037" s="221"/>
      <c r="AF1037" s="221"/>
      <c r="AG1037" s="221"/>
      <c r="AH1037" s="221"/>
      <c r="AI1037" s="221"/>
      <c r="AJ1037" s="221"/>
      <c r="AK1037" s="221"/>
      <c r="AL1037" s="221"/>
      <c r="AM1037" s="221"/>
      <c r="AN1037" s="221"/>
      <c r="AO1037" s="221"/>
      <c r="AP1037" s="221"/>
      <c r="AQ1037" s="221"/>
      <c r="AR1037" s="221"/>
      <c r="AS1037" s="221"/>
      <c r="AT1037" s="221"/>
      <c r="AU1037" s="221"/>
      <c r="AV1037" s="221"/>
      <c r="AW1037" s="221"/>
      <c r="AX1037" s="221"/>
      <c r="AY1037" s="221"/>
      <c r="AZ1037" s="221"/>
      <c r="BA1037" s="221"/>
      <c r="BB1037" s="221"/>
      <c r="BC1037" s="221"/>
      <c r="BD1037" s="221"/>
      <c r="BE1037" s="221"/>
      <c r="BF1037" s="221"/>
      <c r="BG1037" s="221"/>
      <c r="BH1037" s="221"/>
      <c r="BI1037" s="221"/>
      <c r="BJ1037" s="221"/>
      <c r="BK1037" s="221"/>
      <c r="BL1037" s="221"/>
      <c r="BM1037" s="222">
        <v>25</v>
      </c>
    </row>
    <row r="1038" spans="1:65">
      <c r="A1038" s="29"/>
      <c r="B1038" s="19">
        <v>1</v>
      </c>
      <c r="C1038" s="9">
        <v>6</v>
      </c>
      <c r="D1038" s="23">
        <v>4.4999999999999998E-2</v>
      </c>
      <c r="E1038" s="223" t="s">
        <v>218</v>
      </c>
      <c r="F1038" s="223" t="s">
        <v>110</v>
      </c>
      <c r="G1038" s="220"/>
      <c r="H1038" s="221"/>
      <c r="I1038" s="221"/>
      <c r="J1038" s="221"/>
      <c r="K1038" s="221"/>
      <c r="L1038" s="221"/>
      <c r="M1038" s="221"/>
      <c r="N1038" s="221"/>
      <c r="O1038" s="221"/>
      <c r="P1038" s="221"/>
      <c r="Q1038" s="221"/>
      <c r="R1038" s="221"/>
      <c r="S1038" s="221"/>
      <c r="T1038" s="221"/>
      <c r="U1038" s="221"/>
      <c r="V1038" s="221"/>
      <c r="W1038" s="221"/>
      <c r="X1038" s="221"/>
      <c r="Y1038" s="221"/>
      <c r="Z1038" s="221"/>
      <c r="AA1038" s="221"/>
      <c r="AB1038" s="221"/>
      <c r="AC1038" s="221"/>
      <c r="AD1038" s="221"/>
      <c r="AE1038" s="221"/>
      <c r="AF1038" s="221"/>
      <c r="AG1038" s="221"/>
      <c r="AH1038" s="221"/>
      <c r="AI1038" s="221"/>
      <c r="AJ1038" s="221"/>
      <c r="AK1038" s="221"/>
      <c r="AL1038" s="221"/>
      <c r="AM1038" s="221"/>
      <c r="AN1038" s="221"/>
      <c r="AO1038" s="221"/>
      <c r="AP1038" s="221"/>
      <c r="AQ1038" s="221"/>
      <c r="AR1038" s="221"/>
      <c r="AS1038" s="221"/>
      <c r="AT1038" s="221"/>
      <c r="AU1038" s="221"/>
      <c r="AV1038" s="221"/>
      <c r="AW1038" s="221"/>
      <c r="AX1038" s="221"/>
      <c r="AY1038" s="221"/>
      <c r="AZ1038" s="221"/>
      <c r="BA1038" s="221"/>
      <c r="BB1038" s="221"/>
      <c r="BC1038" s="221"/>
      <c r="BD1038" s="221"/>
      <c r="BE1038" s="221"/>
      <c r="BF1038" s="221"/>
      <c r="BG1038" s="221"/>
      <c r="BH1038" s="221"/>
      <c r="BI1038" s="221"/>
      <c r="BJ1038" s="221"/>
      <c r="BK1038" s="221"/>
      <c r="BL1038" s="221"/>
      <c r="BM1038" s="54"/>
    </row>
    <row r="1039" spans="1:65">
      <c r="A1039" s="29"/>
      <c r="B1039" s="20" t="s">
        <v>279</v>
      </c>
      <c r="C1039" s="12"/>
      <c r="D1039" s="225">
        <v>4.2833333333333334E-2</v>
      </c>
      <c r="E1039" s="225" t="s">
        <v>813</v>
      </c>
      <c r="F1039" s="225" t="s">
        <v>813</v>
      </c>
      <c r="G1039" s="220"/>
      <c r="H1039" s="221"/>
      <c r="I1039" s="221"/>
      <c r="J1039" s="221"/>
      <c r="K1039" s="221"/>
      <c r="L1039" s="221"/>
      <c r="M1039" s="221"/>
      <c r="N1039" s="221"/>
      <c r="O1039" s="221"/>
      <c r="P1039" s="221"/>
      <c r="Q1039" s="221"/>
      <c r="R1039" s="221"/>
      <c r="S1039" s="221"/>
      <c r="T1039" s="221"/>
      <c r="U1039" s="221"/>
      <c r="V1039" s="221"/>
      <c r="W1039" s="221"/>
      <c r="X1039" s="221"/>
      <c r="Y1039" s="221"/>
      <c r="Z1039" s="221"/>
      <c r="AA1039" s="221"/>
      <c r="AB1039" s="221"/>
      <c r="AC1039" s="221"/>
      <c r="AD1039" s="221"/>
      <c r="AE1039" s="221"/>
      <c r="AF1039" s="221"/>
      <c r="AG1039" s="221"/>
      <c r="AH1039" s="221"/>
      <c r="AI1039" s="221"/>
      <c r="AJ1039" s="221"/>
      <c r="AK1039" s="221"/>
      <c r="AL1039" s="221"/>
      <c r="AM1039" s="221"/>
      <c r="AN1039" s="221"/>
      <c r="AO1039" s="221"/>
      <c r="AP1039" s="221"/>
      <c r="AQ1039" s="221"/>
      <c r="AR1039" s="221"/>
      <c r="AS1039" s="221"/>
      <c r="AT1039" s="221"/>
      <c r="AU1039" s="221"/>
      <c r="AV1039" s="221"/>
      <c r="AW1039" s="221"/>
      <c r="AX1039" s="221"/>
      <c r="AY1039" s="221"/>
      <c r="AZ1039" s="221"/>
      <c r="BA1039" s="221"/>
      <c r="BB1039" s="221"/>
      <c r="BC1039" s="221"/>
      <c r="BD1039" s="221"/>
      <c r="BE1039" s="221"/>
      <c r="BF1039" s="221"/>
      <c r="BG1039" s="221"/>
      <c r="BH1039" s="221"/>
      <c r="BI1039" s="221"/>
      <c r="BJ1039" s="221"/>
      <c r="BK1039" s="221"/>
      <c r="BL1039" s="221"/>
      <c r="BM1039" s="54"/>
    </row>
    <row r="1040" spans="1:65">
      <c r="A1040" s="29"/>
      <c r="B1040" s="3" t="s">
        <v>280</v>
      </c>
      <c r="C1040" s="28"/>
      <c r="D1040" s="23">
        <v>4.2999999999999997E-2</v>
      </c>
      <c r="E1040" s="23" t="s">
        <v>813</v>
      </c>
      <c r="F1040" s="23" t="s">
        <v>813</v>
      </c>
      <c r="G1040" s="220"/>
      <c r="H1040" s="221"/>
      <c r="I1040" s="221"/>
      <c r="J1040" s="221"/>
      <c r="K1040" s="221"/>
      <c r="L1040" s="221"/>
      <c r="M1040" s="221"/>
      <c r="N1040" s="221"/>
      <c r="O1040" s="221"/>
      <c r="P1040" s="221"/>
      <c r="Q1040" s="221"/>
      <c r="R1040" s="221"/>
      <c r="S1040" s="221"/>
      <c r="T1040" s="221"/>
      <c r="U1040" s="221"/>
      <c r="V1040" s="221"/>
      <c r="W1040" s="221"/>
      <c r="X1040" s="221"/>
      <c r="Y1040" s="221"/>
      <c r="Z1040" s="221"/>
      <c r="AA1040" s="221"/>
      <c r="AB1040" s="221"/>
      <c r="AC1040" s="221"/>
      <c r="AD1040" s="221"/>
      <c r="AE1040" s="221"/>
      <c r="AF1040" s="221"/>
      <c r="AG1040" s="221"/>
      <c r="AH1040" s="221"/>
      <c r="AI1040" s="221"/>
      <c r="AJ1040" s="221"/>
      <c r="AK1040" s="221"/>
      <c r="AL1040" s="221"/>
      <c r="AM1040" s="221"/>
      <c r="AN1040" s="221"/>
      <c r="AO1040" s="221"/>
      <c r="AP1040" s="221"/>
      <c r="AQ1040" s="221"/>
      <c r="AR1040" s="221"/>
      <c r="AS1040" s="221"/>
      <c r="AT1040" s="221"/>
      <c r="AU1040" s="221"/>
      <c r="AV1040" s="221"/>
      <c r="AW1040" s="221"/>
      <c r="AX1040" s="221"/>
      <c r="AY1040" s="221"/>
      <c r="AZ1040" s="221"/>
      <c r="BA1040" s="221"/>
      <c r="BB1040" s="221"/>
      <c r="BC1040" s="221"/>
      <c r="BD1040" s="221"/>
      <c r="BE1040" s="221"/>
      <c r="BF1040" s="221"/>
      <c r="BG1040" s="221"/>
      <c r="BH1040" s="221"/>
      <c r="BI1040" s="221"/>
      <c r="BJ1040" s="221"/>
      <c r="BK1040" s="221"/>
      <c r="BL1040" s="221"/>
      <c r="BM1040" s="54"/>
    </row>
    <row r="1041" spans="1:65">
      <c r="A1041" s="29"/>
      <c r="B1041" s="3" t="s">
        <v>281</v>
      </c>
      <c r="C1041" s="28"/>
      <c r="D1041" s="23">
        <v>1.7224014243685071E-3</v>
      </c>
      <c r="E1041" s="23" t="s">
        <v>813</v>
      </c>
      <c r="F1041" s="23" t="s">
        <v>813</v>
      </c>
      <c r="G1041" s="220"/>
      <c r="H1041" s="221"/>
      <c r="I1041" s="221"/>
      <c r="J1041" s="221"/>
      <c r="K1041" s="221"/>
      <c r="L1041" s="221"/>
      <c r="M1041" s="221"/>
      <c r="N1041" s="221"/>
      <c r="O1041" s="221"/>
      <c r="P1041" s="221"/>
      <c r="Q1041" s="221"/>
      <c r="R1041" s="221"/>
      <c r="S1041" s="221"/>
      <c r="T1041" s="221"/>
      <c r="U1041" s="221"/>
      <c r="V1041" s="221"/>
      <c r="W1041" s="221"/>
      <c r="X1041" s="221"/>
      <c r="Y1041" s="221"/>
      <c r="Z1041" s="221"/>
      <c r="AA1041" s="221"/>
      <c r="AB1041" s="221"/>
      <c r="AC1041" s="221"/>
      <c r="AD1041" s="221"/>
      <c r="AE1041" s="221"/>
      <c r="AF1041" s="221"/>
      <c r="AG1041" s="221"/>
      <c r="AH1041" s="221"/>
      <c r="AI1041" s="221"/>
      <c r="AJ1041" s="221"/>
      <c r="AK1041" s="221"/>
      <c r="AL1041" s="221"/>
      <c r="AM1041" s="221"/>
      <c r="AN1041" s="221"/>
      <c r="AO1041" s="221"/>
      <c r="AP1041" s="221"/>
      <c r="AQ1041" s="221"/>
      <c r="AR1041" s="221"/>
      <c r="AS1041" s="221"/>
      <c r="AT1041" s="221"/>
      <c r="AU1041" s="221"/>
      <c r="AV1041" s="221"/>
      <c r="AW1041" s="221"/>
      <c r="AX1041" s="221"/>
      <c r="AY1041" s="221"/>
      <c r="AZ1041" s="221"/>
      <c r="BA1041" s="221"/>
      <c r="BB1041" s="221"/>
      <c r="BC1041" s="221"/>
      <c r="BD1041" s="221"/>
      <c r="BE1041" s="221"/>
      <c r="BF1041" s="221"/>
      <c r="BG1041" s="221"/>
      <c r="BH1041" s="221"/>
      <c r="BI1041" s="221"/>
      <c r="BJ1041" s="221"/>
      <c r="BK1041" s="221"/>
      <c r="BL1041" s="221"/>
      <c r="BM1041" s="54"/>
    </row>
    <row r="1042" spans="1:65">
      <c r="A1042" s="29"/>
      <c r="B1042" s="3" t="s">
        <v>87</v>
      </c>
      <c r="C1042" s="28"/>
      <c r="D1042" s="13">
        <v>4.0211706405490433E-2</v>
      </c>
      <c r="E1042" s="13" t="s">
        <v>813</v>
      </c>
      <c r="F1042" s="13" t="s">
        <v>813</v>
      </c>
      <c r="G1042" s="150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9"/>
      <c r="B1043" s="3" t="s">
        <v>282</v>
      </c>
      <c r="C1043" s="28"/>
      <c r="D1043" s="13">
        <v>8.8817841970012523E-16</v>
      </c>
      <c r="E1043" s="13" t="s">
        <v>813</v>
      </c>
      <c r="F1043" s="13" t="s">
        <v>813</v>
      </c>
      <c r="G1043" s="150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9"/>
      <c r="B1044" s="45" t="s">
        <v>283</v>
      </c>
      <c r="C1044" s="46"/>
      <c r="D1044" s="44">
        <v>0</v>
      </c>
      <c r="E1044" s="44">
        <v>1.68</v>
      </c>
      <c r="F1044" s="44">
        <v>0.67</v>
      </c>
      <c r="G1044" s="150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B1045" s="30"/>
      <c r="C1045" s="20"/>
      <c r="D1045" s="20"/>
      <c r="E1045" s="20"/>
      <c r="F1045" s="20"/>
      <c r="BM1045" s="53"/>
    </row>
    <row r="1046" spans="1:65" ht="15">
      <c r="B1046" s="8" t="s">
        <v>730</v>
      </c>
      <c r="BM1046" s="27" t="s">
        <v>67</v>
      </c>
    </row>
    <row r="1047" spans="1:65" ht="15">
      <c r="A1047" s="24" t="s">
        <v>32</v>
      </c>
      <c r="B1047" s="18" t="s">
        <v>116</v>
      </c>
      <c r="C1047" s="15" t="s">
        <v>117</v>
      </c>
      <c r="D1047" s="16" t="s">
        <v>248</v>
      </c>
      <c r="E1047" s="17" t="s">
        <v>248</v>
      </c>
      <c r="F1047" s="17" t="s">
        <v>248</v>
      </c>
      <c r="G1047" s="17" t="s">
        <v>248</v>
      </c>
      <c r="H1047" s="17" t="s">
        <v>248</v>
      </c>
      <c r="I1047" s="17" t="s">
        <v>248</v>
      </c>
      <c r="J1047" s="17" t="s">
        <v>248</v>
      </c>
      <c r="K1047" s="17" t="s">
        <v>248</v>
      </c>
      <c r="L1047" s="17" t="s">
        <v>248</v>
      </c>
      <c r="M1047" s="17" t="s">
        <v>248</v>
      </c>
      <c r="N1047" s="17" t="s">
        <v>248</v>
      </c>
      <c r="O1047" s="17" t="s">
        <v>248</v>
      </c>
      <c r="P1047" s="17" t="s">
        <v>248</v>
      </c>
      <c r="Q1047" s="17" t="s">
        <v>248</v>
      </c>
      <c r="R1047" s="17" t="s">
        <v>248</v>
      </c>
      <c r="S1047" s="17" t="s">
        <v>248</v>
      </c>
      <c r="T1047" s="17" t="s">
        <v>248</v>
      </c>
      <c r="U1047" s="17" t="s">
        <v>248</v>
      </c>
      <c r="V1047" s="17" t="s">
        <v>248</v>
      </c>
      <c r="W1047" s="17" t="s">
        <v>248</v>
      </c>
      <c r="X1047" s="17" t="s">
        <v>248</v>
      </c>
      <c r="Y1047" s="17" t="s">
        <v>248</v>
      </c>
      <c r="Z1047" s="17" t="s">
        <v>248</v>
      </c>
      <c r="AA1047" s="17" t="s">
        <v>248</v>
      </c>
      <c r="AB1047" s="17" t="s">
        <v>248</v>
      </c>
      <c r="AC1047" s="150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249</v>
      </c>
      <c r="C1048" s="9" t="s">
        <v>249</v>
      </c>
      <c r="D1048" s="148" t="s">
        <v>251</v>
      </c>
      <c r="E1048" s="149" t="s">
        <v>252</v>
      </c>
      <c r="F1048" s="149" t="s">
        <v>253</v>
      </c>
      <c r="G1048" s="149" t="s">
        <v>254</v>
      </c>
      <c r="H1048" s="149" t="s">
        <v>256</v>
      </c>
      <c r="I1048" s="149" t="s">
        <v>257</v>
      </c>
      <c r="J1048" s="149" t="s">
        <v>258</v>
      </c>
      <c r="K1048" s="149" t="s">
        <v>259</v>
      </c>
      <c r="L1048" s="149" t="s">
        <v>260</v>
      </c>
      <c r="M1048" s="149" t="s">
        <v>261</v>
      </c>
      <c r="N1048" s="149" t="s">
        <v>262</v>
      </c>
      <c r="O1048" s="149" t="s">
        <v>263</v>
      </c>
      <c r="P1048" s="149" t="s">
        <v>264</v>
      </c>
      <c r="Q1048" s="149" t="s">
        <v>265</v>
      </c>
      <c r="R1048" s="149" t="s">
        <v>267</v>
      </c>
      <c r="S1048" s="149" t="s">
        <v>268</v>
      </c>
      <c r="T1048" s="149" t="s">
        <v>269</v>
      </c>
      <c r="U1048" s="149" t="s">
        <v>287</v>
      </c>
      <c r="V1048" s="149" t="s">
        <v>305</v>
      </c>
      <c r="W1048" s="149" t="s">
        <v>288</v>
      </c>
      <c r="X1048" s="149" t="s">
        <v>270</v>
      </c>
      <c r="Y1048" s="149" t="s">
        <v>271</v>
      </c>
      <c r="Z1048" s="149" t="s">
        <v>289</v>
      </c>
      <c r="AA1048" s="149" t="s">
        <v>272</v>
      </c>
      <c r="AB1048" s="149" t="s">
        <v>273</v>
      </c>
      <c r="AC1048" s="150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290</v>
      </c>
      <c r="E1049" s="11" t="s">
        <v>293</v>
      </c>
      <c r="F1049" s="11" t="s">
        <v>293</v>
      </c>
      <c r="G1049" s="11" t="s">
        <v>290</v>
      </c>
      <c r="H1049" s="11" t="s">
        <v>292</v>
      </c>
      <c r="I1049" s="11" t="s">
        <v>290</v>
      </c>
      <c r="J1049" s="11" t="s">
        <v>290</v>
      </c>
      <c r="K1049" s="11" t="s">
        <v>290</v>
      </c>
      <c r="L1049" s="11" t="s">
        <v>290</v>
      </c>
      <c r="M1049" s="11" t="s">
        <v>290</v>
      </c>
      <c r="N1049" s="11" t="s">
        <v>290</v>
      </c>
      <c r="O1049" s="11" t="s">
        <v>292</v>
      </c>
      <c r="P1049" s="11" t="s">
        <v>293</v>
      </c>
      <c r="Q1049" s="11" t="s">
        <v>290</v>
      </c>
      <c r="R1049" s="11" t="s">
        <v>293</v>
      </c>
      <c r="S1049" s="11" t="s">
        <v>290</v>
      </c>
      <c r="T1049" s="11" t="s">
        <v>293</v>
      </c>
      <c r="U1049" s="11" t="s">
        <v>293</v>
      </c>
      <c r="V1049" s="11" t="s">
        <v>290</v>
      </c>
      <c r="W1049" s="11" t="s">
        <v>290</v>
      </c>
      <c r="X1049" s="11" t="s">
        <v>293</v>
      </c>
      <c r="Y1049" s="11" t="s">
        <v>293</v>
      </c>
      <c r="Z1049" s="11" t="s">
        <v>293</v>
      </c>
      <c r="AA1049" s="11" t="s">
        <v>293</v>
      </c>
      <c r="AB1049" s="11" t="s">
        <v>290</v>
      </c>
      <c r="AC1049" s="150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</v>
      </c>
    </row>
    <row r="1050" spans="1:65">
      <c r="A1050" s="29"/>
      <c r="B1050" s="19"/>
      <c r="C1050" s="9"/>
      <c r="D1050" s="25" t="s">
        <v>355</v>
      </c>
      <c r="E1050" s="25" t="s">
        <v>355</v>
      </c>
      <c r="F1050" s="25" t="s">
        <v>355</v>
      </c>
      <c r="G1050" s="25" t="s">
        <v>356</v>
      </c>
      <c r="H1050" s="25" t="s">
        <v>357</v>
      </c>
      <c r="I1050" s="25" t="s">
        <v>356</v>
      </c>
      <c r="J1050" s="25" t="s">
        <v>356</v>
      </c>
      <c r="K1050" s="25" t="s">
        <v>356</v>
      </c>
      <c r="L1050" s="25" t="s">
        <v>356</v>
      </c>
      <c r="M1050" s="25" t="s">
        <v>356</v>
      </c>
      <c r="N1050" s="25" t="s">
        <v>357</v>
      </c>
      <c r="O1050" s="25" t="s">
        <v>356</v>
      </c>
      <c r="P1050" s="25" t="s">
        <v>357</v>
      </c>
      <c r="Q1050" s="25" t="s">
        <v>358</v>
      </c>
      <c r="R1050" s="25" t="s">
        <v>358</v>
      </c>
      <c r="S1050" s="25" t="s">
        <v>356</v>
      </c>
      <c r="T1050" s="25" t="s">
        <v>358</v>
      </c>
      <c r="U1050" s="25" t="s">
        <v>359</v>
      </c>
      <c r="V1050" s="25" t="s">
        <v>357</v>
      </c>
      <c r="W1050" s="25" t="s">
        <v>356</v>
      </c>
      <c r="X1050" s="25" t="s">
        <v>357</v>
      </c>
      <c r="Y1050" s="25" t="s">
        <v>357</v>
      </c>
      <c r="Z1050" s="25" t="s">
        <v>356</v>
      </c>
      <c r="AA1050" s="25" t="s">
        <v>356</v>
      </c>
      <c r="AB1050" s="25" t="s">
        <v>121</v>
      </c>
      <c r="AC1050" s="150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3</v>
      </c>
    </row>
    <row r="1051" spans="1:65">
      <c r="A1051" s="29"/>
      <c r="B1051" s="18">
        <v>1</v>
      </c>
      <c r="C1051" s="14">
        <v>1</v>
      </c>
      <c r="D1051" s="21">
        <v>2.2000000000000002</v>
      </c>
      <c r="E1051" s="21">
        <v>2.5499999999999998</v>
      </c>
      <c r="F1051" s="21">
        <v>2.3734828587051462</v>
      </c>
      <c r="G1051" s="21">
        <v>1.88</v>
      </c>
      <c r="H1051" s="144" t="s">
        <v>109</v>
      </c>
      <c r="I1051" s="21">
        <v>1.95</v>
      </c>
      <c r="J1051" s="21">
        <v>2.1</v>
      </c>
      <c r="K1051" s="21">
        <v>2.39</v>
      </c>
      <c r="L1051" s="21">
        <v>2</v>
      </c>
      <c r="M1051" s="21">
        <v>2.0499999999999998</v>
      </c>
      <c r="N1051" s="21">
        <v>2.4500000000000002</v>
      </c>
      <c r="O1051" s="144" t="s">
        <v>97</v>
      </c>
      <c r="P1051" s="21">
        <v>2.13</v>
      </c>
      <c r="Q1051" s="21">
        <v>2.1774218038957609</v>
      </c>
      <c r="R1051" s="21">
        <v>2.14</v>
      </c>
      <c r="S1051" s="21">
        <v>2.4325559999999999</v>
      </c>
      <c r="T1051" s="144" t="s">
        <v>97</v>
      </c>
      <c r="U1051" s="144">
        <v>2.96</v>
      </c>
      <c r="V1051" s="21">
        <v>2.5299999999999998</v>
      </c>
      <c r="W1051" s="21">
        <v>2.23</v>
      </c>
      <c r="X1051" s="21">
        <v>2.13</v>
      </c>
      <c r="Y1051" s="21">
        <v>2.23</v>
      </c>
      <c r="Z1051" s="21">
        <v>2.5</v>
      </c>
      <c r="AA1051" s="21">
        <v>1.84</v>
      </c>
      <c r="AB1051" s="21">
        <v>2.1</v>
      </c>
      <c r="AC1051" s="150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>
        <v>1</v>
      </c>
      <c r="C1052" s="9">
        <v>2</v>
      </c>
      <c r="D1052" s="11">
        <v>2.2400000000000002</v>
      </c>
      <c r="E1052" s="11">
        <v>2.5499999999999998</v>
      </c>
      <c r="F1052" s="11">
        <v>2.4106374240666959</v>
      </c>
      <c r="G1052" s="11">
        <v>2.04</v>
      </c>
      <c r="H1052" s="146" t="s">
        <v>109</v>
      </c>
      <c r="I1052" s="11">
        <v>2.04</v>
      </c>
      <c r="J1052" s="11">
        <v>2.0699999999999998</v>
      </c>
      <c r="K1052" s="11">
        <v>2.36</v>
      </c>
      <c r="L1052" s="11">
        <v>2.02</v>
      </c>
      <c r="M1052" s="11">
        <v>2.09</v>
      </c>
      <c r="N1052" s="11">
        <v>2.4300000000000002</v>
      </c>
      <c r="O1052" s="146" t="s">
        <v>97</v>
      </c>
      <c r="P1052" s="11">
        <v>2.0099999999999998</v>
      </c>
      <c r="Q1052" s="11">
        <v>2.2480931231415511</v>
      </c>
      <c r="R1052" s="11">
        <v>2.0699999999999998</v>
      </c>
      <c r="S1052" s="11">
        <v>2.4080279999999998</v>
      </c>
      <c r="T1052" s="146" t="s">
        <v>97</v>
      </c>
      <c r="U1052" s="146">
        <v>2.94</v>
      </c>
      <c r="V1052" s="11">
        <v>2.5</v>
      </c>
      <c r="W1052" s="11">
        <v>2.31</v>
      </c>
      <c r="X1052" s="11">
        <v>2.15</v>
      </c>
      <c r="Y1052" s="11">
        <v>2.2799999999999998</v>
      </c>
      <c r="Z1052" s="11">
        <v>2.5</v>
      </c>
      <c r="AA1052" s="11">
        <v>1.78</v>
      </c>
      <c r="AB1052" s="11">
        <v>2.2000000000000002</v>
      </c>
      <c r="AC1052" s="150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43</v>
      </c>
    </row>
    <row r="1053" spans="1:65">
      <c r="A1053" s="29"/>
      <c r="B1053" s="19">
        <v>1</v>
      </c>
      <c r="C1053" s="9">
        <v>3</v>
      </c>
      <c r="D1053" s="11">
        <v>2.1800000000000002</v>
      </c>
      <c r="E1053" s="11">
        <v>2.57</v>
      </c>
      <c r="F1053" s="11">
        <v>2.712396607674016</v>
      </c>
      <c r="G1053" s="11">
        <v>2.14</v>
      </c>
      <c r="H1053" s="146" t="s">
        <v>109</v>
      </c>
      <c r="I1053" s="11">
        <v>2.17</v>
      </c>
      <c r="J1053" s="11">
        <v>2.09</v>
      </c>
      <c r="K1053" s="11">
        <v>2.3199999999999998</v>
      </c>
      <c r="L1053" s="11">
        <v>1.9699999999999998</v>
      </c>
      <c r="M1053" s="11">
        <v>2.09</v>
      </c>
      <c r="N1053" s="11">
        <v>2.46</v>
      </c>
      <c r="O1053" s="146" t="s">
        <v>97</v>
      </c>
      <c r="P1053" s="11">
        <v>2.1</v>
      </c>
      <c r="Q1053" s="11">
        <v>2.3460459540615641</v>
      </c>
      <c r="R1053" s="11">
        <v>2.0499999999999998</v>
      </c>
      <c r="S1053" s="11">
        <v>2.4337739999999997</v>
      </c>
      <c r="T1053" s="146" t="s">
        <v>97</v>
      </c>
      <c r="U1053" s="146">
        <v>2.94</v>
      </c>
      <c r="V1053" s="11">
        <v>2.56</v>
      </c>
      <c r="W1053" s="11">
        <v>2.37</v>
      </c>
      <c r="X1053" s="11">
        <v>2.31</v>
      </c>
      <c r="Y1053" s="11">
        <v>2.29</v>
      </c>
      <c r="Z1053" s="11">
        <v>2.5</v>
      </c>
      <c r="AA1053" s="11">
        <v>1.75</v>
      </c>
      <c r="AB1053" s="11">
        <v>2.1</v>
      </c>
      <c r="AC1053" s="150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16</v>
      </c>
    </row>
    <row r="1054" spans="1:65">
      <c r="A1054" s="29"/>
      <c r="B1054" s="19">
        <v>1</v>
      </c>
      <c r="C1054" s="9">
        <v>4</v>
      </c>
      <c r="D1054" s="11">
        <v>2.2400000000000002</v>
      </c>
      <c r="E1054" s="11">
        <v>2.61</v>
      </c>
      <c r="F1054" s="11">
        <v>2.4544816247182961</v>
      </c>
      <c r="G1054" s="11">
        <v>1.95</v>
      </c>
      <c r="H1054" s="146" t="s">
        <v>109</v>
      </c>
      <c r="I1054" s="11">
        <v>2.0299999999999998</v>
      </c>
      <c r="J1054" s="11">
        <v>2.04</v>
      </c>
      <c r="K1054" s="11">
        <v>2.34</v>
      </c>
      <c r="L1054" s="11">
        <v>2</v>
      </c>
      <c r="M1054" s="11">
        <v>2.0499999999999998</v>
      </c>
      <c r="N1054" s="11">
        <v>2.54</v>
      </c>
      <c r="O1054" s="146" t="s">
        <v>97</v>
      </c>
      <c r="P1054" s="11">
        <v>2.0099999999999998</v>
      </c>
      <c r="Q1054" s="11">
        <v>2.2840300122513342</v>
      </c>
      <c r="R1054" s="11">
        <v>2.17</v>
      </c>
      <c r="S1054" s="11">
        <v>2.4187379999999998</v>
      </c>
      <c r="T1054" s="146" t="s">
        <v>97</v>
      </c>
      <c r="U1054" s="146">
        <v>2.98</v>
      </c>
      <c r="V1054" s="11">
        <v>2.4900000000000002</v>
      </c>
      <c r="W1054" s="11">
        <v>2.2000000000000002</v>
      </c>
      <c r="X1054" s="11">
        <v>2.04</v>
      </c>
      <c r="Y1054" s="11">
        <v>2.21</v>
      </c>
      <c r="Z1054" s="11">
        <v>2.4</v>
      </c>
      <c r="AA1054" s="11">
        <v>1.88</v>
      </c>
      <c r="AB1054" s="11">
        <v>2.1</v>
      </c>
      <c r="AC1054" s="150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2.2311667301107869</v>
      </c>
    </row>
    <row r="1055" spans="1:65">
      <c r="A1055" s="29"/>
      <c r="B1055" s="19">
        <v>1</v>
      </c>
      <c r="C1055" s="9">
        <v>5</v>
      </c>
      <c r="D1055" s="11">
        <v>2.11</v>
      </c>
      <c r="E1055" s="11">
        <v>2.63</v>
      </c>
      <c r="F1055" s="11">
        <v>2.6718731679314662</v>
      </c>
      <c r="G1055" s="11">
        <v>2.02</v>
      </c>
      <c r="H1055" s="146" t="s">
        <v>109</v>
      </c>
      <c r="I1055" s="11">
        <v>2.08</v>
      </c>
      <c r="J1055" s="11">
        <v>2.12</v>
      </c>
      <c r="K1055" s="11">
        <v>2.38</v>
      </c>
      <c r="L1055" s="11">
        <v>1.96</v>
      </c>
      <c r="M1055" s="11">
        <v>2.0699999999999998</v>
      </c>
      <c r="N1055" s="11">
        <v>2.54</v>
      </c>
      <c r="O1055" s="146" t="s">
        <v>97</v>
      </c>
      <c r="P1055" s="11">
        <v>2.04</v>
      </c>
      <c r="Q1055" s="11">
        <v>2.4339228060867812</v>
      </c>
      <c r="R1055" s="11">
        <v>2.1</v>
      </c>
      <c r="S1055" s="11">
        <v>2.3660699999999997</v>
      </c>
      <c r="T1055" s="146" t="s">
        <v>97</v>
      </c>
      <c r="U1055" s="146">
        <v>2.86</v>
      </c>
      <c r="V1055" s="11">
        <v>2.44</v>
      </c>
      <c r="W1055" s="11">
        <v>2.2999999999999998</v>
      </c>
      <c r="X1055" s="11">
        <v>2.21</v>
      </c>
      <c r="Y1055" s="11">
        <v>2.29</v>
      </c>
      <c r="Z1055" s="11">
        <v>2.5</v>
      </c>
      <c r="AA1055" s="11">
        <v>1.95</v>
      </c>
      <c r="AB1055" s="11">
        <v>2.1</v>
      </c>
      <c r="AC1055" s="150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168</v>
      </c>
    </row>
    <row r="1056" spans="1:65">
      <c r="A1056" s="29"/>
      <c r="B1056" s="19">
        <v>1</v>
      </c>
      <c r="C1056" s="9">
        <v>6</v>
      </c>
      <c r="D1056" s="11">
        <v>2.2200000000000002</v>
      </c>
      <c r="E1056" s="11">
        <v>2.62</v>
      </c>
      <c r="F1056" s="11">
        <v>2.4253925258493458</v>
      </c>
      <c r="G1056" s="11">
        <v>2.1</v>
      </c>
      <c r="H1056" s="146" t="s">
        <v>109</v>
      </c>
      <c r="I1056" s="11">
        <v>1.89</v>
      </c>
      <c r="J1056" s="11">
        <v>2.11</v>
      </c>
      <c r="K1056" s="11">
        <v>2.37</v>
      </c>
      <c r="L1056" s="11">
        <v>2.0099999999999998</v>
      </c>
      <c r="M1056" s="11">
        <v>2</v>
      </c>
      <c r="N1056" s="11">
        <v>2.57</v>
      </c>
      <c r="O1056" s="146" t="s">
        <v>97</v>
      </c>
      <c r="P1056" s="11">
        <v>2.06</v>
      </c>
      <c r="Q1056" s="11">
        <v>2.2982308855771238</v>
      </c>
      <c r="R1056" s="11">
        <v>2.17</v>
      </c>
      <c r="S1056" s="145">
        <v>2.2930739999999998</v>
      </c>
      <c r="T1056" s="146" t="s">
        <v>97</v>
      </c>
      <c r="U1056" s="146">
        <v>2.9</v>
      </c>
      <c r="V1056" s="11">
        <v>2.54</v>
      </c>
      <c r="W1056" s="11">
        <v>2.23</v>
      </c>
      <c r="X1056" s="11">
        <v>2.12</v>
      </c>
      <c r="Y1056" s="11">
        <v>2.2400000000000002</v>
      </c>
      <c r="Z1056" s="11">
        <v>2.5</v>
      </c>
      <c r="AA1056" s="11">
        <v>1.77</v>
      </c>
      <c r="AB1056" s="11">
        <v>2.1</v>
      </c>
      <c r="AC1056" s="150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9"/>
      <c r="B1057" s="20" t="s">
        <v>279</v>
      </c>
      <c r="C1057" s="12"/>
      <c r="D1057" s="22">
        <v>2.1983333333333337</v>
      </c>
      <c r="E1057" s="22">
        <v>2.5883333333333334</v>
      </c>
      <c r="F1057" s="22">
        <v>2.5080440348241613</v>
      </c>
      <c r="G1057" s="22">
        <v>2.0216666666666665</v>
      </c>
      <c r="H1057" s="22" t="s">
        <v>813</v>
      </c>
      <c r="I1057" s="22">
        <v>2.0266666666666668</v>
      </c>
      <c r="J1057" s="22">
        <v>2.0883333333333334</v>
      </c>
      <c r="K1057" s="22">
        <v>2.36</v>
      </c>
      <c r="L1057" s="22">
        <v>1.9933333333333332</v>
      </c>
      <c r="M1057" s="22">
        <v>2.0583333333333331</v>
      </c>
      <c r="N1057" s="22">
        <v>2.4983333333333335</v>
      </c>
      <c r="O1057" s="22" t="s">
        <v>813</v>
      </c>
      <c r="P1057" s="22">
        <v>2.0583333333333331</v>
      </c>
      <c r="Q1057" s="22">
        <v>2.2979574308356856</v>
      </c>
      <c r="R1057" s="22">
        <v>2.1166666666666667</v>
      </c>
      <c r="S1057" s="22">
        <v>2.3920399999999997</v>
      </c>
      <c r="T1057" s="22" t="s">
        <v>813</v>
      </c>
      <c r="U1057" s="22">
        <v>2.9299999999999997</v>
      </c>
      <c r="V1057" s="22">
        <v>2.5099999999999998</v>
      </c>
      <c r="W1057" s="22">
        <v>2.2733333333333334</v>
      </c>
      <c r="X1057" s="22">
        <v>2.16</v>
      </c>
      <c r="Y1057" s="22">
        <v>2.2566666666666668</v>
      </c>
      <c r="Z1057" s="22">
        <v>2.4833333333333334</v>
      </c>
      <c r="AA1057" s="22">
        <v>1.8283333333333331</v>
      </c>
      <c r="AB1057" s="22">
        <v>2.1166666666666667</v>
      </c>
      <c r="AC1057" s="150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9"/>
      <c r="B1058" s="3" t="s">
        <v>280</v>
      </c>
      <c r="C1058" s="28"/>
      <c r="D1058" s="11">
        <v>2.21</v>
      </c>
      <c r="E1058" s="11">
        <v>2.59</v>
      </c>
      <c r="F1058" s="11">
        <v>2.439937075283821</v>
      </c>
      <c r="G1058" s="11">
        <v>2.0300000000000002</v>
      </c>
      <c r="H1058" s="11" t="s">
        <v>813</v>
      </c>
      <c r="I1058" s="11">
        <v>2.0350000000000001</v>
      </c>
      <c r="J1058" s="11">
        <v>2.0949999999999998</v>
      </c>
      <c r="K1058" s="11">
        <v>2.3650000000000002</v>
      </c>
      <c r="L1058" s="11">
        <v>2</v>
      </c>
      <c r="M1058" s="11">
        <v>2.0599999999999996</v>
      </c>
      <c r="N1058" s="11">
        <v>2.5</v>
      </c>
      <c r="O1058" s="11" t="s">
        <v>813</v>
      </c>
      <c r="P1058" s="11">
        <v>2.0499999999999998</v>
      </c>
      <c r="Q1058" s="11">
        <v>2.2911304489142292</v>
      </c>
      <c r="R1058" s="11">
        <v>2.12</v>
      </c>
      <c r="S1058" s="11">
        <v>2.4133829999999996</v>
      </c>
      <c r="T1058" s="11" t="s">
        <v>813</v>
      </c>
      <c r="U1058" s="11">
        <v>2.94</v>
      </c>
      <c r="V1058" s="11">
        <v>2.5149999999999997</v>
      </c>
      <c r="W1058" s="11">
        <v>2.2649999999999997</v>
      </c>
      <c r="X1058" s="11">
        <v>2.1399999999999997</v>
      </c>
      <c r="Y1058" s="11">
        <v>2.2599999999999998</v>
      </c>
      <c r="Z1058" s="11">
        <v>2.5</v>
      </c>
      <c r="AA1058" s="11">
        <v>1.81</v>
      </c>
      <c r="AB1058" s="11">
        <v>2.1</v>
      </c>
      <c r="AC1058" s="150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9"/>
      <c r="B1059" s="3" t="s">
        <v>281</v>
      </c>
      <c r="C1059" s="28"/>
      <c r="D1059" s="23">
        <v>4.9159604012508878E-2</v>
      </c>
      <c r="E1059" s="23">
        <v>3.6009258068817135E-2</v>
      </c>
      <c r="F1059" s="23">
        <v>0.14553001101834498</v>
      </c>
      <c r="G1059" s="23">
        <v>9.55859124906316E-2</v>
      </c>
      <c r="H1059" s="23" t="s">
        <v>813</v>
      </c>
      <c r="I1059" s="23">
        <v>9.8115578103921242E-2</v>
      </c>
      <c r="J1059" s="23">
        <v>2.9268868558020272E-2</v>
      </c>
      <c r="K1059" s="23">
        <v>2.6076809620810684E-2</v>
      </c>
      <c r="L1059" s="23">
        <v>2.3380903889000274E-2</v>
      </c>
      <c r="M1059" s="23">
        <v>3.3714487489307374E-2</v>
      </c>
      <c r="N1059" s="23">
        <v>5.845225972250051E-2</v>
      </c>
      <c r="O1059" s="23" t="s">
        <v>813</v>
      </c>
      <c r="P1059" s="23">
        <v>4.8751068364361751E-2</v>
      </c>
      <c r="Q1059" s="23">
        <v>8.7187640916304737E-2</v>
      </c>
      <c r="R1059" s="23">
        <v>5.1251016250086906E-2</v>
      </c>
      <c r="S1059" s="23">
        <v>5.4443332770872876E-2</v>
      </c>
      <c r="T1059" s="23" t="s">
        <v>813</v>
      </c>
      <c r="U1059" s="23">
        <v>4.3358966777357635E-2</v>
      </c>
      <c r="V1059" s="23">
        <v>4.2895221179054428E-2</v>
      </c>
      <c r="W1059" s="23">
        <v>6.4083279150388875E-2</v>
      </c>
      <c r="X1059" s="23">
        <v>9.1651513899116813E-2</v>
      </c>
      <c r="Y1059" s="23">
        <v>3.444802848737015E-2</v>
      </c>
      <c r="Z1059" s="23">
        <v>4.0824829046386339E-2</v>
      </c>
      <c r="AA1059" s="23">
        <v>7.6789756261279166E-2</v>
      </c>
      <c r="AB1059" s="23">
        <v>4.0824829046386339E-2</v>
      </c>
      <c r="AC1059" s="220"/>
      <c r="AD1059" s="221"/>
      <c r="AE1059" s="221"/>
      <c r="AF1059" s="221"/>
      <c r="AG1059" s="221"/>
      <c r="AH1059" s="221"/>
      <c r="AI1059" s="221"/>
      <c r="AJ1059" s="221"/>
      <c r="AK1059" s="221"/>
      <c r="AL1059" s="221"/>
      <c r="AM1059" s="221"/>
      <c r="AN1059" s="221"/>
      <c r="AO1059" s="221"/>
      <c r="AP1059" s="221"/>
      <c r="AQ1059" s="221"/>
      <c r="AR1059" s="221"/>
      <c r="AS1059" s="221"/>
      <c r="AT1059" s="221"/>
      <c r="AU1059" s="221"/>
      <c r="AV1059" s="221"/>
      <c r="AW1059" s="221"/>
      <c r="AX1059" s="221"/>
      <c r="AY1059" s="221"/>
      <c r="AZ1059" s="221"/>
      <c r="BA1059" s="221"/>
      <c r="BB1059" s="221"/>
      <c r="BC1059" s="221"/>
      <c r="BD1059" s="221"/>
      <c r="BE1059" s="221"/>
      <c r="BF1059" s="221"/>
      <c r="BG1059" s="221"/>
      <c r="BH1059" s="221"/>
      <c r="BI1059" s="221"/>
      <c r="BJ1059" s="221"/>
      <c r="BK1059" s="221"/>
      <c r="BL1059" s="221"/>
      <c r="BM1059" s="54"/>
    </row>
    <row r="1060" spans="1:65">
      <c r="A1060" s="29"/>
      <c r="B1060" s="3" t="s">
        <v>87</v>
      </c>
      <c r="C1060" s="28"/>
      <c r="D1060" s="13">
        <v>2.2362215623582503E-2</v>
      </c>
      <c r="E1060" s="13">
        <v>1.3912140915190135E-2</v>
      </c>
      <c r="F1060" s="13">
        <v>5.8025301389314748E-2</v>
      </c>
      <c r="G1060" s="13">
        <v>4.7280748140460814E-2</v>
      </c>
      <c r="H1060" s="13" t="s">
        <v>813</v>
      </c>
      <c r="I1060" s="13">
        <v>4.8412291827592713E-2</v>
      </c>
      <c r="J1060" s="13">
        <v>1.4015419900089516E-2</v>
      </c>
      <c r="K1060" s="13">
        <v>1.1049495602038426E-2</v>
      </c>
      <c r="L1060" s="13">
        <v>1.172955044598676E-2</v>
      </c>
      <c r="M1060" s="13">
        <v>1.6379508091971196E-2</v>
      </c>
      <c r="N1060" s="13">
        <v>2.3396501556704672E-2</v>
      </c>
      <c r="O1060" s="13" t="s">
        <v>813</v>
      </c>
      <c r="P1060" s="13">
        <v>2.3684729569730407E-2</v>
      </c>
      <c r="Q1060" s="13">
        <v>3.794136468602801E-2</v>
      </c>
      <c r="R1060" s="13">
        <v>2.4213078543348143E-2</v>
      </c>
      <c r="S1060" s="13">
        <v>2.2760210017755925E-2</v>
      </c>
      <c r="T1060" s="13" t="s">
        <v>813</v>
      </c>
      <c r="U1060" s="13">
        <v>1.4798282176572574E-2</v>
      </c>
      <c r="V1060" s="13">
        <v>1.708972955340814E-2</v>
      </c>
      <c r="W1060" s="13">
        <v>2.818912572597751E-2</v>
      </c>
      <c r="X1060" s="13">
        <v>4.2431256434776299E-2</v>
      </c>
      <c r="Y1060" s="13">
        <v>1.526500523812562E-2</v>
      </c>
      <c r="Z1060" s="13">
        <v>1.64395284750549E-2</v>
      </c>
      <c r="AA1060" s="13">
        <v>4.1999866688028721E-2</v>
      </c>
      <c r="AB1060" s="13">
        <v>1.9287320809316381E-2</v>
      </c>
      <c r="AC1060" s="150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9"/>
      <c r="B1061" s="3" t="s">
        <v>282</v>
      </c>
      <c r="C1061" s="28"/>
      <c r="D1061" s="13">
        <v>-1.4715797046607526E-2</v>
      </c>
      <c r="E1061" s="13">
        <v>0.16008064229463104</v>
      </c>
      <c r="F1061" s="13">
        <v>0.12409529999563329</v>
      </c>
      <c r="G1061" s="13">
        <v>-9.3897090081527801E-2</v>
      </c>
      <c r="H1061" s="13" t="s">
        <v>813</v>
      </c>
      <c r="I1061" s="13">
        <v>-9.1656110089973319E-2</v>
      </c>
      <c r="J1061" s="13">
        <v>-6.4017356860803121E-2</v>
      </c>
      <c r="K1061" s="13">
        <v>5.7742556013649304E-2</v>
      </c>
      <c r="L1061" s="13">
        <v>-0.10659597670033572</v>
      </c>
      <c r="M1061" s="13">
        <v>-7.7463236810129343E-2</v>
      </c>
      <c r="N1061" s="13">
        <v>0.11974300244665304</v>
      </c>
      <c r="O1061" s="13" t="s">
        <v>813</v>
      </c>
      <c r="P1061" s="13">
        <v>-7.7463236810129343E-2</v>
      </c>
      <c r="Q1061" s="13">
        <v>2.9935324789278406E-2</v>
      </c>
      <c r="R1061" s="13">
        <v>-5.1318470241995207E-2</v>
      </c>
      <c r="S1061" s="13">
        <v>7.2102755799529517E-2</v>
      </c>
      <c r="T1061" s="13" t="s">
        <v>813</v>
      </c>
      <c r="U1061" s="13">
        <v>0.3132142750508442</v>
      </c>
      <c r="V1061" s="13">
        <v>0.12497195576027953</v>
      </c>
      <c r="W1061" s="13">
        <v>1.8898902826707475E-2</v>
      </c>
      <c r="X1061" s="13">
        <v>-3.1896643648524181E-2</v>
      </c>
      <c r="Y1061" s="13">
        <v>1.1428969521526389E-2</v>
      </c>
      <c r="Z1061" s="13">
        <v>0.11302006247198992</v>
      </c>
      <c r="AA1061" s="13">
        <v>-0.18054831642162905</v>
      </c>
      <c r="AB1061" s="13">
        <v>-5.1318470241995207E-2</v>
      </c>
      <c r="AC1061" s="150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9"/>
      <c r="B1062" s="45" t="s">
        <v>283</v>
      </c>
      <c r="C1062" s="46"/>
      <c r="D1062" s="44">
        <v>0.24</v>
      </c>
      <c r="E1062" s="44">
        <v>0.99</v>
      </c>
      <c r="F1062" s="44">
        <v>0.74</v>
      </c>
      <c r="G1062" s="44">
        <v>0.79</v>
      </c>
      <c r="H1062" s="44">
        <v>0.71</v>
      </c>
      <c r="I1062" s="44">
        <v>0.77</v>
      </c>
      <c r="J1062" s="44">
        <v>0.57999999999999996</v>
      </c>
      <c r="K1062" s="44">
        <v>0.27</v>
      </c>
      <c r="L1062" s="44">
        <v>0.88</v>
      </c>
      <c r="M1062" s="44">
        <v>0.67</v>
      </c>
      <c r="N1062" s="44">
        <v>0.71</v>
      </c>
      <c r="O1062" s="44">
        <v>8.5500000000000007</v>
      </c>
      <c r="P1062" s="44">
        <v>0.67</v>
      </c>
      <c r="Q1062" s="44">
        <v>0.08</v>
      </c>
      <c r="R1062" s="44">
        <v>0.49</v>
      </c>
      <c r="S1062" s="44">
        <v>0.37</v>
      </c>
      <c r="T1062" s="44">
        <v>8.5500000000000007</v>
      </c>
      <c r="U1062" s="44">
        <v>2.06</v>
      </c>
      <c r="V1062" s="44">
        <v>0.74</v>
      </c>
      <c r="W1062" s="44">
        <v>0</v>
      </c>
      <c r="X1062" s="44">
        <v>0.36</v>
      </c>
      <c r="Y1062" s="44">
        <v>0.05</v>
      </c>
      <c r="Z1062" s="44">
        <v>0.66</v>
      </c>
      <c r="AA1062" s="44">
        <v>1.4</v>
      </c>
      <c r="AB1062" s="44">
        <v>0.49</v>
      </c>
      <c r="AC1062" s="150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B1063" s="3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AB1063" s="20"/>
      <c r="BM1063" s="53"/>
    </row>
    <row r="1064" spans="1:65" ht="15">
      <c r="B1064" s="8" t="s">
        <v>731</v>
      </c>
      <c r="BM1064" s="27" t="s">
        <v>67</v>
      </c>
    </row>
    <row r="1065" spans="1:65" ht="15">
      <c r="A1065" s="24" t="s">
        <v>66</v>
      </c>
      <c r="B1065" s="18" t="s">
        <v>116</v>
      </c>
      <c r="C1065" s="15" t="s">
        <v>117</v>
      </c>
      <c r="D1065" s="16" t="s">
        <v>248</v>
      </c>
      <c r="E1065" s="17" t="s">
        <v>248</v>
      </c>
      <c r="F1065" s="17" t="s">
        <v>248</v>
      </c>
      <c r="G1065" s="17" t="s">
        <v>248</v>
      </c>
      <c r="H1065" s="17" t="s">
        <v>248</v>
      </c>
      <c r="I1065" s="17" t="s">
        <v>248</v>
      </c>
      <c r="J1065" s="17" t="s">
        <v>248</v>
      </c>
      <c r="K1065" s="17" t="s">
        <v>248</v>
      </c>
      <c r="L1065" s="17" t="s">
        <v>248</v>
      </c>
      <c r="M1065" s="17" t="s">
        <v>248</v>
      </c>
      <c r="N1065" s="17" t="s">
        <v>248</v>
      </c>
      <c r="O1065" s="17" t="s">
        <v>248</v>
      </c>
      <c r="P1065" s="17" t="s">
        <v>248</v>
      </c>
      <c r="Q1065" s="17" t="s">
        <v>248</v>
      </c>
      <c r="R1065" s="17" t="s">
        <v>248</v>
      </c>
      <c r="S1065" s="17" t="s">
        <v>248</v>
      </c>
      <c r="T1065" s="17" t="s">
        <v>248</v>
      </c>
      <c r="U1065" s="17" t="s">
        <v>248</v>
      </c>
      <c r="V1065" s="17" t="s">
        <v>248</v>
      </c>
      <c r="W1065" s="17" t="s">
        <v>248</v>
      </c>
      <c r="X1065" s="17" t="s">
        <v>248</v>
      </c>
      <c r="Y1065" s="17" t="s">
        <v>248</v>
      </c>
      <c r="Z1065" s="150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 t="s">
        <v>249</v>
      </c>
      <c r="C1066" s="9" t="s">
        <v>249</v>
      </c>
      <c r="D1066" s="148" t="s">
        <v>252</v>
      </c>
      <c r="E1066" s="149" t="s">
        <v>253</v>
      </c>
      <c r="F1066" s="149" t="s">
        <v>254</v>
      </c>
      <c r="G1066" s="149" t="s">
        <v>256</v>
      </c>
      <c r="H1066" s="149" t="s">
        <v>257</v>
      </c>
      <c r="I1066" s="149" t="s">
        <v>258</v>
      </c>
      <c r="J1066" s="149" t="s">
        <v>259</v>
      </c>
      <c r="K1066" s="149" t="s">
        <v>260</v>
      </c>
      <c r="L1066" s="149" t="s">
        <v>261</v>
      </c>
      <c r="M1066" s="149" t="s">
        <v>262</v>
      </c>
      <c r="N1066" s="149" t="s">
        <v>263</v>
      </c>
      <c r="O1066" s="149" t="s">
        <v>264</v>
      </c>
      <c r="P1066" s="149" t="s">
        <v>265</v>
      </c>
      <c r="Q1066" s="149" t="s">
        <v>266</v>
      </c>
      <c r="R1066" s="149" t="s">
        <v>267</v>
      </c>
      <c r="S1066" s="149" t="s">
        <v>269</v>
      </c>
      <c r="T1066" s="149" t="s">
        <v>287</v>
      </c>
      <c r="U1066" s="149" t="s">
        <v>288</v>
      </c>
      <c r="V1066" s="149" t="s">
        <v>270</v>
      </c>
      <c r="W1066" s="149" t="s">
        <v>271</v>
      </c>
      <c r="X1066" s="149" t="s">
        <v>289</v>
      </c>
      <c r="Y1066" s="149" t="s">
        <v>273</v>
      </c>
      <c r="Z1066" s="150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 t="s">
        <v>3</v>
      </c>
    </row>
    <row r="1067" spans="1:65">
      <c r="A1067" s="29"/>
      <c r="B1067" s="19"/>
      <c r="C1067" s="9"/>
      <c r="D1067" s="10" t="s">
        <v>293</v>
      </c>
      <c r="E1067" s="11" t="s">
        <v>293</v>
      </c>
      <c r="F1067" s="11" t="s">
        <v>290</v>
      </c>
      <c r="G1067" s="11" t="s">
        <v>292</v>
      </c>
      <c r="H1067" s="11" t="s">
        <v>290</v>
      </c>
      <c r="I1067" s="11" t="s">
        <v>290</v>
      </c>
      <c r="J1067" s="11" t="s">
        <v>290</v>
      </c>
      <c r="K1067" s="11" t="s">
        <v>290</v>
      </c>
      <c r="L1067" s="11" t="s">
        <v>290</v>
      </c>
      <c r="M1067" s="11" t="s">
        <v>290</v>
      </c>
      <c r="N1067" s="11" t="s">
        <v>292</v>
      </c>
      <c r="O1067" s="11" t="s">
        <v>293</v>
      </c>
      <c r="P1067" s="11" t="s">
        <v>290</v>
      </c>
      <c r="Q1067" s="11" t="s">
        <v>292</v>
      </c>
      <c r="R1067" s="11" t="s">
        <v>293</v>
      </c>
      <c r="S1067" s="11" t="s">
        <v>293</v>
      </c>
      <c r="T1067" s="11" t="s">
        <v>293</v>
      </c>
      <c r="U1067" s="11" t="s">
        <v>290</v>
      </c>
      <c r="V1067" s="11" t="s">
        <v>293</v>
      </c>
      <c r="W1067" s="11" t="s">
        <v>293</v>
      </c>
      <c r="X1067" s="11" t="s">
        <v>293</v>
      </c>
      <c r="Y1067" s="11" t="s">
        <v>290</v>
      </c>
      <c r="Z1067" s="150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2</v>
      </c>
    </row>
    <row r="1068" spans="1:65">
      <c r="A1068" s="29"/>
      <c r="B1068" s="19"/>
      <c r="C1068" s="9"/>
      <c r="D1068" s="25" t="s">
        <v>355</v>
      </c>
      <c r="E1068" s="25" t="s">
        <v>355</v>
      </c>
      <c r="F1068" s="25" t="s">
        <v>356</v>
      </c>
      <c r="G1068" s="25" t="s">
        <v>357</v>
      </c>
      <c r="H1068" s="25" t="s">
        <v>356</v>
      </c>
      <c r="I1068" s="25" t="s">
        <v>356</v>
      </c>
      <c r="J1068" s="25" t="s">
        <v>356</v>
      </c>
      <c r="K1068" s="25" t="s">
        <v>356</v>
      </c>
      <c r="L1068" s="25" t="s">
        <v>356</v>
      </c>
      <c r="M1068" s="25" t="s">
        <v>357</v>
      </c>
      <c r="N1068" s="25" t="s">
        <v>356</v>
      </c>
      <c r="O1068" s="25" t="s">
        <v>357</v>
      </c>
      <c r="P1068" s="25" t="s">
        <v>358</v>
      </c>
      <c r="Q1068" s="25" t="s">
        <v>357</v>
      </c>
      <c r="R1068" s="25" t="s">
        <v>358</v>
      </c>
      <c r="S1068" s="25" t="s">
        <v>358</v>
      </c>
      <c r="T1068" s="25" t="s">
        <v>359</v>
      </c>
      <c r="U1068" s="25" t="s">
        <v>356</v>
      </c>
      <c r="V1068" s="25" t="s">
        <v>357</v>
      </c>
      <c r="W1068" s="25" t="s">
        <v>357</v>
      </c>
      <c r="X1068" s="25" t="s">
        <v>356</v>
      </c>
      <c r="Y1068" s="25" t="s">
        <v>121</v>
      </c>
      <c r="Z1068" s="150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3</v>
      </c>
    </row>
    <row r="1069" spans="1:65">
      <c r="A1069" s="29"/>
      <c r="B1069" s="18">
        <v>1</v>
      </c>
      <c r="C1069" s="14">
        <v>1</v>
      </c>
      <c r="D1069" s="144">
        <v>4</v>
      </c>
      <c r="E1069" s="21">
        <v>2.001110049317786</v>
      </c>
      <c r="F1069" s="21">
        <v>2</v>
      </c>
      <c r="G1069" s="144">
        <v>5.8</v>
      </c>
      <c r="H1069" s="21">
        <v>2</v>
      </c>
      <c r="I1069" s="21">
        <v>2</v>
      </c>
      <c r="J1069" s="21">
        <v>2</v>
      </c>
      <c r="K1069" s="21">
        <v>2</v>
      </c>
      <c r="L1069" s="21">
        <v>2</v>
      </c>
      <c r="M1069" s="21">
        <v>2</v>
      </c>
      <c r="N1069" s="21">
        <v>2.2999999999999998</v>
      </c>
      <c r="O1069" s="144">
        <v>4</v>
      </c>
      <c r="P1069" s="21">
        <v>1.8530969492955291</v>
      </c>
      <c r="Q1069" s="21">
        <v>2</v>
      </c>
      <c r="R1069" s="144">
        <v>3</v>
      </c>
      <c r="S1069" s="21">
        <v>2</v>
      </c>
      <c r="T1069" s="151">
        <v>1</v>
      </c>
      <c r="U1069" s="21">
        <v>2</v>
      </c>
      <c r="V1069" s="144" t="s">
        <v>107</v>
      </c>
      <c r="W1069" s="144">
        <v>2</v>
      </c>
      <c r="X1069" s="21">
        <v>2</v>
      </c>
      <c r="Y1069" s="21">
        <v>2</v>
      </c>
      <c r="Z1069" s="150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</v>
      </c>
    </row>
    <row r="1070" spans="1:65">
      <c r="A1070" s="29"/>
      <c r="B1070" s="19">
        <v>1</v>
      </c>
      <c r="C1070" s="9">
        <v>2</v>
      </c>
      <c r="D1070" s="146">
        <v>4</v>
      </c>
      <c r="E1070" s="11">
        <v>2.1377698518607762</v>
      </c>
      <c r="F1070" s="11">
        <v>2</v>
      </c>
      <c r="G1070" s="146">
        <v>5.9</v>
      </c>
      <c r="H1070" s="11">
        <v>2</v>
      </c>
      <c r="I1070" s="11">
        <v>2</v>
      </c>
      <c r="J1070" s="11">
        <v>2</v>
      </c>
      <c r="K1070" s="11">
        <v>2</v>
      </c>
      <c r="L1070" s="145">
        <v>1</v>
      </c>
      <c r="M1070" s="11">
        <v>2</v>
      </c>
      <c r="N1070" s="11">
        <v>2</v>
      </c>
      <c r="O1070" s="146">
        <v>4</v>
      </c>
      <c r="P1070" s="11">
        <v>1.9663483045850931</v>
      </c>
      <c r="Q1070" s="11">
        <v>2</v>
      </c>
      <c r="R1070" s="146">
        <v>3</v>
      </c>
      <c r="S1070" s="11">
        <v>2</v>
      </c>
      <c r="T1070" s="145">
        <v>3</v>
      </c>
      <c r="U1070" s="11">
        <v>2</v>
      </c>
      <c r="V1070" s="146" t="s">
        <v>107</v>
      </c>
      <c r="W1070" s="146">
        <v>2</v>
      </c>
      <c r="X1070" s="11">
        <v>2</v>
      </c>
      <c r="Y1070" s="11">
        <v>2</v>
      </c>
      <c r="Z1070" s="150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12</v>
      </c>
    </row>
    <row r="1071" spans="1:65">
      <c r="A1071" s="29"/>
      <c r="B1071" s="19">
        <v>1</v>
      </c>
      <c r="C1071" s="9">
        <v>3</v>
      </c>
      <c r="D1071" s="146">
        <v>4</v>
      </c>
      <c r="E1071" s="11">
        <v>2.2997966245170818</v>
      </c>
      <c r="F1071" s="11">
        <v>2</v>
      </c>
      <c r="G1071" s="146">
        <v>6</v>
      </c>
      <c r="H1071" s="11">
        <v>2</v>
      </c>
      <c r="I1071" s="11">
        <v>2</v>
      </c>
      <c r="J1071" s="11">
        <v>2</v>
      </c>
      <c r="K1071" s="11">
        <v>2</v>
      </c>
      <c r="L1071" s="11">
        <v>2</v>
      </c>
      <c r="M1071" s="11">
        <v>2</v>
      </c>
      <c r="N1071" s="11">
        <v>2</v>
      </c>
      <c r="O1071" s="146">
        <v>3</v>
      </c>
      <c r="P1071" s="11">
        <v>1.946738601197006</v>
      </c>
      <c r="Q1071" s="11">
        <v>2</v>
      </c>
      <c r="R1071" s="146">
        <v>3</v>
      </c>
      <c r="S1071" s="11">
        <v>2</v>
      </c>
      <c r="T1071" s="145">
        <v>3</v>
      </c>
      <c r="U1071" s="11">
        <v>2</v>
      </c>
      <c r="V1071" s="146" t="s">
        <v>107</v>
      </c>
      <c r="W1071" s="146">
        <v>3</v>
      </c>
      <c r="X1071" s="11">
        <v>2</v>
      </c>
      <c r="Y1071" s="11">
        <v>2</v>
      </c>
      <c r="Z1071" s="150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16</v>
      </c>
    </row>
    <row r="1072" spans="1:65">
      <c r="A1072" s="29"/>
      <c r="B1072" s="19">
        <v>1</v>
      </c>
      <c r="C1072" s="9">
        <v>4</v>
      </c>
      <c r="D1072" s="146">
        <v>4</v>
      </c>
      <c r="E1072" s="11">
        <v>2.0508143752125561</v>
      </c>
      <c r="F1072" s="11">
        <v>2</v>
      </c>
      <c r="G1072" s="146">
        <v>5.9</v>
      </c>
      <c r="H1072" s="11">
        <v>2</v>
      </c>
      <c r="I1072" s="11">
        <v>2</v>
      </c>
      <c r="J1072" s="11">
        <v>2</v>
      </c>
      <c r="K1072" s="11">
        <v>2</v>
      </c>
      <c r="L1072" s="11">
        <v>2</v>
      </c>
      <c r="M1072" s="11">
        <v>2</v>
      </c>
      <c r="N1072" s="11">
        <v>2.2999999999999998</v>
      </c>
      <c r="O1072" s="146">
        <v>4</v>
      </c>
      <c r="P1072" s="11">
        <v>1.9823072002197881</v>
      </c>
      <c r="Q1072" s="145">
        <v>3</v>
      </c>
      <c r="R1072" s="145">
        <v>2.5</v>
      </c>
      <c r="S1072" s="11">
        <v>2</v>
      </c>
      <c r="T1072" s="145">
        <v>1</v>
      </c>
      <c r="U1072" s="11">
        <v>2</v>
      </c>
      <c r="V1072" s="146" t="s">
        <v>107</v>
      </c>
      <c r="W1072" s="146">
        <v>2</v>
      </c>
      <c r="X1072" s="11">
        <v>2</v>
      </c>
      <c r="Y1072" s="11">
        <v>2</v>
      </c>
      <c r="Z1072" s="150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2.0126505833939001</v>
      </c>
    </row>
    <row r="1073" spans="1:65">
      <c r="A1073" s="29"/>
      <c r="B1073" s="19">
        <v>1</v>
      </c>
      <c r="C1073" s="9">
        <v>5</v>
      </c>
      <c r="D1073" s="146">
        <v>4</v>
      </c>
      <c r="E1073" s="11">
        <v>2.1083438240492658</v>
      </c>
      <c r="F1073" s="11">
        <v>2</v>
      </c>
      <c r="G1073" s="146">
        <v>6</v>
      </c>
      <c r="H1073" s="11">
        <v>2</v>
      </c>
      <c r="I1073" s="11">
        <v>2</v>
      </c>
      <c r="J1073" s="11">
        <v>2</v>
      </c>
      <c r="K1073" s="11">
        <v>2</v>
      </c>
      <c r="L1073" s="11">
        <v>2</v>
      </c>
      <c r="M1073" s="11">
        <v>2</v>
      </c>
      <c r="N1073" s="11">
        <v>2</v>
      </c>
      <c r="O1073" s="146">
        <v>3</v>
      </c>
      <c r="P1073" s="11">
        <v>1.9890607806906877</v>
      </c>
      <c r="Q1073" s="11">
        <v>2</v>
      </c>
      <c r="R1073" s="146">
        <v>3</v>
      </c>
      <c r="S1073" s="11">
        <v>2</v>
      </c>
      <c r="T1073" s="11">
        <v>2</v>
      </c>
      <c r="U1073" s="11">
        <v>2</v>
      </c>
      <c r="V1073" s="146">
        <v>1</v>
      </c>
      <c r="W1073" s="146">
        <v>3</v>
      </c>
      <c r="X1073" s="11">
        <v>2</v>
      </c>
      <c r="Y1073" s="11">
        <v>2</v>
      </c>
      <c r="Z1073" s="150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169</v>
      </c>
    </row>
    <row r="1074" spans="1:65">
      <c r="A1074" s="29"/>
      <c r="B1074" s="19">
        <v>1</v>
      </c>
      <c r="C1074" s="9">
        <v>6</v>
      </c>
      <c r="D1074" s="146">
        <v>4</v>
      </c>
      <c r="E1074" s="11">
        <v>2.36562791533269</v>
      </c>
      <c r="F1074" s="11">
        <v>2</v>
      </c>
      <c r="G1074" s="146">
        <v>5.7</v>
      </c>
      <c r="H1074" s="11">
        <v>2</v>
      </c>
      <c r="I1074" s="11">
        <v>2</v>
      </c>
      <c r="J1074" s="11">
        <v>2</v>
      </c>
      <c r="K1074" s="11">
        <v>2</v>
      </c>
      <c r="L1074" s="11">
        <v>2</v>
      </c>
      <c r="M1074" s="11">
        <v>2</v>
      </c>
      <c r="N1074" s="11">
        <v>2</v>
      </c>
      <c r="O1074" s="146">
        <v>4</v>
      </c>
      <c r="P1074" s="11">
        <v>1.9134415295361578</v>
      </c>
      <c r="Q1074" s="145">
        <v>3</v>
      </c>
      <c r="R1074" s="146">
        <v>3</v>
      </c>
      <c r="S1074" s="11">
        <v>2</v>
      </c>
      <c r="T1074" s="145">
        <v>3</v>
      </c>
      <c r="U1074" s="11">
        <v>2</v>
      </c>
      <c r="V1074" s="146" t="s">
        <v>107</v>
      </c>
      <c r="W1074" s="146">
        <v>3</v>
      </c>
      <c r="X1074" s="11">
        <v>2</v>
      </c>
      <c r="Y1074" s="11">
        <v>2</v>
      </c>
      <c r="Z1074" s="150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9"/>
      <c r="B1075" s="20" t="s">
        <v>279</v>
      </c>
      <c r="C1075" s="12"/>
      <c r="D1075" s="22">
        <v>4</v>
      </c>
      <c r="E1075" s="22">
        <v>2.1605771067150261</v>
      </c>
      <c r="F1075" s="22">
        <v>2</v>
      </c>
      <c r="G1075" s="22">
        <v>5.8833333333333337</v>
      </c>
      <c r="H1075" s="22">
        <v>2</v>
      </c>
      <c r="I1075" s="22">
        <v>2</v>
      </c>
      <c r="J1075" s="22">
        <v>2</v>
      </c>
      <c r="K1075" s="22">
        <v>2</v>
      </c>
      <c r="L1075" s="22">
        <v>1.8333333333333333</v>
      </c>
      <c r="M1075" s="22">
        <v>2</v>
      </c>
      <c r="N1075" s="22">
        <v>2.1</v>
      </c>
      <c r="O1075" s="22">
        <v>3.6666666666666665</v>
      </c>
      <c r="P1075" s="22">
        <v>1.9418322275873769</v>
      </c>
      <c r="Q1075" s="22">
        <v>2.3333333333333335</v>
      </c>
      <c r="R1075" s="22">
        <v>2.9166666666666665</v>
      </c>
      <c r="S1075" s="22">
        <v>2</v>
      </c>
      <c r="T1075" s="22">
        <v>2.1666666666666665</v>
      </c>
      <c r="U1075" s="22">
        <v>2</v>
      </c>
      <c r="V1075" s="22">
        <v>1</v>
      </c>
      <c r="W1075" s="22">
        <v>2.5</v>
      </c>
      <c r="X1075" s="22">
        <v>2</v>
      </c>
      <c r="Y1075" s="22">
        <v>2</v>
      </c>
      <c r="Z1075" s="150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9"/>
      <c r="B1076" s="3" t="s">
        <v>280</v>
      </c>
      <c r="C1076" s="28"/>
      <c r="D1076" s="11">
        <v>4</v>
      </c>
      <c r="E1076" s="11">
        <v>2.123056837955021</v>
      </c>
      <c r="F1076" s="11">
        <v>2</v>
      </c>
      <c r="G1076" s="11">
        <v>5.9</v>
      </c>
      <c r="H1076" s="11">
        <v>2</v>
      </c>
      <c r="I1076" s="11">
        <v>2</v>
      </c>
      <c r="J1076" s="11">
        <v>2</v>
      </c>
      <c r="K1076" s="11">
        <v>2</v>
      </c>
      <c r="L1076" s="11">
        <v>2</v>
      </c>
      <c r="M1076" s="11">
        <v>2</v>
      </c>
      <c r="N1076" s="11">
        <v>2</v>
      </c>
      <c r="O1076" s="11">
        <v>4</v>
      </c>
      <c r="P1076" s="11">
        <v>1.9565434528910495</v>
      </c>
      <c r="Q1076" s="11">
        <v>2</v>
      </c>
      <c r="R1076" s="11">
        <v>3</v>
      </c>
      <c r="S1076" s="11">
        <v>2</v>
      </c>
      <c r="T1076" s="11">
        <v>2.5</v>
      </c>
      <c r="U1076" s="11">
        <v>2</v>
      </c>
      <c r="V1076" s="11">
        <v>1</v>
      </c>
      <c r="W1076" s="11">
        <v>2.5</v>
      </c>
      <c r="X1076" s="11">
        <v>2</v>
      </c>
      <c r="Y1076" s="11">
        <v>2</v>
      </c>
      <c r="Z1076" s="150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9"/>
      <c r="B1077" s="3" t="s">
        <v>281</v>
      </c>
      <c r="C1077" s="28"/>
      <c r="D1077" s="23">
        <v>0</v>
      </c>
      <c r="E1077" s="23">
        <v>0.1429363456687211</v>
      </c>
      <c r="F1077" s="23">
        <v>0</v>
      </c>
      <c r="G1077" s="23">
        <v>0.1169045194450012</v>
      </c>
      <c r="H1077" s="23">
        <v>0</v>
      </c>
      <c r="I1077" s="23">
        <v>0</v>
      </c>
      <c r="J1077" s="23">
        <v>0</v>
      </c>
      <c r="K1077" s="23">
        <v>0</v>
      </c>
      <c r="L1077" s="23">
        <v>0.40824829046386274</v>
      </c>
      <c r="M1077" s="23">
        <v>0</v>
      </c>
      <c r="N1077" s="23">
        <v>0.15491933384829659</v>
      </c>
      <c r="O1077" s="23">
        <v>0.51639777949432131</v>
      </c>
      <c r="P1077" s="23">
        <v>5.13300136772806E-2</v>
      </c>
      <c r="Q1077" s="23">
        <v>0.51639777949432275</v>
      </c>
      <c r="R1077" s="23">
        <v>0.20412414523193151</v>
      </c>
      <c r="S1077" s="23">
        <v>0</v>
      </c>
      <c r="T1077" s="23">
        <v>0.9831920802501749</v>
      </c>
      <c r="U1077" s="23">
        <v>0</v>
      </c>
      <c r="V1077" s="23" t="s">
        <v>813</v>
      </c>
      <c r="W1077" s="23">
        <v>0.54772255750516607</v>
      </c>
      <c r="X1077" s="23">
        <v>0</v>
      </c>
      <c r="Y1077" s="23">
        <v>0</v>
      </c>
      <c r="Z1077" s="220"/>
      <c r="AA1077" s="221"/>
      <c r="AB1077" s="221"/>
      <c r="AC1077" s="221"/>
      <c r="AD1077" s="221"/>
      <c r="AE1077" s="221"/>
      <c r="AF1077" s="221"/>
      <c r="AG1077" s="221"/>
      <c r="AH1077" s="221"/>
      <c r="AI1077" s="221"/>
      <c r="AJ1077" s="221"/>
      <c r="AK1077" s="221"/>
      <c r="AL1077" s="221"/>
      <c r="AM1077" s="221"/>
      <c r="AN1077" s="221"/>
      <c r="AO1077" s="221"/>
      <c r="AP1077" s="221"/>
      <c r="AQ1077" s="221"/>
      <c r="AR1077" s="221"/>
      <c r="AS1077" s="221"/>
      <c r="AT1077" s="221"/>
      <c r="AU1077" s="221"/>
      <c r="AV1077" s="221"/>
      <c r="AW1077" s="221"/>
      <c r="AX1077" s="221"/>
      <c r="AY1077" s="221"/>
      <c r="AZ1077" s="221"/>
      <c r="BA1077" s="221"/>
      <c r="BB1077" s="221"/>
      <c r="BC1077" s="221"/>
      <c r="BD1077" s="221"/>
      <c r="BE1077" s="221"/>
      <c r="BF1077" s="221"/>
      <c r="BG1077" s="221"/>
      <c r="BH1077" s="221"/>
      <c r="BI1077" s="221"/>
      <c r="BJ1077" s="221"/>
      <c r="BK1077" s="221"/>
      <c r="BL1077" s="221"/>
      <c r="BM1077" s="54"/>
    </row>
    <row r="1078" spans="1:65">
      <c r="A1078" s="29"/>
      <c r="B1078" s="3" t="s">
        <v>87</v>
      </c>
      <c r="C1078" s="28"/>
      <c r="D1078" s="13">
        <v>0</v>
      </c>
      <c r="E1078" s="13">
        <v>6.6156558460458592E-2</v>
      </c>
      <c r="F1078" s="13">
        <v>0</v>
      </c>
      <c r="G1078" s="13">
        <v>1.9870456562889723E-2</v>
      </c>
      <c r="H1078" s="13">
        <v>0</v>
      </c>
      <c r="I1078" s="13">
        <v>0</v>
      </c>
      <c r="J1078" s="13">
        <v>0</v>
      </c>
      <c r="K1078" s="13">
        <v>0</v>
      </c>
      <c r="L1078" s="13">
        <v>0.2226808857075615</v>
      </c>
      <c r="M1078" s="13">
        <v>0</v>
      </c>
      <c r="N1078" s="13">
        <v>7.3771111356331701E-2</v>
      </c>
      <c r="O1078" s="13">
        <v>0.14083575804390583</v>
      </c>
      <c r="P1078" s="13">
        <v>2.6433804603735209E-2</v>
      </c>
      <c r="Q1078" s="13">
        <v>0.22131333406899545</v>
      </c>
      <c r="R1078" s="13">
        <v>6.9985421222376526E-2</v>
      </c>
      <c r="S1078" s="13">
        <v>0</v>
      </c>
      <c r="T1078" s="13">
        <v>0.45378096011546537</v>
      </c>
      <c r="U1078" s="13">
        <v>0</v>
      </c>
      <c r="V1078" s="13" t="s">
        <v>813</v>
      </c>
      <c r="W1078" s="13">
        <v>0.21908902300206642</v>
      </c>
      <c r="X1078" s="13">
        <v>0</v>
      </c>
      <c r="Y1078" s="13">
        <v>0</v>
      </c>
      <c r="Z1078" s="150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9"/>
      <c r="B1079" s="3" t="s">
        <v>282</v>
      </c>
      <c r="C1079" s="28"/>
      <c r="D1079" s="13">
        <v>0.98742893227639383</v>
      </c>
      <c r="E1079" s="13">
        <v>7.3498363074866013E-2</v>
      </c>
      <c r="F1079" s="13">
        <v>-6.2855338618030832E-3</v>
      </c>
      <c r="G1079" s="13">
        <v>1.9231767212231961</v>
      </c>
      <c r="H1079" s="13">
        <v>-6.2855338618030832E-3</v>
      </c>
      <c r="I1079" s="13">
        <v>-6.2855338618030832E-3</v>
      </c>
      <c r="J1079" s="13">
        <v>-6.2855338618030832E-3</v>
      </c>
      <c r="K1079" s="13">
        <v>-6.2855338618030832E-3</v>
      </c>
      <c r="L1079" s="13">
        <v>-8.9095072706652845E-2</v>
      </c>
      <c r="M1079" s="13">
        <v>-6.2855338618030832E-3</v>
      </c>
      <c r="N1079" s="13">
        <v>4.3400189445106818E-2</v>
      </c>
      <c r="O1079" s="13">
        <v>0.82180985458669431</v>
      </c>
      <c r="P1079" s="13">
        <v>-3.5186612316532084E-2</v>
      </c>
      <c r="Q1079" s="13">
        <v>0.15933354382789644</v>
      </c>
      <c r="R1079" s="13">
        <v>0.44916692978487038</v>
      </c>
      <c r="S1079" s="13">
        <v>-6.2855338618030832E-3</v>
      </c>
      <c r="T1079" s="13">
        <v>7.6524004983046456E-2</v>
      </c>
      <c r="U1079" s="13">
        <v>-6.2855338618030832E-3</v>
      </c>
      <c r="V1079" s="13">
        <v>-0.50314276693090154</v>
      </c>
      <c r="W1079" s="13">
        <v>0.2421430826727462</v>
      </c>
      <c r="X1079" s="13">
        <v>-6.2855338618030832E-3</v>
      </c>
      <c r="Y1079" s="13">
        <v>-6.2855338618030832E-3</v>
      </c>
      <c r="Z1079" s="150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9"/>
      <c r="B1080" s="45" t="s">
        <v>283</v>
      </c>
      <c r="C1080" s="46"/>
      <c r="D1080" s="44">
        <v>17.05</v>
      </c>
      <c r="E1080" s="44">
        <v>1.37</v>
      </c>
      <c r="F1080" s="44">
        <v>0</v>
      </c>
      <c r="G1080" s="44">
        <v>33.11</v>
      </c>
      <c r="H1080" s="44">
        <v>0</v>
      </c>
      <c r="I1080" s="44">
        <v>0</v>
      </c>
      <c r="J1080" s="44">
        <v>0</v>
      </c>
      <c r="K1080" s="44">
        <v>0</v>
      </c>
      <c r="L1080" s="44">
        <v>1.42</v>
      </c>
      <c r="M1080" s="44">
        <v>0</v>
      </c>
      <c r="N1080" s="44">
        <v>0.85</v>
      </c>
      <c r="O1080" s="44">
        <v>14.21</v>
      </c>
      <c r="P1080" s="44">
        <v>0.5</v>
      </c>
      <c r="Q1080" s="44">
        <v>2.84</v>
      </c>
      <c r="R1080" s="44">
        <v>7.82</v>
      </c>
      <c r="S1080" s="44">
        <v>0</v>
      </c>
      <c r="T1080" s="44">
        <v>1.42</v>
      </c>
      <c r="U1080" s="44">
        <v>0</v>
      </c>
      <c r="V1080" s="44">
        <v>12.08</v>
      </c>
      <c r="W1080" s="44">
        <v>4.26</v>
      </c>
      <c r="X1080" s="44">
        <v>0</v>
      </c>
      <c r="Y1080" s="44">
        <v>0</v>
      </c>
      <c r="Z1080" s="150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B1081" s="3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BM1081" s="53"/>
    </row>
    <row r="1082" spans="1:65" ht="15">
      <c r="B1082" s="8" t="s">
        <v>732</v>
      </c>
      <c r="BM1082" s="27" t="s">
        <v>67</v>
      </c>
    </row>
    <row r="1083" spans="1:65" ht="15">
      <c r="A1083" s="24" t="s">
        <v>35</v>
      </c>
      <c r="B1083" s="18" t="s">
        <v>116</v>
      </c>
      <c r="C1083" s="15" t="s">
        <v>117</v>
      </c>
      <c r="D1083" s="16" t="s">
        <v>248</v>
      </c>
      <c r="E1083" s="17" t="s">
        <v>248</v>
      </c>
      <c r="F1083" s="17" t="s">
        <v>248</v>
      </c>
      <c r="G1083" s="17" t="s">
        <v>248</v>
      </c>
      <c r="H1083" s="17" t="s">
        <v>248</v>
      </c>
      <c r="I1083" s="17" t="s">
        <v>248</v>
      </c>
      <c r="J1083" s="17" t="s">
        <v>248</v>
      </c>
      <c r="K1083" s="17" t="s">
        <v>248</v>
      </c>
      <c r="L1083" s="17" t="s">
        <v>248</v>
      </c>
      <c r="M1083" s="17" t="s">
        <v>248</v>
      </c>
      <c r="N1083" s="17" t="s">
        <v>248</v>
      </c>
      <c r="O1083" s="17" t="s">
        <v>248</v>
      </c>
      <c r="P1083" s="17" t="s">
        <v>248</v>
      </c>
      <c r="Q1083" s="17" t="s">
        <v>248</v>
      </c>
      <c r="R1083" s="17" t="s">
        <v>248</v>
      </c>
      <c r="S1083" s="17" t="s">
        <v>248</v>
      </c>
      <c r="T1083" s="17" t="s">
        <v>248</v>
      </c>
      <c r="U1083" s="17" t="s">
        <v>248</v>
      </c>
      <c r="V1083" s="17" t="s">
        <v>248</v>
      </c>
      <c r="W1083" s="17" t="s">
        <v>248</v>
      </c>
      <c r="X1083" s="17" t="s">
        <v>248</v>
      </c>
      <c r="Y1083" s="17" t="s">
        <v>248</v>
      </c>
      <c r="Z1083" s="17" t="s">
        <v>248</v>
      </c>
      <c r="AA1083" s="150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 t="s">
        <v>249</v>
      </c>
      <c r="C1084" s="9" t="s">
        <v>249</v>
      </c>
      <c r="D1084" s="148" t="s">
        <v>251</v>
      </c>
      <c r="E1084" s="149" t="s">
        <v>252</v>
      </c>
      <c r="F1084" s="149" t="s">
        <v>253</v>
      </c>
      <c r="G1084" s="149" t="s">
        <v>254</v>
      </c>
      <c r="H1084" s="149" t="s">
        <v>256</v>
      </c>
      <c r="I1084" s="149" t="s">
        <v>257</v>
      </c>
      <c r="J1084" s="149" t="s">
        <v>258</v>
      </c>
      <c r="K1084" s="149" t="s">
        <v>259</v>
      </c>
      <c r="L1084" s="149" t="s">
        <v>260</v>
      </c>
      <c r="M1084" s="149" t="s">
        <v>261</v>
      </c>
      <c r="N1084" s="149" t="s">
        <v>262</v>
      </c>
      <c r="O1084" s="149" t="s">
        <v>263</v>
      </c>
      <c r="P1084" s="149" t="s">
        <v>264</v>
      </c>
      <c r="Q1084" s="149" t="s">
        <v>265</v>
      </c>
      <c r="R1084" s="149" t="s">
        <v>266</v>
      </c>
      <c r="S1084" s="149" t="s">
        <v>267</v>
      </c>
      <c r="T1084" s="149" t="s">
        <v>269</v>
      </c>
      <c r="U1084" s="149" t="s">
        <v>287</v>
      </c>
      <c r="V1084" s="149" t="s">
        <v>288</v>
      </c>
      <c r="W1084" s="149" t="s">
        <v>270</v>
      </c>
      <c r="X1084" s="149" t="s">
        <v>271</v>
      </c>
      <c r="Y1084" s="149" t="s">
        <v>289</v>
      </c>
      <c r="Z1084" s="149" t="s">
        <v>273</v>
      </c>
      <c r="AA1084" s="150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 t="s">
        <v>3</v>
      </c>
    </row>
    <row r="1085" spans="1:65">
      <c r="A1085" s="29"/>
      <c r="B1085" s="19"/>
      <c r="C1085" s="9"/>
      <c r="D1085" s="10" t="s">
        <v>290</v>
      </c>
      <c r="E1085" s="11" t="s">
        <v>293</v>
      </c>
      <c r="F1085" s="11" t="s">
        <v>293</v>
      </c>
      <c r="G1085" s="11" t="s">
        <v>290</v>
      </c>
      <c r="H1085" s="11" t="s">
        <v>292</v>
      </c>
      <c r="I1085" s="11" t="s">
        <v>290</v>
      </c>
      <c r="J1085" s="11" t="s">
        <v>290</v>
      </c>
      <c r="K1085" s="11" t="s">
        <v>290</v>
      </c>
      <c r="L1085" s="11" t="s">
        <v>290</v>
      </c>
      <c r="M1085" s="11" t="s">
        <v>290</v>
      </c>
      <c r="N1085" s="11" t="s">
        <v>290</v>
      </c>
      <c r="O1085" s="11" t="s">
        <v>292</v>
      </c>
      <c r="P1085" s="11" t="s">
        <v>293</v>
      </c>
      <c r="Q1085" s="11" t="s">
        <v>290</v>
      </c>
      <c r="R1085" s="11" t="s">
        <v>292</v>
      </c>
      <c r="S1085" s="11" t="s">
        <v>293</v>
      </c>
      <c r="T1085" s="11" t="s">
        <v>293</v>
      </c>
      <c r="U1085" s="11" t="s">
        <v>293</v>
      </c>
      <c r="V1085" s="11" t="s">
        <v>290</v>
      </c>
      <c r="W1085" s="11" t="s">
        <v>293</v>
      </c>
      <c r="X1085" s="11" t="s">
        <v>293</v>
      </c>
      <c r="Y1085" s="11" t="s">
        <v>293</v>
      </c>
      <c r="Z1085" s="11" t="s">
        <v>290</v>
      </c>
      <c r="AA1085" s="150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</v>
      </c>
    </row>
    <row r="1086" spans="1:65">
      <c r="A1086" s="29"/>
      <c r="B1086" s="19"/>
      <c r="C1086" s="9"/>
      <c r="D1086" s="25" t="s">
        <v>355</v>
      </c>
      <c r="E1086" s="25" t="s">
        <v>355</v>
      </c>
      <c r="F1086" s="25" t="s">
        <v>355</v>
      </c>
      <c r="G1086" s="25" t="s">
        <v>356</v>
      </c>
      <c r="H1086" s="25" t="s">
        <v>357</v>
      </c>
      <c r="I1086" s="25" t="s">
        <v>356</v>
      </c>
      <c r="J1086" s="25" t="s">
        <v>356</v>
      </c>
      <c r="K1086" s="25" t="s">
        <v>356</v>
      </c>
      <c r="L1086" s="25" t="s">
        <v>356</v>
      </c>
      <c r="M1086" s="25" t="s">
        <v>356</v>
      </c>
      <c r="N1086" s="25" t="s">
        <v>357</v>
      </c>
      <c r="O1086" s="25" t="s">
        <v>356</v>
      </c>
      <c r="P1086" s="25" t="s">
        <v>357</v>
      </c>
      <c r="Q1086" s="25" t="s">
        <v>358</v>
      </c>
      <c r="R1086" s="25" t="s">
        <v>357</v>
      </c>
      <c r="S1086" s="25" t="s">
        <v>358</v>
      </c>
      <c r="T1086" s="25" t="s">
        <v>358</v>
      </c>
      <c r="U1086" s="25" t="s">
        <v>359</v>
      </c>
      <c r="V1086" s="25" t="s">
        <v>356</v>
      </c>
      <c r="W1086" s="25" t="s">
        <v>357</v>
      </c>
      <c r="X1086" s="25" t="s">
        <v>357</v>
      </c>
      <c r="Y1086" s="25" t="s">
        <v>356</v>
      </c>
      <c r="Z1086" s="25" t="s">
        <v>121</v>
      </c>
      <c r="AA1086" s="150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2</v>
      </c>
    </row>
    <row r="1087" spans="1:65">
      <c r="A1087" s="29"/>
      <c r="B1087" s="18">
        <v>1</v>
      </c>
      <c r="C1087" s="14">
        <v>1</v>
      </c>
      <c r="D1087" s="21">
        <v>0.63</v>
      </c>
      <c r="E1087" s="144">
        <v>0.7</v>
      </c>
      <c r="F1087" s="21">
        <v>0.76492199683236162</v>
      </c>
      <c r="G1087" s="21">
        <v>0.49</v>
      </c>
      <c r="H1087" s="144" t="s">
        <v>109</v>
      </c>
      <c r="I1087" s="21">
        <v>0.65</v>
      </c>
      <c r="J1087" s="21">
        <v>0.76</v>
      </c>
      <c r="K1087" s="21">
        <v>0.71</v>
      </c>
      <c r="L1087" s="21">
        <v>0.56000000000000005</v>
      </c>
      <c r="M1087" s="21">
        <v>0.6</v>
      </c>
      <c r="N1087" s="21">
        <v>0.46</v>
      </c>
      <c r="O1087" s="144" t="s">
        <v>97</v>
      </c>
      <c r="P1087" s="144">
        <v>0.7</v>
      </c>
      <c r="Q1087" s="144" t="s">
        <v>107</v>
      </c>
      <c r="R1087" s="144" t="s">
        <v>97</v>
      </c>
      <c r="S1087" s="144">
        <v>0.7</v>
      </c>
      <c r="T1087" s="144" t="s">
        <v>337</v>
      </c>
      <c r="U1087" s="21">
        <v>0.98</v>
      </c>
      <c r="V1087" s="144">
        <v>1.81</v>
      </c>
      <c r="W1087" s="21">
        <v>0.72000000000000008</v>
      </c>
      <c r="X1087" s="144">
        <v>0.5</v>
      </c>
      <c r="Y1087" s="144">
        <v>0.7</v>
      </c>
      <c r="Z1087" s="144">
        <v>0.6</v>
      </c>
      <c r="AA1087" s="150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</v>
      </c>
    </row>
    <row r="1088" spans="1:65">
      <c r="A1088" s="29"/>
      <c r="B1088" s="19">
        <v>1</v>
      </c>
      <c r="C1088" s="9">
        <v>2</v>
      </c>
      <c r="D1088" s="11">
        <v>0.6</v>
      </c>
      <c r="E1088" s="146">
        <v>0.7</v>
      </c>
      <c r="F1088" s="11">
        <v>0.67640384590621272</v>
      </c>
      <c r="G1088" s="11">
        <v>0.56000000000000005</v>
      </c>
      <c r="H1088" s="146" t="s">
        <v>109</v>
      </c>
      <c r="I1088" s="11">
        <v>0.65</v>
      </c>
      <c r="J1088" s="11">
        <v>0.72</v>
      </c>
      <c r="K1088" s="11">
        <v>0.71</v>
      </c>
      <c r="L1088" s="11">
        <v>0.6</v>
      </c>
      <c r="M1088" s="11">
        <v>0.62</v>
      </c>
      <c r="N1088" s="11">
        <v>0.45</v>
      </c>
      <c r="O1088" s="146" t="s">
        <v>97</v>
      </c>
      <c r="P1088" s="146">
        <v>0.7</v>
      </c>
      <c r="Q1088" s="146" t="s">
        <v>107</v>
      </c>
      <c r="R1088" s="146" t="s">
        <v>97</v>
      </c>
      <c r="S1088" s="146">
        <v>0.7</v>
      </c>
      <c r="T1088" s="146" t="s">
        <v>337</v>
      </c>
      <c r="U1088" s="11">
        <v>0.84</v>
      </c>
      <c r="V1088" s="146">
        <v>1.61</v>
      </c>
      <c r="W1088" s="11">
        <v>0.81</v>
      </c>
      <c r="X1088" s="146">
        <v>0.5</v>
      </c>
      <c r="Y1088" s="146">
        <v>0.5</v>
      </c>
      <c r="Z1088" s="146">
        <v>0.7</v>
      </c>
      <c r="AA1088" s="150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13</v>
      </c>
    </row>
    <row r="1089" spans="1:65">
      <c r="A1089" s="29"/>
      <c r="B1089" s="19">
        <v>1</v>
      </c>
      <c r="C1089" s="9">
        <v>3</v>
      </c>
      <c r="D1089" s="11">
        <v>0.56000000000000005</v>
      </c>
      <c r="E1089" s="146">
        <v>0.7</v>
      </c>
      <c r="F1089" s="11">
        <v>0.81454941303741668</v>
      </c>
      <c r="G1089" s="11">
        <v>0.64</v>
      </c>
      <c r="H1089" s="146" t="s">
        <v>109</v>
      </c>
      <c r="I1089" s="11">
        <v>0.69</v>
      </c>
      <c r="J1089" s="11">
        <v>0.69</v>
      </c>
      <c r="K1089" s="11">
        <v>0.7</v>
      </c>
      <c r="L1089" s="11">
        <v>0.59</v>
      </c>
      <c r="M1089" s="11">
        <v>0.57999999999999996</v>
      </c>
      <c r="N1089" s="11">
        <v>0.43</v>
      </c>
      <c r="O1089" s="146" t="s">
        <v>97</v>
      </c>
      <c r="P1089" s="146">
        <v>0.8</v>
      </c>
      <c r="Q1089" s="146" t="s">
        <v>107</v>
      </c>
      <c r="R1089" s="146" t="s">
        <v>97</v>
      </c>
      <c r="S1089" s="146">
        <v>0.8</v>
      </c>
      <c r="T1089" s="146" t="s">
        <v>337</v>
      </c>
      <c r="U1089" s="11">
        <v>0.84</v>
      </c>
      <c r="V1089" s="146">
        <v>1.54</v>
      </c>
      <c r="W1089" s="11">
        <v>0.81</v>
      </c>
      <c r="X1089" s="146">
        <v>0.5</v>
      </c>
      <c r="Y1089" s="146">
        <v>0.6</v>
      </c>
      <c r="Z1089" s="146">
        <v>0.6</v>
      </c>
      <c r="AA1089" s="150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16</v>
      </c>
    </row>
    <row r="1090" spans="1:65">
      <c r="A1090" s="29"/>
      <c r="B1090" s="19">
        <v>1</v>
      </c>
      <c r="C1090" s="9">
        <v>4</v>
      </c>
      <c r="D1090" s="11">
        <v>0.61</v>
      </c>
      <c r="E1090" s="146">
        <v>0.8</v>
      </c>
      <c r="F1090" s="11">
        <v>0.67202361509635999</v>
      </c>
      <c r="G1090" s="11">
        <v>0.52</v>
      </c>
      <c r="H1090" s="146" t="s">
        <v>109</v>
      </c>
      <c r="I1090" s="11">
        <v>0.65</v>
      </c>
      <c r="J1090" s="11">
        <v>0.72</v>
      </c>
      <c r="K1090" s="11">
        <v>0.68</v>
      </c>
      <c r="L1090" s="11">
        <v>0.56000000000000005</v>
      </c>
      <c r="M1090" s="11">
        <v>0.59</v>
      </c>
      <c r="N1090" s="11">
        <v>0.45</v>
      </c>
      <c r="O1090" s="146" t="s">
        <v>97</v>
      </c>
      <c r="P1090" s="146">
        <v>0.7</v>
      </c>
      <c r="Q1090" s="146" t="s">
        <v>107</v>
      </c>
      <c r="R1090" s="146" t="s">
        <v>97</v>
      </c>
      <c r="S1090" s="146">
        <v>0.6</v>
      </c>
      <c r="T1090" s="146" t="s">
        <v>337</v>
      </c>
      <c r="U1090" s="11">
        <v>0.96</v>
      </c>
      <c r="V1090" s="146">
        <v>1.84</v>
      </c>
      <c r="W1090" s="11">
        <v>0.81</v>
      </c>
      <c r="X1090" s="146">
        <v>0.5</v>
      </c>
      <c r="Y1090" s="146">
        <v>0.6</v>
      </c>
      <c r="Z1090" s="146">
        <v>0.6</v>
      </c>
      <c r="AA1090" s="150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0.6622801911598728</v>
      </c>
    </row>
    <row r="1091" spans="1:65">
      <c r="A1091" s="29"/>
      <c r="B1091" s="19">
        <v>1</v>
      </c>
      <c r="C1091" s="9">
        <v>5</v>
      </c>
      <c r="D1091" s="11">
        <v>0.59</v>
      </c>
      <c r="E1091" s="146">
        <v>0.7</v>
      </c>
      <c r="F1091" s="11">
        <v>0.85308590256040484</v>
      </c>
      <c r="G1091" s="11">
        <v>0.55000000000000004</v>
      </c>
      <c r="H1091" s="146" t="s">
        <v>109</v>
      </c>
      <c r="I1091" s="11">
        <v>0.66</v>
      </c>
      <c r="J1091" s="11">
        <v>0.75</v>
      </c>
      <c r="K1091" s="11">
        <v>0.71</v>
      </c>
      <c r="L1091" s="11">
        <v>0.56999999999999995</v>
      </c>
      <c r="M1091" s="145">
        <v>0.7</v>
      </c>
      <c r="N1091" s="11">
        <v>0.48</v>
      </c>
      <c r="O1091" s="146" t="s">
        <v>97</v>
      </c>
      <c r="P1091" s="146">
        <v>0.7</v>
      </c>
      <c r="Q1091" s="146" t="s">
        <v>107</v>
      </c>
      <c r="R1091" s="146" t="s">
        <v>97</v>
      </c>
      <c r="S1091" s="146">
        <v>0.6</v>
      </c>
      <c r="T1091" s="146" t="s">
        <v>337</v>
      </c>
      <c r="U1091" s="11">
        <v>0.89</v>
      </c>
      <c r="V1091" s="146">
        <v>1.63</v>
      </c>
      <c r="W1091" s="11">
        <v>0.69</v>
      </c>
      <c r="X1091" s="146">
        <v>0.5</v>
      </c>
      <c r="Y1091" s="146">
        <v>0.6</v>
      </c>
      <c r="Z1091" s="146">
        <v>0.7</v>
      </c>
      <c r="AA1091" s="150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170</v>
      </c>
    </row>
    <row r="1092" spans="1:65">
      <c r="A1092" s="29"/>
      <c r="B1092" s="19">
        <v>1</v>
      </c>
      <c r="C1092" s="9">
        <v>6</v>
      </c>
      <c r="D1092" s="11">
        <v>0.59</v>
      </c>
      <c r="E1092" s="146">
        <v>0.7</v>
      </c>
      <c r="F1092" s="11">
        <v>0.67750784311884205</v>
      </c>
      <c r="G1092" s="11">
        <v>0.53</v>
      </c>
      <c r="H1092" s="146" t="s">
        <v>109</v>
      </c>
      <c r="I1092" s="11">
        <v>0.71</v>
      </c>
      <c r="J1092" s="11">
        <v>0.71</v>
      </c>
      <c r="K1092" s="11">
        <v>0.74</v>
      </c>
      <c r="L1092" s="11">
        <v>0.66</v>
      </c>
      <c r="M1092" s="11">
        <v>0.62</v>
      </c>
      <c r="N1092" s="11">
        <v>0.42</v>
      </c>
      <c r="O1092" s="146" t="s">
        <v>97</v>
      </c>
      <c r="P1092" s="146">
        <v>0.7</v>
      </c>
      <c r="Q1092" s="146" t="s">
        <v>107</v>
      </c>
      <c r="R1092" s="146" t="s">
        <v>97</v>
      </c>
      <c r="S1092" s="146">
        <v>0.7</v>
      </c>
      <c r="T1092" s="146" t="s">
        <v>337</v>
      </c>
      <c r="U1092" s="11">
        <v>0.86</v>
      </c>
      <c r="V1092" s="146">
        <v>1.89</v>
      </c>
      <c r="W1092" s="11">
        <v>0.72000000000000008</v>
      </c>
      <c r="X1092" s="146">
        <v>0.6</v>
      </c>
      <c r="Y1092" s="146">
        <v>0.7</v>
      </c>
      <c r="Z1092" s="146">
        <v>0.7</v>
      </c>
      <c r="AA1092" s="150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9"/>
      <c r="B1093" s="20" t="s">
        <v>279</v>
      </c>
      <c r="C1093" s="12"/>
      <c r="D1093" s="22">
        <v>0.59666666666666657</v>
      </c>
      <c r="E1093" s="22">
        <v>0.71666666666666667</v>
      </c>
      <c r="F1093" s="22">
        <v>0.74308210275859965</v>
      </c>
      <c r="G1093" s="22">
        <v>0.54833333333333334</v>
      </c>
      <c r="H1093" s="22" t="s">
        <v>813</v>
      </c>
      <c r="I1093" s="22">
        <v>0.66833333333333333</v>
      </c>
      <c r="J1093" s="22">
        <v>0.72499999999999998</v>
      </c>
      <c r="K1093" s="22">
        <v>0.70833333333333337</v>
      </c>
      <c r="L1093" s="22">
        <v>0.59</v>
      </c>
      <c r="M1093" s="22">
        <v>0.61833333333333329</v>
      </c>
      <c r="N1093" s="22">
        <v>0.44833333333333331</v>
      </c>
      <c r="O1093" s="22" t="s">
        <v>813</v>
      </c>
      <c r="P1093" s="22">
        <v>0.71666666666666679</v>
      </c>
      <c r="Q1093" s="22" t="s">
        <v>813</v>
      </c>
      <c r="R1093" s="22" t="s">
        <v>813</v>
      </c>
      <c r="S1093" s="22">
        <v>0.68333333333333346</v>
      </c>
      <c r="T1093" s="22" t="s">
        <v>813</v>
      </c>
      <c r="U1093" s="22">
        <v>0.89500000000000002</v>
      </c>
      <c r="V1093" s="22">
        <v>1.72</v>
      </c>
      <c r="W1093" s="22">
        <v>0.76000000000000012</v>
      </c>
      <c r="X1093" s="22">
        <v>0.51666666666666672</v>
      </c>
      <c r="Y1093" s="22">
        <v>0.6166666666666667</v>
      </c>
      <c r="Z1093" s="22">
        <v>0.65</v>
      </c>
      <c r="AA1093" s="150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9"/>
      <c r="B1094" s="3" t="s">
        <v>280</v>
      </c>
      <c r="C1094" s="28"/>
      <c r="D1094" s="11">
        <v>0.59499999999999997</v>
      </c>
      <c r="E1094" s="11">
        <v>0.7</v>
      </c>
      <c r="F1094" s="11">
        <v>0.72121491997560183</v>
      </c>
      <c r="G1094" s="11">
        <v>0.54</v>
      </c>
      <c r="H1094" s="11" t="s">
        <v>813</v>
      </c>
      <c r="I1094" s="11">
        <v>0.65500000000000003</v>
      </c>
      <c r="J1094" s="11">
        <v>0.72</v>
      </c>
      <c r="K1094" s="11">
        <v>0.71</v>
      </c>
      <c r="L1094" s="11">
        <v>0.57999999999999996</v>
      </c>
      <c r="M1094" s="11">
        <v>0.61</v>
      </c>
      <c r="N1094" s="11">
        <v>0.45</v>
      </c>
      <c r="O1094" s="11" t="s">
        <v>813</v>
      </c>
      <c r="P1094" s="11">
        <v>0.7</v>
      </c>
      <c r="Q1094" s="11" t="s">
        <v>813</v>
      </c>
      <c r="R1094" s="11" t="s">
        <v>813</v>
      </c>
      <c r="S1094" s="11">
        <v>0.7</v>
      </c>
      <c r="T1094" s="11" t="s">
        <v>813</v>
      </c>
      <c r="U1094" s="11">
        <v>0.875</v>
      </c>
      <c r="V1094" s="11">
        <v>1.72</v>
      </c>
      <c r="W1094" s="11">
        <v>0.76500000000000012</v>
      </c>
      <c r="X1094" s="11">
        <v>0.5</v>
      </c>
      <c r="Y1094" s="11">
        <v>0.6</v>
      </c>
      <c r="Z1094" s="11">
        <v>0.64999999999999991</v>
      </c>
      <c r="AA1094" s="150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9"/>
      <c r="B1095" s="3" t="s">
        <v>281</v>
      </c>
      <c r="C1095" s="28"/>
      <c r="D1095" s="23">
        <v>2.3380903889000229E-2</v>
      </c>
      <c r="E1095" s="23">
        <v>4.0824829046386339E-2</v>
      </c>
      <c r="F1095" s="23">
        <v>7.9348189034781857E-2</v>
      </c>
      <c r="G1095" s="23">
        <v>5.1153364177409365E-2</v>
      </c>
      <c r="H1095" s="23" t="s">
        <v>813</v>
      </c>
      <c r="I1095" s="23">
        <v>2.5625508125043394E-2</v>
      </c>
      <c r="J1095" s="23">
        <v>2.588435821108959E-2</v>
      </c>
      <c r="K1095" s="23">
        <v>1.9407902170679503E-2</v>
      </c>
      <c r="L1095" s="23">
        <v>3.7947331922020551E-2</v>
      </c>
      <c r="M1095" s="23">
        <v>4.3089055068157002E-2</v>
      </c>
      <c r="N1095" s="23">
        <v>2.1369760566432812E-2</v>
      </c>
      <c r="O1095" s="23" t="s">
        <v>813</v>
      </c>
      <c r="P1095" s="23">
        <v>4.0824829046386332E-2</v>
      </c>
      <c r="Q1095" s="23" t="s">
        <v>813</v>
      </c>
      <c r="R1095" s="23" t="s">
        <v>813</v>
      </c>
      <c r="S1095" s="23">
        <v>7.5277265270906321E-2</v>
      </c>
      <c r="T1095" s="23" t="s">
        <v>813</v>
      </c>
      <c r="U1095" s="23">
        <v>6.1237243569579443E-2</v>
      </c>
      <c r="V1095" s="23">
        <v>0.14422205101855956</v>
      </c>
      <c r="W1095" s="23">
        <v>5.5856960175075784E-2</v>
      </c>
      <c r="X1095" s="23">
        <v>4.0824829046386291E-2</v>
      </c>
      <c r="Y1095" s="23">
        <v>7.5277265270907487E-2</v>
      </c>
      <c r="Z1095" s="23">
        <v>5.4772255750516599E-2</v>
      </c>
      <c r="AA1095" s="150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9"/>
      <c r="B1096" s="3" t="s">
        <v>87</v>
      </c>
      <c r="C1096" s="28"/>
      <c r="D1096" s="13">
        <v>3.9185872439665197E-2</v>
      </c>
      <c r="E1096" s="13">
        <v>5.6964877739143729E-2</v>
      </c>
      <c r="F1096" s="13">
        <v>0.10678253283212125</v>
      </c>
      <c r="G1096" s="13">
        <v>9.3288810049986681E-2</v>
      </c>
      <c r="H1096" s="13" t="s">
        <v>813</v>
      </c>
      <c r="I1096" s="13">
        <v>3.8342406172134753E-2</v>
      </c>
      <c r="J1096" s="13">
        <v>3.5702563049778743E-2</v>
      </c>
      <c r="K1096" s="13">
        <v>2.7399391299782826E-2</v>
      </c>
      <c r="L1096" s="13">
        <v>6.4317511732238222E-2</v>
      </c>
      <c r="M1096" s="13">
        <v>6.9685803344728306E-2</v>
      </c>
      <c r="N1096" s="13">
        <v>4.7664893456727461E-2</v>
      </c>
      <c r="O1096" s="13" t="s">
        <v>813</v>
      </c>
      <c r="P1096" s="13">
        <v>5.6964877739143709E-2</v>
      </c>
      <c r="Q1096" s="13" t="s">
        <v>813</v>
      </c>
      <c r="R1096" s="13" t="s">
        <v>813</v>
      </c>
      <c r="S1096" s="13">
        <v>0.11016185161596045</v>
      </c>
      <c r="T1096" s="13" t="s">
        <v>813</v>
      </c>
      <c r="U1096" s="13">
        <v>6.8421501195060824E-2</v>
      </c>
      <c r="V1096" s="13">
        <v>8.3850029661953235E-2</v>
      </c>
      <c r="W1096" s="13">
        <v>7.349600023036286E-2</v>
      </c>
      <c r="X1096" s="13">
        <v>7.9015798154296032E-2</v>
      </c>
      <c r="Y1096" s="13">
        <v>0.12207124097984998</v>
      </c>
      <c r="Z1096" s="13">
        <v>8.4265008846948611E-2</v>
      </c>
      <c r="AA1096" s="150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9"/>
      <c r="B1097" s="3" t="s">
        <v>282</v>
      </c>
      <c r="C1097" s="28"/>
      <c r="D1097" s="13">
        <v>-9.9072153099272309E-2</v>
      </c>
      <c r="E1097" s="13">
        <v>8.2120039573500003E-2</v>
      </c>
      <c r="F1097" s="13">
        <v>0.1220056294560401</v>
      </c>
      <c r="G1097" s="13">
        <v>-0.1720523418146942</v>
      </c>
      <c r="H1097" s="13" t="s">
        <v>813</v>
      </c>
      <c r="I1097" s="13">
        <v>9.1398508580777804E-3</v>
      </c>
      <c r="J1097" s="13">
        <v>9.4702830731331344E-2</v>
      </c>
      <c r="K1097" s="13">
        <v>6.9537248415668662E-2</v>
      </c>
      <c r="L1097" s="13">
        <v>-0.10913838602553727</v>
      </c>
      <c r="M1097" s="13">
        <v>-6.63568960889106E-2</v>
      </c>
      <c r="N1097" s="13">
        <v>-0.32304583570867096</v>
      </c>
      <c r="O1097" s="13" t="s">
        <v>813</v>
      </c>
      <c r="P1097" s="13">
        <v>8.2120039573500225E-2</v>
      </c>
      <c r="Q1097" s="13" t="s">
        <v>813</v>
      </c>
      <c r="R1097" s="13" t="s">
        <v>813</v>
      </c>
      <c r="S1097" s="13">
        <v>3.1788874942174639E-2</v>
      </c>
      <c r="T1097" s="13" t="s">
        <v>813</v>
      </c>
      <c r="U1097" s="13">
        <v>0.35139177035109181</v>
      </c>
      <c r="V1097" s="13">
        <v>1.5970880949763999</v>
      </c>
      <c r="W1097" s="13">
        <v>0.14755055359422342</v>
      </c>
      <c r="X1097" s="13">
        <v>-0.21986694821445341</v>
      </c>
      <c r="Y1097" s="13">
        <v>-6.8873454320476757E-2</v>
      </c>
      <c r="Z1097" s="13">
        <v>-1.854228968915117E-2</v>
      </c>
      <c r="AA1097" s="150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9"/>
      <c r="B1098" s="45" t="s">
        <v>283</v>
      </c>
      <c r="C1098" s="46"/>
      <c r="D1098" s="44">
        <v>0.51</v>
      </c>
      <c r="E1098" s="44" t="s">
        <v>284</v>
      </c>
      <c r="F1098" s="44">
        <v>7.0000000000000007E-2</v>
      </c>
      <c r="G1098" s="44">
        <v>0.7</v>
      </c>
      <c r="H1098" s="44">
        <v>7.04</v>
      </c>
      <c r="I1098" s="44">
        <v>0.22</v>
      </c>
      <c r="J1098" s="44">
        <v>0</v>
      </c>
      <c r="K1098" s="44">
        <v>7.0000000000000007E-2</v>
      </c>
      <c r="L1098" s="44">
        <v>0.54</v>
      </c>
      <c r="M1098" s="44">
        <v>0.42</v>
      </c>
      <c r="N1098" s="44">
        <v>1.1000000000000001</v>
      </c>
      <c r="O1098" s="44">
        <v>16.96</v>
      </c>
      <c r="P1098" s="44" t="s">
        <v>284</v>
      </c>
      <c r="Q1098" s="44">
        <v>0.89</v>
      </c>
      <c r="R1098" s="44">
        <v>16.96</v>
      </c>
      <c r="S1098" s="44" t="s">
        <v>284</v>
      </c>
      <c r="T1098" s="44">
        <v>36.79</v>
      </c>
      <c r="U1098" s="44">
        <v>0.67</v>
      </c>
      <c r="V1098" s="44">
        <v>3.95</v>
      </c>
      <c r="W1098" s="44">
        <v>0.14000000000000001</v>
      </c>
      <c r="X1098" s="44" t="s">
        <v>284</v>
      </c>
      <c r="Y1098" s="44" t="s">
        <v>284</v>
      </c>
      <c r="Z1098" s="44" t="s">
        <v>284</v>
      </c>
      <c r="AA1098" s="150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B1099" s="30" t="s">
        <v>380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BM1099" s="53"/>
    </row>
    <row r="1100" spans="1:65">
      <c r="BM1100" s="53"/>
    </row>
    <row r="1101" spans="1:65" ht="15">
      <c r="B1101" s="8" t="s">
        <v>733</v>
      </c>
      <c r="BM1101" s="27" t="s">
        <v>67</v>
      </c>
    </row>
    <row r="1102" spans="1:65" ht="15">
      <c r="A1102" s="24" t="s">
        <v>38</v>
      </c>
      <c r="B1102" s="18" t="s">
        <v>116</v>
      </c>
      <c r="C1102" s="15" t="s">
        <v>117</v>
      </c>
      <c r="D1102" s="16" t="s">
        <v>248</v>
      </c>
      <c r="E1102" s="17" t="s">
        <v>248</v>
      </c>
      <c r="F1102" s="17" t="s">
        <v>248</v>
      </c>
      <c r="G1102" s="17" t="s">
        <v>248</v>
      </c>
      <c r="H1102" s="17" t="s">
        <v>248</v>
      </c>
      <c r="I1102" s="17" t="s">
        <v>248</v>
      </c>
      <c r="J1102" s="17" t="s">
        <v>248</v>
      </c>
      <c r="K1102" s="17" t="s">
        <v>248</v>
      </c>
      <c r="L1102" s="17" t="s">
        <v>248</v>
      </c>
      <c r="M1102" s="17" t="s">
        <v>248</v>
      </c>
      <c r="N1102" s="17" t="s">
        <v>248</v>
      </c>
      <c r="O1102" s="17" t="s">
        <v>248</v>
      </c>
      <c r="P1102" s="17" t="s">
        <v>248</v>
      </c>
      <c r="Q1102" s="17" t="s">
        <v>248</v>
      </c>
      <c r="R1102" s="17" t="s">
        <v>248</v>
      </c>
      <c r="S1102" s="17" t="s">
        <v>248</v>
      </c>
      <c r="T1102" s="17" t="s">
        <v>248</v>
      </c>
      <c r="U1102" s="17" t="s">
        <v>248</v>
      </c>
      <c r="V1102" s="17" t="s">
        <v>248</v>
      </c>
      <c r="W1102" s="17" t="s">
        <v>248</v>
      </c>
      <c r="X1102" s="17" t="s">
        <v>248</v>
      </c>
      <c r="Y1102" s="150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 t="s">
        <v>249</v>
      </c>
      <c r="C1103" s="9" t="s">
        <v>249</v>
      </c>
      <c r="D1103" s="148" t="s">
        <v>251</v>
      </c>
      <c r="E1103" s="149" t="s">
        <v>252</v>
      </c>
      <c r="F1103" s="149" t="s">
        <v>253</v>
      </c>
      <c r="G1103" s="149" t="s">
        <v>256</v>
      </c>
      <c r="H1103" s="149" t="s">
        <v>257</v>
      </c>
      <c r="I1103" s="149" t="s">
        <v>258</v>
      </c>
      <c r="J1103" s="149" t="s">
        <v>259</v>
      </c>
      <c r="K1103" s="149" t="s">
        <v>260</v>
      </c>
      <c r="L1103" s="149" t="s">
        <v>261</v>
      </c>
      <c r="M1103" s="149" t="s">
        <v>262</v>
      </c>
      <c r="N1103" s="149" t="s">
        <v>264</v>
      </c>
      <c r="O1103" s="149" t="s">
        <v>265</v>
      </c>
      <c r="P1103" s="149" t="s">
        <v>266</v>
      </c>
      <c r="Q1103" s="149" t="s">
        <v>267</v>
      </c>
      <c r="R1103" s="149" t="s">
        <v>268</v>
      </c>
      <c r="S1103" s="149" t="s">
        <v>269</v>
      </c>
      <c r="T1103" s="149" t="s">
        <v>287</v>
      </c>
      <c r="U1103" s="149" t="s">
        <v>305</v>
      </c>
      <c r="V1103" s="149" t="s">
        <v>288</v>
      </c>
      <c r="W1103" s="149" t="s">
        <v>271</v>
      </c>
      <c r="X1103" s="149" t="s">
        <v>289</v>
      </c>
      <c r="Y1103" s="150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 t="s">
        <v>3</v>
      </c>
    </row>
    <row r="1104" spans="1:65">
      <c r="A1104" s="29"/>
      <c r="B1104" s="19"/>
      <c r="C1104" s="9"/>
      <c r="D1104" s="10" t="s">
        <v>290</v>
      </c>
      <c r="E1104" s="11" t="s">
        <v>293</v>
      </c>
      <c r="F1104" s="11" t="s">
        <v>293</v>
      </c>
      <c r="G1104" s="11" t="s">
        <v>292</v>
      </c>
      <c r="H1104" s="11" t="s">
        <v>290</v>
      </c>
      <c r="I1104" s="11" t="s">
        <v>290</v>
      </c>
      <c r="J1104" s="11" t="s">
        <v>290</v>
      </c>
      <c r="K1104" s="11" t="s">
        <v>290</v>
      </c>
      <c r="L1104" s="11" t="s">
        <v>290</v>
      </c>
      <c r="M1104" s="11" t="s">
        <v>290</v>
      </c>
      <c r="N1104" s="11" t="s">
        <v>293</v>
      </c>
      <c r="O1104" s="11" t="s">
        <v>290</v>
      </c>
      <c r="P1104" s="11" t="s">
        <v>292</v>
      </c>
      <c r="Q1104" s="11" t="s">
        <v>293</v>
      </c>
      <c r="R1104" s="11" t="s">
        <v>290</v>
      </c>
      <c r="S1104" s="11" t="s">
        <v>293</v>
      </c>
      <c r="T1104" s="11" t="s">
        <v>293</v>
      </c>
      <c r="U1104" s="11" t="s">
        <v>290</v>
      </c>
      <c r="V1104" s="11" t="s">
        <v>290</v>
      </c>
      <c r="W1104" s="11" t="s">
        <v>293</v>
      </c>
      <c r="X1104" s="11" t="s">
        <v>293</v>
      </c>
      <c r="Y1104" s="150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</v>
      </c>
    </row>
    <row r="1105" spans="1:65">
      <c r="A1105" s="29"/>
      <c r="B1105" s="19"/>
      <c r="C1105" s="9"/>
      <c r="D1105" s="25" t="s">
        <v>355</v>
      </c>
      <c r="E1105" s="25" t="s">
        <v>355</v>
      </c>
      <c r="F1105" s="25" t="s">
        <v>355</v>
      </c>
      <c r="G1105" s="25" t="s">
        <v>357</v>
      </c>
      <c r="H1105" s="25" t="s">
        <v>356</v>
      </c>
      <c r="I1105" s="25" t="s">
        <v>356</v>
      </c>
      <c r="J1105" s="25" t="s">
        <v>356</v>
      </c>
      <c r="K1105" s="25" t="s">
        <v>356</v>
      </c>
      <c r="L1105" s="25" t="s">
        <v>356</v>
      </c>
      <c r="M1105" s="25" t="s">
        <v>357</v>
      </c>
      <c r="N1105" s="25" t="s">
        <v>357</v>
      </c>
      <c r="O1105" s="25" t="s">
        <v>358</v>
      </c>
      <c r="P1105" s="25" t="s">
        <v>357</v>
      </c>
      <c r="Q1105" s="25" t="s">
        <v>358</v>
      </c>
      <c r="R1105" s="25" t="s">
        <v>356</v>
      </c>
      <c r="S1105" s="25" t="s">
        <v>358</v>
      </c>
      <c r="T1105" s="25" t="s">
        <v>359</v>
      </c>
      <c r="U1105" s="25" t="s">
        <v>357</v>
      </c>
      <c r="V1105" s="25" t="s">
        <v>356</v>
      </c>
      <c r="W1105" s="25" t="s">
        <v>357</v>
      </c>
      <c r="X1105" s="25" t="s">
        <v>356</v>
      </c>
      <c r="Y1105" s="150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2</v>
      </c>
    </row>
    <row r="1106" spans="1:65">
      <c r="A1106" s="29"/>
      <c r="B1106" s="18">
        <v>1</v>
      </c>
      <c r="C1106" s="14">
        <v>1</v>
      </c>
      <c r="D1106" s="21">
        <v>6.38</v>
      </c>
      <c r="E1106" s="21">
        <v>7.38</v>
      </c>
      <c r="F1106" s="21">
        <v>6.5959835166786709</v>
      </c>
      <c r="G1106" s="21">
        <v>5.7</v>
      </c>
      <c r="H1106" s="21">
        <v>5.79</v>
      </c>
      <c r="I1106" s="21">
        <v>5.94</v>
      </c>
      <c r="J1106" s="21">
        <v>6.97</v>
      </c>
      <c r="K1106" s="21">
        <v>5.66</v>
      </c>
      <c r="L1106" s="21">
        <v>5.93</v>
      </c>
      <c r="M1106" s="21">
        <v>6.8</v>
      </c>
      <c r="N1106" s="21">
        <v>5.92</v>
      </c>
      <c r="O1106" s="21">
        <v>6.618504910828098</v>
      </c>
      <c r="P1106" s="21">
        <v>7.8</v>
      </c>
      <c r="Q1106" s="21">
        <v>6.2</v>
      </c>
      <c r="R1106" s="21">
        <v>8.30776</v>
      </c>
      <c r="S1106" s="144">
        <v>6</v>
      </c>
      <c r="T1106" s="21">
        <v>8.1300000000000008</v>
      </c>
      <c r="U1106" s="21">
        <v>7.9799999999999995</v>
      </c>
      <c r="V1106" s="21">
        <v>6.03</v>
      </c>
      <c r="W1106" s="21">
        <v>6.3</v>
      </c>
      <c r="X1106" s="21">
        <v>7</v>
      </c>
      <c r="Y1106" s="150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</v>
      </c>
    </row>
    <row r="1107" spans="1:65">
      <c r="A1107" s="29"/>
      <c r="B1107" s="19">
        <v>1</v>
      </c>
      <c r="C1107" s="9">
        <v>2</v>
      </c>
      <c r="D1107" s="11">
        <v>6.27</v>
      </c>
      <c r="E1107" s="11">
        <v>7.2</v>
      </c>
      <c r="F1107" s="11">
        <v>6.649206654129058</v>
      </c>
      <c r="G1107" s="11">
        <v>5.5</v>
      </c>
      <c r="H1107" s="11">
        <v>5.98</v>
      </c>
      <c r="I1107" s="11">
        <v>6.03</v>
      </c>
      <c r="J1107" s="11">
        <v>6.67</v>
      </c>
      <c r="K1107" s="11">
        <v>5.89</v>
      </c>
      <c r="L1107" s="11">
        <v>5.93</v>
      </c>
      <c r="M1107" s="11">
        <v>6.84</v>
      </c>
      <c r="N1107" s="145">
        <v>6.2</v>
      </c>
      <c r="O1107" s="11">
        <v>6.5505836131848216</v>
      </c>
      <c r="P1107" s="11">
        <v>8</v>
      </c>
      <c r="Q1107" s="11">
        <v>6</v>
      </c>
      <c r="R1107" s="11">
        <v>8.3491800000000005</v>
      </c>
      <c r="S1107" s="146">
        <v>6</v>
      </c>
      <c r="T1107" s="11">
        <v>7.8899999999999988</v>
      </c>
      <c r="U1107" s="11">
        <v>7.08</v>
      </c>
      <c r="V1107" s="11">
        <v>6.06</v>
      </c>
      <c r="W1107" s="11">
        <v>6.47</v>
      </c>
      <c r="X1107" s="11">
        <v>7.04</v>
      </c>
      <c r="Y1107" s="150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>
        <v>46</v>
      </c>
    </row>
    <row r="1108" spans="1:65">
      <c r="A1108" s="29"/>
      <c r="B1108" s="19">
        <v>1</v>
      </c>
      <c r="C1108" s="9">
        <v>3</v>
      </c>
      <c r="D1108" s="11">
        <v>6.21</v>
      </c>
      <c r="E1108" s="11">
        <v>7.22</v>
      </c>
      <c r="F1108" s="11">
        <v>7.030902275201667</v>
      </c>
      <c r="G1108" s="11">
        <v>5.8</v>
      </c>
      <c r="H1108" s="145">
        <v>6.49</v>
      </c>
      <c r="I1108" s="11">
        <v>6</v>
      </c>
      <c r="J1108" s="11">
        <v>6.84</v>
      </c>
      <c r="K1108" s="11">
        <v>5.78</v>
      </c>
      <c r="L1108" s="11">
        <v>6.07</v>
      </c>
      <c r="M1108" s="11">
        <v>6.95</v>
      </c>
      <c r="N1108" s="11">
        <v>5.99</v>
      </c>
      <c r="O1108" s="11">
        <v>6.6867112622049598</v>
      </c>
      <c r="P1108" s="11">
        <v>7.9</v>
      </c>
      <c r="Q1108" s="11">
        <v>5.9</v>
      </c>
      <c r="R1108" s="11">
        <v>8.5869</v>
      </c>
      <c r="S1108" s="146">
        <v>5</v>
      </c>
      <c r="T1108" s="11">
        <v>8.24</v>
      </c>
      <c r="U1108" s="11">
        <v>7.7199999999999989</v>
      </c>
      <c r="V1108" s="11">
        <v>6.31</v>
      </c>
      <c r="W1108" s="11">
        <v>6.43</v>
      </c>
      <c r="X1108" s="11">
        <v>7.05</v>
      </c>
      <c r="Y1108" s="150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16</v>
      </c>
    </row>
    <row r="1109" spans="1:65">
      <c r="A1109" s="29"/>
      <c r="B1109" s="19">
        <v>1</v>
      </c>
      <c r="C1109" s="9">
        <v>4</v>
      </c>
      <c r="D1109" s="11">
        <v>6.52</v>
      </c>
      <c r="E1109" s="11">
        <v>7.49</v>
      </c>
      <c r="F1109" s="11">
        <v>6.7937933417703489</v>
      </c>
      <c r="G1109" s="11">
        <v>5.7</v>
      </c>
      <c r="H1109" s="11">
        <v>5.84</v>
      </c>
      <c r="I1109" s="11">
        <v>6.04</v>
      </c>
      <c r="J1109" s="11">
        <v>6.78</v>
      </c>
      <c r="K1109" s="11">
        <v>5.68</v>
      </c>
      <c r="L1109" s="11">
        <v>5.8</v>
      </c>
      <c r="M1109" s="11">
        <v>7.17</v>
      </c>
      <c r="N1109" s="11">
        <v>5.97</v>
      </c>
      <c r="O1109" s="11">
        <v>6.6765040570582457</v>
      </c>
      <c r="P1109" s="11">
        <v>8.4</v>
      </c>
      <c r="Q1109" s="11">
        <v>6.3</v>
      </c>
      <c r="R1109" s="11">
        <v>8.1475799999999996</v>
      </c>
      <c r="S1109" s="146">
        <v>6</v>
      </c>
      <c r="T1109" s="11">
        <v>7.7700000000000005</v>
      </c>
      <c r="U1109" s="11">
        <v>7.8600000000000012</v>
      </c>
      <c r="V1109" s="11">
        <v>6.25</v>
      </c>
      <c r="W1109" s="11">
        <v>6.12</v>
      </c>
      <c r="X1109" s="11">
        <v>6.84</v>
      </c>
      <c r="Y1109" s="150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6.6992949993447706</v>
      </c>
    </row>
    <row r="1110" spans="1:65">
      <c r="A1110" s="29"/>
      <c r="B1110" s="19">
        <v>1</v>
      </c>
      <c r="C1110" s="9">
        <v>5</v>
      </c>
      <c r="D1110" s="11">
        <v>6.07</v>
      </c>
      <c r="E1110" s="11">
        <v>7.34</v>
      </c>
      <c r="F1110" s="11">
        <v>7.1316715498240679</v>
      </c>
      <c r="G1110" s="11">
        <v>5.8</v>
      </c>
      <c r="H1110" s="11">
        <v>5.94</v>
      </c>
      <c r="I1110" s="11">
        <v>6.06</v>
      </c>
      <c r="J1110" s="11">
        <v>7.17</v>
      </c>
      <c r="K1110" s="11">
        <v>5.63</v>
      </c>
      <c r="L1110" s="11">
        <v>6.02</v>
      </c>
      <c r="M1110" s="11">
        <v>6.98</v>
      </c>
      <c r="N1110" s="11">
        <v>6.01</v>
      </c>
      <c r="O1110" s="11">
        <v>6.7029840663723013</v>
      </c>
      <c r="P1110" s="11">
        <v>8.1999999999999993</v>
      </c>
      <c r="Q1110" s="11">
        <v>6.3</v>
      </c>
      <c r="R1110" s="11">
        <v>8.3772199999999994</v>
      </c>
      <c r="S1110" s="146">
        <v>6</v>
      </c>
      <c r="T1110" s="11">
        <v>8.08</v>
      </c>
      <c r="U1110" s="11">
        <v>7.54</v>
      </c>
      <c r="V1110" s="11">
        <v>6.44</v>
      </c>
      <c r="W1110" s="11">
        <v>6.36</v>
      </c>
      <c r="X1110" s="11">
        <v>6.94</v>
      </c>
      <c r="Y1110" s="150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171</v>
      </c>
    </row>
    <row r="1111" spans="1:65">
      <c r="A1111" s="29"/>
      <c r="B1111" s="19">
        <v>1</v>
      </c>
      <c r="C1111" s="9">
        <v>6</v>
      </c>
      <c r="D1111" s="11">
        <v>6.37</v>
      </c>
      <c r="E1111" s="11">
        <v>7.27</v>
      </c>
      <c r="F1111" s="11">
        <v>6.807016942139251</v>
      </c>
      <c r="G1111" s="11">
        <v>5.8</v>
      </c>
      <c r="H1111" s="11">
        <v>5.8</v>
      </c>
      <c r="I1111" s="11">
        <v>5.98</v>
      </c>
      <c r="J1111" s="11">
        <v>6.96</v>
      </c>
      <c r="K1111" s="11">
        <v>5.85</v>
      </c>
      <c r="L1111" s="11">
        <v>5.87</v>
      </c>
      <c r="M1111" s="11">
        <v>7.06</v>
      </c>
      <c r="N1111" s="11">
        <v>5.91</v>
      </c>
      <c r="O1111" s="11">
        <v>6.5327177319810286</v>
      </c>
      <c r="P1111" s="11">
        <v>7.6</v>
      </c>
      <c r="Q1111" s="11">
        <v>6.3</v>
      </c>
      <c r="R1111" s="11">
        <v>8.1501800000000006</v>
      </c>
      <c r="S1111" s="146">
        <v>5</v>
      </c>
      <c r="T1111" s="11">
        <v>8.3699999999999992</v>
      </c>
      <c r="U1111" s="11">
        <v>7.61</v>
      </c>
      <c r="V1111" s="11">
        <v>6.49</v>
      </c>
      <c r="W1111" s="11">
        <v>6.37</v>
      </c>
      <c r="X1111" s="11">
        <v>7.2</v>
      </c>
      <c r="Y1111" s="150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A1112" s="29"/>
      <c r="B1112" s="20" t="s">
        <v>279</v>
      </c>
      <c r="C1112" s="12"/>
      <c r="D1112" s="22">
        <v>6.3033333333333337</v>
      </c>
      <c r="E1112" s="22">
        <v>7.3166666666666655</v>
      </c>
      <c r="F1112" s="22">
        <v>6.8347623799571764</v>
      </c>
      <c r="G1112" s="22">
        <v>5.7166666666666659</v>
      </c>
      <c r="H1112" s="22">
        <v>5.9733333333333327</v>
      </c>
      <c r="I1112" s="22">
        <v>6.0083333333333329</v>
      </c>
      <c r="J1112" s="22">
        <v>6.8983333333333334</v>
      </c>
      <c r="K1112" s="22">
        <v>5.748333333333334</v>
      </c>
      <c r="L1112" s="22">
        <v>5.9366666666666665</v>
      </c>
      <c r="M1112" s="22">
        <v>6.9666666666666659</v>
      </c>
      <c r="N1112" s="22">
        <v>6</v>
      </c>
      <c r="O1112" s="22">
        <v>6.6280009402715763</v>
      </c>
      <c r="P1112" s="22">
        <v>7.9833333333333334</v>
      </c>
      <c r="Q1112" s="22">
        <v>6.166666666666667</v>
      </c>
      <c r="R1112" s="22">
        <v>8.3198033333333328</v>
      </c>
      <c r="S1112" s="22">
        <v>5.666666666666667</v>
      </c>
      <c r="T1112" s="22">
        <v>8.08</v>
      </c>
      <c r="U1112" s="22">
        <v>7.6316666666666668</v>
      </c>
      <c r="V1112" s="22">
        <v>6.2633333333333328</v>
      </c>
      <c r="W1112" s="22">
        <v>6.3416666666666659</v>
      </c>
      <c r="X1112" s="22">
        <v>7.0116666666666667</v>
      </c>
      <c r="Y1112" s="150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9"/>
      <c r="B1113" s="3" t="s">
        <v>280</v>
      </c>
      <c r="C1113" s="28"/>
      <c r="D1113" s="11">
        <v>6.32</v>
      </c>
      <c r="E1113" s="11">
        <v>7.3049999999999997</v>
      </c>
      <c r="F1113" s="11">
        <v>6.8004051419547995</v>
      </c>
      <c r="G1113" s="11">
        <v>5.75</v>
      </c>
      <c r="H1113" s="11">
        <v>5.8900000000000006</v>
      </c>
      <c r="I1113" s="11">
        <v>6.0150000000000006</v>
      </c>
      <c r="J1113" s="11">
        <v>6.9</v>
      </c>
      <c r="K1113" s="11">
        <v>5.73</v>
      </c>
      <c r="L1113" s="11">
        <v>5.93</v>
      </c>
      <c r="M1113" s="11">
        <v>6.9649999999999999</v>
      </c>
      <c r="N1113" s="11">
        <v>5.98</v>
      </c>
      <c r="O1113" s="11">
        <v>6.6475044839431714</v>
      </c>
      <c r="P1113" s="11">
        <v>7.95</v>
      </c>
      <c r="Q1113" s="11">
        <v>6.25</v>
      </c>
      <c r="R1113" s="11">
        <v>8.3284699999999994</v>
      </c>
      <c r="S1113" s="11">
        <v>6</v>
      </c>
      <c r="T1113" s="11">
        <v>8.1050000000000004</v>
      </c>
      <c r="U1113" s="11">
        <v>7.6649999999999991</v>
      </c>
      <c r="V1113" s="11">
        <v>6.2799999999999994</v>
      </c>
      <c r="W1113" s="11">
        <v>6.3650000000000002</v>
      </c>
      <c r="X1113" s="11">
        <v>7.02</v>
      </c>
      <c r="Y1113" s="150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9"/>
      <c r="B1114" s="3" t="s">
        <v>281</v>
      </c>
      <c r="C1114" s="28"/>
      <c r="D1114" s="23">
        <v>0.15590595455808162</v>
      </c>
      <c r="E1114" s="23">
        <v>0.1093008081702358</v>
      </c>
      <c r="F1114" s="23">
        <v>0.21000974168042946</v>
      </c>
      <c r="G1114" s="23">
        <v>0.11690451944500113</v>
      </c>
      <c r="H1114" s="23">
        <v>0.26439868885201895</v>
      </c>
      <c r="I1114" s="23">
        <v>4.40075751055048E-2</v>
      </c>
      <c r="J1114" s="23">
        <v>0.1745183848958804</v>
      </c>
      <c r="K1114" s="23">
        <v>0.10759491933482104</v>
      </c>
      <c r="L1114" s="23">
        <v>9.7911524687682577E-2</v>
      </c>
      <c r="M1114" s="23">
        <v>0.13735598518691011</v>
      </c>
      <c r="N1114" s="23">
        <v>0.10545141061171259</v>
      </c>
      <c r="O1114" s="23">
        <v>7.2916980642329002E-2</v>
      </c>
      <c r="P1114" s="23">
        <v>0.2857738033247042</v>
      </c>
      <c r="Q1114" s="23">
        <v>0.17511900715418244</v>
      </c>
      <c r="R1114" s="23">
        <v>0.16375486871133521</v>
      </c>
      <c r="S1114" s="23">
        <v>0.51639777949432231</v>
      </c>
      <c r="T1114" s="23">
        <v>0.2210882176869676</v>
      </c>
      <c r="U1114" s="23">
        <v>0.3144784041339988</v>
      </c>
      <c r="V1114" s="23">
        <v>0.19012276735485079</v>
      </c>
      <c r="W1114" s="23">
        <v>0.12351787994726367</v>
      </c>
      <c r="X1114" s="23">
        <v>0.1204021040790678</v>
      </c>
      <c r="Y1114" s="150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9"/>
      <c r="B1115" s="3" t="s">
        <v>87</v>
      </c>
      <c r="C1115" s="28"/>
      <c r="D1115" s="13">
        <v>2.4733890199589891E-2</v>
      </c>
      <c r="E1115" s="13">
        <v>1.4938607039212183E-2</v>
      </c>
      <c r="F1115" s="13">
        <v>3.0726707090253706E-2</v>
      </c>
      <c r="G1115" s="13">
        <v>2.0449770165306323E-2</v>
      </c>
      <c r="H1115" s="13">
        <v>4.4263173356922821E-2</v>
      </c>
      <c r="I1115" s="13">
        <v>7.3244230411381086E-3</v>
      </c>
      <c r="J1115" s="13">
        <v>2.5298630330400636E-2</v>
      </c>
      <c r="K1115" s="13">
        <v>1.8717585271351877E-2</v>
      </c>
      <c r="L1115" s="13">
        <v>1.649267681432048E-2</v>
      </c>
      <c r="M1115" s="13">
        <v>1.9716170122522986E-2</v>
      </c>
      <c r="N1115" s="13">
        <v>1.7575235101952098E-2</v>
      </c>
      <c r="O1115" s="13">
        <v>1.1001353394397874E-2</v>
      </c>
      <c r="P1115" s="13">
        <v>3.5796301042760444E-2</v>
      </c>
      <c r="Q1115" s="13">
        <v>2.8397676835813367E-2</v>
      </c>
      <c r="R1115" s="13">
        <v>1.9682540818633361E-2</v>
      </c>
      <c r="S1115" s="13">
        <v>9.1129019910762749E-2</v>
      </c>
      <c r="T1115" s="13">
        <v>2.7362403179080147E-2</v>
      </c>
      <c r="U1115" s="13">
        <v>4.1207041380301221E-2</v>
      </c>
      <c r="V1115" s="13">
        <v>3.0354885687309867E-2</v>
      </c>
      <c r="W1115" s="13">
        <v>1.9477195261066546E-2</v>
      </c>
      <c r="X1115" s="13">
        <v>1.7171681114200303E-2</v>
      </c>
      <c r="Y1115" s="150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A1116" s="29"/>
      <c r="B1116" s="3" t="s">
        <v>282</v>
      </c>
      <c r="C1116" s="28"/>
      <c r="D1116" s="13">
        <v>-5.9104975381762404E-2</v>
      </c>
      <c r="E1116" s="13">
        <v>9.215472185987883E-2</v>
      </c>
      <c r="F1116" s="13">
        <v>2.0221139780477682E-2</v>
      </c>
      <c r="G1116" s="13">
        <v>-0.14667637904797615</v>
      </c>
      <c r="H1116" s="13">
        <v>-0.1083638899440077</v>
      </c>
      <c r="I1116" s="13">
        <v>-0.10313945961164839</v>
      </c>
      <c r="J1116" s="13">
        <v>2.9710340268346069E-2</v>
      </c>
      <c r="K1116" s="13">
        <v>-0.14194951350917462</v>
      </c>
      <c r="L1116" s="13">
        <v>-0.11383710267314595</v>
      </c>
      <c r="M1116" s="13">
        <v>3.9910418536285741E-2</v>
      </c>
      <c r="N1116" s="13">
        <v>-0.10438337159554334</v>
      </c>
      <c r="O1116" s="13">
        <v>-1.0642024135400385E-2</v>
      </c>
      <c r="P1116" s="13">
        <v>0.19166768057148542</v>
      </c>
      <c r="Q1116" s="13">
        <v>-7.9505131917641747E-2</v>
      </c>
      <c r="R1116" s="13">
        <v>0.24189236839802652</v>
      </c>
      <c r="S1116" s="13">
        <v>-0.15413985095134641</v>
      </c>
      <c r="T1116" s="13">
        <v>0.20609705958466829</v>
      </c>
      <c r="U1116" s="13">
        <v>0.13917459485111316</v>
      </c>
      <c r="V1116" s="13">
        <v>-6.5075752904458994E-2</v>
      </c>
      <c r="W1116" s="13">
        <v>-5.3382980255845203E-2</v>
      </c>
      <c r="X1116" s="13">
        <v>4.6627543249319281E-2</v>
      </c>
      <c r="Y1116" s="150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3"/>
    </row>
    <row r="1117" spans="1:65">
      <c r="A1117" s="29"/>
      <c r="B1117" s="45" t="s">
        <v>283</v>
      </c>
      <c r="C1117" s="46"/>
      <c r="D1117" s="44">
        <v>0.25</v>
      </c>
      <c r="E1117" s="44">
        <v>1.1299999999999999</v>
      </c>
      <c r="F1117" s="44">
        <v>0.47</v>
      </c>
      <c r="G1117" s="44">
        <v>1.04</v>
      </c>
      <c r="H1117" s="44">
        <v>0.69</v>
      </c>
      <c r="I1117" s="44">
        <v>0.64</v>
      </c>
      <c r="J1117" s="44">
        <v>0.56000000000000005</v>
      </c>
      <c r="K1117" s="44">
        <v>1</v>
      </c>
      <c r="L1117" s="44">
        <v>0.74</v>
      </c>
      <c r="M1117" s="44">
        <v>0.65</v>
      </c>
      <c r="N1117" s="44">
        <v>0.66</v>
      </c>
      <c r="O1117" s="44">
        <v>0.19</v>
      </c>
      <c r="P1117" s="44">
        <v>2.0299999999999998</v>
      </c>
      <c r="Q1117" s="44">
        <v>0.43</v>
      </c>
      <c r="R1117" s="44">
        <v>2.48</v>
      </c>
      <c r="S1117" s="44" t="s">
        <v>284</v>
      </c>
      <c r="T1117" s="44">
        <v>2.16</v>
      </c>
      <c r="U1117" s="44">
        <v>1.55</v>
      </c>
      <c r="V1117" s="44">
        <v>0.3</v>
      </c>
      <c r="W1117" s="44">
        <v>0.19</v>
      </c>
      <c r="X1117" s="44">
        <v>0.71</v>
      </c>
      <c r="Y1117" s="150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3"/>
    </row>
    <row r="1118" spans="1:65">
      <c r="B1118" s="3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BM1118" s="53"/>
    </row>
    <row r="1119" spans="1:65" ht="15">
      <c r="B1119" s="8" t="s">
        <v>734</v>
      </c>
      <c r="BM1119" s="27" t="s">
        <v>67</v>
      </c>
    </row>
    <row r="1120" spans="1:65" ht="15">
      <c r="A1120" s="24" t="s">
        <v>41</v>
      </c>
      <c r="B1120" s="18" t="s">
        <v>116</v>
      </c>
      <c r="C1120" s="15" t="s">
        <v>117</v>
      </c>
      <c r="D1120" s="16" t="s">
        <v>248</v>
      </c>
      <c r="E1120" s="17" t="s">
        <v>248</v>
      </c>
      <c r="F1120" s="17" t="s">
        <v>248</v>
      </c>
      <c r="G1120" s="17" t="s">
        <v>248</v>
      </c>
      <c r="H1120" s="17" t="s">
        <v>248</v>
      </c>
      <c r="I1120" s="17" t="s">
        <v>248</v>
      </c>
      <c r="J1120" s="17" t="s">
        <v>248</v>
      </c>
      <c r="K1120" s="17" t="s">
        <v>248</v>
      </c>
      <c r="L1120" s="17" t="s">
        <v>248</v>
      </c>
      <c r="M1120" s="150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 t="s">
        <v>249</v>
      </c>
      <c r="C1121" s="9" t="s">
        <v>249</v>
      </c>
      <c r="D1121" s="148" t="s">
        <v>251</v>
      </c>
      <c r="E1121" s="149" t="s">
        <v>256</v>
      </c>
      <c r="F1121" s="149" t="s">
        <v>264</v>
      </c>
      <c r="G1121" s="149" t="s">
        <v>265</v>
      </c>
      <c r="H1121" s="149" t="s">
        <v>267</v>
      </c>
      <c r="I1121" s="149" t="s">
        <v>268</v>
      </c>
      <c r="J1121" s="149" t="s">
        <v>305</v>
      </c>
      <c r="K1121" s="149" t="s">
        <v>271</v>
      </c>
      <c r="L1121" s="149" t="s">
        <v>289</v>
      </c>
      <c r="M1121" s="150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 t="s">
        <v>3</v>
      </c>
    </row>
    <row r="1122" spans="1:65">
      <c r="A1122" s="29"/>
      <c r="B1122" s="19"/>
      <c r="C1122" s="9"/>
      <c r="D1122" s="10" t="s">
        <v>290</v>
      </c>
      <c r="E1122" s="11" t="s">
        <v>292</v>
      </c>
      <c r="F1122" s="11" t="s">
        <v>293</v>
      </c>
      <c r="G1122" s="11" t="s">
        <v>290</v>
      </c>
      <c r="H1122" s="11" t="s">
        <v>293</v>
      </c>
      <c r="I1122" s="11" t="s">
        <v>290</v>
      </c>
      <c r="J1122" s="11" t="s">
        <v>290</v>
      </c>
      <c r="K1122" s="11" t="s">
        <v>293</v>
      </c>
      <c r="L1122" s="11" t="s">
        <v>293</v>
      </c>
      <c r="M1122" s="150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2</v>
      </c>
    </row>
    <row r="1123" spans="1:65">
      <c r="A1123" s="29"/>
      <c r="B1123" s="19"/>
      <c r="C1123" s="9"/>
      <c r="D1123" s="25" t="s">
        <v>355</v>
      </c>
      <c r="E1123" s="25" t="s">
        <v>357</v>
      </c>
      <c r="F1123" s="25" t="s">
        <v>357</v>
      </c>
      <c r="G1123" s="25" t="s">
        <v>358</v>
      </c>
      <c r="H1123" s="25" t="s">
        <v>358</v>
      </c>
      <c r="I1123" s="25" t="s">
        <v>356</v>
      </c>
      <c r="J1123" s="25" t="s">
        <v>357</v>
      </c>
      <c r="K1123" s="25" t="s">
        <v>357</v>
      </c>
      <c r="L1123" s="25" t="s">
        <v>356</v>
      </c>
      <c r="M1123" s="150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2</v>
      </c>
    </row>
    <row r="1124" spans="1:65">
      <c r="A1124" s="29"/>
      <c r="B1124" s="18">
        <v>1</v>
      </c>
      <c r="C1124" s="14">
        <v>1</v>
      </c>
      <c r="D1124" s="21">
        <v>0.23</v>
      </c>
      <c r="E1124" s="144" t="s">
        <v>109</v>
      </c>
      <c r="F1124" s="21">
        <v>0.2</v>
      </c>
      <c r="G1124" s="21">
        <v>0.21750368592918962</v>
      </c>
      <c r="H1124" s="21">
        <v>0.2</v>
      </c>
      <c r="I1124" s="21">
        <v>0.30823800000000001</v>
      </c>
      <c r="J1124" s="21">
        <v>0.3</v>
      </c>
      <c r="K1124" s="21">
        <v>0.3</v>
      </c>
      <c r="L1124" s="21">
        <v>0.2</v>
      </c>
      <c r="M1124" s="150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</v>
      </c>
    </row>
    <row r="1125" spans="1:65">
      <c r="A1125" s="29"/>
      <c r="B1125" s="19">
        <v>1</v>
      </c>
      <c r="C1125" s="9">
        <v>2</v>
      </c>
      <c r="D1125" s="11">
        <v>0.23900000000000002</v>
      </c>
      <c r="E1125" s="146" t="s">
        <v>109</v>
      </c>
      <c r="F1125" s="11">
        <v>0.2</v>
      </c>
      <c r="G1125" s="145">
        <v>0.20623468829524935</v>
      </c>
      <c r="H1125" s="11">
        <v>0.2</v>
      </c>
      <c r="I1125" s="11">
        <v>0.29042999999999997</v>
      </c>
      <c r="J1125" s="11">
        <v>0.2</v>
      </c>
      <c r="K1125" s="11">
        <v>0.3</v>
      </c>
      <c r="L1125" s="11">
        <v>0.2</v>
      </c>
      <c r="M1125" s="150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>
        <v>47</v>
      </c>
    </row>
    <row r="1126" spans="1:65">
      <c r="A1126" s="29"/>
      <c r="B1126" s="19">
        <v>1</v>
      </c>
      <c r="C1126" s="9">
        <v>3</v>
      </c>
      <c r="D1126" s="11">
        <v>0.223</v>
      </c>
      <c r="E1126" s="146" t="s">
        <v>109</v>
      </c>
      <c r="F1126" s="11">
        <v>0.2</v>
      </c>
      <c r="G1126" s="11">
        <v>0.21555638820872008</v>
      </c>
      <c r="H1126" s="11">
        <v>0.2</v>
      </c>
      <c r="I1126" s="11">
        <v>0.28770000000000001</v>
      </c>
      <c r="J1126" s="11">
        <v>0.2</v>
      </c>
      <c r="K1126" s="11">
        <v>0.3</v>
      </c>
      <c r="L1126" s="11">
        <v>0.2</v>
      </c>
      <c r="M1126" s="150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16</v>
      </c>
    </row>
    <row r="1127" spans="1:65">
      <c r="A1127" s="29"/>
      <c r="B1127" s="19">
        <v>1</v>
      </c>
      <c r="C1127" s="9">
        <v>4</v>
      </c>
      <c r="D1127" s="11">
        <v>0.23900000000000002</v>
      </c>
      <c r="E1127" s="146" t="s">
        <v>109</v>
      </c>
      <c r="F1127" s="11">
        <v>0.2</v>
      </c>
      <c r="G1127" s="11">
        <v>0.21732808323485275</v>
      </c>
      <c r="H1127" s="11">
        <v>0.2</v>
      </c>
      <c r="I1127" s="11">
        <v>0.29693999999999998</v>
      </c>
      <c r="J1127" s="11">
        <v>0.3</v>
      </c>
      <c r="K1127" s="11">
        <v>0.2</v>
      </c>
      <c r="L1127" s="11">
        <v>0.2</v>
      </c>
      <c r="M1127" s="150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0.23386992405334042</v>
      </c>
    </row>
    <row r="1128" spans="1:65">
      <c r="A1128" s="29"/>
      <c r="B1128" s="19">
        <v>1</v>
      </c>
      <c r="C1128" s="9">
        <v>5</v>
      </c>
      <c r="D1128" s="11">
        <v>0.22</v>
      </c>
      <c r="E1128" s="146" t="s">
        <v>109</v>
      </c>
      <c r="F1128" s="11">
        <v>0.2</v>
      </c>
      <c r="G1128" s="11">
        <v>0.21629217414895274</v>
      </c>
      <c r="H1128" s="11">
        <v>0.2</v>
      </c>
      <c r="I1128" s="11">
        <v>0.30206399999999994</v>
      </c>
      <c r="J1128" s="11">
        <v>0.2</v>
      </c>
      <c r="K1128" s="11">
        <v>0.3</v>
      </c>
      <c r="L1128" s="11">
        <v>0.2</v>
      </c>
      <c r="M1128" s="150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172</v>
      </c>
    </row>
    <row r="1129" spans="1:65">
      <c r="A1129" s="29"/>
      <c r="B1129" s="19">
        <v>1</v>
      </c>
      <c r="C1129" s="9">
        <v>6</v>
      </c>
      <c r="D1129" s="11">
        <v>0.22500000000000001</v>
      </c>
      <c r="E1129" s="146" t="s">
        <v>109</v>
      </c>
      <c r="F1129" s="11">
        <v>0.2</v>
      </c>
      <c r="G1129" s="11">
        <v>0.22172329727856777</v>
      </c>
      <c r="H1129" s="11">
        <v>0.2</v>
      </c>
      <c r="I1129" s="11">
        <v>0.25829999999999997</v>
      </c>
      <c r="J1129" s="11">
        <v>0.3</v>
      </c>
      <c r="K1129" s="11">
        <v>0.3</v>
      </c>
      <c r="L1129" s="11">
        <v>0.2</v>
      </c>
      <c r="M1129" s="150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9"/>
      <c r="B1130" s="20" t="s">
        <v>279</v>
      </c>
      <c r="C1130" s="12"/>
      <c r="D1130" s="22">
        <v>0.22933333333333336</v>
      </c>
      <c r="E1130" s="22" t="s">
        <v>813</v>
      </c>
      <c r="F1130" s="22">
        <v>0.19999999999999998</v>
      </c>
      <c r="G1130" s="22">
        <v>0.21577305284925541</v>
      </c>
      <c r="H1130" s="22">
        <v>0.19999999999999998</v>
      </c>
      <c r="I1130" s="22">
        <v>0.29061199999999998</v>
      </c>
      <c r="J1130" s="22">
        <v>0.25</v>
      </c>
      <c r="K1130" s="22">
        <v>0.28333333333333333</v>
      </c>
      <c r="L1130" s="22">
        <v>0.19999999999999998</v>
      </c>
      <c r="M1130" s="150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9"/>
      <c r="B1131" s="3" t="s">
        <v>280</v>
      </c>
      <c r="C1131" s="28"/>
      <c r="D1131" s="11">
        <v>0.22750000000000001</v>
      </c>
      <c r="E1131" s="11" t="s">
        <v>813</v>
      </c>
      <c r="F1131" s="11">
        <v>0.2</v>
      </c>
      <c r="G1131" s="11">
        <v>0.21681012869190275</v>
      </c>
      <c r="H1131" s="11">
        <v>0.2</v>
      </c>
      <c r="I1131" s="11">
        <v>0.29368499999999997</v>
      </c>
      <c r="J1131" s="11">
        <v>0.25</v>
      </c>
      <c r="K1131" s="11">
        <v>0.3</v>
      </c>
      <c r="L1131" s="11">
        <v>0.2</v>
      </c>
      <c r="M1131" s="150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A1132" s="29"/>
      <c r="B1132" s="3" t="s">
        <v>281</v>
      </c>
      <c r="C1132" s="28"/>
      <c r="D1132" s="23">
        <v>8.1649658092772682E-3</v>
      </c>
      <c r="E1132" s="23" t="s">
        <v>813</v>
      </c>
      <c r="F1132" s="23">
        <v>3.0404709722440586E-17</v>
      </c>
      <c r="G1132" s="23">
        <v>5.1403394436833295E-3</v>
      </c>
      <c r="H1132" s="23">
        <v>3.0404709722440586E-17</v>
      </c>
      <c r="I1132" s="23">
        <v>1.7518253200590524E-2</v>
      </c>
      <c r="J1132" s="23">
        <v>5.4772255750516634E-2</v>
      </c>
      <c r="K1132" s="23">
        <v>4.0824829046386367E-2</v>
      </c>
      <c r="L1132" s="23">
        <v>3.0404709722440586E-17</v>
      </c>
      <c r="M1132" s="150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3"/>
    </row>
    <row r="1133" spans="1:65">
      <c r="A1133" s="29"/>
      <c r="B1133" s="3" t="s">
        <v>87</v>
      </c>
      <c r="C1133" s="28"/>
      <c r="D1133" s="13">
        <v>3.5603048586964829E-2</v>
      </c>
      <c r="E1133" s="13" t="s">
        <v>813</v>
      </c>
      <c r="F1133" s="13">
        <v>1.5202354861220294E-16</v>
      </c>
      <c r="G1133" s="13">
        <v>2.3822898067232253E-2</v>
      </c>
      <c r="H1133" s="13">
        <v>1.5202354861220294E-16</v>
      </c>
      <c r="I1133" s="13">
        <v>6.0280556895759729E-2</v>
      </c>
      <c r="J1133" s="13">
        <v>0.21908902300206654</v>
      </c>
      <c r="K1133" s="13">
        <v>0.14408763192842247</v>
      </c>
      <c r="L1133" s="13">
        <v>1.5202354861220294E-16</v>
      </c>
      <c r="M1133" s="150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A1134" s="29"/>
      <c r="B1134" s="3" t="s">
        <v>282</v>
      </c>
      <c r="C1134" s="28"/>
      <c r="D1134" s="13">
        <v>-1.9397922748597529E-2</v>
      </c>
      <c r="E1134" s="13" t="s">
        <v>813</v>
      </c>
      <c r="F1134" s="13">
        <v>-0.14482376983889333</v>
      </c>
      <c r="G1134" s="13">
        <v>-7.7380070470102535E-2</v>
      </c>
      <c r="H1134" s="13">
        <v>-0.14482376983889333</v>
      </c>
      <c r="I1134" s="13">
        <v>0.24262237299789757</v>
      </c>
      <c r="J1134" s="13">
        <v>6.8970287701383359E-2</v>
      </c>
      <c r="K1134" s="13">
        <v>0.21149965939490123</v>
      </c>
      <c r="L1134" s="13">
        <v>-0.14482376983889333</v>
      </c>
      <c r="M1134" s="150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3"/>
    </row>
    <row r="1135" spans="1:65">
      <c r="A1135" s="29"/>
      <c r="B1135" s="45" t="s">
        <v>283</v>
      </c>
      <c r="C1135" s="46"/>
      <c r="D1135" s="44">
        <v>0</v>
      </c>
      <c r="E1135" s="44">
        <v>52.2</v>
      </c>
      <c r="F1135" s="44">
        <v>0.67</v>
      </c>
      <c r="G1135" s="44">
        <v>0.31</v>
      </c>
      <c r="H1135" s="44">
        <v>0.67</v>
      </c>
      <c r="I1135" s="44">
        <v>1.41</v>
      </c>
      <c r="J1135" s="44">
        <v>0.48</v>
      </c>
      <c r="K1135" s="44">
        <v>1.24</v>
      </c>
      <c r="L1135" s="44">
        <v>0.67</v>
      </c>
      <c r="M1135" s="150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3"/>
    </row>
    <row r="1136" spans="1:65">
      <c r="B1136" s="30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BM1136" s="53"/>
    </row>
    <row r="1137" spans="1:65" ht="15">
      <c r="B1137" s="8" t="s">
        <v>735</v>
      </c>
      <c r="BM1137" s="27" t="s">
        <v>67</v>
      </c>
    </row>
    <row r="1138" spans="1:65" ht="15">
      <c r="A1138" s="24" t="s">
        <v>44</v>
      </c>
      <c r="B1138" s="18" t="s">
        <v>116</v>
      </c>
      <c r="C1138" s="15" t="s">
        <v>117</v>
      </c>
      <c r="D1138" s="16" t="s">
        <v>248</v>
      </c>
      <c r="E1138" s="17" t="s">
        <v>248</v>
      </c>
      <c r="F1138" s="17" t="s">
        <v>248</v>
      </c>
      <c r="G1138" s="17" t="s">
        <v>248</v>
      </c>
      <c r="H1138" s="17" t="s">
        <v>248</v>
      </c>
      <c r="I1138" s="17" t="s">
        <v>248</v>
      </c>
      <c r="J1138" s="17" t="s">
        <v>248</v>
      </c>
      <c r="K1138" s="17" t="s">
        <v>248</v>
      </c>
      <c r="L1138" s="17" t="s">
        <v>248</v>
      </c>
      <c r="M1138" s="17" t="s">
        <v>248</v>
      </c>
      <c r="N1138" s="17" t="s">
        <v>248</v>
      </c>
      <c r="O1138" s="17" t="s">
        <v>248</v>
      </c>
      <c r="P1138" s="17" t="s">
        <v>248</v>
      </c>
      <c r="Q1138" s="17" t="s">
        <v>248</v>
      </c>
      <c r="R1138" s="17" t="s">
        <v>248</v>
      </c>
      <c r="S1138" s="17" t="s">
        <v>248</v>
      </c>
      <c r="T1138" s="17" t="s">
        <v>248</v>
      </c>
      <c r="U1138" s="17" t="s">
        <v>248</v>
      </c>
      <c r="V1138" s="17" t="s">
        <v>248</v>
      </c>
      <c r="W1138" s="17" t="s">
        <v>248</v>
      </c>
      <c r="X1138" s="17" t="s">
        <v>248</v>
      </c>
      <c r="Y1138" s="17" t="s">
        <v>248</v>
      </c>
      <c r="Z1138" s="17" t="s">
        <v>248</v>
      </c>
      <c r="AA1138" s="17" t="s">
        <v>248</v>
      </c>
      <c r="AB1138" s="17" t="s">
        <v>248</v>
      </c>
      <c r="AC1138" s="150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 t="s">
        <v>249</v>
      </c>
      <c r="C1139" s="9" t="s">
        <v>249</v>
      </c>
      <c r="D1139" s="148" t="s">
        <v>251</v>
      </c>
      <c r="E1139" s="149" t="s">
        <v>252</v>
      </c>
      <c r="F1139" s="149" t="s">
        <v>253</v>
      </c>
      <c r="G1139" s="149" t="s">
        <v>254</v>
      </c>
      <c r="H1139" s="149" t="s">
        <v>256</v>
      </c>
      <c r="I1139" s="149" t="s">
        <v>257</v>
      </c>
      <c r="J1139" s="149" t="s">
        <v>258</v>
      </c>
      <c r="K1139" s="149" t="s">
        <v>259</v>
      </c>
      <c r="L1139" s="149" t="s">
        <v>260</v>
      </c>
      <c r="M1139" s="149" t="s">
        <v>261</v>
      </c>
      <c r="N1139" s="149" t="s">
        <v>262</v>
      </c>
      <c r="O1139" s="149" t="s">
        <v>263</v>
      </c>
      <c r="P1139" s="149" t="s">
        <v>264</v>
      </c>
      <c r="Q1139" s="149" t="s">
        <v>265</v>
      </c>
      <c r="R1139" s="149" t="s">
        <v>266</v>
      </c>
      <c r="S1139" s="149" t="s">
        <v>267</v>
      </c>
      <c r="T1139" s="149" t="s">
        <v>268</v>
      </c>
      <c r="U1139" s="149" t="s">
        <v>269</v>
      </c>
      <c r="V1139" s="149" t="s">
        <v>287</v>
      </c>
      <c r="W1139" s="149" t="s">
        <v>288</v>
      </c>
      <c r="X1139" s="149" t="s">
        <v>270</v>
      </c>
      <c r="Y1139" s="149" t="s">
        <v>271</v>
      </c>
      <c r="Z1139" s="149" t="s">
        <v>289</v>
      </c>
      <c r="AA1139" s="149" t="s">
        <v>272</v>
      </c>
      <c r="AB1139" s="149" t="s">
        <v>273</v>
      </c>
      <c r="AC1139" s="150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 t="s">
        <v>3</v>
      </c>
    </row>
    <row r="1140" spans="1:65">
      <c r="A1140" s="29"/>
      <c r="B1140" s="19"/>
      <c r="C1140" s="9"/>
      <c r="D1140" s="10" t="s">
        <v>290</v>
      </c>
      <c r="E1140" s="11" t="s">
        <v>293</v>
      </c>
      <c r="F1140" s="11" t="s">
        <v>293</v>
      </c>
      <c r="G1140" s="11" t="s">
        <v>290</v>
      </c>
      <c r="H1140" s="11" t="s">
        <v>292</v>
      </c>
      <c r="I1140" s="11" t="s">
        <v>290</v>
      </c>
      <c r="J1140" s="11" t="s">
        <v>290</v>
      </c>
      <c r="K1140" s="11" t="s">
        <v>290</v>
      </c>
      <c r="L1140" s="11" t="s">
        <v>290</v>
      </c>
      <c r="M1140" s="11" t="s">
        <v>290</v>
      </c>
      <c r="N1140" s="11" t="s">
        <v>290</v>
      </c>
      <c r="O1140" s="11" t="s">
        <v>292</v>
      </c>
      <c r="P1140" s="11" t="s">
        <v>293</v>
      </c>
      <c r="Q1140" s="11" t="s">
        <v>290</v>
      </c>
      <c r="R1140" s="11" t="s">
        <v>292</v>
      </c>
      <c r="S1140" s="11" t="s">
        <v>293</v>
      </c>
      <c r="T1140" s="11" t="s">
        <v>292</v>
      </c>
      <c r="U1140" s="11" t="s">
        <v>293</v>
      </c>
      <c r="V1140" s="11" t="s">
        <v>293</v>
      </c>
      <c r="W1140" s="11" t="s">
        <v>290</v>
      </c>
      <c r="X1140" s="11" t="s">
        <v>293</v>
      </c>
      <c r="Y1140" s="11" t="s">
        <v>293</v>
      </c>
      <c r="Z1140" s="11" t="s">
        <v>293</v>
      </c>
      <c r="AA1140" s="11" t="s">
        <v>293</v>
      </c>
      <c r="AB1140" s="11" t="s">
        <v>290</v>
      </c>
      <c r="AC1140" s="150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0</v>
      </c>
    </row>
    <row r="1141" spans="1:65">
      <c r="A1141" s="29"/>
      <c r="B1141" s="19"/>
      <c r="C1141" s="9"/>
      <c r="D1141" s="25" t="s">
        <v>355</v>
      </c>
      <c r="E1141" s="25" t="s">
        <v>355</v>
      </c>
      <c r="F1141" s="25" t="s">
        <v>355</v>
      </c>
      <c r="G1141" s="25" t="s">
        <v>356</v>
      </c>
      <c r="H1141" s="25" t="s">
        <v>357</v>
      </c>
      <c r="I1141" s="25" t="s">
        <v>356</v>
      </c>
      <c r="J1141" s="25" t="s">
        <v>356</v>
      </c>
      <c r="K1141" s="25" t="s">
        <v>356</v>
      </c>
      <c r="L1141" s="25" t="s">
        <v>356</v>
      </c>
      <c r="M1141" s="25" t="s">
        <v>356</v>
      </c>
      <c r="N1141" s="25" t="s">
        <v>357</v>
      </c>
      <c r="O1141" s="25" t="s">
        <v>356</v>
      </c>
      <c r="P1141" s="25" t="s">
        <v>357</v>
      </c>
      <c r="Q1141" s="25" t="s">
        <v>358</v>
      </c>
      <c r="R1141" s="25" t="s">
        <v>357</v>
      </c>
      <c r="S1141" s="25" t="s">
        <v>358</v>
      </c>
      <c r="T1141" s="25" t="s">
        <v>356</v>
      </c>
      <c r="U1141" s="25" t="s">
        <v>358</v>
      </c>
      <c r="V1141" s="25" t="s">
        <v>359</v>
      </c>
      <c r="W1141" s="25" t="s">
        <v>356</v>
      </c>
      <c r="X1141" s="25" t="s">
        <v>357</v>
      </c>
      <c r="Y1141" s="25" t="s">
        <v>357</v>
      </c>
      <c r="Z1141" s="25" t="s">
        <v>356</v>
      </c>
      <c r="AA1141" s="25" t="s">
        <v>356</v>
      </c>
      <c r="AB1141" s="25" t="s">
        <v>121</v>
      </c>
      <c r="AC1141" s="150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1</v>
      </c>
    </row>
    <row r="1142" spans="1:65">
      <c r="A1142" s="29"/>
      <c r="B1142" s="18">
        <v>1</v>
      </c>
      <c r="C1142" s="14">
        <v>1</v>
      </c>
      <c r="D1142" s="227">
        <v>63</v>
      </c>
      <c r="E1142" s="228">
        <v>80</v>
      </c>
      <c r="F1142" s="227">
        <v>68.408777624459987</v>
      </c>
      <c r="G1142" s="227">
        <v>63</v>
      </c>
      <c r="H1142" s="227">
        <v>60.1</v>
      </c>
      <c r="I1142" s="227">
        <v>67</v>
      </c>
      <c r="J1142" s="227">
        <v>65</v>
      </c>
      <c r="K1142" s="227">
        <v>73</v>
      </c>
      <c r="L1142" s="227">
        <v>65</v>
      </c>
      <c r="M1142" s="227">
        <v>67</v>
      </c>
      <c r="N1142" s="227">
        <v>69</v>
      </c>
      <c r="O1142" s="228">
        <v>107</v>
      </c>
      <c r="P1142" s="227">
        <v>67</v>
      </c>
      <c r="Q1142" s="227">
        <v>71.166839091754795</v>
      </c>
      <c r="R1142" s="227">
        <v>67</v>
      </c>
      <c r="S1142" s="227">
        <v>67.7</v>
      </c>
      <c r="T1142" s="227">
        <v>69.239999999999995</v>
      </c>
      <c r="U1142" s="227">
        <v>65</v>
      </c>
      <c r="V1142" s="228">
        <v>79.400000000000006</v>
      </c>
      <c r="W1142" s="227">
        <v>66</v>
      </c>
      <c r="X1142" s="228">
        <v>88.2</v>
      </c>
      <c r="Y1142" s="227">
        <v>69</v>
      </c>
      <c r="Z1142" s="227">
        <v>73.599999999999994</v>
      </c>
      <c r="AA1142" s="227">
        <v>70</v>
      </c>
      <c r="AB1142" s="227">
        <v>69.400000000000006</v>
      </c>
      <c r="AC1142" s="230"/>
      <c r="AD1142" s="231"/>
      <c r="AE1142" s="231"/>
      <c r="AF1142" s="231"/>
      <c r="AG1142" s="231"/>
      <c r="AH1142" s="231"/>
      <c r="AI1142" s="231"/>
      <c r="AJ1142" s="231"/>
      <c r="AK1142" s="231"/>
      <c r="AL1142" s="231"/>
      <c r="AM1142" s="231"/>
      <c r="AN1142" s="231"/>
      <c r="AO1142" s="231"/>
      <c r="AP1142" s="231"/>
      <c r="AQ1142" s="231"/>
      <c r="AR1142" s="231"/>
      <c r="AS1142" s="231"/>
      <c r="AT1142" s="231"/>
      <c r="AU1142" s="231"/>
      <c r="AV1142" s="231"/>
      <c r="AW1142" s="231"/>
      <c r="AX1142" s="231"/>
      <c r="AY1142" s="231"/>
      <c r="AZ1142" s="231"/>
      <c r="BA1142" s="231"/>
      <c r="BB1142" s="231"/>
      <c r="BC1142" s="231"/>
      <c r="BD1142" s="231"/>
      <c r="BE1142" s="231"/>
      <c r="BF1142" s="231"/>
      <c r="BG1142" s="231"/>
      <c r="BH1142" s="231"/>
      <c r="BI1142" s="231"/>
      <c r="BJ1142" s="231"/>
      <c r="BK1142" s="231"/>
      <c r="BL1142" s="231"/>
      <c r="BM1142" s="232">
        <v>1</v>
      </c>
    </row>
    <row r="1143" spans="1:65">
      <c r="A1143" s="29"/>
      <c r="B1143" s="19">
        <v>1</v>
      </c>
      <c r="C1143" s="9">
        <v>2</v>
      </c>
      <c r="D1143" s="233">
        <v>63</v>
      </c>
      <c r="E1143" s="234">
        <v>79</v>
      </c>
      <c r="F1143" s="233">
        <v>67.960735565340244</v>
      </c>
      <c r="G1143" s="233">
        <v>64.2</v>
      </c>
      <c r="H1143" s="233">
        <v>59.2</v>
      </c>
      <c r="I1143" s="233">
        <v>68</v>
      </c>
      <c r="J1143" s="233">
        <v>65</v>
      </c>
      <c r="K1143" s="233">
        <v>71</v>
      </c>
      <c r="L1143" s="233">
        <v>66</v>
      </c>
      <c r="M1143" s="233">
        <v>65</v>
      </c>
      <c r="N1143" s="233">
        <v>71</v>
      </c>
      <c r="O1143" s="234">
        <v>87</v>
      </c>
      <c r="P1143" s="233">
        <v>69</v>
      </c>
      <c r="Q1143" s="233">
        <v>71.182074881204102</v>
      </c>
      <c r="R1143" s="233">
        <v>69</v>
      </c>
      <c r="S1143" s="233">
        <v>65.400000000000006</v>
      </c>
      <c r="T1143" s="233">
        <v>67.69</v>
      </c>
      <c r="U1143" s="233">
        <v>64</v>
      </c>
      <c r="V1143" s="234">
        <v>83.9</v>
      </c>
      <c r="W1143" s="233">
        <v>70</v>
      </c>
      <c r="X1143" s="234">
        <v>87.2</v>
      </c>
      <c r="Y1143" s="233">
        <v>67</v>
      </c>
      <c r="Z1143" s="233">
        <v>75.5</v>
      </c>
      <c r="AA1143" s="233">
        <v>69</v>
      </c>
      <c r="AB1143" s="233">
        <v>69.099999999999994</v>
      </c>
      <c r="AC1143" s="230"/>
      <c r="AD1143" s="231"/>
      <c r="AE1143" s="231"/>
      <c r="AF1143" s="231"/>
      <c r="AG1143" s="231"/>
      <c r="AH1143" s="231"/>
      <c r="AI1143" s="231"/>
      <c r="AJ1143" s="231"/>
      <c r="AK1143" s="231"/>
      <c r="AL1143" s="231"/>
      <c r="AM1143" s="231"/>
      <c r="AN1143" s="231"/>
      <c r="AO1143" s="231"/>
      <c r="AP1143" s="231"/>
      <c r="AQ1143" s="231"/>
      <c r="AR1143" s="231"/>
      <c r="AS1143" s="231"/>
      <c r="AT1143" s="231"/>
      <c r="AU1143" s="231"/>
      <c r="AV1143" s="231"/>
      <c r="AW1143" s="231"/>
      <c r="AX1143" s="231"/>
      <c r="AY1143" s="231"/>
      <c r="AZ1143" s="231"/>
      <c r="BA1143" s="231"/>
      <c r="BB1143" s="231"/>
      <c r="BC1143" s="231"/>
      <c r="BD1143" s="231"/>
      <c r="BE1143" s="231"/>
      <c r="BF1143" s="231"/>
      <c r="BG1143" s="231"/>
      <c r="BH1143" s="231"/>
      <c r="BI1143" s="231"/>
      <c r="BJ1143" s="231"/>
      <c r="BK1143" s="231"/>
      <c r="BL1143" s="231"/>
      <c r="BM1143" s="232">
        <v>28</v>
      </c>
    </row>
    <row r="1144" spans="1:65">
      <c r="A1144" s="29"/>
      <c r="B1144" s="19">
        <v>1</v>
      </c>
      <c r="C1144" s="9">
        <v>3</v>
      </c>
      <c r="D1144" s="233">
        <v>62</v>
      </c>
      <c r="E1144" s="234">
        <v>79</v>
      </c>
      <c r="F1144" s="233">
        <v>69.687434463783646</v>
      </c>
      <c r="G1144" s="233">
        <v>69.599999999999994</v>
      </c>
      <c r="H1144" s="233">
        <v>60.8</v>
      </c>
      <c r="I1144" s="233">
        <v>69</v>
      </c>
      <c r="J1144" s="233">
        <v>66</v>
      </c>
      <c r="K1144" s="233">
        <v>70</v>
      </c>
      <c r="L1144" s="233">
        <v>66</v>
      </c>
      <c r="M1144" s="233">
        <v>65</v>
      </c>
      <c r="N1144" s="233">
        <v>70</v>
      </c>
      <c r="O1144" s="234">
        <v>85</v>
      </c>
      <c r="P1144" s="233">
        <v>69</v>
      </c>
      <c r="Q1144" s="233">
        <v>72.094258326691445</v>
      </c>
      <c r="R1144" s="233">
        <v>66</v>
      </c>
      <c r="S1144" s="233">
        <v>66</v>
      </c>
      <c r="T1144" s="233">
        <v>69.48</v>
      </c>
      <c r="U1144" s="233">
        <v>64</v>
      </c>
      <c r="V1144" s="234">
        <v>84.3</v>
      </c>
      <c r="W1144" s="233">
        <v>66</v>
      </c>
      <c r="X1144" s="234">
        <v>89.1</v>
      </c>
      <c r="Y1144" s="233">
        <v>66</v>
      </c>
      <c r="Z1144" s="233">
        <v>72.5</v>
      </c>
      <c r="AA1144" s="233">
        <v>68</v>
      </c>
      <c r="AB1144" s="233">
        <v>67.5</v>
      </c>
      <c r="AC1144" s="230"/>
      <c r="AD1144" s="231"/>
      <c r="AE1144" s="231"/>
      <c r="AF1144" s="231"/>
      <c r="AG1144" s="231"/>
      <c r="AH1144" s="231"/>
      <c r="AI1144" s="231"/>
      <c r="AJ1144" s="231"/>
      <c r="AK1144" s="231"/>
      <c r="AL1144" s="231"/>
      <c r="AM1144" s="231"/>
      <c r="AN1144" s="231"/>
      <c r="AO1144" s="231"/>
      <c r="AP1144" s="231"/>
      <c r="AQ1144" s="231"/>
      <c r="AR1144" s="231"/>
      <c r="AS1144" s="231"/>
      <c r="AT1144" s="231"/>
      <c r="AU1144" s="231"/>
      <c r="AV1144" s="231"/>
      <c r="AW1144" s="231"/>
      <c r="AX1144" s="231"/>
      <c r="AY1144" s="231"/>
      <c r="AZ1144" s="231"/>
      <c r="BA1144" s="231"/>
      <c r="BB1144" s="231"/>
      <c r="BC1144" s="231"/>
      <c r="BD1144" s="231"/>
      <c r="BE1144" s="231"/>
      <c r="BF1144" s="231"/>
      <c r="BG1144" s="231"/>
      <c r="BH1144" s="231"/>
      <c r="BI1144" s="231"/>
      <c r="BJ1144" s="231"/>
      <c r="BK1144" s="231"/>
      <c r="BL1144" s="231"/>
      <c r="BM1144" s="232">
        <v>16</v>
      </c>
    </row>
    <row r="1145" spans="1:65">
      <c r="A1145" s="29"/>
      <c r="B1145" s="19">
        <v>1</v>
      </c>
      <c r="C1145" s="9">
        <v>4</v>
      </c>
      <c r="D1145" s="233">
        <v>63</v>
      </c>
      <c r="E1145" s="234">
        <v>80</v>
      </c>
      <c r="F1145" s="233">
        <v>69.296743936457034</v>
      </c>
      <c r="G1145" s="233">
        <v>66.5</v>
      </c>
      <c r="H1145" s="233">
        <v>59.1</v>
      </c>
      <c r="I1145" s="233">
        <v>69</v>
      </c>
      <c r="J1145" s="233">
        <v>62</v>
      </c>
      <c r="K1145" s="233">
        <v>72</v>
      </c>
      <c r="L1145" s="233">
        <v>67</v>
      </c>
      <c r="M1145" s="233">
        <v>65</v>
      </c>
      <c r="N1145" s="233">
        <v>72</v>
      </c>
      <c r="O1145" s="234">
        <v>93</v>
      </c>
      <c r="P1145" s="233">
        <v>70</v>
      </c>
      <c r="Q1145" s="233">
        <v>70.850392296481616</v>
      </c>
      <c r="R1145" s="233">
        <v>68</v>
      </c>
      <c r="S1145" s="233">
        <v>67.8</v>
      </c>
      <c r="T1145" s="233">
        <v>67.81</v>
      </c>
      <c r="U1145" s="233">
        <v>65</v>
      </c>
      <c r="V1145" s="234">
        <v>79</v>
      </c>
      <c r="W1145" s="233">
        <v>70</v>
      </c>
      <c r="X1145" s="234">
        <v>90</v>
      </c>
      <c r="Y1145" s="233">
        <v>67</v>
      </c>
      <c r="Z1145" s="233">
        <v>72.2</v>
      </c>
      <c r="AA1145" s="233">
        <v>70</v>
      </c>
      <c r="AB1145" s="233">
        <v>69.400000000000006</v>
      </c>
      <c r="AC1145" s="230"/>
      <c r="AD1145" s="231"/>
      <c r="AE1145" s="231"/>
      <c r="AF1145" s="231"/>
      <c r="AG1145" s="231"/>
      <c r="AH1145" s="231"/>
      <c r="AI1145" s="231"/>
      <c r="AJ1145" s="231"/>
      <c r="AK1145" s="231"/>
      <c r="AL1145" s="231"/>
      <c r="AM1145" s="231"/>
      <c r="AN1145" s="231"/>
      <c r="AO1145" s="231"/>
      <c r="AP1145" s="231"/>
      <c r="AQ1145" s="231"/>
      <c r="AR1145" s="231"/>
      <c r="AS1145" s="231"/>
      <c r="AT1145" s="231"/>
      <c r="AU1145" s="231"/>
      <c r="AV1145" s="231"/>
      <c r="AW1145" s="231"/>
      <c r="AX1145" s="231"/>
      <c r="AY1145" s="231"/>
      <c r="AZ1145" s="231"/>
      <c r="BA1145" s="231"/>
      <c r="BB1145" s="231"/>
      <c r="BC1145" s="231"/>
      <c r="BD1145" s="231"/>
      <c r="BE1145" s="231"/>
      <c r="BF1145" s="231"/>
      <c r="BG1145" s="231"/>
      <c r="BH1145" s="231"/>
      <c r="BI1145" s="231"/>
      <c r="BJ1145" s="231"/>
      <c r="BK1145" s="231"/>
      <c r="BL1145" s="231"/>
      <c r="BM1145" s="232">
        <v>67.547142121895362</v>
      </c>
    </row>
    <row r="1146" spans="1:65">
      <c r="A1146" s="29"/>
      <c r="B1146" s="19">
        <v>1</v>
      </c>
      <c r="C1146" s="9">
        <v>5</v>
      </c>
      <c r="D1146" s="233">
        <v>61</v>
      </c>
      <c r="E1146" s="234">
        <v>80</v>
      </c>
      <c r="F1146" s="233">
        <v>70.610942659291567</v>
      </c>
      <c r="G1146" s="233">
        <v>64.8</v>
      </c>
      <c r="H1146" s="233">
        <v>60.8</v>
      </c>
      <c r="I1146" s="233">
        <v>69</v>
      </c>
      <c r="J1146" s="233">
        <v>65</v>
      </c>
      <c r="K1146" s="233">
        <v>72</v>
      </c>
      <c r="L1146" s="233">
        <v>66</v>
      </c>
      <c r="M1146" s="233">
        <v>64</v>
      </c>
      <c r="N1146" s="233">
        <v>70</v>
      </c>
      <c r="O1146" s="234">
        <v>84</v>
      </c>
      <c r="P1146" s="233">
        <v>71</v>
      </c>
      <c r="Q1146" s="233">
        <v>72.621139500155039</v>
      </c>
      <c r="R1146" s="233">
        <v>70</v>
      </c>
      <c r="S1146" s="233">
        <v>66.599999999999994</v>
      </c>
      <c r="T1146" s="233">
        <v>69</v>
      </c>
      <c r="U1146" s="233">
        <v>65</v>
      </c>
      <c r="V1146" s="234">
        <v>79.900000000000006</v>
      </c>
      <c r="W1146" s="233">
        <v>67</v>
      </c>
      <c r="X1146" s="234">
        <v>88.9</v>
      </c>
      <c r="Y1146" s="233">
        <v>68</v>
      </c>
      <c r="Z1146" s="233">
        <v>77.5</v>
      </c>
      <c r="AA1146" s="233">
        <v>71</v>
      </c>
      <c r="AB1146" s="233">
        <v>68.7</v>
      </c>
      <c r="AC1146" s="230"/>
      <c r="AD1146" s="231"/>
      <c r="AE1146" s="231"/>
      <c r="AF1146" s="231"/>
      <c r="AG1146" s="231"/>
      <c r="AH1146" s="231"/>
      <c r="AI1146" s="231"/>
      <c r="AJ1146" s="231"/>
      <c r="AK1146" s="231"/>
      <c r="AL1146" s="231"/>
      <c r="AM1146" s="231"/>
      <c r="AN1146" s="231"/>
      <c r="AO1146" s="231"/>
      <c r="AP1146" s="231"/>
      <c r="AQ1146" s="231"/>
      <c r="AR1146" s="231"/>
      <c r="AS1146" s="231"/>
      <c r="AT1146" s="231"/>
      <c r="AU1146" s="231"/>
      <c r="AV1146" s="231"/>
      <c r="AW1146" s="231"/>
      <c r="AX1146" s="231"/>
      <c r="AY1146" s="231"/>
      <c r="AZ1146" s="231"/>
      <c r="BA1146" s="231"/>
      <c r="BB1146" s="231"/>
      <c r="BC1146" s="231"/>
      <c r="BD1146" s="231"/>
      <c r="BE1146" s="231"/>
      <c r="BF1146" s="231"/>
      <c r="BG1146" s="231"/>
      <c r="BH1146" s="231"/>
      <c r="BI1146" s="231"/>
      <c r="BJ1146" s="231"/>
      <c r="BK1146" s="231"/>
      <c r="BL1146" s="231"/>
      <c r="BM1146" s="232">
        <v>173</v>
      </c>
    </row>
    <row r="1147" spans="1:65">
      <c r="A1147" s="29"/>
      <c r="B1147" s="19">
        <v>1</v>
      </c>
      <c r="C1147" s="9">
        <v>6</v>
      </c>
      <c r="D1147" s="233">
        <v>62</v>
      </c>
      <c r="E1147" s="234">
        <v>80</v>
      </c>
      <c r="F1147" s="233">
        <v>70.070642015120328</v>
      </c>
      <c r="G1147" s="233">
        <v>68</v>
      </c>
      <c r="H1147" s="233">
        <v>61.100000000000009</v>
      </c>
      <c r="I1147" s="233">
        <v>69</v>
      </c>
      <c r="J1147" s="233">
        <v>63</v>
      </c>
      <c r="K1147" s="233">
        <v>71</v>
      </c>
      <c r="L1147" s="233">
        <v>66</v>
      </c>
      <c r="M1147" s="233">
        <v>65</v>
      </c>
      <c r="N1147" s="233">
        <v>72</v>
      </c>
      <c r="O1147" s="234">
        <v>106</v>
      </c>
      <c r="P1147" s="233">
        <v>66</v>
      </c>
      <c r="Q1147" s="233">
        <v>70.06992699807671</v>
      </c>
      <c r="R1147" s="233">
        <v>67</v>
      </c>
      <c r="S1147" s="233">
        <v>67</v>
      </c>
      <c r="T1147" s="233">
        <v>66.8</v>
      </c>
      <c r="U1147" s="233">
        <v>63</v>
      </c>
      <c r="V1147" s="234">
        <v>83.5</v>
      </c>
      <c r="W1147" s="233">
        <v>69</v>
      </c>
      <c r="X1147" s="234">
        <v>90</v>
      </c>
      <c r="Y1147" s="233">
        <v>66</v>
      </c>
      <c r="Z1147" s="233">
        <v>72.3</v>
      </c>
      <c r="AA1147" s="233">
        <v>68</v>
      </c>
      <c r="AB1147" s="233">
        <v>68.5</v>
      </c>
      <c r="AC1147" s="230"/>
      <c r="AD1147" s="231"/>
      <c r="AE1147" s="231"/>
      <c r="AF1147" s="231"/>
      <c r="AG1147" s="231"/>
      <c r="AH1147" s="231"/>
      <c r="AI1147" s="231"/>
      <c r="AJ1147" s="231"/>
      <c r="AK1147" s="231"/>
      <c r="AL1147" s="231"/>
      <c r="AM1147" s="231"/>
      <c r="AN1147" s="231"/>
      <c r="AO1147" s="231"/>
      <c r="AP1147" s="231"/>
      <c r="AQ1147" s="231"/>
      <c r="AR1147" s="231"/>
      <c r="AS1147" s="231"/>
      <c r="AT1147" s="231"/>
      <c r="AU1147" s="231"/>
      <c r="AV1147" s="231"/>
      <c r="AW1147" s="231"/>
      <c r="AX1147" s="231"/>
      <c r="AY1147" s="231"/>
      <c r="AZ1147" s="231"/>
      <c r="BA1147" s="231"/>
      <c r="BB1147" s="231"/>
      <c r="BC1147" s="231"/>
      <c r="BD1147" s="231"/>
      <c r="BE1147" s="231"/>
      <c r="BF1147" s="231"/>
      <c r="BG1147" s="231"/>
      <c r="BH1147" s="231"/>
      <c r="BI1147" s="231"/>
      <c r="BJ1147" s="231"/>
      <c r="BK1147" s="231"/>
      <c r="BL1147" s="231"/>
      <c r="BM1147" s="236"/>
    </row>
    <row r="1148" spans="1:65">
      <c r="A1148" s="29"/>
      <c r="B1148" s="20" t="s">
        <v>279</v>
      </c>
      <c r="C1148" s="12"/>
      <c r="D1148" s="237">
        <v>62.333333333333336</v>
      </c>
      <c r="E1148" s="237">
        <v>79.666666666666671</v>
      </c>
      <c r="F1148" s="237">
        <v>69.339212710742132</v>
      </c>
      <c r="G1148" s="237">
        <v>66.016666666666666</v>
      </c>
      <c r="H1148" s="237">
        <v>60.183333333333337</v>
      </c>
      <c r="I1148" s="237">
        <v>68.5</v>
      </c>
      <c r="J1148" s="237">
        <v>64.333333333333329</v>
      </c>
      <c r="K1148" s="237">
        <v>71.5</v>
      </c>
      <c r="L1148" s="237">
        <v>66</v>
      </c>
      <c r="M1148" s="237">
        <v>65.166666666666671</v>
      </c>
      <c r="N1148" s="237">
        <v>70.666666666666671</v>
      </c>
      <c r="O1148" s="237">
        <v>93.666666666666671</v>
      </c>
      <c r="P1148" s="237">
        <v>68.666666666666671</v>
      </c>
      <c r="Q1148" s="237">
        <v>71.330771849060611</v>
      </c>
      <c r="R1148" s="237">
        <v>67.833333333333329</v>
      </c>
      <c r="S1148" s="237">
        <v>66.75</v>
      </c>
      <c r="T1148" s="237">
        <v>68.336666666666673</v>
      </c>
      <c r="U1148" s="237">
        <v>64.333333333333329</v>
      </c>
      <c r="V1148" s="237">
        <v>81.666666666666671</v>
      </c>
      <c r="W1148" s="237">
        <v>68</v>
      </c>
      <c r="X1148" s="237">
        <v>88.899999999999991</v>
      </c>
      <c r="Y1148" s="237">
        <v>67.166666666666671</v>
      </c>
      <c r="Z1148" s="237">
        <v>73.933333333333337</v>
      </c>
      <c r="AA1148" s="237">
        <v>69.333333333333329</v>
      </c>
      <c r="AB1148" s="237">
        <v>68.766666666666666</v>
      </c>
      <c r="AC1148" s="230"/>
      <c r="AD1148" s="231"/>
      <c r="AE1148" s="231"/>
      <c r="AF1148" s="231"/>
      <c r="AG1148" s="231"/>
      <c r="AH1148" s="231"/>
      <c r="AI1148" s="231"/>
      <c r="AJ1148" s="231"/>
      <c r="AK1148" s="231"/>
      <c r="AL1148" s="231"/>
      <c r="AM1148" s="231"/>
      <c r="AN1148" s="231"/>
      <c r="AO1148" s="231"/>
      <c r="AP1148" s="231"/>
      <c r="AQ1148" s="231"/>
      <c r="AR1148" s="231"/>
      <c r="AS1148" s="231"/>
      <c r="AT1148" s="231"/>
      <c r="AU1148" s="231"/>
      <c r="AV1148" s="231"/>
      <c r="AW1148" s="231"/>
      <c r="AX1148" s="231"/>
      <c r="AY1148" s="231"/>
      <c r="AZ1148" s="231"/>
      <c r="BA1148" s="231"/>
      <c r="BB1148" s="231"/>
      <c r="BC1148" s="231"/>
      <c r="BD1148" s="231"/>
      <c r="BE1148" s="231"/>
      <c r="BF1148" s="231"/>
      <c r="BG1148" s="231"/>
      <c r="BH1148" s="231"/>
      <c r="BI1148" s="231"/>
      <c r="BJ1148" s="231"/>
      <c r="BK1148" s="231"/>
      <c r="BL1148" s="231"/>
      <c r="BM1148" s="236"/>
    </row>
    <row r="1149" spans="1:65">
      <c r="A1149" s="29"/>
      <c r="B1149" s="3" t="s">
        <v>280</v>
      </c>
      <c r="C1149" s="28"/>
      <c r="D1149" s="233">
        <v>62.5</v>
      </c>
      <c r="E1149" s="233">
        <v>80</v>
      </c>
      <c r="F1149" s="233">
        <v>69.492089200120347</v>
      </c>
      <c r="G1149" s="233">
        <v>65.650000000000006</v>
      </c>
      <c r="H1149" s="233">
        <v>60.45</v>
      </c>
      <c r="I1149" s="233">
        <v>69</v>
      </c>
      <c r="J1149" s="233">
        <v>65</v>
      </c>
      <c r="K1149" s="233">
        <v>71.5</v>
      </c>
      <c r="L1149" s="233">
        <v>66</v>
      </c>
      <c r="M1149" s="233">
        <v>65</v>
      </c>
      <c r="N1149" s="233">
        <v>70.5</v>
      </c>
      <c r="O1149" s="233">
        <v>90</v>
      </c>
      <c r="P1149" s="233">
        <v>69</v>
      </c>
      <c r="Q1149" s="233">
        <v>71.174456986479441</v>
      </c>
      <c r="R1149" s="233">
        <v>67.5</v>
      </c>
      <c r="S1149" s="233">
        <v>66.8</v>
      </c>
      <c r="T1149" s="233">
        <v>68.405000000000001</v>
      </c>
      <c r="U1149" s="233">
        <v>64.5</v>
      </c>
      <c r="V1149" s="233">
        <v>81.7</v>
      </c>
      <c r="W1149" s="233">
        <v>68</v>
      </c>
      <c r="X1149" s="233">
        <v>89</v>
      </c>
      <c r="Y1149" s="233">
        <v>67</v>
      </c>
      <c r="Z1149" s="233">
        <v>73.05</v>
      </c>
      <c r="AA1149" s="233">
        <v>69.5</v>
      </c>
      <c r="AB1149" s="233">
        <v>68.900000000000006</v>
      </c>
      <c r="AC1149" s="230"/>
      <c r="AD1149" s="231"/>
      <c r="AE1149" s="231"/>
      <c r="AF1149" s="231"/>
      <c r="AG1149" s="231"/>
      <c r="AH1149" s="231"/>
      <c r="AI1149" s="231"/>
      <c r="AJ1149" s="231"/>
      <c r="AK1149" s="231"/>
      <c r="AL1149" s="231"/>
      <c r="AM1149" s="231"/>
      <c r="AN1149" s="231"/>
      <c r="AO1149" s="231"/>
      <c r="AP1149" s="231"/>
      <c r="AQ1149" s="231"/>
      <c r="AR1149" s="231"/>
      <c r="AS1149" s="231"/>
      <c r="AT1149" s="231"/>
      <c r="AU1149" s="231"/>
      <c r="AV1149" s="231"/>
      <c r="AW1149" s="231"/>
      <c r="AX1149" s="231"/>
      <c r="AY1149" s="231"/>
      <c r="AZ1149" s="231"/>
      <c r="BA1149" s="231"/>
      <c r="BB1149" s="231"/>
      <c r="BC1149" s="231"/>
      <c r="BD1149" s="231"/>
      <c r="BE1149" s="231"/>
      <c r="BF1149" s="231"/>
      <c r="BG1149" s="231"/>
      <c r="BH1149" s="231"/>
      <c r="BI1149" s="231"/>
      <c r="BJ1149" s="231"/>
      <c r="BK1149" s="231"/>
      <c r="BL1149" s="231"/>
      <c r="BM1149" s="236"/>
    </row>
    <row r="1150" spans="1:65">
      <c r="A1150" s="29"/>
      <c r="B1150" s="3" t="s">
        <v>281</v>
      </c>
      <c r="C1150" s="28"/>
      <c r="D1150" s="213">
        <v>0.81649658092772603</v>
      </c>
      <c r="E1150" s="213">
        <v>0.51639777949432231</v>
      </c>
      <c r="F1150" s="213">
        <v>1.0041171809705784</v>
      </c>
      <c r="G1150" s="213">
        <v>2.4854912324662619</v>
      </c>
      <c r="H1150" s="213">
        <v>0.86583293230661229</v>
      </c>
      <c r="I1150" s="213">
        <v>0.83666002653407556</v>
      </c>
      <c r="J1150" s="213">
        <v>1.505545305418162</v>
      </c>
      <c r="K1150" s="213">
        <v>1.0488088481701516</v>
      </c>
      <c r="L1150" s="213">
        <v>0.63245553203367588</v>
      </c>
      <c r="M1150" s="213">
        <v>0.98319208025017513</v>
      </c>
      <c r="N1150" s="213">
        <v>1.2110601416389968</v>
      </c>
      <c r="O1150" s="213">
        <v>10.424330514074617</v>
      </c>
      <c r="P1150" s="213">
        <v>1.8618986725025255</v>
      </c>
      <c r="Q1150" s="213">
        <v>0.90746231508226372</v>
      </c>
      <c r="R1150" s="213">
        <v>1.4719601443879744</v>
      </c>
      <c r="S1150" s="213">
        <v>0.94604439642122351</v>
      </c>
      <c r="T1150" s="213">
        <v>1.0602012387592596</v>
      </c>
      <c r="U1150" s="213">
        <v>0.81649658092772603</v>
      </c>
      <c r="V1150" s="213">
        <v>2.4760183090330048</v>
      </c>
      <c r="W1150" s="213">
        <v>1.8973665961010275</v>
      </c>
      <c r="X1150" s="213">
        <v>1.0807404868885022</v>
      </c>
      <c r="Y1150" s="213">
        <v>1.1690451944500122</v>
      </c>
      <c r="Z1150" s="213">
        <v>2.1453826387539046</v>
      </c>
      <c r="AA1150" s="213">
        <v>1.2110601416389968</v>
      </c>
      <c r="AB1150" s="213">
        <v>0.7201851613763427</v>
      </c>
      <c r="AC1150" s="209"/>
      <c r="AD1150" s="210"/>
      <c r="AE1150" s="210"/>
      <c r="AF1150" s="210"/>
      <c r="AG1150" s="210"/>
      <c r="AH1150" s="210"/>
      <c r="AI1150" s="210"/>
      <c r="AJ1150" s="210"/>
      <c r="AK1150" s="210"/>
      <c r="AL1150" s="210"/>
      <c r="AM1150" s="210"/>
      <c r="AN1150" s="210"/>
      <c r="AO1150" s="210"/>
      <c r="AP1150" s="210"/>
      <c r="AQ1150" s="210"/>
      <c r="AR1150" s="210"/>
      <c r="AS1150" s="210"/>
      <c r="AT1150" s="210"/>
      <c r="AU1150" s="210"/>
      <c r="AV1150" s="210"/>
      <c r="AW1150" s="210"/>
      <c r="AX1150" s="210"/>
      <c r="AY1150" s="210"/>
      <c r="AZ1150" s="210"/>
      <c r="BA1150" s="210"/>
      <c r="BB1150" s="210"/>
      <c r="BC1150" s="210"/>
      <c r="BD1150" s="210"/>
      <c r="BE1150" s="210"/>
      <c r="BF1150" s="210"/>
      <c r="BG1150" s="210"/>
      <c r="BH1150" s="210"/>
      <c r="BI1150" s="210"/>
      <c r="BJ1150" s="210"/>
      <c r="BK1150" s="210"/>
      <c r="BL1150" s="210"/>
      <c r="BM1150" s="216"/>
    </row>
    <row r="1151" spans="1:65">
      <c r="A1151" s="29"/>
      <c r="B1151" s="3" t="s">
        <v>87</v>
      </c>
      <c r="C1151" s="28"/>
      <c r="D1151" s="13">
        <v>1.3098875629856567E-2</v>
      </c>
      <c r="E1151" s="13">
        <v>6.4819804957446311E-3</v>
      </c>
      <c r="F1151" s="13">
        <v>1.4481231351145976E-2</v>
      </c>
      <c r="G1151" s="13">
        <v>3.7649450630642699E-2</v>
      </c>
      <c r="H1151" s="13">
        <v>1.4386589847243626E-2</v>
      </c>
      <c r="I1151" s="13">
        <v>1.2214014985898913E-2</v>
      </c>
      <c r="J1151" s="13">
        <v>2.3402258633442936E-2</v>
      </c>
      <c r="K1151" s="13">
        <v>1.466865521916296E-2</v>
      </c>
      <c r="L1151" s="13">
        <v>9.5826595762678168E-3</v>
      </c>
      <c r="M1151" s="13">
        <v>1.5087346500002687E-2</v>
      </c>
      <c r="N1151" s="13">
        <v>1.7137643513759387E-2</v>
      </c>
      <c r="O1151" s="13">
        <v>0.1112917848477717</v>
      </c>
      <c r="P1151" s="13">
        <v>2.7115029211201826E-2</v>
      </c>
      <c r="Q1151" s="13">
        <v>1.2721891149621908E-2</v>
      </c>
      <c r="R1151" s="13">
        <v>2.1699658148225668E-2</v>
      </c>
      <c r="S1151" s="13">
        <v>1.4172949759119454E-2</v>
      </c>
      <c r="T1151" s="13">
        <v>1.5514383280219398E-2</v>
      </c>
      <c r="U1151" s="13">
        <v>1.2691656698358436E-2</v>
      </c>
      <c r="V1151" s="13">
        <v>3.0318591539179648E-2</v>
      </c>
      <c r="W1151" s="13">
        <v>2.790244994266217E-2</v>
      </c>
      <c r="X1151" s="13">
        <v>1.2156810876136135E-2</v>
      </c>
      <c r="Y1151" s="13">
        <v>1.74051393714642E-2</v>
      </c>
      <c r="Z1151" s="13">
        <v>2.9017799442117735E-2</v>
      </c>
      <c r="AA1151" s="13">
        <v>1.7467213581331686E-2</v>
      </c>
      <c r="AB1151" s="13">
        <v>1.0472881648710752E-2</v>
      </c>
      <c r="AC1151" s="150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3"/>
    </row>
    <row r="1152" spans="1:65">
      <c r="A1152" s="29"/>
      <c r="B1152" s="3" t="s">
        <v>282</v>
      </c>
      <c r="C1152" s="28"/>
      <c r="D1152" s="13">
        <v>-7.7187703650780759E-2</v>
      </c>
      <c r="E1152" s="13">
        <v>0.17942320228590058</v>
      </c>
      <c r="F1152" s="13">
        <v>2.6530664844602869E-2</v>
      </c>
      <c r="G1152" s="13">
        <v>-2.2657886139236028E-2</v>
      </c>
      <c r="H1152" s="13">
        <v>-0.10901732563715749</v>
      </c>
      <c r="I1152" s="13">
        <v>1.4106560961307801E-2</v>
      </c>
      <c r="J1152" s="13">
        <v>-4.7578752965779181E-2</v>
      </c>
      <c r="K1152" s="13">
        <v>5.8519986988810224E-2</v>
      </c>
      <c r="L1152" s="13">
        <v>-2.2904627394944366E-2</v>
      </c>
      <c r="M1152" s="13">
        <v>-3.5241690180361607E-2</v>
      </c>
      <c r="N1152" s="13">
        <v>4.6182924203393094E-2</v>
      </c>
      <c r="O1152" s="13">
        <v>0.38668585708091241</v>
      </c>
      <c r="P1152" s="13">
        <v>1.6573973518391405E-2</v>
      </c>
      <c r="Q1152" s="13">
        <v>5.6014653000971082E-2</v>
      </c>
      <c r="R1152" s="13">
        <v>4.2369107329738309E-3</v>
      </c>
      <c r="S1152" s="13">
        <v>-1.1801270888068705E-2</v>
      </c>
      <c r="T1152" s="13">
        <v>1.1688496655366087E-2</v>
      </c>
      <c r="U1152" s="13">
        <v>-4.7578752965779181E-2</v>
      </c>
      <c r="V1152" s="13">
        <v>0.20903215297090227</v>
      </c>
      <c r="W1152" s="13">
        <v>6.7043232900574345E-3</v>
      </c>
      <c r="X1152" s="13">
        <v>0.31611785794832481</v>
      </c>
      <c r="Y1152" s="13">
        <v>-5.6327394953599175E-3</v>
      </c>
      <c r="Z1152" s="13">
        <v>9.454421032222915E-2</v>
      </c>
      <c r="AA1152" s="13">
        <v>2.6443623746725153E-2</v>
      </c>
      <c r="AB1152" s="13">
        <v>1.8054421052641434E-2</v>
      </c>
      <c r="AC1152" s="150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3"/>
    </row>
    <row r="1153" spans="1:65">
      <c r="A1153" s="29"/>
      <c r="B1153" s="45" t="s">
        <v>283</v>
      </c>
      <c r="C1153" s="46"/>
      <c r="D1153" s="44">
        <v>1.66</v>
      </c>
      <c r="E1153" s="44">
        <v>3.01</v>
      </c>
      <c r="F1153" s="44">
        <v>0.23</v>
      </c>
      <c r="G1153" s="44">
        <v>0.67</v>
      </c>
      <c r="H1153" s="44">
        <v>2.2400000000000002</v>
      </c>
      <c r="I1153" s="44">
        <v>0</v>
      </c>
      <c r="J1153" s="44">
        <v>1.1200000000000001</v>
      </c>
      <c r="K1153" s="44">
        <v>0.81</v>
      </c>
      <c r="L1153" s="44">
        <v>0.67</v>
      </c>
      <c r="M1153" s="44">
        <v>0.9</v>
      </c>
      <c r="N1153" s="44">
        <v>0.57999999999999996</v>
      </c>
      <c r="O1153" s="44">
        <v>6.79</v>
      </c>
      <c r="P1153" s="44">
        <v>0.04</v>
      </c>
      <c r="Q1153" s="44">
        <v>0.76</v>
      </c>
      <c r="R1153" s="44">
        <v>0.18</v>
      </c>
      <c r="S1153" s="44">
        <v>0.47</v>
      </c>
      <c r="T1153" s="44">
        <v>0.04</v>
      </c>
      <c r="U1153" s="44">
        <v>1.1200000000000001</v>
      </c>
      <c r="V1153" s="44">
        <v>3.55</v>
      </c>
      <c r="W1153" s="44">
        <v>0.13</v>
      </c>
      <c r="X1153" s="44">
        <v>5.5</v>
      </c>
      <c r="Y1153" s="44">
        <v>0.36</v>
      </c>
      <c r="Z1153" s="44">
        <v>1.47</v>
      </c>
      <c r="AA1153" s="44">
        <v>0.22</v>
      </c>
      <c r="AB1153" s="44">
        <v>7.0000000000000007E-2</v>
      </c>
      <c r="AC1153" s="150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3"/>
    </row>
    <row r="1154" spans="1:65">
      <c r="B1154" s="30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  <c r="AA1154" s="20"/>
      <c r="AB1154" s="20"/>
      <c r="BM1154" s="53"/>
    </row>
    <row r="1155" spans="1:65" ht="15">
      <c r="B1155" s="8" t="s">
        <v>736</v>
      </c>
      <c r="BM1155" s="27" t="s">
        <v>67</v>
      </c>
    </row>
    <row r="1156" spans="1:65" ht="15">
      <c r="A1156" s="24" t="s">
        <v>45</v>
      </c>
      <c r="B1156" s="18" t="s">
        <v>116</v>
      </c>
      <c r="C1156" s="15" t="s">
        <v>117</v>
      </c>
      <c r="D1156" s="16" t="s">
        <v>248</v>
      </c>
      <c r="E1156" s="17" t="s">
        <v>248</v>
      </c>
      <c r="F1156" s="17" t="s">
        <v>248</v>
      </c>
      <c r="G1156" s="17" t="s">
        <v>248</v>
      </c>
      <c r="H1156" s="17" t="s">
        <v>248</v>
      </c>
      <c r="I1156" s="17" t="s">
        <v>248</v>
      </c>
      <c r="J1156" s="17" t="s">
        <v>248</v>
      </c>
      <c r="K1156" s="17" t="s">
        <v>248</v>
      </c>
      <c r="L1156" s="17" t="s">
        <v>248</v>
      </c>
      <c r="M1156" s="17" t="s">
        <v>248</v>
      </c>
      <c r="N1156" s="17" t="s">
        <v>248</v>
      </c>
      <c r="O1156" s="17" t="s">
        <v>248</v>
      </c>
      <c r="P1156" s="17" t="s">
        <v>248</v>
      </c>
      <c r="Q1156" s="17" t="s">
        <v>248</v>
      </c>
      <c r="R1156" s="17" t="s">
        <v>248</v>
      </c>
      <c r="S1156" s="17" t="s">
        <v>248</v>
      </c>
      <c r="T1156" s="17" t="s">
        <v>248</v>
      </c>
      <c r="U1156" s="17" t="s">
        <v>248</v>
      </c>
      <c r="V1156" s="17" t="s">
        <v>248</v>
      </c>
      <c r="W1156" s="150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1</v>
      </c>
    </row>
    <row r="1157" spans="1:65">
      <c r="A1157" s="29"/>
      <c r="B1157" s="19" t="s">
        <v>249</v>
      </c>
      <c r="C1157" s="9" t="s">
        <v>249</v>
      </c>
      <c r="D1157" s="148" t="s">
        <v>251</v>
      </c>
      <c r="E1157" s="149" t="s">
        <v>252</v>
      </c>
      <c r="F1157" s="149" t="s">
        <v>253</v>
      </c>
      <c r="G1157" s="149" t="s">
        <v>256</v>
      </c>
      <c r="H1157" s="149" t="s">
        <v>257</v>
      </c>
      <c r="I1157" s="149" t="s">
        <v>258</v>
      </c>
      <c r="J1157" s="149" t="s">
        <v>259</v>
      </c>
      <c r="K1157" s="149" t="s">
        <v>260</v>
      </c>
      <c r="L1157" s="149" t="s">
        <v>261</v>
      </c>
      <c r="M1157" s="149" t="s">
        <v>262</v>
      </c>
      <c r="N1157" s="149" t="s">
        <v>264</v>
      </c>
      <c r="O1157" s="149" t="s">
        <v>265</v>
      </c>
      <c r="P1157" s="149" t="s">
        <v>266</v>
      </c>
      <c r="Q1157" s="149" t="s">
        <v>269</v>
      </c>
      <c r="R1157" s="149" t="s">
        <v>287</v>
      </c>
      <c r="S1157" s="149" t="s">
        <v>305</v>
      </c>
      <c r="T1157" s="149" t="s">
        <v>288</v>
      </c>
      <c r="U1157" s="149" t="s">
        <v>271</v>
      </c>
      <c r="V1157" s="149" t="s">
        <v>289</v>
      </c>
      <c r="W1157" s="150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 t="s">
        <v>3</v>
      </c>
    </row>
    <row r="1158" spans="1:65">
      <c r="A1158" s="29"/>
      <c r="B1158" s="19"/>
      <c r="C1158" s="9"/>
      <c r="D1158" s="10" t="s">
        <v>290</v>
      </c>
      <c r="E1158" s="11" t="s">
        <v>293</v>
      </c>
      <c r="F1158" s="11" t="s">
        <v>293</v>
      </c>
      <c r="G1158" s="11" t="s">
        <v>292</v>
      </c>
      <c r="H1158" s="11" t="s">
        <v>290</v>
      </c>
      <c r="I1158" s="11" t="s">
        <v>290</v>
      </c>
      <c r="J1158" s="11" t="s">
        <v>290</v>
      </c>
      <c r="K1158" s="11" t="s">
        <v>290</v>
      </c>
      <c r="L1158" s="11" t="s">
        <v>290</v>
      </c>
      <c r="M1158" s="11" t="s">
        <v>292</v>
      </c>
      <c r="N1158" s="11" t="s">
        <v>293</v>
      </c>
      <c r="O1158" s="11" t="s">
        <v>290</v>
      </c>
      <c r="P1158" s="11" t="s">
        <v>292</v>
      </c>
      <c r="Q1158" s="11" t="s">
        <v>293</v>
      </c>
      <c r="R1158" s="11" t="s">
        <v>293</v>
      </c>
      <c r="S1158" s="11" t="s">
        <v>292</v>
      </c>
      <c r="T1158" s="11" t="s">
        <v>290</v>
      </c>
      <c r="U1158" s="11" t="s">
        <v>293</v>
      </c>
      <c r="V1158" s="11" t="s">
        <v>293</v>
      </c>
      <c r="W1158" s="150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1</v>
      </c>
    </row>
    <row r="1159" spans="1:65">
      <c r="A1159" s="29"/>
      <c r="B1159" s="19"/>
      <c r="C1159" s="9"/>
      <c r="D1159" s="25" t="s">
        <v>355</v>
      </c>
      <c r="E1159" s="25" t="s">
        <v>355</v>
      </c>
      <c r="F1159" s="25" t="s">
        <v>355</v>
      </c>
      <c r="G1159" s="25" t="s">
        <v>357</v>
      </c>
      <c r="H1159" s="25" t="s">
        <v>356</v>
      </c>
      <c r="I1159" s="25" t="s">
        <v>356</v>
      </c>
      <c r="J1159" s="25" t="s">
        <v>356</v>
      </c>
      <c r="K1159" s="25" t="s">
        <v>356</v>
      </c>
      <c r="L1159" s="25" t="s">
        <v>356</v>
      </c>
      <c r="M1159" s="25" t="s">
        <v>357</v>
      </c>
      <c r="N1159" s="25" t="s">
        <v>357</v>
      </c>
      <c r="O1159" s="25" t="s">
        <v>358</v>
      </c>
      <c r="P1159" s="25" t="s">
        <v>357</v>
      </c>
      <c r="Q1159" s="25" t="s">
        <v>358</v>
      </c>
      <c r="R1159" s="25" t="s">
        <v>359</v>
      </c>
      <c r="S1159" s="25" t="s">
        <v>357</v>
      </c>
      <c r="T1159" s="25" t="s">
        <v>356</v>
      </c>
      <c r="U1159" s="25" t="s">
        <v>357</v>
      </c>
      <c r="V1159" s="25" t="s">
        <v>356</v>
      </c>
      <c r="W1159" s="150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7">
        <v>2</v>
      </c>
    </row>
    <row r="1160" spans="1:65">
      <c r="A1160" s="29"/>
      <c r="B1160" s="18">
        <v>1</v>
      </c>
      <c r="C1160" s="14">
        <v>1</v>
      </c>
      <c r="D1160" s="208">
        <v>28.9</v>
      </c>
      <c r="E1160" s="207">
        <v>52.9</v>
      </c>
      <c r="F1160" s="207">
        <v>48.314659766734046</v>
      </c>
      <c r="G1160" s="207">
        <v>54</v>
      </c>
      <c r="H1160" s="207">
        <v>41.4</v>
      </c>
      <c r="I1160" s="207">
        <v>42.7</v>
      </c>
      <c r="J1160" s="207">
        <v>44.9</v>
      </c>
      <c r="K1160" s="207">
        <v>40.5</v>
      </c>
      <c r="L1160" s="207">
        <v>44.7</v>
      </c>
      <c r="M1160" s="207">
        <v>45.6</v>
      </c>
      <c r="N1160" s="207">
        <v>38.4</v>
      </c>
      <c r="O1160" s="207">
        <v>47.64677108149511</v>
      </c>
      <c r="P1160" s="207">
        <v>45.9</v>
      </c>
      <c r="Q1160" s="208">
        <v>30</v>
      </c>
      <c r="R1160" s="208">
        <v>65.7</v>
      </c>
      <c r="S1160" s="207">
        <v>49.2</v>
      </c>
      <c r="T1160" s="207">
        <v>46.6</v>
      </c>
      <c r="U1160" s="207">
        <v>47.2</v>
      </c>
      <c r="V1160" s="208">
        <v>3.1</v>
      </c>
      <c r="W1160" s="209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  <c r="AH1160" s="210"/>
      <c r="AI1160" s="210"/>
      <c r="AJ1160" s="210"/>
      <c r="AK1160" s="210"/>
      <c r="AL1160" s="210"/>
      <c r="AM1160" s="210"/>
      <c r="AN1160" s="210"/>
      <c r="AO1160" s="210"/>
      <c r="AP1160" s="210"/>
      <c r="AQ1160" s="210"/>
      <c r="AR1160" s="210"/>
      <c r="AS1160" s="210"/>
      <c r="AT1160" s="210"/>
      <c r="AU1160" s="210"/>
      <c r="AV1160" s="210"/>
      <c r="AW1160" s="210"/>
      <c r="AX1160" s="210"/>
      <c r="AY1160" s="210"/>
      <c r="AZ1160" s="210"/>
      <c r="BA1160" s="210"/>
      <c r="BB1160" s="210"/>
      <c r="BC1160" s="210"/>
      <c r="BD1160" s="210"/>
      <c r="BE1160" s="210"/>
      <c r="BF1160" s="210"/>
      <c r="BG1160" s="210"/>
      <c r="BH1160" s="210"/>
      <c r="BI1160" s="210"/>
      <c r="BJ1160" s="210"/>
      <c r="BK1160" s="210"/>
      <c r="BL1160" s="210"/>
      <c r="BM1160" s="211">
        <v>1</v>
      </c>
    </row>
    <row r="1161" spans="1:65">
      <c r="A1161" s="29"/>
      <c r="B1161" s="19">
        <v>1</v>
      </c>
      <c r="C1161" s="9">
        <v>2</v>
      </c>
      <c r="D1161" s="215">
        <v>28.5</v>
      </c>
      <c r="E1161" s="213">
        <v>52</v>
      </c>
      <c r="F1161" s="213">
        <v>49.855432065822214</v>
      </c>
      <c r="G1161" s="213">
        <v>52.9</v>
      </c>
      <c r="H1161" s="213">
        <v>41.6</v>
      </c>
      <c r="I1161" s="213">
        <v>43.8</v>
      </c>
      <c r="J1161" s="213">
        <v>45.5</v>
      </c>
      <c r="K1161" s="213">
        <v>44.6</v>
      </c>
      <c r="L1161" s="213">
        <v>43.6</v>
      </c>
      <c r="M1161" s="213">
        <v>45.1</v>
      </c>
      <c r="N1161" s="213">
        <v>39.4</v>
      </c>
      <c r="O1161" s="213">
        <v>46.800109058568395</v>
      </c>
      <c r="P1161" s="213">
        <v>46.7</v>
      </c>
      <c r="Q1161" s="215">
        <v>30</v>
      </c>
      <c r="R1161" s="215">
        <v>64.900000000000006</v>
      </c>
      <c r="S1161" s="213">
        <v>46</v>
      </c>
      <c r="T1161" s="213">
        <v>47.9</v>
      </c>
      <c r="U1161" s="213">
        <v>47.7</v>
      </c>
      <c r="V1161" s="215">
        <v>2.2999999999999998</v>
      </c>
      <c r="W1161" s="209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  <c r="AH1161" s="210"/>
      <c r="AI1161" s="210"/>
      <c r="AJ1161" s="210"/>
      <c r="AK1161" s="210"/>
      <c r="AL1161" s="210"/>
      <c r="AM1161" s="210"/>
      <c r="AN1161" s="210"/>
      <c r="AO1161" s="210"/>
      <c r="AP1161" s="210"/>
      <c r="AQ1161" s="210"/>
      <c r="AR1161" s="210"/>
      <c r="AS1161" s="210"/>
      <c r="AT1161" s="210"/>
      <c r="AU1161" s="210"/>
      <c r="AV1161" s="210"/>
      <c r="AW1161" s="210"/>
      <c r="AX1161" s="210"/>
      <c r="AY1161" s="210"/>
      <c r="AZ1161" s="210"/>
      <c r="BA1161" s="210"/>
      <c r="BB1161" s="210"/>
      <c r="BC1161" s="210"/>
      <c r="BD1161" s="210"/>
      <c r="BE1161" s="210"/>
      <c r="BF1161" s="210"/>
      <c r="BG1161" s="210"/>
      <c r="BH1161" s="210"/>
      <c r="BI1161" s="210"/>
      <c r="BJ1161" s="210"/>
      <c r="BK1161" s="210"/>
      <c r="BL1161" s="210"/>
      <c r="BM1161" s="211">
        <v>14</v>
      </c>
    </row>
    <row r="1162" spans="1:65">
      <c r="A1162" s="29"/>
      <c r="B1162" s="19">
        <v>1</v>
      </c>
      <c r="C1162" s="9">
        <v>3</v>
      </c>
      <c r="D1162" s="215">
        <v>24.3</v>
      </c>
      <c r="E1162" s="213">
        <v>51.1</v>
      </c>
      <c r="F1162" s="213">
        <v>52.67931966943901</v>
      </c>
      <c r="G1162" s="213">
        <v>54.5</v>
      </c>
      <c r="H1162" s="213">
        <v>42.6</v>
      </c>
      <c r="I1162" s="213">
        <v>43</v>
      </c>
      <c r="J1162" s="213">
        <v>45.6</v>
      </c>
      <c r="K1162" s="213">
        <v>42.5</v>
      </c>
      <c r="L1162" s="213">
        <v>42.8</v>
      </c>
      <c r="M1162" s="213">
        <v>46.1</v>
      </c>
      <c r="N1162" s="213">
        <v>37.9</v>
      </c>
      <c r="O1162" s="213">
        <v>47.823612357641039</v>
      </c>
      <c r="P1162" s="213">
        <v>46.6</v>
      </c>
      <c r="Q1162" s="215">
        <v>28</v>
      </c>
      <c r="R1162" s="215">
        <v>61.3</v>
      </c>
      <c r="S1162" s="213">
        <v>52.1</v>
      </c>
      <c r="T1162" s="213">
        <v>48.6</v>
      </c>
      <c r="U1162" s="213">
        <v>48.3</v>
      </c>
      <c r="V1162" s="215">
        <v>3.1</v>
      </c>
      <c r="W1162" s="209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  <c r="AH1162" s="210"/>
      <c r="AI1162" s="210"/>
      <c r="AJ1162" s="210"/>
      <c r="AK1162" s="210"/>
      <c r="AL1162" s="210"/>
      <c r="AM1162" s="210"/>
      <c r="AN1162" s="210"/>
      <c r="AO1162" s="210"/>
      <c r="AP1162" s="210"/>
      <c r="AQ1162" s="210"/>
      <c r="AR1162" s="210"/>
      <c r="AS1162" s="210"/>
      <c r="AT1162" s="210"/>
      <c r="AU1162" s="210"/>
      <c r="AV1162" s="210"/>
      <c r="AW1162" s="210"/>
      <c r="AX1162" s="210"/>
      <c r="AY1162" s="210"/>
      <c r="AZ1162" s="210"/>
      <c r="BA1162" s="210"/>
      <c r="BB1162" s="210"/>
      <c r="BC1162" s="210"/>
      <c r="BD1162" s="210"/>
      <c r="BE1162" s="210"/>
      <c r="BF1162" s="210"/>
      <c r="BG1162" s="210"/>
      <c r="BH1162" s="210"/>
      <c r="BI1162" s="210"/>
      <c r="BJ1162" s="210"/>
      <c r="BK1162" s="210"/>
      <c r="BL1162" s="210"/>
      <c r="BM1162" s="211">
        <v>16</v>
      </c>
    </row>
    <row r="1163" spans="1:65">
      <c r="A1163" s="29"/>
      <c r="B1163" s="19">
        <v>1</v>
      </c>
      <c r="C1163" s="9">
        <v>4</v>
      </c>
      <c r="D1163" s="215">
        <v>30.3</v>
      </c>
      <c r="E1163" s="213">
        <v>54</v>
      </c>
      <c r="F1163" s="213">
        <v>49.854869863912327</v>
      </c>
      <c r="G1163" s="213">
        <v>54</v>
      </c>
      <c r="H1163" s="213">
        <v>40.799999999999997</v>
      </c>
      <c r="I1163" s="213">
        <v>43</v>
      </c>
      <c r="J1163" s="214">
        <v>43.4</v>
      </c>
      <c r="K1163" s="213">
        <v>41.7</v>
      </c>
      <c r="L1163" s="213">
        <v>41.7</v>
      </c>
      <c r="M1163" s="213">
        <v>48</v>
      </c>
      <c r="N1163" s="213">
        <v>38.799999999999997</v>
      </c>
      <c r="O1163" s="213">
        <v>47.777894290232595</v>
      </c>
      <c r="P1163" s="213">
        <v>46.8</v>
      </c>
      <c r="Q1163" s="215">
        <v>29</v>
      </c>
      <c r="R1163" s="215">
        <v>64.8</v>
      </c>
      <c r="S1163" s="213">
        <v>47.8</v>
      </c>
      <c r="T1163" s="213">
        <v>48.8</v>
      </c>
      <c r="U1163" s="213">
        <v>48.4</v>
      </c>
      <c r="V1163" s="215">
        <v>2.8</v>
      </c>
      <c r="W1163" s="209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  <c r="AH1163" s="210"/>
      <c r="AI1163" s="210"/>
      <c r="AJ1163" s="210"/>
      <c r="AK1163" s="210"/>
      <c r="AL1163" s="210"/>
      <c r="AM1163" s="210"/>
      <c r="AN1163" s="210"/>
      <c r="AO1163" s="210"/>
      <c r="AP1163" s="210"/>
      <c r="AQ1163" s="210"/>
      <c r="AR1163" s="210"/>
      <c r="AS1163" s="210"/>
      <c r="AT1163" s="210"/>
      <c r="AU1163" s="210"/>
      <c r="AV1163" s="210"/>
      <c r="AW1163" s="210"/>
      <c r="AX1163" s="210"/>
      <c r="AY1163" s="210"/>
      <c r="AZ1163" s="210"/>
      <c r="BA1163" s="210"/>
      <c r="BB1163" s="210"/>
      <c r="BC1163" s="210"/>
      <c r="BD1163" s="210"/>
      <c r="BE1163" s="210"/>
      <c r="BF1163" s="210"/>
      <c r="BG1163" s="210"/>
      <c r="BH1163" s="210"/>
      <c r="BI1163" s="210"/>
      <c r="BJ1163" s="210"/>
      <c r="BK1163" s="210"/>
      <c r="BL1163" s="210"/>
      <c r="BM1163" s="211">
        <v>46.383276143102513</v>
      </c>
    </row>
    <row r="1164" spans="1:65">
      <c r="A1164" s="29"/>
      <c r="B1164" s="19">
        <v>1</v>
      </c>
      <c r="C1164" s="9">
        <v>5</v>
      </c>
      <c r="D1164" s="215">
        <v>26.4</v>
      </c>
      <c r="E1164" s="213">
        <v>53.5</v>
      </c>
      <c r="F1164" s="213">
        <v>52.851727484770684</v>
      </c>
      <c r="G1164" s="213">
        <v>55.3</v>
      </c>
      <c r="H1164" s="213">
        <v>42.6</v>
      </c>
      <c r="I1164" s="213">
        <v>42.2</v>
      </c>
      <c r="J1164" s="213">
        <v>46</v>
      </c>
      <c r="K1164" s="213">
        <v>40.299999999999997</v>
      </c>
      <c r="L1164" s="213">
        <v>43.6</v>
      </c>
      <c r="M1164" s="213">
        <v>46.7</v>
      </c>
      <c r="N1164" s="213">
        <v>39.5</v>
      </c>
      <c r="O1164" s="213">
        <v>47.810496835160848</v>
      </c>
      <c r="P1164" s="213">
        <v>46.5</v>
      </c>
      <c r="Q1164" s="215">
        <v>30</v>
      </c>
      <c r="R1164" s="215">
        <v>61.8</v>
      </c>
      <c r="S1164" s="213">
        <v>53.3</v>
      </c>
      <c r="T1164" s="213">
        <v>49.7</v>
      </c>
      <c r="U1164" s="213">
        <v>47.3</v>
      </c>
      <c r="V1164" s="215">
        <v>4.5</v>
      </c>
      <c r="W1164" s="209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  <c r="AH1164" s="210"/>
      <c r="AI1164" s="210"/>
      <c r="AJ1164" s="210"/>
      <c r="AK1164" s="210"/>
      <c r="AL1164" s="210"/>
      <c r="AM1164" s="210"/>
      <c r="AN1164" s="210"/>
      <c r="AO1164" s="210"/>
      <c r="AP1164" s="210"/>
      <c r="AQ1164" s="210"/>
      <c r="AR1164" s="210"/>
      <c r="AS1164" s="210"/>
      <c r="AT1164" s="210"/>
      <c r="AU1164" s="210"/>
      <c r="AV1164" s="210"/>
      <c r="AW1164" s="210"/>
      <c r="AX1164" s="210"/>
      <c r="AY1164" s="210"/>
      <c r="AZ1164" s="210"/>
      <c r="BA1164" s="210"/>
      <c r="BB1164" s="210"/>
      <c r="BC1164" s="210"/>
      <c r="BD1164" s="210"/>
      <c r="BE1164" s="210"/>
      <c r="BF1164" s="210"/>
      <c r="BG1164" s="210"/>
      <c r="BH1164" s="210"/>
      <c r="BI1164" s="210"/>
      <c r="BJ1164" s="210"/>
      <c r="BK1164" s="210"/>
      <c r="BL1164" s="210"/>
      <c r="BM1164" s="211">
        <v>174</v>
      </c>
    </row>
    <row r="1165" spans="1:65">
      <c r="A1165" s="29"/>
      <c r="B1165" s="19">
        <v>1</v>
      </c>
      <c r="C1165" s="9">
        <v>6</v>
      </c>
      <c r="D1165" s="215">
        <v>29.2</v>
      </c>
      <c r="E1165" s="213">
        <v>52</v>
      </c>
      <c r="F1165" s="213">
        <v>50.218960677984633</v>
      </c>
      <c r="G1165" s="213">
        <v>53.4</v>
      </c>
      <c r="H1165" s="213">
        <v>42.5</v>
      </c>
      <c r="I1165" s="213">
        <v>42.6</v>
      </c>
      <c r="J1165" s="213">
        <v>46</v>
      </c>
      <c r="K1165" s="213">
        <v>41.4</v>
      </c>
      <c r="L1165" s="213">
        <v>43.3</v>
      </c>
      <c r="M1165" s="213">
        <v>48</v>
      </c>
      <c r="N1165" s="213">
        <v>38.200000000000003</v>
      </c>
      <c r="O1165" s="213">
        <v>47.060999727464939</v>
      </c>
      <c r="P1165" s="213">
        <v>45.6</v>
      </c>
      <c r="Q1165" s="215">
        <v>28</v>
      </c>
      <c r="R1165" s="215">
        <v>66.099999999999994</v>
      </c>
      <c r="S1165" s="213">
        <v>40.700000000000003</v>
      </c>
      <c r="T1165" s="213">
        <v>46.2</v>
      </c>
      <c r="U1165" s="213">
        <v>47.5</v>
      </c>
      <c r="V1165" s="215">
        <v>3.6</v>
      </c>
      <c r="W1165" s="209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  <c r="AH1165" s="210"/>
      <c r="AI1165" s="210"/>
      <c r="AJ1165" s="210"/>
      <c r="AK1165" s="210"/>
      <c r="AL1165" s="210"/>
      <c r="AM1165" s="210"/>
      <c r="AN1165" s="210"/>
      <c r="AO1165" s="210"/>
      <c r="AP1165" s="210"/>
      <c r="AQ1165" s="210"/>
      <c r="AR1165" s="210"/>
      <c r="AS1165" s="210"/>
      <c r="AT1165" s="210"/>
      <c r="AU1165" s="210"/>
      <c r="AV1165" s="210"/>
      <c r="AW1165" s="210"/>
      <c r="AX1165" s="210"/>
      <c r="AY1165" s="210"/>
      <c r="AZ1165" s="210"/>
      <c r="BA1165" s="210"/>
      <c r="BB1165" s="210"/>
      <c r="BC1165" s="210"/>
      <c r="BD1165" s="210"/>
      <c r="BE1165" s="210"/>
      <c r="BF1165" s="210"/>
      <c r="BG1165" s="210"/>
      <c r="BH1165" s="210"/>
      <c r="BI1165" s="210"/>
      <c r="BJ1165" s="210"/>
      <c r="BK1165" s="210"/>
      <c r="BL1165" s="210"/>
      <c r="BM1165" s="216"/>
    </row>
    <row r="1166" spans="1:65">
      <c r="A1166" s="29"/>
      <c r="B1166" s="20" t="s">
        <v>279</v>
      </c>
      <c r="C1166" s="12"/>
      <c r="D1166" s="217">
        <v>27.933333333333334</v>
      </c>
      <c r="E1166" s="217">
        <v>52.583333333333336</v>
      </c>
      <c r="F1166" s="217">
        <v>50.629161588110492</v>
      </c>
      <c r="G1166" s="217">
        <v>54.016666666666659</v>
      </c>
      <c r="H1166" s="217">
        <v>41.916666666666664</v>
      </c>
      <c r="I1166" s="217">
        <v>42.883333333333333</v>
      </c>
      <c r="J1166" s="217">
        <v>45.233333333333327</v>
      </c>
      <c r="K1166" s="217">
        <v>41.833333333333336</v>
      </c>
      <c r="L1166" s="217">
        <v>43.283333333333331</v>
      </c>
      <c r="M1166" s="217">
        <v>46.583333333333336</v>
      </c>
      <c r="N1166" s="217">
        <v>38.699999999999996</v>
      </c>
      <c r="O1166" s="217">
        <v>47.486647225093826</v>
      </c>
      <c r="P1166" s="217">
        <v>46.35</v>
      </c>
      <c r="Q1166" s="217">
        <v>29.166666666666668</v>
      </c>
      <c r="R1166" s="217">
        <v>64.100000000000009</v>
      </c>
      <c r="S1166" s="217">
        <v>48.183333333333337</v>
      </c>
      <c r="T1166" s="217">
        <v>47.966666666666661</v>
      </c>
      <c r="U1166" s="217">
        <v>47.733333333333327</v>
      </c>
      <c r="V1166" s="217">
        <v>3.2333333333333338</v>
      </c>
      <c r="W1166" s="209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  <c r="AH1166" s="210"/>
      <c r="AI1166" s="210"/>
      <c r="AJ1166" s="210"/>
      <c r="AK1166" s="210"/>
      <c r="AL1166" s="210"/>
      <c r="AM1166" s="210"/>
      <c r="AN1166" s="210"/>
      <c r="AO1166" s="210"/>
      <c r="AP1166" s="210"/>
      <c r="AQ1166" s="210"/>
      <c r="AR1166" s="210"/>
      <c r="AS1166" s="210"/>
      <c r="AT1166" s="210"/>
      <c r="AU1166" s="210"/>
      <c r="AV1166" s="210"/>
      <c r="AW1166" s="210"/>
      <c r="AX1166" s="210"/>
      <c r="AY1166" s="210"/>
      <c r="AZ1166" s="210"/>
      <c r="BA1166" s="210"/>
      <c r="BB1166" s="210"/>
      <c r="BC1166" s="210"/>
      <c r="BD1166" s="210"/>
      <c r="BE1166" s="210"/>
      <c r="BF1166" s="210"/>
      <c r="BG1166" s="210"/>
      <c r="BH1166" s="210"/>
      <c r="BI1166" s="210"/>
      <c r="BJ1166" s="210"/>
      <c r="BK1166" s="210"/>
      <c r="BL1166" s="210"/>
      <c r="BM1166" s="216"/>
    </row>
    <row r="1167" spans="1:65">
      <c r="A1167" s="29"/>
      <c r="B1167" s="3" t="s">
        <v>280</v>
      </c>
      <c r="C1167" s="28"/>
      <c r="D1167" s="213">
        <v>28.7</v>
      </c>
      <c r="E1167" s="213">
        <v>52.45</v>
      </c>
      <c r="F1167" s="213">
        <v>50.03719637190342</v>
      </c>
      <c r="G1167" s="213">
        <v>54</v>
      </c>
      <c r="H1167" s="213">
        <v>42.05</v>
      </c>
      <c r="I1167" s="213">
        <v>42.85</v>
      </c>
      <c r="J1167" s="213">
        <v>45.55</v>
      </c>
      <c r="K1167" s="213">
        <v>41.55</v>
      </c>
      <c r="L1167" s="213">
        <v>43.45</v>
      </c>
      <c r="M1167" s="213">
        <v>46.400000000000006</v>
      </c>
      <c r="N1167" s="213">
        <v>38.599999999999994</v>
      </c>
      <c r="O1167" s="213">
        <v>47.712332685863856</v>
      </c>
      <c r="P1167" s="213">
        <v>46.55</v>
      </c>
      <c r="Q1167" s="213">
        <v>29.5</v>
      </c>
      <c r="R1167" s="213">
        <v>64.849999999999994</v>
      </c>
      <c r="S1167" s="213">
        <v>48.5</v>
      </c>
      <c r="T1167" s="213">
        <v>48.25</v>
      </c>
      <c r="U1167" s="213">
        <v>47.6</v>
      </c>
      <c r="V1167" s="213">
        <v>3.1</v>
      </c>
      <c r="W1167" s="209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  <c r="AH1167" s="210"/>
      <c r="AI1167" s="210"/>
      <c r="AJ1167" s="210"/>
      <c r="AK1167" s="210"/>
      <c r="AL1167" s="210"/>
      <c r="AM1167" s="210"/>
      <c r="AN1167" s="210"/>
      <c r="AO1167" s="210"/>
      <c r="AP1167" s="210"/>
      <c r="AQ1167" s="210"/>
      <c r="AR1167" s="210"/>
      <c r="AS1167" s="210"/>
      <c r="AT1167" s="210"/>
      <c r="AU1167" s="210"/>
      <c r="AV1167" s="210"/>
      <c r="AW1167" s="210"/>
      <c r="AX1167" s="210"/>
      <c r="AY1167" s="210"/>
      <c r="AZ1167" s="210"/>
      <c r="BA1167" s="210"/>
      <c r="BB1167" s="210"/>
      <c r="BC1167" s="210"/>
      <c r="BD1167" s="210"/>
      <c r="BE1167" s="210"/>
      <c r="BF1167" s="210"/>
      <c r="BG1167" s="210"/>
      <c r="BH1167" s="210"/>
      <c r="BI1167" s="210"/>
      <c r="BJ1167" s="210"/>
      <c r="BK1167" s="210"/>
      <c r="BL1167" s="210"/>
      <c r="BM1167" s="216"/>
    </row>
    <row r="1168" spans="1:65">
      <c r="A1168" s="29"/>
      <c r="B1168" s="3" t="s">
        <v>281</v>
      </c>
      <c r="C1168" s="28"/>
      <c r="D1168" s="23">
        <v>2.1914987261384997</v>
      </c>
      <c r="E1168" s="23">
        <v>1.079660440447211</v>
      </c>
      <c r="F1168" s="23">
        <v>1.7813655345873705</v>
      </c>
      <c r="G1168" s="23">
        <v>0.83765545820860399</v>
      </c>
      <c r="H1168" s="23">
        <v>0.76004385838362565</v>
      </c>
      <c r="I1168" s="23">
        <v>0.53820689949745582</v>
      </c>
      <c r="J1168" s="23">
        <v>0.98522417076859625</v>
      </c>
      <c r="K1168" s="23">
        <v>1.5769168230019839</v>
      </c>
      <c r="L1168" s="23">
        <v>0.99481991670184577</v>
      </c>
      <c r="M1168" s="23">
        <v>1.218879266648943</v>
      </c>
      <c r="N1168" s="23">
        <v>0.65115282384398787</v>
      </c>
      <c r="O1168" s="23">
        <v>0.44303476594229535</v>
      </c>
      <c r="P1168" s="23">
        <v>0.48476798574163277</v>
      </c>
      <c r="Q1168" s="23">
        <v>0.98319208025017502</v>
      </c>
      <c r="R1168" s="23">
        <v>2.0405881505095547</v>
      </c>
      <c r="S1168" s="23">
        <v>4.5490292004631776</v>
      </c>
      <c r="T1168" s="23">
        <v>1.3485794995722964</v>
      </c>
      <c r="U1168" s="23">
        <v>0.50859282994028288</v>
      </c>
      <c r="V1168" s="23">
        <v>0.75277265270907945</v>
      </c>
      <c r="W1168" s="150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3"/>
    </row>
    <row r="1169" spans="1:65">
      <c r="A1169" s="29"/>
      <c r="B1169" s="3" t="s">
        <v>87</v>
      </c>
      <c r="C1169" s="28"/>
      <c r="D1169" s="13">
        <v>7.8454608334313836E-2</v>
      </c>
      <c r="E1169" s="13">
        <v>2.0532369707395453E-2</v>
      </c>
      <c r="F1169" s="13">
        <v>3.518457502969391E-2</v>
      </c>
      <c r="G1169" s="13">
        <v>1.5507351895253393E-2</v>
      </c>
      <c r="H1169" s="13">
        <v>1.8132259046925465E-2</v>
      </c>
      <c r="I1169" s="13">
        <v>1.2550491243625088E-2</v>
      </c>
      <c r="J1169" s="13">
        <v>2.1780932294073612E-2</v>
      </c>
      <c r="K1169" s="13">
        <v>3.7695222860605192E-2</v>
      </c>
      <c r="L1169" s="13">
        <v>2.2983902580712649E-2</v>
      </c>
      <c r="M1169" s="13">
        <v>2.6165565652571224E-2</v>
      </c>
      <c r="N1169" s="13">
        <v>1.6825654362893745E-2</v>
      </c>
      <c r="O1169" s="13">
        <v>9.3296703774904156E-3</v>
      </c>
      <c r="P1169" s="13">
        <v>1.0458856218805454E-2</v>
      </c>
      <c r="Q1169" s="13">
        <v>3.3709442751434573E-2</v>
      </c>
      <c r="R1169" s="13">
        <v>3.1834448525890083E-2</v>
      </c>
      <c r="S1169" s="13">
        <v>9.4410844700031346E-2</v>
      </c>
      <c r="T1169" s="13">
        <v>2.8114930498380052E-2</v>
      </c>
      <c r="U1169" s="13">
        <v>1.0654877722212632E-2</v>
      </c>
      <c r="V1169" s="13">
        <v>0.23281628434301421</v>
      </c>
      <c r="W1169" s="150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3"/>
    </row>
    <row r="1170" spans="1:65">
      <c r="A1170" s="29"/>
      <c r="B1170" s="3" t="s">
        <v>282</v>
      </c>
      <c r="C1170" s="28"/>
      <c r="D1170" s="13">
        <v>-0.39777144574365741</v>
      </c>
      <c r="E1170" s="13">
        <v>0.13367010064365203</v>
      </c>
      <c r="F1170" s="13">
        <v>9.1539145098515684E-2</v>
      </c>
      <c r="G1170" s="13">
        <v>0.16457204316515872</v>
      </c>
      <c r="H1170" s="13">
        <v>-9.6297843702445318E-2</v>
      </c>
      <c r="I1170" s="13">
        <v>-7.545699874608025E-2</v>
      </c>
      <c r="J1170" s="13">
        <v>-2.4792186007330796E-2</v>
      </c>
      <c r="K1170" s="13">
        <v>-9.8094468267649115E-2</v>
      </c>
      <c r="L1170" s="13">
        <v>-6.6833200833101625E-2</v>
      </c>
      <c r="M1170" s="13">
        <v>4.3131319489724262E-3</v>
      </c>
      <c r="N1170" s="13">
        <v>-0.16564755191931546</v>
      </c>
      <c r="O1170" s="13">
        <v>2.3788123085294099E-2</v>
      </c>
      <c r="P1170" s="13">
        <v>-7.1741683359860531E-4</v>
      </c>
      <c r="Q1170" s="13">
        <v>-0.37118140217863982</v>
      </c>
      <c r="R1170" s="13">
        <v>0.38196361555482938</v>
      </c>
      <c r="S1170" s="13">
        <v>3.8808323600886929E-2</v>
      </c>
      <c r="T1170" s="13">
        <v>3.413709973135659E-2</v>
      </c>
      <c r="U1170" s="13">
        <v>2.9106550948785781E-2</v>
      </c>
      <c r="V1170" s="13">
        <v>-0.93029096687008916</v>
      </c>
      <c r="W1170" s="150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3"/>
    </row>
    <row r="1171" spans="1:65">
      <c r="A1171" s="29"/>
      <c r="B1171" s="45" t="s">
        <v>283</v>
      </c>
      <c r="C1171" s="46"/>
      <c r="D1171" s="44">
        <v>2.9</v>
      </c>
      <c r="E1171" s="44">
        <v>0.98</v>
      </c>
      <c r="F1171" s="44">
        <v>0.67</v>
      </c>
      <c r="G1171" s="44">
        <v>1.21</v>
      </c>
      <c r="H1171" s="44">
        <v>0.7</v>
      </c>
      <c r="I1171" s="44">
        <v>0.55000000000000004</v>
      </c>
      <c r="J1171" s="44">
        <v>0.18</v>
      </c>
      <c r="K1171" s="44">
        <v>0.71</v>
      </c>
      <c r="L1171" s="44">
        <v>0.48</v>
      </c>
      <c r="M1171" s="44">
        <v>0.04</v>
      </c>
      <c r="N1171" s="44">
        <v>1.21</v>
      </c>
      <c r="O1171" s="44">
        <v>0.18</v>
      </c>
      <c r="P1171" s="44">
        <v>0</v>
      </c>
      <c r="Q1171" s="44">
        <v>2.71</v>
      </c>
      <c r="R1171" s="44">
        <v>2.8</v>
      </c>
      <c r="S1171" s="44">
        <v>0.28999999999999998</v>
      </c>
      <c r="T1171" s="44">
        <v>0.25</v>
      </c>
      <c r="U1171" s="44">
        <v>0.22</v>
      </c>
      <c r="V1171" s="44">
        <v>6.79</v>
      </c>
      <c r="W1171" s="150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3"/>
    </row>
    <row r="1172" spans="1:65">
      <c r="B1172" s="30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BM1172" s="53"/>
    </row>
    <row r="1173" spans="1:65">
      <c r="BM1173" s="53"/>
    </row>
    <row r="1174" spans="1:65">
      <c r="BM1174" s="53"/>
    </row>
    <row r="1175" spans="1:65">
      <c r="BM1175" s="53"/>
    </row>
    <row r="1176" spans="1:65">
      <c r="BM1176" s="53"/>
    </row>
    <row r="1177" spans="1:65">
      <c r="BM1177" s="53"/>
    </row>
    <row r="1178" spans="1:65">
      <c r="BM1178" s="53"/>
    </row>
    <row r="1179" spans="1:65">
      <c r="BM1179" s="53"/>
    </row>
    <row r="1180" spans="1:65">
      <c r="BM1180" s="53"/>
    </row>
    <row r="1181" spans="1:65">
      <c r="BM1181" s="53"/>
    </row>
    <row r="1182" spans="1:65">
      <c r="BM1182" s="53"/>
    </row>
    <row r="1183" spans="1:65">
      <c r="BM1183" s="53"/>
    </row>
    <row r="1184" spans="1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3"/>
    </row>
    <row r="1212" spans="65:65">
      <c r="BM1212" s="53"/>
    </row>
    <row r="1213" spans="65:65">
      <c r="BM1213" s="53"/>
    </row>
    <row r="1214" spans="65:65">
      <c r="BM1214" s="53"/>
    </row>
    <row r="1215" spans="65:65">
      <c r="BM1215" s="53"/>
    </row>
    <row r="1216" spans="65:65">
      <c r="BM1216" s="53"/>
    </row>
    <row r="1217" spans="65:65">
      <c r="BM1217" s="53"/>
    </row>
    <row r="1218" spans="65:65">
      <c r="BM1218" s="53"/>
    </row>
    <row r="1219" spans="65:65">
      <c r="BM1219" s="53"/>
    </row>
    <row r="1220" spans="65:65">
      <c r="BM1220" s="53"/>
    </row>
    <row r="1221" spans="65:65">
      <c r="BM1221" s="54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  <row r="1246" spans="65:65">
      <c r="BM1246" s="55"/>
    </row>
    <row r="1247" spans="65:65">
      <c r="BM1247" s="55"/>
    </row>
    <row r="1248" spans="65:65">
      <c r="BM1248" s="55"/>
    </row>
    <row r="1249" spans="65:65">
      <c r="BM1249" s="55"/>
    </row>
    <row r="1250" spans="65:65">
      <c r="BM1250" s="55"/>
    </row>
    <row r="1251" spans="65:65">
      <c r="BM1251" s="55"/>
    </row>
    <row r="1252" spans="65:65">
      <c r="BM1252" s="55"/>
    </row>
    <row r="1253" spans="65:65">
      <c r="BM1253" s="55"/>
    </row>
    <row r="1254" spans="65:65">
      <c r="BM1254" s="55"/>
    </row>
    <row r="1255" spans="65:65">
      <c r="BM1255" s="55"/>
    </row>
  </sheetData>
  <dataConsolidate/>
  <conditionalFormatting sqref="B6:AC11 B25:AA30 B43:AB48 B62:P67 B80:AA85 B98:W103 B117:AB122 B136:AB141 B154:Z159 B172:W177 B190:AA195 B209:Y214 B227:T232 B246:AC251 B264:G269 B282:G287 B300:G305 B318:AB323 B336:Z341 B355:G360 B373:O378 B392:S397 B410:X415 B428:G433 B446:T451 B464:AB469 B482:AB487 B500:X505 B519:J524 B537:AB542 B556:AB561 B574:AB579 B593:AB598 B611:T616 B630:G635 B648:Z653 B667:AA672 B685:AB690 B704:D709 B722:G727 B740:E745 B758:U763 B776:Q781 B794:AC799 B812:AB817 B830:AA835 B849:Y854 B867:G872 B885:W890 B903:Z908 B922:S927 B940:L945 B959:W964 B978:Z983 B996:AA1001 B1014:AA1019 B1033:F1038 B1051:AB1056 B1069:Y1074 B1087:Z1092 B1106:X1111 B1124:L1129 B1142:AB1147 B1160:V1165">
    <cfRule type="expression" dxfId="11" priority="192">
      <formula>AND($B6&lt;&gt;$B5,NOT(ISBLANK(INDIRECT(Anlyt_LabRefThisCol))))</formula>
    </cfRule>
  </conditionalFormatting>
  <conditionalFormatting sqref="C2:AC17 C21:AA36 C39:AB54 C58:P73 C76:AA91 C94:W109 C113:AB128 C132:AB147 C150:Z165 C168:W183 C186:AA201 C205:Y220 C223:T238 C242:AC257 C260:G275 C278:G293 C296:G311 C314:AB329 C332:Z347 C351:G366 C369:O384 C388:S403 C406:X421 C424:G439 C442:T457 C460:AB475 C478:AB493 C496:X511 C515:J530 C533:AB548 C552:AB567 C570:AB585 C589:AB604 C607:T622 C626:G641 C644:Z659 C663:AA678 C681:AB696 C700:D715 C718:G733 C736:E751 C754:U769 C772:Q787 C790:AC805 C808:AB823 C826:AA841 C845:Y860 C863:G878 C881:W896 C899:Z914 C918:S933 C936:L951 C955:W970 C974:Z989 C992:AA1007 C1010:AA1025 C1029:F1044 C1047:AB1062 C1065:Y1080 C1083:Z1098 C1102:X1117 C1120:L1135 C1138:AB1153 C1156:V1171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0D11-17BD-465D-9A15-506618FADDE5}">
  <sheetPr codeName="Sheet20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9.5">
      <c r="B1" s="8" t="s">
        <v>737</v>
      </c>
      <c r="BM1" s="27" t="s">
        <v>286</v>
      </c>
    </row>
    <row r="2" spans="1:66" ht="19.5">
      <c r="A2" s="24" t="s">
        <v>123</v>
      </c>
      <c r="B2" s="18" t="s">
        <v>116</v>
      </c>
      <c r="C2" s="15" t="s">
        <v>117</v>
      </c>
      <c r="D2" s="16" t="s">
        <v>381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0" t="s">
        <v>118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14.580000000000002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14.57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22</v>
      </c>
    </row>
    <row r="8" spans="1:66">
      <c r="A8" s="29"/>
      <c r="B8" s="20" t="s">
        <v>279</v>
      </c>
      <c r="C8" s="12"/>
      <c r="D8" s="22">
        <v>14.575000000000001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280</v>
      </c>
      <c r="C9" s="28"/>
      <c r="D9" s="11">
        <v>14.575000000000001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14.574999999999999</v>
      </c>
      <c r="BN9" s="27"/>
    </row>
    <row r="10" spans="1:66">
      <c r="A10" s="29"/>
      <c r="B10" s="3" t="s">
        <v>281</v>
      </c>
      <c r="C10" s="28"/>
      <c r="D10" s="23">
        <v>7.0710678118665812E-3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28</v>
      </c>
    </row>
    <row r="11" spans="1:66">
      <c r="A11" s="29"/>
      <c r="B11" s="3" t="s">
        <v>87</v>
      </c>
      <c r="C11" s="28"/>
      <c r="D11" s="13">
        <v>4.8515045021383057E-4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282</v>
      </c>
      <c r="C12" s="28"/>
      <c r="D12" s="13">
        <v>2.2204460492503131E-16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283</v>
      </c>
      <c r="C13" s="46"/>
      <c r="D13" s="44" t="s">
        <v>284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738</v>
      </c>
      <c r="BM15" s="27" t="s">
        <v>286</v>
      </c>
    </row>
    <row r="16" spans="1:66" ht="15">
      <c r="A16" s="24" t="s">
        <v>7</v>
      </c>
      <c r="B16" s="18" t="s">
        <v>116</v>
      </c>
      <c r="C16" s="15" t="s">
        <v>117</v>
      </c>
      <c r="D16" s="16" t="s">
        <v>381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249</v>
      </c>
      <c r="C17" s="9" t="s">
        <v>249</v>
      </c>
      <c r="D17" s="10" t="s">
        <v>118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101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07">
        <v>10</v>
      </c>
      <c r="E20" s="209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1">
        <v>1</v>
      </c>
    </row>
    <row r="21" spans="1:65">
      <c r="A21" s="29"/>
      <c r="B21" s="19">
        <v>1</v>
      </c>
      <c r="C21" s="9">
        <v>2</v>
      </c>
      <c r="D21" s="213">
        <v>10</v>
      </c>
      <c r="E21" s="209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1">
        <v>10</v>
      </c>
    </row>
    <row r="22" spans="1:65">
      <c r="A22" s="29"/>
      <c r="B22" s="20" t="s">
        <v>279</v>
      </c>
      <c r="C22" s="12"/>
      <c r="D22" s="217">
        <v>10</v>
      </c>
      <c r="E22" s="209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1">
        <v>16</v>
      </c>
    </row>
    <row r="23" spans="1:65">
      <c r="A23" s="29"/>
      <c r="B23" s="3" t="s">
        <v>280</v>
      </c>
      <c r="C23" s="28"/>
      <c r="D23" s="213">
        <v>10</v>
      </c>
      <c r="E23" s="209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1">
        <v>10</v>
      </c>
    </row>
    <row r="24" spans="1:65">
      <c r="A24" s="29"/>
      <c r="B24" s="3" t="s">
        <v>281</v>
      </c>
      <c r="C24" s="28"/>
      <c r="D24" s="213">
        <v>0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29</v>
      </c>
    </row>
    <row r="25" spans="1:65">
      <c r="A25" s="29"/>
      <c r="B25" s="3" t="s">
        <v>87</v>
      </c>
      <c r="C25" s="28"/>
      <c r="D25" s="13">
        <v>0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282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283</v>
      </c>
      <c r="C27" s="46"/>
      <c r="D27" s="44" t="s">
        <v>284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739</v>
      </c>
      <c r="BM29" s="27" t="s">
        <v>286</v>
      </c>
    </row>
    <row r="30" spans="1:65" ht="15">
      <c r="A30" s="24" t="s">
        <v>112</v>
      </c>
      <c r="B30" s="18" t="s">
        <v>116</v>
      </c>
      <c r="C30" s="15" t="s">
        <v>117</v>
      </c>
      <c r="D30" s="16" t="s">
        <v>381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249</v>
      </c>
      <c r="C31" s="9" t="s">
        <v>249</v>
      </c>
      <c r="D31" s="10" t="s">
        <v>118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101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7">
        <v>3495</v>
      </c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2">
        <v>1</v>
      </c>
    </row>
    <row r="35" spans="1:65">
      <c r="A35" s="29"/>
      <c r="B35" s="19">
        <v>1</v>
      </c>
      <c r="C35" s="9">
        <v>2</v>
      </c>
      <c r="D35" s="233">
        <v>3495</v>
      </c>
      <c r="E35" s="230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2">
        <v>24</v>
      </c>
    </row>
    <row r="36" spans="1:65">
      <c r="A36" s="29"/>
      <c r="B36" s="20" t="s">
        <v>279</v>
      </c>
      <c r="C36" s="12"/>
      <c r="D36" s="237">
        <v>3495</v>
      </c>
      <c r="E36" s="230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2">
        <v>16</v>
      </c>
    </row>
    <row r="37" spans="1:65">
      <c r="A37" s="29"/>
      <c r="B37" s="3" t="s">
        <v>280</v>
      </c>
      <c r="C37" s="28"/>
      <c r="D37" s="233">
        <v>3495</v>
      </c>
      <c r="E37" s="230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2">
        <v>3494.645</v>
      </c>
    </row>
    <row r="38" spans="1:65">
      <c r="A38" s="29"/>
      <c r="B38" s="3" t="s">
        <v>281</v>
      </c>
      <c r="C38" s="28"/>
      <c r="D38" s="233">
        <v>0</v>
      </c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2">
        <v>30</v>
      </c>
    </row>
    <row r="39" spans="1:65">
      <c r="A39" s="29"/>
      <c r="B39" s="3" t="s">
        <v>87</v>
      </c>
      <c r="C39" s="28"/>
      <c r="D39" s="13">
        <v>0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282</v>
      </c>
      <c r="C40" s="28"/>
      <c r="D40" s="13">
        <v>1.0158399494075709E-4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283</v>
      </c>
      <c r="C41" s="46"/>
      <c r="D41" s="44" t="s">
        <v>284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740</v>
      </c>
      <c r="BM43" s="27" t="s">
        <v>286</v>
      </c>
    </row>
    <row r="44" spans="1:65" ht="15">
      <c r="A44" s="24" t="s">
        <v>105</v>
      </c>
      <c r="B44" s="18" t="s">
        <v>116</v>
      </c>
      <c r="C44" s="15" t="s">
        <v>117</v>
      </c>
      <c r="D44" s="16" t="s">
        <v>381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249</v>
      </c>
      <c r="C45" s="9" t="s">
        <v>249</v>
      </c>
      <c r="D45" s="10" t="s">
        <v>118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101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3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3</v>
      </c>
    </row>
    <row r="48" spans="1:65">
      <c r="A48" s="29"/>
      <c r="B48" s="18">
        <v>1</v>
      </c>
      <c r="C48" s="14">
        <v>1</v>
      </c>
      <c r="D48" s="218">
        <v>0.90000000000000013</v>
      </c>
      <c r="E48" s="220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2">
        <v>1</v>
      </c>
    </row>
    <row r="49" spans="1:65">
      <c r="A49" s="29"/>
      <c r="B49" s="19">
        <v>1</v>
      </c>
      <c r="C49" s="9">
        <v>2</v>
      </c>
      <c r="D49" s="23">
        <v>0.90000000000000013</v>
      </c>
      <c r="E49" s="220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2">
        <v>25</v>
      </c>
    </row>
    <row r="50" spans="1:65">
      <c r="A50" s="29"/>
      <c r="B50" s="20" t="s">
        <v>279</v>
      </c>
      <c r="C50" s="12"/>
      <c r="D50" s="225">
        <v>0.90000000000000013</v>
      </c>
      <c r="E50" s="220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2">
        <v>16</v>
      </c>
    </row>
    <row r="51" spans="1:65">
      <c r="A51" s="29"/>
      <c r="B51" s="3" t="s">
        <v>280</v>
      </c>
      <c r="C51" s="28"/>
      <c r="D51" s="23">
        <v>0.90000000000000013</v>
      </c>
      <c r="E51" s="220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  <c r="X51" s="221"/>
      <c r="Y51" s="221"/>
      <c r="Z51" s="221"/>
      <c r="AA51" s="221"/>
      <c r="AB51" s="221"/>
      <c r="AC51" s="221"/>
      <c r="AD51" s="221"/>
      <c r="AE51" s="221"/>
      <c r="AF51" s="221"/>
      <c r="AG51" s="221"/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22">
        <v>0.9</v>
      </c>
    </row>
    <row r="52" spans="1:65">
      <c r="A52" s="29"/>
      <c r="B52" s="3" t="s">
        <v>281</v>
      </c>
      <c r="C52" s="28"/>
      <c r="D52" s="23">
        <v>0</v>
      </c>
      <c r="E52" s="220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  <c r="X52" s="221"/>
      <c r="Y52" s="221"/>
      <c r="Z52" s="221"/>
      <c r="AA52" s="221"/>
      <c r="AB52" s="221"/>
      <c r="AC52" s="221"/>
      <c r="AD52" s="221"/>
      <c r="AE52" s="221"/>
      <c r="AF52" s="221"/>
      <c r="AG52" s="221"/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1"/>
      <c r="BA52" s="221"/>
      <c r="BB52" s="221"/>
      <c r="BC52" s="221"/>
      <c r="BD52" s="221"/>
      <c r="BE52" s="221"/>
      <c r="BF52" s="221"/>
      <c r="BG52" s="221"/>
      <c r="BH52" s="221"/>
      <c r="BI52" s="221"/>
      <c r="BJ52" s="221"/>
      <c r="BK52" s="221"/>
      <c r="BL52" s="221"/>
      <c r="BM52" s="222">
        <v>31</v>
      </c>
    </row>
    <row r="53" spans="1:65">
      <c r="A53" s="29"/>
      <c r="B53" s="3" t="s">
        <v>87</v>
      </c>
      <c r="C53" s="28"/>
      <c r="D53" s="13">
        <v>0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282</v>
      </c>
      <c r="C54" s="28"/>
      <c r="D54" s="13">
        <v>2.2204460492503131E-16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283</v>
      </c>
      <c r="C55" s="46"/>
      <c r="D55" s="44" t="s">
        <v>284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741</v>
      </c>
      <c r="BM57" s="27" t="s">
        <v>286</v>
      </c>
    </row>
    <row r="58" spans="1:65" ht="15">
      <c r="A58" s="24" t="s">
        <v>221</v>
      </c>
      <c r="B58" s="18" t="s">
        <v>116</v>
      </c>
      <c r="C58" s="15" t="s">
        <v>117</v>
      </c>
      <c r="D58" s="16" t="s">
        <v>381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249</v>
      </c>
      <c r="C59" s="9" t="s">
        <v>249</v>
      </c>
      <c r="D59" s="10" t="s">
        <v>118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101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27">
        <v>130</v>
      </c>
      <c r="E62" s="230"/>
      <c r="F62" s="231"/>
      <c r="G62" s="231"/>
      <c r="H62" s="231"/>
      <c r="I62" s="231"/>
      <c r="J62" s="231"/>
      <c r="K62" s="231"/>
      <c r="L62" s="231"/>
      <c r="M62" s="231"/>
      <c r="N62" s="231"/>
      <c r="O62" s="231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1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231"/>
      <c r="BK62" s="231"/>
      <c r="BL62" s="231"/>
      <c r="BM62" s="232">
        <v>1</v>
      </c>
    </row>
    <row r="63" spans="1:65">
      <c r="A63" s="29"/>
      <c r="B63" s="19">
        <v>1</v>
      </c>
      <c r="C63" s="9">
        <v>2</v>
      </c>
      <c r="D63" s="233">
        <v>120</v>
      </c>
      <c r="E63" s="230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231"/>
      <c r="BK63" s="231"/>
      <c r="BL63" s="231"/>
      <c r="BM63" s="232">
        <v>26</v>
      </c>
    </row>
    <row r="64" spans="1:65">
      <c r="A64" s="29"/>
      <c r="B64" s="20" t="s">
        <v>279</v>
      </c>
      <c r="C64" s="12"/>
      <c r="D64" s="237">
        <v>125</v>
      </c>
      <c r="E64" s="230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231"/>
      <c r="BK64" s="231"/>
      <c r="BL64" s="231"/>
      <c r="BM64" s="232">
        <v>16</v>
      </c>
    </row>
    <row r="65" spans="1:65">
      <c r="A65" s="29"/>
      <c r="B65" s="3" t="s">
        <v>280</v>
      </c>
      <c r="C65" s="28"/>
      <c r="D65" s="233">
        <v>125</v>
      </c>
      <c r="E65" s="230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2">
        <v>125</v>
      </c>
    </row>
    <row r="66" spans="1:65">
      <c r="A66" s="29"/>
      <c r="B66" s="3" t="s">
        <v>281</v>
      </c>
      <c r="C66" s="28"/>
      <c r="D66" s="233">
        <v>7.0710678118654755</v>
      </c>
      <c r="E66" s="230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2">
        <v>32</v>
      </c>
    </row>
    <row r="67" spans="1:65">
      <c r="A67" s="29"/>
      <c r="B67" s="3" t="s">
        <v>87</v>
      </c>
      <c r="C67" s="28"/>
      <c r="D67" s="13">
        <v>5.6568542494923803E-2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282</v>
      </c>
      <c r="C68" s="28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283</v>
      </c>
      <c r="C69" s="46"/>
      <c r="D69" s="44" t="s">
        <v>284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742</v>
      </c>
      <c r="BM71" s="27" t="s">
        <v>286</v>
      </c>
    </row>
    <row r="72" spans="1:65" ht="15">
      <c r="A72" s="24" t="s">
        <v>25</v>
      </c>
      <c r="B72" s="18" t="s">
        <v>116</v>
      </c>
      <c r="C72" s="15" t="s">
        <v>117</v>
      </c>
      <c r="D72" s="16" t="s">
        <v>381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249</v>
      </c>
      <c r="C73" s="9" t="s">
        <v>249</v>
      </c>
      <c r="D73" s="10" t="s">
        <v>118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101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07">
        <v>10</v>
      </c>
      <c r="E76" s="209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1">
        <v>1</v>
      </c>
    </row>
    <row r="77" spans="1:65">
      <c r="A77" s="29"/>
      <c r="B77" s="19">
        <v>1</v>
      </c>
      <c r="C77" s="9">
        <v>2</v>
      </c>
      <c r="D77" s="213">
        <v>10</v>
      </c>
      <c r="E77" s="209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1">
        <v>27</v>
      </c>
    </row>
    <row r="78" spans="1:65">
      <c r="A78" s="29"/>
      <c r="B78" s="20" t="s">
        <v>279</v>
      </c>
      <c r="C78" s="12"/>
      <c r="D78" s="217">
        <v>10</v>
      </c>
      <c r="E78" s="209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1">
        <v>16</v>
      </c>
    </row>
    <row r="79" spans="1:65">
      <c r="A79" s="29"/>
      <c r="B79" s="3" t="s">
        <v>280</v>
      </c>
      <c r="C79" s="28"/>
      <c r="D79" s="213">
        <v>10</v>
      </c>
      <c r="E79" s="209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1">
        <v>10</v>
      </c>
    </row>
    <row r="80" spans="1:65">
      <c r="A80" s="29"/>
      <c r="B80" s="3" t="s">
        <v>281</v>
      </c>
      <c r="C80" s="28"/>
      <c r="D80" s="213">
        <v>0</v>
      </c>
      <c r="E80" s="209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1">
        <v>33</v>
      </c>
    </row>
    <row r="81" spans="1:65">
      <c r="A81" s="29"/>
      <c r="B81" s="3" t="s">
        <v>87</v>
      </c>
      <c r="C81" s="28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282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283</v>
      </c>
      <c r="C83" s="46"/>
      <c r="D83" s="44" t="s">
        <v>284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9.5">
      <c r="B85" s="8" t="s">
        <v>743</v>
      </c>
      <c r="BM85" s="27" t="s">
        <v>286</v>
      </c>
    </row>
    <row r="86" spans="1:65" ht="19.5">
      <c r="A86" s="24" t="s">
        <v>383</v>
      </c>
      <c r="B86" s="18" t="s">
        <v>116</v>
      </c>
      <c r="C86" s="15" t="s">
        <v>117</v>
      </c>
      <c r="D86" s="16" t="s">
        <v>381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249</v>
      </c>
      <c r="C87" s="9" t="s">
        <v>249</v>
      </c>
      <c r="D87" s="10" t="s">
        <v>118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101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07">
        <v>29</v>
      </c>
      <c r="E90" s="209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  <c r="BI90" s="210"/>
      <c r="BJ90" s="210"/>
      <c r="BK90" s="210"/>
      <c r="BL90" s="210"/>
      <c r="BM90" s="211">
        <v>1</v>
      </c>
    </row>
    <row r="91" spans="1:65">
      <c r="A91" s="29"/>
      <c r="B91" s="19">
        <v>1</v>
      </c>
      <c r="C91" s="9">
        <v>2</v>
      </c>
      <c r="D91" s="213" t="s">
        <v>382</v>
      </c>
      <c r="E91" s="209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  <c r="BI91" s="210"/>
      <c r="BJ91" s="210"/>
      <c r="BK91" s="210"/>
      <c r="BL91" s="210"/>
      <c r="BM91" s="211">
        <v>28</v>
      </c>
    </row>
    <row r="92" spans="1:65">
      <c r="A92" s="29"/>
      <c r="B92" s="20" t="s">
        <v>279</v>
      </c>
      <c r="C92" s="12"/>
      <c r="D92" s="217">
        <v>29</v>
      </c>
      <c r="E92" s="209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1">
        <v>16</v>
      </c>
    </row>
    <row r="93" spans="1:65">
      <c r="A93" s="29"/>
      <c r="B93" s="3" t="s">
        <v>280</v>
      </c>
      <c r="C93" s="28"/>
      <c r="D93" s="213">
        <v>29</v>
      </c>
      <c r="E93" s="209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1">
        <v>18.268750000000001</v>
      </c>
    </row>
    <row r="94" spans="1:65">
      <c r="A94" s="29"/>
      <c r="B94" s="3" t="s">
        <v>281</v>
      </c>
      <c r="C94" s="28"/>
      <c r="D94" s="213" t="s">
        <v>813</v>
      </c>
      <c r="E94" s="209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1">
        <v>34</v>
      </c>
    </row>
    <row r="95" spans="1:65">
      <c r="A95" s="29"/>
      <c r="B95" s="3" t="s">
        <v>87</v>
      </c>
      <c r="C95" s="28"/>
      <c r="D95" s="13" t="s">
        <v>813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282</v>
      </c>
      <c r="C96" s="28"/>
      <c r="D96" s="13">
        <v>0.58741019500513159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283</v>
      </c>
      <c r="C97" s="46"/>
      <c r="D97" s="44" t="s">
        <v>284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744</v>
      </c>
      <c r="BM99" s="27" t="s">
        <v>286</v>
      </c>
    </row>
    <row r="100" spans="1:65" ht="15">
      <c r="A100" s="24" t="s">
        <v>0</v>
      </c>
      <c r="B100" s="18" t="s">
        <v>116</v>
      </c>
      <c r="C100" s="15" t="s">
        <v>117</v>
      </c>
      <c r="D100" s="16" t="s">
        <v>381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249</v>
      </c>
      <c r="C101" s="9" t="s">
        <v>249</v>
      </c>
      <c r="D101" s="10" t="s">
        <v>118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101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18">
        <v>0.32</v>
      </c>
      <c r="E104" s="220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  <c r="AQ104" s="221"/>
      <c r="AR104" s="221"/>
      <c r="AS104" s="221"/>
      <c r="AT104" s="221"/>
      <c r="AU104" s="221"/>
      <c r="AV104" s="221"/>
      <c r="AW104" s="221"/>
      <c r="AX104" s="221"/>
      <c r="AY104" s="221"/>
      <c r="AZ104" s="221"/>
      <c r="BA104" s="221"/>
      <c r="BB104" s="221"/>
      <c r="BC104" s="221"/>
      <c r="BD104" s="221"/>
      <c r="BE104" s="221"/>
      <c r="BF104" s="221"/>
      <c r="BG104" s="221"/>
      <c r="BH104" s="221"/>
      <c r="BI104" s="221"/>
      <c r="BJ104" s="221"/>
      <c r="BK104" s="221"/>
      <c r="BL104" s="221"/>
      <c r="BM104" s="222">
        <v>1</v>
      </c>
    </row>
    <row r="105" spans="1:65">
      <c r="A105" s="29"/>
      <c r="B105" s="19">
        <v>1</v>
      </c>
      <c r="C105" s="9">
        <v>2</v>
      </c>
      <c r="D105" s="23">
        <v>0.31900000000000001</v>
      </c>
      <c r="E105" s="220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  <c r="AE105" s="221"/>
      <c r="AF105" s="221"/>
      <c r="AG105" s="221"/>
      <c r="AH105" s="221"/>
      <c r="AI105" s="221"/>
      <c r="AJ105" s="221"/>
      <c r="AK105" s="221"/>
      <c r="AL105" s="221"/>
      <c r="AM105" s="221"/>
      <c r="AN105" s="221"/>
      <c r="AO105" s="221"/>
      <c r="AP105" s="221"/>
      <c r="AQ105" s="221"/>
      <c r="AR105" s="221"/>
      <c r="AS105" s="221"/>
      <c r="AT105" s="221"/>
      <c r="AU105" s="221"/>
      <c r="AV105" s="221"/>
      <c r="AW105" s="221"/>
      <c r="AX105" s="221"/>
      <c r="AY105" s="221"/>
      <c r="AZ105" s="221"/>
      <c r="BA105" s="221"/>
      <c r="BB105" s="221"/>
      <c r="BC105" s="221"/>
      <c r="BD105" s="221"/>
      <c r="BE105" s="221"/>
      <c r="BF105" s="221"/>
      <c r="BG105" s="221"/>
      <c r="BH105" s="221"/>
      <c r="BI105" s="221"/>
      <c r="BJ105" s="221"/>
      <c r="BK105" s="221"/>
      <c r="BL105" s="221"/>
      <c r="BM105" s="222">
        <v>29</v>
      </c>
    </row>
    <row r="106" spans="1:65">
      <c r="A106" s="29"/>
      <c r="B106" s="20" t="s">
        <v>279</v>
      </c>
      <c r="C106" s="12"/>
      <c r="D106" s="225">
        <v>0.31950000000000001</v>
      </c>
      <c r="E106" s="220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  <c r="AE106" s="221"/>
      <c r="AF106" s="221"/>
      <c r="AG106" s="221"/>
      <c r="AH106" s="221"/>
      <c r="AI106" s="221"/>
      <c r="AJ106" s="221"/>
      <c r="AK106" s="221"/>
      <c r="AL106" s="221"/>
      <c r="AM106" s="221"/>
      <c r="AN106" s="221"/>
      <c r="AO106" s="221"/>
      <c r="AP106" s="221"/>
      <c r="AQ106" s="221"/>
      <c r="AR106" s="221"/>
      <c r="AS106" s="221"/>
      <c r="AT106" s="221"/>
      <c r="AU106" s="221"/>
      <c r="AV106" s="221"/>
      <c r="AW106" s="221"/>
      <c r="AX106" s="221"/>
      <c r="AY106" s="221"/>
      <c r="AZ106" s="221"/>
      <c r="BA106" s="221"/>
      <c r="BB106" s="221"/>
      <c r="BC106" s="221"/>
      <c r="BD106" s="221"/>
      <c r="BE106" s="221"/>
      <c r="BF106" s="221"/>
      <c r="BG106" s="221"/>
      <c r="BH106" s="221"/>
      <c r="BI106" s="221"/>
      <c r="BJ106" s="221"/>
      <c r="BK106" s="221"/>
      <c r="BL106" s="221"/>
      <c r="BM106" s="222">
        <v>16</v>
      </c>
    </row>
    <row r="107" spans="1:65">
      <c r="A107" s="29"/>
      <c r="B107" s="3" t="s">
        <v>280</v>
      </c>
      <c r="C107" s="28"/>
      <c r="D107" s="23">
        <v>0.31950000000000001</v>
      </c>
      <c r="E107" s="220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  <c r="AE107" s="221"/>
      <c r="AF107" s="221"/>
      <c r="AG107" s="221"/>
      <c r="AH107" s="221"/>
      <c r="AI107" s="221"/>
      <c r="AJ107" s="221"/>
      <c r="AK107" s="221"/>
      <c r="AL107" s="221"/>
      <c r="AM107" s="221"/>
      <c r="AN107" s="221"/>
      <c r="AO107" s="221"/>
      <c r="AP107" s="221"/>
      <c r="AQ107" s="221"/>
      <c r="AR107" s="221"/>
      <c r="AS107" s="221"/>
      <c r="AT107" s="221"/>
      <c r="AU107" s="221"/>
      <c r="AV107" s="221"/>
      <c r="AW107" s="221"/>
      <c r="AX107" s="221"/>
      <c r="AY107" s="221"/>
      <c r="AZ107" s="221"/>
      <c r="BA107" s="221"/>
      <c r="BB107" s="221"/>
      <c r="BC107" s="221"/>
      <c r="BD107" s="221"/>
      <c r="BE107" s="221"/>
      <c r="BF107" s="221"/>
      <c r="BG107" s="221"/>
      <c r="BH107" s="221"/>
      <c r="BI107" s="221"/>
      <c r="BJ107" s="221"/>
      <c r="BK107" s="221"/>
      <c r="BL107" s="221"/>
      <c r="BM107" s="222">
        <v>0.31950000000000001</v>
      </c>
    </row>
    <row r="108" spans="1:65">
      <c r="A108" s="29"/>
      <c r="B108" s="3" t="s">
        <v>281</v>
      </c>
      <c r="C108" s="28"/>
      <c r="D108" s="23">
        <v>7.0710678118654816E-4</v>
      </c>
      <c r="E108" s="220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  <c r="AE108" s="221"/>
      <c r="AF108" s="221"/>
      <c r="AG108" s="221"/>
      <c r="AH108" s="221"/>
      <c r="AI108" s="221"/>
      <c r="AJ108" s="221"/>
      <c r="AK108" s="221"/>
      <c r="AL108" s="221"/>
      <c r="AM108" s="221"/>
      <c r="AN108" s="221"/>
      <c r="AO108" s="221"/>
      <c r="AP108" s="221"/>
      <c r="AQ108" s="221"/>
      <c r="AR108" s="221"/>
      <c r="AS108" s="221"/>
      <c r="AT108" s="221"/>
      <c r="AU108" s="221"/>
      <c r="AV108" s="221"/>
      <c r="AW108" s="221"/>
      <c r="AX108" s="221"/>
      <c r="AY108" s="221"/>
      <c r="AZ108" s="221"/>
      <c r="BA108" s="221"/>
      <c r="BB108" s="221"/>
      <c r="BC108" s="221"/>
      <c r="BD108" s="221"/>
      <c r="BE108" s="221"/>
      <c r="BF108" s="221"/>
      <c r="BG108" s="221"/>
      <c r="BH108" s="221"/>
      <c r="BI108" s="221"/>
      <c r="BJ108" s="221"/>
      <c r="BK108" s="221"/>
      <c r="BL108" s="221"/>
      <c r="BM108" s="222">
        <v>35</v>
      </c>
    </row>
    <row r="109" spans="1:65">
      <c r="A109" s="29"/>
      <c r="B109" s="3" t="s">
        <v>87</v>
      </c>
      <c r="C109" s="28"/>
      <c r="D109" s="13">
        <v>2.2131667642771458E-3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282</v>
      </c>
      <c r="C110" s="28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283</v>
      </c>
      <c r="C111" s="46"/>
      <c r="D111" s="44" t="s">
        <v>284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9.5">
      <c r="B113" s="8" t="s">
        <v>745</v>
      </c>
      <c r="BM113" s="27" t="s">
        <v>286</v>
      </c>
    </row>
    <row r="114" spans="1:65" ht="19.5">
      <c r="A114" s="24" t="s">
        <v>384</v>
      </c>
      <c r="B114" s="18" t="s">
        <v>116</v>
      </c>
      <c r="C114" s="15" t="s">
        <v>117</v>
      </c>
      <c r="D114" s="16" t="s">
        <v>381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249</v>
      </c>
      <c r="C115" s="9" t="s">
        <v>249</v>
      </c>
      <c r="D115" s="10" t="s">
        <v>118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101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7.22</v>
      </c>
      <c r="E118" s="15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7.2060000000000004</v>
      </c>
      <c r="E119" s="15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22</v>
      </c>
    </row>
    <row r="120" spans="1:65">
      <c r="A120" s="29"/>
      <c r="B120" s="20" t="s">
        <v>279</v>
      </c>
      <c r="C120" s="12"/>
      <c r="D120" s="22">
        <v>7.2130000000000001</v>
      </c>
      <c r="E120" s="15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280</v>
      </c>
      <c r="C121" s="28"/>
      <c r="D121" s="11">
        <v>7.2130000000000001</v>
      </c>
      <c r="E121" s="15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7.2128364999999999</v>
      </c>
    </row>
    <row r="122" spans="1:65">
      <c r="A122" s="29"/>
      <c r="B122" s="3" t="s">
        <v>281</v>
      </c>
      <c r="C122" s="28"/>
      <c r="D122" s="23">
        <v>9.8994949366112035E-3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28</v>
      </c>
    </row>
    <row r="123" spans="1:65">
      <c r="A123" s="29"/>
      <c r="B123" s="3" t="s">
        <v>87</v>
      </c>
      <c r="C123" s="28"/>
      <c r="D123" s="13">
        <v>1.3724518143090536E-3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282</v>
      </c>
      <c r="C124" s="28"/>
      <c r="D124" s="13">
        <v>2.2667919895358324E-5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283</v>
      </c>
      <c r="C125" s="46"/>
      <c r="D125" s="44" t="s">
        <v>284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9.5">
      <c r="B127" s="8" t="s">
        <v>746</v>
      </c>
      <c r="BM127" s="27" t="s">
        <v>286</v>
      </c>
    </row>
    <row r="128" spans="1:65" ht="19.5">
      <c r="A128" s="24" t="s">
        <v>385</v>
      </c>
      <c r="B128" s="18" t="s">
        <v>116</v>
      </c>
      <c r="C128" s="15" t="s">
        <v>117</v>
      </c>
      <c r="D128" s="16" t="s">
        <v>381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249</v>
      </c>
      <c r="C129" s="9" t="s">
        <v>249</v>
      </c>
      <c r="D129" s="10" t="s">
        <v>118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101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3.52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3.53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23</v>
      </c>
    </row>
    <row r="134" spans="1:65">
      <c r="A134" s="29"/>
      <c r="B134" s="20" t="s">
        <v>279</v>
      </c>
      <c r="C134" s="12"/>
      <c r="D134" s="22">
        <v>3.5249999999999999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280</v>
      </c>
      <c r="C135" s="28"/>
      <c r="D135" s="11">
        <v>3.5249999999999999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3.5249999999999999</v>
      </c>
    </row>
    <row r="136" spans="1:65">
      <c r="A136" s="29"/>
      <c r="B136" s="3" t="s">
        <v>281</v>
      </c>
      <c r="C136" s="28"/>
      <c r="D136" s="23">
        <v>7.0710678118653244E-3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29</v>
      </c>
    </row>
    <row r="137" spans="1:65">
      <c r="A137" s="29"/>
      <c r="B137" s="3" t="s">
        <v>87</v>
      </c>
      <c r="C137" s="28"/>
      <c r="D137" s="13">
        <v>2.0059766842171135E-3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282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283</v>
      </c>
      <c r="C139" s="46"/>
      <c r="D139" s="44" t="s">
        <v>284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747</v>
      </c>
      <c r="BM141" s="27" t="s">
        <v>286</v>
      </c>
    </row>
    <row r="142" spans="1:65" ht="15">
      <c r="A142" s="24" t="s">
        <v>113</v>
      </c>
      <c r="B142" s="18" t="s">
        <v>116</v>
      </c>
      <c r="C142" s="15" t="s">
        <v>117</v>
      </c>
      <c r="D142" s="16" t="s">
        <v>381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249</v>
      </c>
      <c r="C143" s="9" t="s">
        <v>249</v>
      </c>
      <c r="D143" s="10" t="s">
        <v>118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101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18">
        <v>0.40999999999999992</v>
      </c>
      <c r="E146" s="220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21"/>
      <c r="AN146" s="221"/>
      <c r="AO146" s="221"/>
      <c r="AP146" s="221"/>
      <c r="AQ146" s="221"/>
      <c r="AR146" s="221"/>
      <c r="AS146" s="221"/>
      <c r="AT146" s="221"/>
      <c r="AU146" s="221"/>
      <c r="AV146" s="221"/>
      <c r="AW146" s="221"/>
      <c r="AX146" s="221"/>
      <c r="AY146" s="221"/>
      <c r="AZ146" s="221"/>
      <c r="BA146" s="221"/>
      <c r="BB146" s="221"/>
      <c r="BC146" s="221"/>
      <c r="BD146" s="221"/>
      <c r="BE146" s="221"/>
      <c r="BF146" s="221"/>
      <c r="BG146" s="221"/>
      <c r="BH146" s="221"/>
      <c r="BI146" s="221"/>
      <c r="BJ146" s="221"/>
      <c r="BK146" s="221"/>
      <c r="BL146" s="221"/>
      <c r="BM146" s="222">
        <v>1</v>
      </c>
    </row>
    <row r="147" spans="1:65">
      <c r="A147" s="29"/>
      <c r="B147" s="19">
        <v>1</v>
      </c>
      <c r="C147" s="9">
        <v>2</v>
      </c>
      <c r="D147" s="23">
        <v>0.4</v>
      </c>
      <c r="E147" s="220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1"/>
      <c r="AU147" s="221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1"/>
      <c r="BF147" s="221"/>
      <c r="BG147" s="221"/>
      <c r="BH147" s="221"/>
      <c r="BI147" s="221"/>
      <c r="BJ147" s="221"/>
      <c r="BK147" s="221"/>
      <c r="BL147" s="221"/>
      <c r="BM147" s="222">
        <v>24</v>
      </c>
    </row>
    <row r="148" spans="1:65">
      <c r="A148" s="29"/>
      <c r="B148" s="20" t="s">
        <v>279</v>
      </c>
      <c r="C148" s="12"/>
      <c r="D148" s="225">
        <v>0.40499999999999997</v>
      </c>
      <c r="E148" s="220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21"/>
      <c r="AN148" s="221"/>
      <c r="AO148" s="221"/>
      <c r="AP148" s="221"/>
      <c r="AQ148" s="221"/>
      <c r="AR148" s="221"/>
      <c r="AS148" s="221"/>
      <c r="AT148" s="221"/>
      <c r="AU148" s="221"/>
      <c r="AV148" s="221"/>
      <c r="AW148" s="221"/>
      <c r="AX148" s="221"/>
      <c r="AY148" s="221"/>
      <c r="AZ148" s="221"/>
      <c r="BA148" s="221"/>
      <c r="BB148" s="221"/>
      <c r="BC148" s="221"/>
      <c r="BD148" s="221"/>
      <c r="BE148" s="221"/>
      <c r="BF148" s="221"/>
      <c r="BG148" s="221"/>
      <c r="BH148" s="221"/>
      <c r="BI148" s="221"/>
      <c r="BJ148" s="221"/>
      <c r="BK148" s="221"/>
      <c r="BL148" s="221"/>
      <c r="BM148" s="222">
        <v>16</v>
      </c>
    </row>
    <row r="149" spans="1:65">
      <c r="A149" s="29"/>
      <c r="B149" s="3" t="s">
        <v>280</v>
      </c>
      <c r="C149" s="28"/>
      <c r="D149" s="23">
        <v>0.40499999999999997</v>
      </c>
      <c r="E149" s="220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  <c r="AJ149" s="221"/>
      <c r="AK149" s="221"/>
      <c r="AL149" s="221"/>
      <c r="AM149" s="221"/>
      <c r="AN149" s="221"/>
      <c r="AO149" s="221"/>
      <c r="AP149" s="221"/>
      <c r="AQ149" s="221"/>
      <c r="AR149" s="221"/>
      <c r="AS149" s="221"/>
      <c r="AT149" s="221"/>
      <c r="AU149" s="221"/>
      <c r="AV149" s="221"/>
      <c r="AW149" s="221"/>
      <c r="AX149" s="221"/>
      <c r="AY149" s="221"/>
      <c r="AZ149" s="221"/>
      <c r="BA149" s="221"/>
      <c r="BB149" s="221"/>
      <c r="BC149" s="221"/>
      <c r="BD149" s="221"/>
      <c r="BE149" s="221"/>
      <c r="BF149" s="221"/>
      <c r="BG149" s="221"/>
      <c r="BH149" s="221"/>
      <c r="BI149" s="221"/>
      <c r="BJ149" s="221"/>
      <c r="BK149" s="221"/>
      <c r="BL149" s="221"/>
      <c r="BM149" s="222">
        <v>0.40500000000000003</v>
      </c>
    </row>
    <row r="150" spans="1:65">
      <c r="A150" s="29"/>
      <c r="B150" s="3" t="s">
        <v>281</v>
      </c>
      <c r="C150" s="28"/>
      <c r="D150" s="23">
        <v>7.0710678118654034E-3</v>
      </c>
      <c r="E150" s="220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1"/>
      <c r="BA150" s="221"/>
      <c r="BB150" s="221"/>
      <c r="BC150" s="221"/>
      <c r="BD150" s="221"/>
      <c r="BE150" s="221"/>
      <c r="BF150" s="221"/>
      <c r="BG150" s="221"/>
      <c r="BH150" s="221"/>
      <c r="BI150" s="221"/>
      <c r="BJ150" s="221"/>
      <c r="BK150" s="221"/>
      <c r="BL150" s="221"/>
      <c r="BM150" s="222">
        <v>30</v>
      </c>
    </row>
    <row r="151" spans="1:65">
      <c r="A151" s="29"/>
      <c r="B151" s="3" t="s">
        <v>87</v>
      </c>
      <c r="C151" s="28"/>
      <c r="D151" s="13">
        <v>1.745942669596396E-2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282</v>
      </c>
      <c r="C152" s="28"/>
      <c r="D152" s="13">
        <v>-1.1102230246251565E-16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283</v>
      </c>
      <c r="C153" s="46"/>
      <c r="D153" s="44" t="s">
        <v>284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748</v>
      </c>
      <c r="BM155" s="27" t="s">
        <v>286</v>
      </c>
    </row>
    <row r="156" spans="1:65" ht="15">
      <c r="A156" s="24" t="s">
        <v>114</v>
      </c>
      <c r="B156" s="18" t="s">
        <v>116</v>
      </c>
      <c r="C156" s="15" t="s">
        <v>117</v>
      </c>
      <c r="D156" s="16" t="s">
        <v>381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249</v>
      </c>
      <c r="C157" s="9" t="s">
        <v>249</v>
      </c>
      <c r="D157" s="10" t="s">
        <v>118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101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18">
        <v>0.04</v>
      </c>
      <c r="E160" s="220"/>
      <c r="F160" s="221"/>
      <c r="G160" s="221"/>
      <c r="H160" s="221"/>
      <c r="I160" s="221"/>
      <c r="J160" s="221"/>
      <c r="K160" s="221"/>
      <c r="L160" s="221"/>
      <c r="M160" s="221"/>
      <c r="N160" s="221"/>
      <c r="O160" s="221"/>
      <c r="P160" s="221"/>
      <c r="Q160" s="221"/>
      <c r="R160" s="221"/>
      <c r="S160" s="221"/>
      <c r="T160" s="221"/>
      <c r="U160" s="221"/>
      <c r="V160" s="221"/>
      <c r="W160" s="221"/>
      <c r="X160" s="221"/>
      <c r="Y160" s="221"/>
      <c r="Z160" s="221"/>
      <c r="AA160" s="221"/>
      <c r="AB160" s="221"/>
      <c r="AC160" s="221"/>
      <c r="AD160" s="221"/>
      <c r="AE160" s="221"/>
      <c r="AF160" s="221"/>
      <c r="AG160" s="221"/>
      <c r="AH160" s="221"/>
      <c r="AI160" s="221"/>
      <c r="AJ160" s="221"/>
      <c r="AK160" s="221"/>
      <c r="AL160" s="221"/>
      <c r="AM160" s="221"/>
      <c r="AN160" s="221"/>
      <c r="AO160" s="221"/>
      <c r="AP160" s="221"/>
      <c r="AQ160" s="221"/>
      <c r="AR160" s="221"/>
      <c r="AS160" s="221"/>
      <c r="AT160" s="221"/>
      <c r="AU160" s="221"/>
      <c r="AV160" s="221"/>
      <c r="AW160" s="221"/>
      <c r="AX160" s="221"/>
      <c r="AY160" s="221"/>
      <c r="AZ160" s="221"/>
      <c r="BA160" s="221"/>
      <c r="BB160" s="221"/>
      <c r="BC160" s="221"/>
      <c r="BD160" s="221"/>
      <c r="BE160" s="221"/>
      <c r="BF160" s="221"/>
      <c r="BG160" s="221"/>
      <c r="BH160" s="221"/>
      <c r="BI160" s="221"/>
      <c r="BJ160" s="221"/>
      <c r="BK160" s="221"/>
      <c r="BL160" s="221"/>
      <c r="BM160" s="222">
        <v>1</v>
      </c>
    </row>
    <row r="161" spans="1:65">
      <c r="A161" s="29"/>
      <c r="B161" s="19">
        <v>1</v>
      </c>
      <c r="C161" s="9">
        <v>2</v>
      </c>
      <c r="D161" s="23">
        <v>0.04</v>
      </c>
      <c r="E161" s="220"/>
      <c r="F161" s="221"/>
      <c r="G161" s="221"/>
      <c r="H161" s="221"/>
      <c r="I161" s="221"/>
      <c r="J161" s="221"/>
      <c r="K161" s="221"/>
      <c r="L161" s="221"/>
      <c r="M161" s="221"/>
      <c r="N161" s="221"/>
      <c r="O161" s="221"/>
      <c r="P161" s="221"/>
      <c r="Q161" s="221"/>
      <c r="R161" s="221"/>
      <c r="S161" s="221"/>
      <c r="T161" s="221"/>
      <c r="U161" s="221"/>
      <c r="V161" s="221"/>
      <c r="W161" s="221"/>
      <c r="X161" s="221"/>
      <c r="Y161" s="221"/>
      <c r="Z161" s="221"/>
      <c r="AA161" s="221"/>
      <c r="AB161" s="221"/>
      <c r="AC161" s="221"/>
      <c r="AD161" s="221"/>
      <c r="AE161" s="221"/>
      <c r="AF161" s="221"/>
      <c r="AG161" s="221"/>
      <c r="AH161" s="221"/>
      <c r="AI161" s="221"/>
      <c r="AJ161" s="221"/>
      <c r="AK161" s="221"/>
      <c r="AL161" s="221"/>
      <c r="AM161" s="221"/>
      <c r="AN161" s="221"/>
      <c r="AO161" s="221"/>
      <c r="AP161" s="221"/>
      <c r="AQ161" s="221"/>
      <c r="AR161" s="221"/>
      <c r="AS161" s="221"/>
      <c r="AT161" s="221"/>
      <c r="AU161" s="221"/>
      <c r="AV161" s="221"/>
      <c r="AW161" s="221"/>
      <c r="AX161" s="221"/>
      <c r="AY161" s="221"/>
      <c r="AZ161" s="221"/>
      <c r="BA161" s="221"/>
      <c r="BB161" s="221"/>
      <c r="BC161" s="221"/>
      <c r="BD161" s="221"/>
      <c r="BE161" s="221"/>
      <c r="BF161" s="221"/>
      <c r="BG161" s="221"/>
      <c r="BH161" s="221"/>
      <c r="BI161" s="221"/>
      <c r="BJ161" s="221"/>
      <c r="BK161" s="221"/>
      <c r="BL161" s="221"/>
      <c r="BM161" s="222">
        <v>25</v>
      </c>
    </row>
    <row r="162" spans="1:65">
      <c r="A162" s="29"/>
      <c r="B162" s="20" t="s">
        <v>279</v>
      </c>
      <c r="C162" s="12"/>
      <c r="D162" s="225">
        <v>0.04</v>
      </c>
      <c r="E162" s="220"/>
      <c r="F162" s="221"/>
      <c r="G162" s="221"/>
      <c r="H162" s="221"/>
      <c r="I162" s="221"/>
      <c r="J162" s="221"/>
      <c r="K162" s="221"/>
      <c r="L162" s="221"/>
      <c r="M162" s="221"/>
      <c r="N162" s="221"/>
      <c r="O162" s="221"/>
      <c r="P162" s="221"/>
      <c r="Q162" s="221"/>
      <c r="R162" s="221"/>
      <c r="S162" s="221"/>
      <c r="T162" s="221"/>
      <c r="U162" s="221"/>
      <c r="V162" s="221"/>
      <c r="W162" s="221"/>
      <c r="X162" s="221"/>
      <c r="Y162" s="221"/>
      <c r="Z162" s="221"/>
      <c r="AA162" s="221"/>
      <c r="AB162" s="221"/>
      <c r="AC162" s="221"/>
      <c r="AD162" s="221"/>
      <c r="AE162" s="221"/>
      <c r="AF162" s="221"/>
      <c r="AG162" s="221"/>
      <c r="AH162" s="221"/>
      <c r="AI162" s="221"/>
      <c r="AJ162" s="221"/>
      <c r="AK162" s="221"/>
      <c r="AL162" s="221"/>
      <c r="AM162" s="221"/>
      <c r="AN162" s="221"/>
      <c r="AO162" s="221"/>
      <c r="AP162" s="221"/>
      <c r="AQ162" s="221"/>
      <c r="AR162" s="221"/>
      <c r="AS162" s="221"/>
      <c r="AT162" s="221"/>
      <c r="AU162" s="221"/>
      <c r="AV162" s="221"/>
      <c r="AW162" s="221"/>
      <c r="AX162" s="221"/>
      <c r="AY162" s="221"/>
      <c r="AZ162" s="221"/>
      <c r="BA162" s="221"/>
      <c r="BB162" s="221"/>
      <c r="BC162" s="221"/>
      <c r="BD162" s="221"/>
      <c r="BE162" s="221"/>
      <c r="BF162" s="221"/>
      <c r="BG162" s="221"/>
      <c r="BH162" s="221"/>
      <c r="BI162" s="221"/>
      <c r="BJ162" s="221"/>
      <c r="BK162" s="221"/>
      <c r="BL162" s="221"/>
      <c r="BM162" s="222">
        <v>16</v>
      </c>
    </row>
    <row r="163" spans="1:65">
      <c r="A163" s="29"/>
      <c r="B163" s="3" t="s">
        <v>280</v>
      </c>
      <c r="C163" s="28"/>
      <c r="D163" s="23">
        <v>0.04</v>
      </c>
      <c r="E163" s="220"/>
      <c r="F163" s="221"/>
      <c r="G163" s="221"/>
      <c r="H163" s="221"/>
      <c r="I163" s="221"/>
      <c r="J163" s="221"/>
      <c r="K163" s="221"/>
      <c r="L163" s="221"/>
      <c r="M163" s="221"/>
      <c r="N163" s="221"/>
      <c r="O163" s="221"/>
      <c r="P163" s="221"/>
      <c r="Q163" s="221"/>
      <c r="R163" s="221"/>
      <c r="S163" s="221"/>
      <c r="T163" s="221"/>
      <c r="U163" s="221"/>
      <c r="V163" s="221"/>
      <c r="W163" s="221"/>
      <c r="X163" s="221"/>
      <c r="Y163" s="221"/>
      <c r="Z163" s="221"/>
      <c r="AA163" s="221"/>
      <c r="AB163" s="221"/>
      <c r="AC163" s="221"/>
      <c r="AD163" s="221"/>
      <c r="AE163" s="221"/>
      <c r="AF163" s="221"/>
      <c r="AG163" s="221"/>
      <c r="AH163" s="221"/>
      <c r="AI163" s="221"/>
      <c r="AJ163" s="221"/>
      <c r="AK163" s="221"/>
      <c r="AL163" s="221"/>
      <c r="AM163" s="221"/>
      <c r="AN163" s="221"/>
      <c r="AO163" s="221"/>
      <c r="AP163" s="221"/>
      <c r="AQ163" s="221"/>
      <c r="AR163" s="221"/>
      <c r="AS163" s="221"/>
      <c r="AT163" s="221"/>
      <c r="AU163" s="221"/>
      <c r="AV163" s="221"/>
      <c r="AW163" s="221"/>
      <c r="AX163" s="221"/>
      <c r="AY163" s="221"/>
      <c r="AZ163" s="221"/>
      <c r="BA163" s="221"/>
      <c r="BB163" s="221"/>
      <c r="BC163" s="221"/>
      <c r="BD163" s="221"/>
      <c r="BE163" s="221"/>
      <c r="BF163" s="221"/>
      <c r="BG163" s="221"/>
      <c r="BH163" s="221"/>
      <c r="BI163" s="221"/>
      <c r="BJ163" s="221"/>
      <c r="BK163" s="221"/>
      <c r="BL163" s="221"/>
      <c r="BM163" s="222">
        <v>0.04</v>
      </c>
    </row>
    <row r="164" spans="1:65">
      <c r="A164" s="29"/>
      <c r="B164" s="3" t="s">
        <v>281</v>
      </c>
      <c r="C164" s="28"/>
      <c r="D164" s="23">
        <v>0</v>
      </c>
      <c r="E164" s="220"/>
      <c r="F164" s="221"/>
      <c r="G164" s="221"/>
      <c r="H164" s="221"/>
      <c r="I164" s="221"/>
      <c r="J164" s="221"/>
      <c r="K164" s="221"/>
      <c r="L164" s="221"/>
      <c r="M164" s="221"/>
      <c r="N164" s="221"/>
      <c r="O164" s="221"/>
      <c r="P164" s="221"/>
      <c r="Q164" s="221"/>
      <c r="R164" s="221"/>
      <c r="S164" s="221"/>
      <c r="T164" s="221"/>
      <c r="U164" s="221"/>
      <c r="V164" s="221"/>
      <c r="W164" s="221"/>
      <c r="X164" s="221"/>
      <c r="Y164" s="221"/>
      <c r="Z164" s="221"/>
      <c r="AA164" s="221"/>
      <c r="AB164" s="221"/>
      <c r="AC164" s="221"/>
      <c r="AD164" s="221"/>
      <c r="AE164" s="221"/>
      <c r="AF164" s="221"/>
      <c r="AG164" s="221"/>
      <c r="AH164" s="221"/>
      <c r="AI164" s="221"/>
      <c r="AJ164" s="221"/>
      <c r="AK164" s="221"/>
      <c r="AL164" s="221"/>
      <c r="AM164" s="221"/>
      <c r="AN164" s="221"/>
      <c r="AO164" s="221"/>
      <c r="AP164" s="221"/>
      <c r="AQ164" s="221"/>
      <c r="AR164" s="221"/>
      <c r="AS164" s="221"/>
      <c r="AT164" s="221"/>
      <c r="AU164" s="221"/>
      <c r="AV164" s="221"/>
      <c r="AW164" s="221"/>
      <c r="AX164" s="221"/>
      <c r="AY164" s="221"/>
      <c r="AZ164" s="221"/>
      <c r="BA164" s="221"/>
      <c r="BB164" s="221"/>
      <c r="BC164" s="221"/>
      <c r="BD164" s="221"/>
      <c r="BE164" s="221"/>
      <c r="BF164" s="221"/>
      <c r="BG164" s="221"/>
      <c r="BH164" s="221"/>
      <c r="BI164" s="221"/>
      <c r="BJ164" s="221"/>
      <c r="BK164" s="221"/>
      <c r="BL164" s="221"/>
      <c r="BM164" s="222">
        <v>31</v>
      </c>
    </row>
    <row r="165" spans="1:65">
      <c r="A165" s="29"/>
      <c r="B165" s="3" t="s">
        <v>87</v>
      </c>
      <c r="C165" s="28"/>
      <c r="D165" s="13">
        <v>0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282</v>
      </c>
      <c r="C166" s="28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283</v>
      </c>
      <c r="C167" s="46"/>
      <c r="D167" s="44" t="s">
        <v>284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9.5">
      <c r="B169" s="8" t="s">
        <v>749</v>
      </c>
      <c r="BM169" s="27" t="s">
        <v>286</v>
      </c>
    </row>
    <row r="170" spans="1:65" ht="19.5">
      <c r="A170" s="24" t="s">
        <v>386</v>
      </c>
      <c r="B170" s="18" t="s">
        <v>116</v>
      </c>
      <c r="C170" s="15" t="s">
        <v>117</v>
      </c>
      <c r="D170" s="16" t="s">
        <v>381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249</v>
      </c>
      <c r="C171" s="9" t="s">
        <v>249</v>
      </c>
      <c r="D171" s="10" t="s">
        <v>118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101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3.55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3.54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26</v>
      </c>
    </row>
    <row r="176" spans="1:65">
      <c r="A176" s="29"/>
      <c r="B176" s="20" t="s">
        <v>279</v>
      </c>
      <c r="C176" s="12"/>
      <c r="D176" s="22">
        <v>3.5449999999999999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280</v>
      </c>
      <c r="C177" s="28"/>
      <c r="D177" s="11">
        <v>3.5449999999999999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3.5449999999999999</v>
      </c>
    </row>
    <row r="178" spans="1:65">
      <c r="A178" s="29"/>
      <c r="B178" s="3" t="s">
        <v>281</v>
      </c>
      <c r="C178" s="28"/>
      <c r="D178" s="23">
        <v>7.0710678118653244E-3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32</v>
      </c>
    </row>
    <row r="179" spans="1:65">
      <c r="A179" s="29"/>
      <c r="B179" s="3" t="s">
        <v>87</v>
      </c>
      <c r="C179" s="28"/>
      <c r="D179" s="13">
        <v>1.9946594673809098E-3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282</v>
      </c>
      <c r="C180" s="28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283</v>
      </c>
      <c r="C181" s="46"/>
      <c r="D181" s="44" t="s">
        <v>284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750</v>
      </c>
      <c r="BM183" s="27" t="s">
        <v>286</v>
      </c>
    </row>
    <row r="184" spans="1:65" ht="15">
      <c r="A184" s="24" t="s">
        <v>34</v>
      </c>
      <c r="B184" s="18" t="s">
        <v>116</v>
      </c>
      <c r="C184" s="15" t="s">
        <v>117</v>
      </c>
      <c r="D184" s="16" t="s">
        <v>381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249</v>
      </c>
      <c r="C185" s="9" t="s">
        <v>249</v>
      </c>
      <c r="D185" s="10" t="s">
        <v>118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101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07">
        <v>20</v>
      </c>
      <c r="E188" s="209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  <c r="AH188" s="210"/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  <c r="BI188" s="210"/>
      <c r="BJ188" s="210"/>
      <c r="BK188" s="210"/>
      <c r="BL188" s="210"/>
      <c r="BM188" s="211">
        <v>1</v>
      </c>
    </row>
    <row r="189" spans="1:65">
      <c r="A189" s="29"/>
      <c r="B189" s="19">
        <v>1</v>
      </c>
      <c r="C189" s="9">
        <v>2</v>
      </c>
      <c r="D189" s="213">
        <v>20</v>
      </c>
      <c r="E189" s="209"/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11</v>
      </c>
    </row>
    <row r="190" spans="1:65">
      <c r="A190" s="29"/>
      <c r="B190" s="20" t="s">
        <v>279</v>
      </c>
      <c r="C190" s="12"/>
      <c r="D190" s="217">
        <v>20</v>
      </c>
      <c r="E190" s="209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16</v>
      </c>
    </row>
    <row r="191" spans="1:65">
      <c r="A191" s="29"/>
      <c r="B191" s="3" t="s">
        <v>280</v>
      </c>
      <c r="C191" s="28"/>
      <c r="D191" s="213">
        <v>20</v>
      </c>
      <c r="E191" s="209"/>
      <c r="F191" s="210"/>
      <c r="G191" s="210"/>
      <c r="H191" s="210"/>
      <c r="I191" s="210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20</v>
      </c>
    </row>
    <row r="192" spans="1:65">
      <c r="A192" s="29"/>
      <c r="B192" s="3" t="s">
        <v>281</v>
      </c>
      <c r="C192" s="28"/>
      <c r="D192" s="213">
        <v>0</v>
      </c>
      <c r="E192" s="209"/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33</v>
      </c>
    </row>
    <row r="193" spans="1:65">
      <c r="A193" s="29"/>
      <c r="B193" s="3" t="s">
        <v>87</v>
      </c>
      <c r="C193" s="28"/>
      <c r="D193" s="13">
        <v>0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282</v>
      </c>
      <c r="C194" s="28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283</v>
      </c>
      <c r="C195" s="46"/>
      <c r="D195" s="44" t="s">
        <v>284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9.5">
      <c r="B197" s="8" t="s">
        <v>751</v>
      </c>
      <c r="BM197" s="27" t="s">
        <v>286</v>
      </c>
    </row>
    <row r="198" spans="1:65" ht="19.5">
      <c r="A198" s="24" t="s">
        <v>387</v>
      </c>
      <c r="B198" s="18" t="s">
        <v>116</v>
      </c>
      <c r="C198" s="15" t="s">
        <v>117</v>
      </c>
      <c r="D198" s="16" t="s">
        <v>381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249</v>
      </c>
      <c r="C199" s="9" t="s">
        <v>249</v>
      </c>
      <c r="D199" s="10" t="s">
        <v>118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101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18">
        <v>6.1899999999999997E-2</v>
      </c>
      <c r="E202" s="220"/>
      <c r="F202" s="221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  <c r="AA202" s="221"/>
      <c r="AB202" s="221"/>
      <c r="AC202" s="221"/>
      <c r="AD202" s="221"/>
      <c r="AE202" s="221"/>
      <c r="AF202" s="221"/>
      <c r="AG202" s="221"/>
      <c r="AH202" s="221"/>
      <c r="AI202" s="221"/>
      <c r="AJ202" s="221"/>
      <c r="AK202" s="221"/>
      <c r="AL202" s="221"/>
      <c r="AM202" s="221"/>
      <c r="AN202" s="221"/>
      <c r="AO202" s="221"/>
      <c r="AP202" s="221"/>
      <c r="AQ202" s="221"/>
      <c r="AR202" s="221"/>
      <c r="AS202" s="221"/>
      <c r="AT202" s="221"/>
      <c r="AU202" s="221"/>
      <c r="AV202" s="221"/>
      <c r="AW202" s="221"/>
      <c r="AX202" s="221"/>
      <c r="AY202" s="221"/>
      <c r="AZ202" s="221"/>
      <c r="BA202" s="221"/>
      <c r="BB202" s="221"/>
      <c r="BC202" s="221"/>
      <c r="BD202" s="221"/>
      <c r="BE202" s="221"/>
      <c r="BF202" s="221"/>
      <c r="BG202" s="221"/>
      <c r="BH202" s="221"/>
      <c r="BI202" s="221"/>
      <c r="BJ202" s="221"/>
      <c r="BK202" s="221"/>
      <c r="BL202" s="221"/>
      <c r="BM202" s="222">
        <v>1</v>
      </c>
    </row>
    <row r="203" spans="1:65">
      <c r="A203" s="29"/>
      <c r="B203" s="19">
        <v>1</v>
      </c>
      <c r="C203" s="9">
        <v>2</v>
      </c>
      <c r="D203" s="23">
        <v>6.4199999999999993E-2</v>
      </c>
      <c r="E203" s="220"/>
      <c r="F203" s="221"/>
      <c r="G203" s="221"/>
      <c r="H203" s="221"/>
      <c r="I203" s="221"/>
      <c r="J203" s="221"/>
      <c r="K203" s="221"/>
      <c r="L203" s="221"/>
      <c r="M203" s="221"/>
      <c r="N203" s="221"/>
      <c r="O203" s="221"/>
      <c r="P203" s="221"/>
      <c r="Q203" s="221"/>
      <c r="R203" s="221"/>
      <c r="S203" s="221"/>
      <c r="T203" s="221"/>
      <c r="U203" s="221"/>
      <c r="V203" s="221"/>
      <c r="W203" s="221"/>
      <c r="X203" s="221"/>
      <c r="Y203" s="221"/>
      <c r="Z203" s="221"/>
      <c r="AA203" s="221"/>
      <c r="AB203" s="221"/>
      <c r="AC203" s="221"/>
      <c r="AD203" s="221"/>
      <c r="AE203" s="221"/>
      <c r="AF203" s="221"/>
      <c r="AG203" s="221"/>
      <c r="AH203" s="221"/>
      <c r="AI203" s="221"/>
      <c r="AJ203" s="221"/>
      <c r="AK203" s="221"/>
      <c r="AL203" s="221"/>
      <c r="AM203" s="221"/>
      <c r="AN203" s="221"/>
      <c r="AO203" s="221"/>
      <c r="AP203" s="221"/>
      <c r="AQ203" s="221"/>
      <c r="AR203" s="221"/>
      <c r="AS203" s="221"/>
      <c r="AT203" s="221"/>
      <c r="AU203" s="221"/>
      <c r="AV203" s="221"/>
      <c r="AW203" s="221"/>
      <c r="AX203" s="221"/>
      <c r="AY203" s="221"/>
      <c r="AZ203" s="221"/>
      <c r="BA203" s="221"/>
      <c r="BB203" s="221"/>
      <c r="BC203" s="221"/>
      <c r="BD203" s="221"/>
      <c r="BE203" s="221"/>
      <c r="BF203" s="221"/>
      <c r="BG203" s="221"/>
      <c r="BH203" s="221"/>
      <c r="BI203" s="221"/>
      <c r="BJ203" s="221"/>
      <c r="BK203" s="221"/>
      <c r="BL203" s="221"/>
      <c r="BM203" s="222">
        <v>28</v>
      </c>
    </row>
    <row r="204" spans="1:65">
      <c r="A204" s="29"/>
      <c r="B204" s="20" t="s">
        <v>279</v>
      </c>
      <c r="C204" s="12"/>
      <c r="D204" s="225">
        <v>6.3049999999999995E-2</v>
      </c>
      <c r="E204" s="220"/>
      <c r="F204" s="221"/>
      <c r="G204" s="221"/>
      <c r="H204" s="221"/>
      <c r="I204" s="221"/>
      <c r="J204" s="221"/>
      <c r="K204" s="221"/>
      <c r="L204" s="221"/>
      <c r="M204" s="221"/>
      <c r="N204" s="221"/>
      <c r="O204" s="221"/>
      <c r="P204" s="221"/>
      <c r="Q204" s="221"/>
      <c r="R204" s="221"/>
      <c r="S204" s="221"/>
      <c r="T204" s="221"/>
      <c r="U204" s="221"/>
      <c r="V204" s="221"/>
      <c r="W204" s="221"/>
      <c r="X204" s="221"/>
      <c r="Y204" s="221"/>
      <c r="Z204" s="221"/>
      <c r="AA204" s="221"/>
      <c r="AB204" s="221"/>
      <c r="AC204" s="221"/>
      <c r="AD204" s="221"/>
      <c r="AE204" s="221"/>
      <c r="AF204" s="221"/>
      <c r="AG204" s="221"/>
      <c r="AH204" s="221"/>
      <c r="AI204" s="221"/>
      <c r="AJ204" s="221"/>
      <c r="AK204" s="221"/>
      <c r="AL204" s="221"/>
      <c r="AM204" s="221"/>
      <c r="AN204" s="221"/>
      <c r="AO204" s="221"/>
      <c r="AP204" s="221"/>
      <c r="AQ204" s="221"/>
      <c r="AR204" s="221"/>
      <c r="AS204" s="221"/>
      <c r="AT204" s="221"/>
      <c r="AU204" s="221"/>
      <c r="AV204" s="221"/>
      <c r="AW204" s="221"/>
      <c r="AX204" s="221"/>
      <c r="AY204" s="221"/>
      <c r="AZ204" s="221"/>
      <c r="BA204" s="221"/>
      <c r="BB204" s="221"/>
      <c r="BC204" s="221"/>
      <c r="BD204" s="221"/>
      <c r="BE204" s="221"/>
      <c r="BF204" s="221"/>
      <c r="BG204" s="221"/>
      <c r="BH204" s="221"/>
      <c r="BI204" s="221"/>
      <c r="BJ204" s="221"/>
      <c r="BK204" s="221"/>
      <c r="BL204" s="221"/>
      <c r="BM204" s="222">
        <v>16</v>
      </c>
    </row>
    <row r="205" spans="1:65">
      <c r="A205" s="29"/>
      <c r="B205" s="3" t="s">
        <v>280</v>
      </c>
      <c r="C205" s="28"/>
      <c r="D205" s="23">
        <v>6.3049999999999995E-2</v>
      </c>
      <c r="E205" s="220"/>
      <c r="F205" s="221"/>
      <c r="G205" s="221"/>
      <c r="H205" s="221"/>
      <c r="I205" s="221"/>
      <c r="J205" s="221"/>
      <c r="K205" s="221"/>
      <c r="L205" s="221"/>
      <c r="M205" s="221"/>
      <c r="N205" s="221"/>
      <c r="O205" s="221"/>
      <c r="P205" s="221"/>
      <c r="Q205" s="221"/>
      <c r="R205" s="221"/>
      <c r="S205" s="221"/>
      <c r="T205" s="221"/>
      <c r="U205" s="221"/>
      <c r="V205" s="221"/>
      <c r="W205" s="221"/>
      <c r="X205" s="221"/>
      <c r="Y205" s="221"/>
      <c r="Z205" s="221"/>
      <c r="AA205" s="221"/>
      <c r="AB205" s="221"/>
      <c r="AC205" s="221"/>
      <c r="AD205" s="221"/>
      <c r="AE205" s="221"/>
      <c r="AF205" s="221"/>
      <c r="AG205" s="221"/>
      <c r="AH205" s="221"/>
      <c r="AI205" s="221"/>
      <c r="AJ205" s="221"/>
      <c r="AK205" s="221"/>
      <c r="AL205" s="221"/>
      <c r="AM205" s="221"/>
      <c r="AN205" s="221"/>
      <c r="AO205" s="221"/>
      <c r="AP205" s="221"/>
      <c r="AQ205" s="221"/>
      <c r="AR205" s="221"/>
      <c r="AS205" s="221"/>
      <c r="AT205" s="221"/>
      <c r="AU205" s="221"/>
      <c r="AV205" s="221"/>
      <c r="AW205" s="221"/>
      <c r="AX205" s="221"/>
      <c r="AY205" s="221"/>
      <c r="AZ205" s="221"/>
      <c r="BA205" s="221"/>
      <c r="BB205" s="221"/>
      <c r="BC205" s="221"/>
      <c r="BD205" s="221"/>
      <c r="BE205" s="221"/>
      <c r="BF205" s="221"/>
      <c r="BG205" s="221"/>
      <c r="BH205" s="221"/>
      <c r="BI205" s="221"/>
      <c r="BJ205" s="221"/>
      <c r="BK205" s="221"/>
      <c r="BL205" s="221"/>
      <c r="BM205" s="222">
        <v>6.3019000000000006E-2</v>
      </c>
    </row>
    <row r="206" spans="1:65">
      <c r="A206" s="29"/>
      <c r="B206" s="3" t="s">
        <v>281</v>
      </c>
      <c r="C206" s="28"/>
      <c r="D206" s="23">
        <v>1.6263455967290568E-3</v>
      </c>
      <c r="E206" s="220"/>
      <c r="F206" s="221"/>
      <c r="G206" s="221"/>
      <c r="H206" s="221"/>
      <c r="I206" s="221"/>
      <c r="J206" s="221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G206" s="221"/>
      <c r="BH206" s="221"/>
      <c r="BI206" s="221"/>
      <c r="BJ206" s="221"/>
      <c r="BK206" s="221"/>
      <c r="BL206" s="221"/>
      <c r="BM206" s="222">
        <v>34</v>
      </c>
    </row>
    <row r="207" spans="1:65">
      <c r="A207" s="29"/>
      <c r="B207" s="3" t="s">
        <v>87</v>
      </c>
      <c r="C207" s="28"/>
      <c r="D207" s="13">
        <v>2.5794537616638493E-2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282</v>
      </c>
      <c r="C208" s="28"/>
      <c r="D208" s="13">
        <v>4.9191513670465703E-4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283</v>
      </c>
      <c r="C209" s="46"/>
      <c r="D209" s="44" t="s">
        <v>284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752</v>
      </c>
      <c r="BM211" s="27" t="s">
        <v>286</v>
      </c>
    </row>
    <row r="212" spans="1:65" ht="15">
      <c r="A212" s="24" t="s">
        <v>37</v>
      </c>
      <c r="B212" s="18" t="s">
        <v>116</v>
      </c>
      <c r="C212" s="15" t="s">
        <v>117</v>
      </c>
      <c r="D212" s="16" t="s">
        <v>381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249</v>
      </c>
      <c r="C213" s="9" t="s">
        <v>249</v>
      </c>
      <c r="D213" s="10" t="s">
        <v>118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101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1</v>
      </c>
    </row>
    <row r="215" spans="1:65">
      <c r="A215" s="29"/>
      <c r="B215" s="19"/>
      <c r="C215" s="9"/>
      <c r="D215" s="25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1</v>
      </c>
    </row>
    <row r="216" spans="1:65">
      <c r="A216" s="29"/>
      <c r="B216" s="18">
        <v>1</v>
      </c>
      <c r="C216" s="14">
        <v>1</v>
      </c>
      <c r="D216" s="207">
        <v>40</v>
      </c>
      <c r="E216" s="209"/>
      <c r="F216" s="210"/>
      <c r="G216" s="210"/>
      <c r="H216" s="210"/>
      <c r="I216" s="210"/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  <c r="BI216" s="210"/>
      <c r="BJ216" s="210"/>
      <c r="BK216" s="210"/>
      <c r="BL216" s="210"/>
      <c r="BM216" s="211">
        <v>1</v>
      </c>
    </row>
    <row r="217" spans="1:65">
      <c r="A217" s="29"/>
      <c r="B217" s="19">
        <v>1</v>
      </c>
      <c r="C217" s="9">
        <v>2</v>
      </c>
      <c r="D217" s="213">
        <v>40</v>
      </c>
      <c r="E217" s="209"/>
      <c r="F217" s="210"/>
      <c r="G217" s="210"/>
      <c r="H217" s="210"/>
      <c r="I217" s="210"/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  <c r="AH217" s="210"/>
      <c r="AI217" s="210"/>
      <c r="AJ217" s="210"/>
      <c r="AK217" s="210"/>
      <c r="AL217" s="210"/>
      <c r="AM217" s="210"/>
      <c r="AN217" s="210"/>
      <c r="AO217" s="210"/>
      <c r="AP217" s="210"/>
      <c r="AQ217" s="210"/>
      <c r="AR217" s="210"/>
      <c r="AS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F217" s="210"/>
      <c r="BG217" s="210"/>
      <c r="BH217" s="210"/>
      <c r="BI217" s="210"/>
      <c r="BJ217" s="210"/>
      <c r="BK217" s="210"/>
      <c r="BL217" s="210"/>
      <c r="BM217" s="211">
        <v>29</v>
      </c>
    </row>
    <row r="218" spans="1:65">
      <c r="A218" s="29"/>
      <c r="B218" s="20" t="s">
        <v>279</v>
      </c>
      <c r="C218" s="12"/>
      <c r="D218" s="217">
        <v>40</v>
      </c>
      <c r="E218" s="209"/>
      <c r="F218" s="210"/>
      <c r="G218" s="210"/>
      <c r="H218" s="210"/>
      <c r="I218" s="210"/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  <c r="BI218" s="210"/>
      <c r="BJ218" s="210"/>
      <c r="BK218" s="210"/>
      <c r="BL218" s="210"/>
      <c r="BM218" s="211">
        <v>16</v>
      </c>
    </row>
    <row r="219" spans="1:65">
      <c r="A219" s="29"/>
      <c r="B219" s="3" t="s">
        <v>280</v>
      </c>
      <c r="C219" s="28"/>
      <c r="D219" s="213">
        <v>40</v>
      </c>
      <c r="E219" s="209"/>
      <c r="F219" s="210"/>
      <c r="G219" s="210"/>
      <c r="H219" s="210"/>
      <c r="I219" s="210"/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  <c r="BI219" s="210"/>
      <c r="BJ219" s="210"/>
      <c r="BK219" s="210"/>
      <c r="BL219" s="210"/>
      <c r="BM219" s="211">
        <v>40</v>
      </c>
    </row>
    <row r="220" spans="1:65">
      <c r="A220" s="29"/>
      <c r="B220" s="3" t="s">
        <v>281</v>
      </c>
      <c r="C220" s="28"/>
      <c r="D220" s="213">
        <v>0</v>
      </c>
      <c r="E220" s="209"/>
      <c r="F220" s="210"/>
      <c r="G220" s="210"/>
      <c r="H220" s="210"/>
      <c r="I220" s="210"/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  <c r="BI220" s="210"/>
      <c r="BJ220" s="210"/>
      <c r="BK220" s="210"/>
      <c r="BL220" s="210"/>
      <c r="BM220" s="211">
        <v>35</v>
      </c>
    </row>
    <row r="221" spans="1:65">
      <c r="A221" s="29"/>
      <c r="B221" s="3" t="s">
        <v>87</v>
      </c>
      <c r="C221" s="28"/>
      <c r="D221" s="13">
        <v>0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282</v>
      </c>
      <c r="C222" s="28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283</v>
      </c>
      <c r="C223" s="46"/>
      <c r="D223" s="44" t="s">
        <v>284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753</v>
      </c>
      <c r="BM225" s="27" t="s">
        <v>286</v>
      </c>
    </row>
    <row r="226" spans="1:65" ht="15">
      <c r="A226" s="24" t="s">
        <v>60</v>
      </c>
      <c r="B226" s="18" t="s">
        <v>116</v>
      </c>
      <c r="C226" s="15" t="s">
        <v>117</v>
      </c>
      <c r="D226" s="16" t="s">
        <v>381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249</v>
      </c>
      <c r="C227" s="9" t="s">
        <v>249</v>
      </c>
      <c r="D227" s="10" t="s">
        <v>118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101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18">
        <v>4.3999999999999997E-2</v>
      </c>
      <c r="E230" s="220"/>
      <c r="F230" s="221"/>
      <c r="G230" s="221"/>
      <c r="H230" s="221"/>
      <c r="I230" s="221"/>
      <c r="J230" s="221"/>
      <c r="K230" s="221"/>
      <c r="L230" s="221"/>
      <c r="M230" s="221"/>
      <c r="N230" s="221"/>
      <c r="O230" s="221"/>
      <c r="P230" s="221"/>
      <c r="Q230" s="221"/>
      <c r="R230" s="221"/>
      <c r="S230" s="221"/>
      <c r="T230" s="221"/>
      <c r="U230" s="221"/>
      <c r="V230" s="221"/>
      <c r="W230" s="221"/>
      <c r="X230" s="221"/>
      <c r="Y230" s="221"/>
      <c r="Z230" s="221"/>
      <c r="AA230" s="221"/>
      <c r="AB230" s="221"/>
      <c r="AC230" s="221"/>
      <c r="AD230" s="221"/>
      <c r="AE230" s="221"/>
      <c r="AF230" s="221"/>
      <c r="AG230" s="221"/>
      <c r="AH230" s="221"/>
      <c r="AI230" s="221"/>
      <c r="AJ230" s="221"/>
      <c r="AK230" s="221"/>
      <c r="AL230" s="221"/>
      <c r="AM230" s="221"/>
      <c r="AN230" s="221"/>
      <c r="AO230" s="221"/>
      <c r="AP230" s="221"/>
      <c r="AQ230" s="221"/>
      <c r="AR230" s="221"/>
      <c r="AS230" s="221"/>
      <c r="AT230" s="221"/>
      <c r="AU230" s="221"/>
      <c r="AV230" s="221"/>
      <c r="AW230" s="221"/>
      <c r="AX230" s="221"/>
      <c r="AY230" s="221"/>
      <c r="AZ230" s="221"/>
      <c r="BA230" s="221"/>
      <c r="BB230" s="221"/>
      <c r="BC230" s="221"/>
      <c r="BD230" s="221"/>
      <c r="BE230" s="221"/>
      <c r="BF230" s="221"/>
      <c r="BG230" s="221"/>
      <c r="BH230" s="221"/>
      <c r="BI230" s="221"/>
      <c r="BJ230" s="221"/>
      <c r="BK230" s="221"/>
      <c r="BL230" s="221"/>
      <c r="BM230" s="222">
        <v>1</v>
      </c>
    </row>
    <row r="231" spans="1:65">
      <c r="A231" s="29"/>
      <c r="B231" s="19">
        <v>1</v>
      </c>
      <c r="C231" s="9">
        <v>2</v>
      </c>
      <c r="D231" s="23">
        <v>4.5999999999999999E-2</v>
      </c>
      <c r="E231" s="220"/>
      <c r="F231" s="221"/>
      <c r="G231" s="221"/>
      <c r="H231" s="221"/>
      <c r="I231" s="221"/>
      <c r="J231" s="221"/>
      <c r="K231" s="221"/>
      <c r="L231" s="221"/>
      <c r="M231" s="221"/>
      <c r="N231" s="221"/>
      <c r="O231" s="221"/>
      <c r="P231" s="221"/>
      <c r="Q231" s="221"/>
      <c r="R231" s="221"/>
      <c r="S231" s="221"/>
      <c r="T231" s="221"/>
      <c r="U231" s="221"/>
      <c r="V231" s="221"/>
      <c r="W231" s="221"/>
      <c r="X231" s="221"/>
      <c r="Y231" s="221"/>
      <c r="Z231" s="221"/>
      <c r="AA231" s="221"/>
      <c r="AB231" s="221"/>
      <c r="AC231" s="221"/>
      <c r="AD231" s="221"/>
      <c r="AE231" s="221"/>
      <c r="AF231" s="221"/>
      <c r="AG231" s="221"/>
      <c r="AH231" s="221"/>
      <c r="AI231" s="221"/>
      <c r="AJ231" s="221"/>
      <c r="AK231" s="221"/>
      <c r="AL231" s="221"/>
      <c r="AM231" s="221"/>
      <c r="AN231" s="221"/>
      <c r="AO231" s="221"/>
      <c r="AP231" s="221"/>
      <c r="AQ231" s="221"/>
      <c r="AR231" s="221"/>
      <c r="AS231" s="221"/>
      <c r="AT231" s="221"/>
      <c r="AU231" s="221"/>
      <c r="AV231" s="221"/>
      <c r="AW231" s="221"/>
      <c r="AX231" s="221"/>
      <c r="AY231" s="221"/>
      <c r="AZ231" s="221"/>
      <c r="BA231" s="221"/>
      <c r="BB231" s="221"/>
      <c r="BC231" s="221"/>
      <c r="BD231" s="221"/>
      <c r="BE231" s="221"/>
      <c r="BF231" s="221"/>
      <c r="BG231" s="221"/>
      <c r="BH231" s="221"/>
      <c r="BI231" s="221"/>
      <c r="BJ231" s="221"/>
      <c r="BK231" s="221"/>
      <c r="BL231" s="221"/>
      <c r="BM231" s="222">
        <v>3</v>
      </c>
    </row>
    <row r="232" spans="1:65">
      <c r="A232" s="29"/>
      <c r="B232" s="20" t="s">
        <v>279</v>
      </c>
      <c r="C232" s="12"/>
      <c r="D232" s="225">
        <v>4.4999999999999998E-2</v>
      </c>
      <c r="E232" s="220"/>
      <c r="F232" s="221"/>
      <c r="G232" s="221"/>
      <c r="H232" s="221"/>
      <c r="I232" s="221"/>
      <c r="J232" s="221"/>
      <c r="K232" s="221"/>
      <c r="L232" s="221"/>
      <c r="M232" s="221"/>
      <c r="N232" s="221"/>
      <c r="O232" s="221"/>
      <c r="P232" s="221"/>
      <c r="Q232" s="221"/>
      <c r="R232" s="221"/>
      <c r="S232" s="221"/>
      <c r="T232" s="221"/>
      <c r="U232" s="221"/>
      <c r="V232" s="221"/>
      <c r="W232" s="221"/>
      <c r="X232" s="221"/>
      <c r="Y232" s="221"/>
      <c r="Z232" s="221"/>
      <c r="AA232" s="221"/>
      <c r="AB232" s="221"/>
      <c r="AC232" s="221"/>
      <c r="AD232" s="221"/>
      <c r="AE232" s="221"/>
      <c r="AF232" s="221"/>
      <c r="AG232" s="221"/>
      <c r="AH232" s="221"/>
      <c r="AI232" s="221"/>
      <c r="AJ232" s="221"/>
      <c r="AK232" s="221"/>
      <c r="AL232" s="221"/>
      <c r="AM232" s="221"/>
      <c r="AN232" s="221"/>
      <c r="AO232" s="221"/>
      <c r="AP232" s="221"/>
      <c r="AQ232" s="221"/>
      <c r="AR232" s="221"/>
      <c r="AS232" s="221"/>
      <c r="AT232" s="221"/>
      <c r="AU232" s="221"/>
      <c r="AV232" s="221"/>
      <c r="AW232" s="221"/>
      <c r="AX232" s="221"/>
      <c r="AY232" s="221"/>
      <c r="AZ232" s="221"/>
      <c r="BA232" s="221"/>
      <c r="BB232" s="221"/>
      <c r="BC232" s="221"/>
      <c r="BD232" s="221"/>
      <c r="BE232" s="221"/>
      <c r="BF232" s="221"/>
      <c r="BG232" s="221"/>
      <c r="BH232" s="221"/>
      <c r="BI232" s="221"/>
      <c r="BJ232" s="221"/>
      <c r="BK232" s="221"/>
      <c r="BL232" s="221"/>
      <c r="BM232" s="222">
        <v>16</v>
      </c>
    </row>
    <row r="233" spans="1:65">
      <c r="A233" s="29"/>
      <c r="B233" s="3" t="s">
        <v>280</v>
      </c>
      <c r="C233" s="28"/>
      <c r="D233" s="23">
        <v>4.4999999999999998E-2</v>
      </c>
      <c r="E233" s="220"/>
      <c r="F233" s="221"/>
      <c r="G233" s="221"/>
      <c r="H233" s="221"/>
      <c r="I233" s="221"/>
      <c r="J233" s="221"/>
      <c r="K233" s="221"/>
      <c r="L233" s="221"/>
      <c r="M233" s="221"/>
      <c r="N233" s="221"/>
      <c r="O233" s="221"/>
      <c r="P233" s="221"/>
      <c r="Q233" s="221"/>
      <c r="R233" s="221"/>
      <c r="S233" s="221"/>
      <c r="T233" s="221"/>
      <c r="U233" s="221"/>
      <c r="V233" s="221"/>
      <c r="W233" s="221"/>
      <c r="X233" s="221"/>
      <c r="Y233" s="221"/>
      <c r="Z233" s="221"/>
      <c r="AA233" s="221"/>
      <c r="AB233" s="221"/>
      <c r="AC233" s="221"/>
      <c r="AD233" s="221"/>
      <c r="AE233" s="221"/>
      <c r="AF233" s="221"/>
      <c r="AG233" s="221"/>
      <c r="AH233" s="221"/>
      <c r="AI233" s="221"/>
      <c r="AJ233" s="221"/>
      <c r="AK233" s="221"/>
      <c r="AL233" s="221"/>
      <c r="AM233" s="221"/>
      <c r="AN233" s="221"/>
      <c r="AO233" s="221"/>
      <c r="AP233" s="221"/>
      <c r="AQ233" s="221"/>
      <c r="AR233" s="221"/>
      <c r="AS233" s="221"/>
      <c r="AT233" s="221"/>
      <c r="AU233" s="221"/>
      <c r="AV233" s="221"/>
      <c r="AW233" s="221"/>
      <c r="AX233" s="221"/>
      <c r="AY233" s="221"/>
      <c r="AZ233" s="221"/>
      <c r="BA233" s="221"/>
      <c r="BB233" s="221"/>
      <c r="BC233" s="221"/>
      <c r="BD233" s="221"/>
      <c r="BE233" s="221"/>
      <c r="BF233" s="221"/>
      <c r="BG233" s="221"/>
      <c r="BH233" s="221"/>
      <c r="BI233" s="221"/>
      <c r="BJ233" s="221"/>
      <c r="BK233" s="221"/>
      <c r="BL233" s="221"/>
      <c r="BM233" s="222">
        <v>4.4999999999999998E-2</v>
      </c>
    </row>
    <row r="234" spans="1:65">
      <c r="A234" s="29"/>
      <c r="B234" s="3" t="s">
        <v>281</v>
      </c>
      <c r="C234" s="28"/>
      <c r="D234" s="23">
        <v>1.4142135623730963E-3</v>
      </c>
      <c r="E234" s="220"/>
      <c r="F234" s="221"/>
      <c r="G234" s="221"/>
      <c r="H234" s="221"/>
      <c r="I234" s="221"/>
      <c r="J234" s="221"/>
      <c r="K234" s="221"/>
      <c r="L234" s="221"/>
      <c r="M234" s="221"/>
      <c r="N234" s="221"/>
      <c r="O234" s="221"/>
      <c r="P234" s="221"/>
      <c r="Q234" s="221"/>
      <c r="R234" s="221"/>
      <c r="S234" s="221"/>
      <c r="T234" s="221"/>
      <c r="U234" s="221"/>
      <c r="V234" s="221"/>
      <c r="W234" s="221"/>
      <c r="X234" s="221"/>
      <c r="Y234" s="221"/>
      <c r="Z234" s="221"/>
      <c r="AA234" s="221"/>
      <c r="AB234" s="221"/>
      <c r="AC234" s="221"/>
      <c r="AD234" s="221"/>
      <c r="AE234" s="221"/>
      <c r="AF234" s="221"/>
      <c r="AG234" s="221"/>
      <c r="AH234" s="221"/>
      <c r="AI234" s="221"/>
      <c r="AJ234" s="221"/>
      <c r="AK234" s="221"/>
      <c r="AL234" s="221"/>
      <c r="AM234" s="221"/>
      <c r="AN234" s="221"/>
      <c r="AO234" s="221"/>
      <c r="AP234" s="221"/>
      <c r="AQ234" s="221"/>
      <c r="AR234" s="221"/>
      <c r="AS234" s="221"/>
      <c r="AT234" s="221"/>
      <c r="AU234" s="221"/>
      <c r="AV234" s="221"/>
      <c r="AW234" s="221"/>
      <c r="AX234" s="221"/>
      <c r="AY234" s="221"/>
      <c r="AZ234" s="221"/>
      <c r="BA234" s="221"/>
      <c r="BB234" s="221"/>
      <c r="BC234" s="221"/>
      <c r="BD234" s="221"/>
      <c r="BE234" s="221"/>
      <c r="BF234" s="221"/>
      <c r="BG234" s="221"/>
      <c r="BH234" s="221"/>
      <c r="BI234" s="221"/>
      <c r="BJ234" s="221"/>
      <c r="BK234" s="221"/>
      <c r="BL234" s="221"/>
      <c r="BM234" s="222">
        <v>28</v>
      </c>
    </row>
    <row r="235" spans="1:65">
      <c r="A235" s="29"/>
      <c r="B235" s="3" t="s">
        <v>87</v>
      </c>
      <c r="C235" s="28"/>
      <c r="D235" s="13">
        <v>3.1426968052735475E-2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282</v>
      </c>
      <c r="C236" s="28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283</v>
      </c>
      <c r="C237" s="46"/>
      <c r="D237" s="44" t="s">
        <v>284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9.5">
      <c r="B239" s="8" t="s">
        <v>754</v>
      </c>
      <c r="BM239" s="27" t="s">
        <v>286</v>
      </c>
    </row>
    <row r="240" spans="1:65" ht="19.5">
      <c r="A240" s="24" t="s">
        <v>388</v>
      </c>
      <c r="B240" s="18" t="s">
        <v>116</v>
      </c>
      <c r="C240" s="15" t="s">
        <v>117</v>
      </c>
      <c r="D240" s="16" t="s">
        <v>381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249</v>
      </c>
      <c r="C241" s="9" t="s">
        <v>249</v>
      </c>
      <c r="D241" s="10" t="s">
        <v>118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101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66.98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67.02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23</v>
      </c>
    </row>
    <row r="246" spans="1:65">
      <c r="A246" s="29"/>
      <c r="B246" s="20" t="s">
        <v>279</v>
      </c>
      <c r="C246" s="12"/>
      <c r="D246" s="22">
        <v>67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280</v>
      </c>
      <c r="C247" s="28"/>
      <c r="D247" s="11">
        <v>67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67</v>
      </c>
    </row>
    <row r="248" spans="1:65">
      <c r="A248" s="29"/>
      <c r="B248" s="3" t="s">
        <v>281</v>
      </c>
      <c r="C248" s="28"/>
      <c r="D248" s="23">
        <v>2.8284271247456274E-2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29</v>
      </c>
    </row>
    <row r="249" spans="1:65">
      <c r="A249" s="29"/>
      <c r="B249" s="3" t="s">
        <v>87</v>
      </c>
      <c r="C249" s="28"/>
      <c r="D249" s="13">
        <v>4.2215330220083991E-4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282</v>
      </c>
      <c r="C250" s="28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283</v>
      </c>
      <c r="C251" s="46"/>
      <c r="D251" s="44" t="s">
        <v>284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755</v>
      </c>
      <c r="BM253" s="27" t="s">
        <v>286</v>
      </c>
    </row>
    <row r="254" spans="1:65" ht="15">
      <c r="A254" s="24" t="s">
        <v>15</v>
      </c>
      <c r="B254" s="18" t="s">
        <v>116</v>
      </c>
      <c r="C254" s="15" t="s">
        <v>117</v>
      </c>
      <c r="D254" s="16" t="s">
        <v>381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249</v>
      </c>
      <c r="C255" s="9" t="s">
        <v>249</v>
      </c>
      <c r="D255" s="10" t="s">
        <v>118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101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/>
      <c r="C257" s="9"/>
      <c r="D257" s="25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8">
        <v>1</v>
      </c>
      <c r="C258" s="14">
        <v>1</v>
      </c>
      <c r="D258" s="208" t="s">
        <v>97</v>
      </c>
      <c r="E258" s="209"/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  <c r="BI258" s="210"/>
      <c r="BJ258" s="210"/>
      <c r="BK258" s="210"/>
      <c r="BL258" s="210"/>
      <c r="BM258" s="211">
        <v>1</v>
      </c>
    </row>
    <row r="259" spans="1:65">
      <c r="A259" s="29"/>
      <c r="B259" s="19">
        <v>1</v>
      </c>
      <c r="C259" s="9">
        <v>2</v>
      </c>
      <c r="D259" s="215" t="s">
        <v>97</v>
      </c>
      <c r="E259" s="209"/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F259" s="210"/>
      <c r="BG259" s="210"/>
      <c r="BH259" s="210"/>
      <c r="BI259" s="210"/>
      <c r="BJ259" s="210"/>
      <c r="BK259" s="210"/>
      <c r="BL259" s="210"/>
      <c r="BM259" s="211">
        <v>10</v>
      </c>
    </row>
    <row r="260" spans="1:65">
      <c r="A260" s="29"/>
      <c r="B260" s="20" t="s">
        <v>279</v>
      </c>
      <c r="C260" s="12"/>
      <c r="D260" s="217" t="s">
        <v>813</v>
      </c>
      <c r="E260" s="209"/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  <c r="BI260" s="210"/>
      <c r="BJ260" s="210"/>
      <c r="BK260" s="210"/>
      <c r="BL260" s="210"/>
      <c r="BM260" s="211">
        <v>16</v>
      </c>
    </row>
    <row r="261" spans="1:65">
      <c r="A261" s="29"/>
      <c r="B261" s="3" t="s">
        <v>280</v>
      </c>
      <c r="C261" s="28"/>
      <c r="D261" s="213" t="s">
        <v>813</v>
      </c>
      <c r="E261" s="209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F261" s="210"/>
      <c r="BG261" s="210"/>
      <c r="BH261" s="210"/>
      <c r="BI261" s="210"/>
      <c r="BJ261" s="210"/>
      <c r="BK261" s="210"/>
      <c r="BL261" s="210"/>
      <c r="BM261" s="211" t="s">
        <v>97</v>
      </c>
    </row>
    <row r="262" spans="1:65">
      <c r="A262" s="29"/>
      <c r="B262" s="3" t="s">
        <v>281</v>
      </c>
      <c r="C262" s="28"/>
      <c r="D262" s="213" t="s">
        <v>813</v>
      </c>
      <c r="E262" s="209"/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  <c r="BI262" s="210"/>
      <c r="BJ262" s="210"/>
      <c r="BK262" s="210"/>
      <c r="BL262" s="210"/>
      <c r="BM262" s="211">
        <v>30</v>
      </c>
    </row>
    <row r="263" spans="1:65">
      <c r="A263" s="29"/>
      <c r="B263" s="3" t="s">
        <v>87</v>
      </c>
      <c r="C263" s="28"/>
      <c r="D263" s="13" t="s">
        <v>813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282</v>
      </c>
      <c r="C264" s="28"/>
      <c r="D264" s="13" t="s">
        <v>813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283</v>
      </c>
      <c r="C265" s="46"/>
      <c r="D265" s="44" t="s">
        <v>284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756</v>
      </c>
      <c r="BM267" s="27" t="s">
        <v>286</v>
      </c>
    </row>
    <row r="268" spans="1:65" ht="15">
      <c r="A268" s="24" t="s">
        <v>18</v>
      </c>
      <c r="B268" s="18" t="s">
        <v>116</v>
      </c>
      <c r="C268" s="15" t="s">
        <v>117</v>
      </c>
      <c r="D268" s="16" t="s">
        <v>381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249</v>
      </c>
      <c r="C269" s="9" t="s">
        <v>249</v>
      </c>
      <c r="D269" s="10" t="s">
        <v>118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101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27">
        <v>170</v>
      </c>
      <c r="E272" s="230"/>
      <c r="F272" s="231"/>
      <c r="G272" s="231"/>
      <c r="H272" s="231"/>
      <c r="I272" s="231"/>
      <c r="J272" s="231"/>
      <c r="K272" s="231"/>
      <c r="L272" s="231"/>
      <c r="M272" s="231"/>
      <c r="N272" s="231"/>
      <c r="O272" s="231"/>
      <c r="P272" s="231"/>
      <c r="Q272" s="231"/>
      <c r="R272" s="231"/>
      <c r="S272" s="231"/>
      <c r="T272" s="231"/>
      <c r="U272" s="231"/>
      <c r="V272" s="231"/>
      <c r="W272" s="231"/>
      <c r="X272" s="231"/>
      <c r="Y272" s="231"/>
      <c r="Z272" s="231"/>
      <c r="AA272" s="231"/>
      <c r="AB272" s="231"/>
      <c r="AC272" s="231"/>
      <c r="AD272" s="231"/>
      <c r="AE272" s="231"/>
      <c r="AF272" s="231"/>
      <c r="AG272" s="231"/>
      <c r="AH272" s="231"/>
      <c r="AI272" s="231"/>
      <c r="AJ272" s="231"/>
      <c r="AK272" s="231"/>
      <c r="AL272" s="231"/>
      <c r="AM272" s="231"/>
      <c r="AN272" s="231"/>
      <c r="AO272" s="231"/>
      <c r="AP272" s="231"/>
      <c r="AQ272" s="231"/>
      <c r="AR272" s="231"/>
      <c r="AS272" s="231"/>
      <c r="AT272" s="231"/>
      <c r="AU272" s="231"/>
      <c r="AV272" s="231"/>
      <c r="AW272" s="231"/>
      <c r="AX272" s="231"/>
      <c r="AY272" s="231"/>
      <c r="AZ272" s="231"/>
      <c r="BA272" s="231"/>
      <c r="BB272" s="231"/>
      <c r="BC272" s="231"/>
      <c r="BD272" s="231"/>
      <c r="BE272" s="231"/>
      <c r="BF272" s="231"/>
      <c r="BG272" s="231"/>
      <c r="BH272" s="231"/>
      <c r="BI272" s="231"/>
      <c r="BJ272" s="231"/>
      <c r="BK272" s="231"/>
      <c r="BL272" s="231"/>
      <c r="BM272" s="232">
        <v>1</v>
      </c>
    </row>
    <row r="273" spans="1:65">
      <c r="A273" s="29"/>
      <c r="B273" s="19">
        <v>1</v>
      </c>
      <c r="C273" s="9">
        <v>2</v>
      </c>
      <c r="D273" s="233">
        <v>170</v>
      </c>
      <c r="E273" s="230"/>
      <c r="F273" s="231"/>
      <c r="G273" s="231"/>
      <c r="H273" s="231"/>
      <c r="I273" s="231"/>
      <c r="J273" s="231"/>
      <c r="K273" s="231"/>
      <c r="L273" s="231"/>
      <c r="M273" s="231"/>
      <c r="N273" s="231"/>
      <c r="O273" s="231"/>
      <c r="P273" s="231"/>
      <c r="Q273" s="231"/>
      <c r="R273" s="231"/>
      <c r="S273" s="231"/>
      <c r="T273" s="231"/>
      <c r="U273" s="231"/>
      <c r="V273" s="231"/>
      <c r="W273" s="231"/>
      <c r="X273" s="231"/>
      <c r="Y273" s="231"/>
      <c r="Z273" s="231"/>
      <c r="AA273" s="231"/>
      <c r="AB273" s="231"/>
      <c r="AC273" s="231"/>
      <c r="AD273" s="231"/>
      <c r="AE273" s="231"/>
      <c r="AF273" s="231"/>
      <c r="AG273" s="231"/>
      <c r="AH273" s="231"/>
      <c r="AI273" s="231"/>
      <c r="AJ273" s="231"/>
      <c r="AK273" s="231"/>
      <c r="AL273" s="231"/>
      <c r="AM273" s="231"/>
      <c r="AN273" s="231"/>
      <c r="AO273" s="231"/>
      <c r="AP273" s="231"/>
      <c r="AQ273" s="231"/>
      <c r="AR273" s="231"/>
      <c r="AS273" s="231"/>
      <c r="AT273" s="231"/>
      <c r="AU273" s="231"/>
      <c r="AV273" s="231"/>
      <c r="AW273" s="231"/>
      <c r="AX273" s="231"/>
      <c r="AY273" s="231"/>
      <c r="AZ273" s="231"/>
      <c r="BA273" s="231"/>
      <c r="BB273" s="231"/>
      <c r="BC273" s="231"/>
      <c r="BD273" s="231"/>
      <c r="BE273" s="231"/>
      <c r="BF273" s="231"/>
      <c r="BG273" s="231"/>
      <c r="BH273" s="231"/>
      <c r="BI273" s="231"/>
      <c r="BJ273" s="231"/>
      <c r="BK273" s="231"/>
      <c r="BL273" s="231"/>
      <c r="BM273" s="232">
        <v>25</v>
      </c>
    </row>
    <row r="274" spans="1:65">
      <c r="A274" s="29"/>
      <c r="B274" s="20" t="s">
        <v>279</v>
      </c>
      <c r="C274" s="12"/>
      <c r="D274" s="237">
        <v>170</v>
      </c>
      <c r="E274" s="230"/>
      <c r="F274" s="231"/>
      <c r="G274" s="231"/>
      <c r="H274" s="231"/>
      <c r="I274" s="231"/>
      <c r="J274" s="231"/>
      <c r="K274" s="231"/>
      <c r="L274" s="231"/>
      <c r="M274" s="231"/>
      <c r="N274" s="231"/>
      <c r="O274" s="231"/>
      <c r="P274" s="231"/>
      <c r="Q274" s="231"/>
      <c r="R274" s="231"/>
      <c r="S274" s="231"/>
      <c r="T274" s="231"/>
      <c r="U274" s="231"/>
      <c r="V274" s="231"/>
      <c r="W274" s="231"/>
      <c r="X274" s="231"/>
      <c r="Y274" s="231"/>
      <c r="Z274" s="231"/>
      <c r="AA274" s="231"/>
      <c r="AB274" s="231"/>
      <c r="AC274" s="231"/>
      <c r="AD274" s="231"/>
      <c r="AE274" s="231"/>
      <c r="AF274" s="231"/>
      <c r="AG274" s="231"/>
      <c r="AH274" s="231"/>
      <c r="AI274" s="231"/>
      <c r="AJ274" s="231"/>
      <c r="AK274" s="231"/>
      <c r="AL274" s="231"/>
      <c r="AM274" s="231"/>
      <c r="AN274" s="231"/>
      <c r="AO274" s="231"/>
      <c r="AP274" s="231"/>
      <c r="AQ274" s="231"/>
      <c r="AR274" s="231"/>
      <c r="AS274" s="231"/>
      <c r="AT274" s="231"/>
      <c r="AU274" s="231"/>
      <c r="AV274" s="231"/>
      <c r="AW274" s="231"/>
      <c r="AX274" s="231"/>
      <c r="AY274" s="231"/>
      <c r="AZ274" s="231"/>
      <c r="BA274" s="231"/>
      <c r="BB274" s="231"/>
      <c r="BC274" s="231"/>
      <c r="BD274" s="231"/>
      <c r="BE274" s="231"/>
      <c r="BF274" s="231"/>
      <c r="BG274" s="231"/>
      <c r="BH274" s="231"/>
      <c r="BI274" s="231"/>
      <c r="BJ274" s="231"/>
      <c r="BK274" s="231"/>
      <c r="BL274" s="231"/>
      <c r="BM274" s="232">
        <v>16</v>
      </c>
    </row>
    <row r="275" spans="1:65">
      <c r="A275" s="29"/>
      <c r="B275" s="3" t="s">
        <v>280</v>
      </c>
      <c r="C275" s="28"/>
      <c r="D275" s="233">
        <v>170</v>
      </c>
      <c r="E275" s="230"/>
      <c r="F275" s="231"/>
      <c r="G275" s="231"/>
      <c r="H275" s="231"/>
      <c r="I275" s="231"/>
      <c r="J275" s="231"/>
      <c r="K275" s="231"/>
      <c r="L275" s="231"/>
      <c r="M275" s="231"/>
      <c r="N275" s="231"/>
      <c r="O275" s="231"/>
      <c r="P275" s="231"/>
      <c r="Q275" s="231"/>
      <c r="R275" s="231"/>
      <c r="S275" s="231"/>
      <c r="T275" s="231"/>
      <c r="U275" s="231"/>
      <c r="V275" s="231"/>
      <c r="W275" s="231"/>
      <c r="X275" s="231"/>
      <c r="Y275" s="231"/>
      <c r="Z275" s="231"/>
      <c r="AA275" s="231"/>
      <c r="AB275" s="231"/>
      <c r="AC275" s="231"/>
      <c r="AD275" s="231"/>
      <c r="AE275" s="231"/>
      <c r="AF275" s="231"/>
      <c r="AG275" s="231"/>
      <c r="AH275" s="231"/>
      <c r="AI275" s="231"/>
      <c r="AJ275" s="231"/>
      <c r="AK275" s="231"/>
      <c r="AL275" s="231"/>
      <c r="AM275" s="231"/>
      <c r="AN275" s="231"/>
      <c r="AO275" s="231"/>
      <c r="AP275" s="231"/>
      <c r="AQ275" s="231"/>
      <c r="AR275" s="231"/>
      <c r="AS275" s="231"/>
      <c r="AT275" s="231"/>
      <c r="AU275" s="231"/>
      <c r="AV275" s="231"/>
      <c r="AW275" s="231"/>
      <c r="AX275" s="231"/>
      <c r="AY275" s="231"/>
      <c r="AZ275" s="231"/>
      <c r="BA275" s="231"/>
      <c r="BB275" s="231"/>
      <c r="BC275" s="231"/>
      <c r="BD275" s="231"/>
      <c r="BE275" s="231"/>
      <c r="BF275" s="231"/>
      <c r="BG275" s="231"/>
      <c r="BH275" s="231"/>
      <c r="BI275" s="231"/>
      <c r="BJ275" s="231"/>
      <c r="BK275" s="231"/>
      <c r="BL275" s="231"/>
      <c r="BM275" s="232">
        <v>170</v>
      </c>
    </row>
    <row r="276" spans="1:65">
      <c r="A276" s="29"/>
      <c r="B276" s="3" t="s">
        <v>281</v>
      </c>
      <c r="C276" s="28"/>
      <c r="D276" s="233">
        <v>0</v>
      </c>
      <c r="E276" s="230"/>
      <c r="F276" s="231"/>
      <c r="G276" s="231"/>
      <c r="H276" s="231"/>
      <c r="I276" s="231"/>
      <c r="J276" s="231"/>
      <c r="K276" s="231"/>
      <c r="L276" s="231"/>
      <c r="M276" s="231"/>
      <c r="N276" s="231"/>
      <c r="O276" s="231"/>
      <c r="P276" s="231"/>
      <c r="Q276" s="231"/>
      <c r="R276" s="231"/>
      <c r="S276" s="231"/>
      <c r="T276" s="231"/>
      <c r="U276" s="231"/>
      <c r="V276" s="231"/>
      <c r="W276" s="231"/>
      <c r="X276" s="231"/>
      <c r="Y276" s="231"/>
      <c r="Z276" s="231"/>
      <c r="AA276" s="231"/>
      <c r="AB276" s="231"/>
      <c r="AC276" s="231"/>
      <c r="AD276" s="231"/>
      <c r="AE276" s="231"/>
      <c r="AF276" s="231"/>
      <c r="AG276" s="231"/>
      <c r="AH276" s="231"/>
      <c r="AI276" s="231"/>
      <c r="AJ276" s="231"/>
      <c r="AK276" s="231"/>
      <c r="AL276" s="231"/>
      <c r="AM276" s="231"/>
      <c r="AN276" s="231"/>
      <c r="AO276" s="231"/>
      <c r="AP276" s="231"/>
      <c r="AQ276" s="231"/>
      <c r="AR276" s="231"/>
      <c r="AS276" s="231"/>
      <c r="AT276" s="231"/>
      <c r="AU276" s="231"/>
      <c r="AV276" s="231"/>
      <c r="AW276" s="231"/>
      <c r="AX276" s="231"/>
      <c r="AY276" s="231"/>
      <c r="AZ276" s="231"/>
      <c r="BA276" s="231"/>
      <c r="BB276" s="231"/>
      <c r="BC276" s="231"/>
      <c r="BD276" s="231"/>
      <c r="BE276" s="231"/>
      <c r="BF276" s="231"/>
      <c r="BG276" s="231"/>
      <c r="BH276" s="231"/>
      <c r="BI276" s="231"/>
      <c r="BJ276" s="231"/>
      <c r="BK276" s="231"/>
      <c r="BL276" s="231"/>
      <c r="BM276" s="232">
        <v>31</v>
      </c>
    </row>
    <row r="277" spans="1:65">
      <c r="A277" s="29"/>
      <c r="B277" s="3" t="s">
        <v>87</v>
      </c>
      <c r="C277" s="28"/>
      <c r="D277" s="13">
        <v>0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282</v>
      </c>
      <c r="C278" s="28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283</v>
      </c>
      <c r="C279" s="46"/>
      <c r="D279" s="44" t="s">
        <v>284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9.5">
      <c r="B281" s="8" t="s">
        <v>757</v>
      </c>
      <c r="BM281" s="27" t="s">
        <v>286</v>
      </c>
    </row>
    <row r="282" spans="1:65" ht="19.5">
      <c r="A282" s="24" t="s">
        <v>389</v>
      </c>
      <c r="B282" s="18" t="s">
        <v>116</v>
      </c>
      <c r="C282" s="15" t="s">
        <v>117</v>
      </c>
      <c r="D282" s="16" t="s">
        <v>381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249</v>
      </c>
      <c r="C283" s="9" t="s">
        <v>249</v>
      </c>
      <c r="D283" s="10" t="s">
        <v>118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101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18">
        <v>0.2</v>
      </c>
      <c r="E286" s="220"/>
      <c r="F286" s="221"/>
      <c r="G286" s="221"/>
      <c r="H286" s="221"/>
      <c r="I286" s="221"/>
      <c r="J286" s="221"/>
      <c r="K286" s="221"/>
      <c r="L286" s="221"/>
      <c r="M286" s="221"/>
      <c r="N286" s="221"/>
      <c r="O286" s="221"/>
      <c r="P286" s="221"/>
      <c r="Q286" s="221"/>
      <c r="R286" s="221"/>
      <c r="S286" s="221"/>
      <c r="T286" s="221"/>
      <c r="U286" s="221"/>
      <c r="V286" s="221"/>
      <c r="W286" s="221"/>
      <c r="X286" s="221"/>
      <c r="Y286" s="221"/>
      <c r="Z286" s="221"/>
      <c r="AA286" s="221"/>
      <c r="AB286" s="221"/>
      <c r="AC286" s="221"/>
      <c r="AD286" s="221"/>
      <c r="AE286" s="221"/>
      <c r="AF286" s="221"/>
      <c r="AG286" s="221"/>
      <c r="AH286" s="221"/>
      <c r="AI286" s="221"/>
      <c r="AJ286" s="221"/>
      <c r="AK286" s="221"/>
      <c r="AL286" s="221"/>
      <c r="AM286" s="221"/>
      <c r="AN286" s="221"/>
      <c r="AO286" s="221"/>
      <c r="AP286" s="221"/>
      <c r="AQ286" s="221"/>
      <c r="AR286" s="221"/>
      <c r="AS286" s="221"/>
      <c r="AT286" s="221"/>
      <c r="AU286" s="221"/>
      <c r="AV286" s="221"/>
      <c r="AW286" s="221"/>
      <c r="AX286" s="221"/>
      <c r="AY286" s="221"/>
      <c r="AZ286" s="221"/>
      <c r="BA286" s="221"/>
      <c r="BB286" s="221"/>
      <c r="BC286" s="221"/>
      <c r="BD286" s="221"/>
      <c r="BE286" s="221"/>
      <c r="BF286" s="221"/>
      <c r="BG286" s="221"/>
      <c r="BH286" s="221"/>
      <c r="BI286" s="221"/>
      <c r="BJ286" s="221"/>
      <c r="BK286" s="221"/>
      <c r="BL286" s="221"/>
      <c r="BM286" s="222">
        <v>1</v>
      </c>
    </row>
    <row r="287" spans="1:65">
      <c r="A287" s="29"/>
      <c r="B287" s="19">
        <v>1</v>
      </c>
      <c r="C287" s="9">
        <v>2</v>
      </c>
      <c r="D287" s="23">
        <v>0.2</v>
      </c>
      <c r="E287" s="220"/>
      <c r="F287" s="221"/>
      <c r="G287" s="221"/>
      <c r="H287" s="221"/>
      <c r="I287" s="221"/>
      <c r="J287" s="221"/>
      <c r="K287" s="221"/>
      <c r="L287" s="221"/>
      <c r="M287" s="221"/>
      <c r="N287" s="221"/>
      <c r="O287" s="221"/>
      <c r="P287" s="221"/>
      <c r="Q287" s="221"/>
      <c r="R287" s="221"/>
      <c r="S287" s="221"/>
      <c r="T287" s="221"/>
      <c r="U287" s="221"/>
      <c r="V287" s="221"/>
      <c r="W287" s="221"/>
      <c r="X287" s="221"/>
      <c r="Y287" s="221"/>
      <c r="Z287" s="221"/>
      <c r="AA287" s="221"/>
      <c r="AB287" s="221"/>
      <c r="AC287" s="221"/>
      <c r="AD287" s="221"/>
      <c r="AE287" s="221"/>
      <c r="AF287" s="221"/>
      <c r="AG287" s="221"/>
      <c r="AH287" s="221"/>
      <c r="AI287" s="221"/>
      <c r="AJ287" s="221"/>
      <c r="AK287" s="221"/>
      <c r="AL287" s="221"/>
      <c r="AM287" s="221"/>
      <c r="AN287" s="221"/>
      <c r="AO287" s="221"/>
      <c r="AP287" s="221"/>
      <c r="AQ287" s="221"/>
      <c r="AR287" s="221"/>
      <c r="AS287" s="221"/>
      <c r="AT287" s="221"/>
      <c r="AU287" s="221"/>
      <c r="AV287" s="221"/>
      <c r="AW287" s="221"/>
      <c r="AX287" s="221"/>
      <c r="AY287" s="221"/>
      <c r="AZ287" s="221"/>
      <c r="BA287" s="221"/>
      <c r="BB287" s="221"/>
      <c r="BC287" s="221"/>
      <c r="BD287" s="221"/>
      <c r="BE287" s="221"/>
      <c r="BF287" s="221"/>
      <c r="BG287" s="221"/>
      <c r="BH287" s="221"/>
      <c r="BI287" s="221"/>
      <c r="BJ287" s="221"/>
      <c r="BK287" s="221"/>
      <c r="BL287" s="221"/>
      <c r="BM287" s="222">
        <v>26</v>
      </c>
    </row>
    <row r="288" spans="1:65">
      <c r="A288" s="29"/>
      <c r="B288" s="20" t="s">
        <v>279</v>
      </c>
      <c r="C288" s="12"/>
      <c r="D288" s="225">
        <v>0.2</v>
      </c>
      <c r="E288" s="220"/>
      <c r="F288" s="221"/>
      <c r="G288" s="221"/>
      <c r="H288" s="221"/>
      <c r="I288" s="221"/>
      <c r="J288" s="221"/>
      <c r="K288" s="221"/>
      <c r="L288" s="221"/>
      <c r="M288" s="221"/>
      <c r="N288" s="221"/>
      <c r="O288" s="221"/>
      <c r="P288" s="221"/>
      <c r="Q288" s="221"/>
      <c r="R288" s="221"/>
      <c r="S288" s="221"/>
      <c r="T288" s="221"/>
      <c r="U288" s="221"/>
      <c r="V288" s="221"/>
      <c r="W288" s="221"/>
      <c r="X288" s="221"/>
      <c r="Y288" s="221"/>
      <c r="Z288" s="221"/>
      <c r="AA288" s="221"/>
      <c r="AB288" s="221"/>
      <c r="AC288" s="221"/>
      <c r="AD288" s="221"/>
      <c r="AE288" s="221"/>
      <c r="AF288" s="221"/>
      <c r="AG288" s="221"/>
      <c r="AH288" s="221"/>
      <c r="AI288" s="221"/>
      <c r="AJ288" s="221"/>
      <c r="AK288" s="221"/>
      <c r="AL288" s="221"/>
      <c r="AM288" s="221"/>
      <c r="AN288" s="221"/>
      <c r="AO288" s="221"/>
      <c r="AP288" s="221"/>
      <c r="AQ288" s="221"/>
      <c r="AR288" s="221"/>
      <c r="AS288" s="221"/>
      <c r="AT288" s="221"/>
      <c r="AU288" s="221"/>
      <c r="AV288" s="221"/>
      <c r="AW288" s="221"/>
      <c r="AX288" s="221"/>
      <c r="AY288" s="221"/>
      <c r="AZ288" s="221"/>
      <c r="BA288" s="221"/>
      <c r="BB288" s="221"/>
      <c r="BC288" s="221"/>
      <c r="BD288" s="221"/>
      <c r="BE288" s="221"/>
      <c r="BF288" s="221"/>
      <c r="BG288" s="221"/>
      <c r="BH288" s="221"/>
      <c r="BI288" s="221"/>
      <c r="BJ288" s="221"/>
      <c r="BK288" s="221"/>
      <c r="BL288" s="221"/>
      <c r="BM288" s="222">
        <v>16</v>
      </c>
    </row>
    <row r="289" spans="1:65">
      <c r="A289" s="29"/>
      <c r="B289" s="3" t="s">
        <v>280</v>
      </c>
      <c r="C289" s="28"/>
      <c r="D289" s="23">
        <v>0.2</v>
      </c>
      <c r="E289" s="220"/>
      <c r="F289" s="221"/>
      <c r="G289" s="221"/>
      <c r="H289" s="221"/>
      <c r="I289" s="221"/>
      <c r="J289" s="221"/>
      <c r="K289" s="221"/>
      <c r="L289" s="221"/>
      <c r="M289" s="221"/>
      <c r="N289" s="221"/>
      <c r="O289" s="221"/>
      <c r="P289" s="221"/>
      <c r="Q289" s="221"/>
      <c r="R289" s="221"/>
      <c r="S289" s="221"/>
      <c r="T289" s="221"/>
      <c r="U289" s="221"/>
      <c r="V289" s="221"/>
      <c r="W289" s="221"/>
      <c r="X289" s="221"/>
      <c r="Y289" s="221"/>
      <c r="Z289" s="221"/>
      <c r="AA289" s="221"/>
      <c r="AB289" s="221"/>
      <c r="AC289" s="221"/>
      <c r="AD289" s="221"/>
      <c r="AE289" s="221"/>
      <c r="AF289" s="221"/>
      <c r="AG289" s="221"/>
      <c r="AH289" s="221"/>
      <c r="AI289" s="221"/>
      <c r="AJ289" s="221"/>
      <c r="AK289" s="221"/>
      <c r="AL289" s="221"/>
      <c r="AM289" s="221"/>
      <c r="AN289" s="221"/>
      <c r="AO289" s="221"/>
      <c r="AP289" s="221"/>
      <c r="AQ289" s="221"/>
      <c r="AR289" s="221"/>
      <c r="AS289" s="221"/>
      <c r="AT289" s="221"/>
      <c r="AU289" s="221"/>
      <c r="AV289" s="221"/>
      <c r="AW289" s="221"/>
      <c r="AX289" s="221"/>
      <c r="AY289" s="221"/>
      <c r="AZ289" s="221"/>
      <c r="BA289" s="221"/>
      <c r="BB289" s="221"/>
      <c r="BC289" s="221"/>
      <c r="BD289" s="221"/>
      <c r="BE289" s="221"/>
      <c r="BF289" s="221"/>
      <c r="BG289" s="221"/>
      <c r="BH289" s="221"/>
      <c r="BI289" s="221"/>
      <c r="BJ289" s="221"/>
      <c r="BK289" s="221"/>
      <c r="BL289" s="221"/>
      <c r="BM289" s="222">
        <v>0.2</v>
      </c>
    </row>
    <row r="290" spans="1:65">
      <c r="A290" s="29"/>
      <c r="B290" s="3" t="s">
        <v>281</v>
      </c>
      <c r="C290" s="28"/>
      <c r="D290" s="23">
        <v>0</v>
      </c>
      <c r="E290" s="220"/>
      <c r="F290" s="221"/>
      <c r="G290" s="221"/>
      <c r="H290" s="221"/>
      <c r="I290" s="221"/>
      <c r="J290" s="221"/>
      <c r="K290" s="221"/>
      <c r="L290" s="221"/>
      <c r="M290" s="221"/>
      <c r="N290" s="221"/>
      <c r="O290" s="221"/>
      <c r="P290" s="221"/>
      <c r="Q290" s="221"/>
      <c r="R290" s="221"/>
      <c r="S290" s="221"/>
      <c r="T290" s="221"/>
      <c r="U290" s="221"/>
      <c r="V290" s="221"/>
      <c r="W290" s="221"/>
      <c r="X290" s="221"/>
      <c r="Y290" s="221"/>
      <c r="Z290" s="221"/>
      <c r="AA290" s="221"/>
      <c r="AB290" s="221"/>
      <c r="AC290" s="221"/>
      <c r="AD290" s="221"/>
      <c r="AE290" s="221"/>
      <c r="AF290" s="221"/>
      <c r="AG290" s="221"/>
      <c r="AH290" s="221"/>
      <c r="AI290" s="221"/>
      <c r="AJ290" s="221"/>
      <c r="AK290" s="221"/>
      <c r="AL290" s="221"/>
      <c r="AM290" s="221"/>
      <c r="AN290" s="221"/>
      <c r="AO290" s="221"/>
      <c r="AP290" s="221"/>
      <c r="AQ290" s="221"/>
      <c r="AR290" s="221"/>
      <c r="AS290" s="221"/>
      <c r="AT290" s="221"/>
      <c r="AU290" s="221"/>
      <c r="AV290" s="221"/>
      <c r="AW290" s="221"/>
      <c r="AX290" s="221"/>
      <c r="AY290" s="221"/>
      <c r="AZ290" s="221"/>
      <c r="BA290" s="221"/>
      <c r="BB290" s="221"/>
      <c r="BC290" s="221"/>
      <c r="BD290" s="221"/>
      <c r="BE290" s="221"/>
      <c r="BF290" s="221"/>
      <c r="BG290" s="221"/>
      <c r="BH290" s="221"/>
      <c r="BI290" s="221"/>
      <c r="BJ290" s="221"/>
      <c r="BK290" s="221"/>
      <c r="BL290" s="221"/>
      <c r="BM290" s="222">
        <v>32</v>
      </c>
    </row>
    <row r="291" spans="1:65">
      <c r="A291" s="29"/>
      <c r="B291" s="3" t="s">
        <v>87</v>
      </c>
      <c r="C291" s="28"/>
      <c r="D291" s="13">
        <v>0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282</v>
      </c>
      <c r="C292" s="28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283</v>
      </c>
      <c r="C293" s="46"/>
      <c r="D293" s="44" t="s">
        <v>284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9.5">
      <c r="B295" s="8" t="s">
        <v>758</v>
      </c>
      <c r="BM295" s="27" t="s">
        <v>286</v>
      </c>
    </row>
    <row r="296" spans="1:65" ht="19.5">
      <c r="A296" s="24" t="s">
        <v>390</v>
      </c>
      <c r="B296" s="18" t="s">
        <v>116</v>
      </c>
      <c r="C296" s="15" t="s">
        <v>117</v>
      </c>
      <c r="D296" s="16" t="s">
        <v>381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249</v>
      </c>
      <c r="C297" s="9" t="s">
        <v>249</v>
      </c>
      <c r="D297" s="10" t="s">
        <v>118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101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/>
      <c r="C299" s="9"/>
      <c r="D299" s="25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8">
        <v>1</v>
      </c>
      <c r="C300" s="14">
        <v>1</v>
      </c>
      <c r="D300" s="207">
        <v>36</v>
      </c>
      <c r="E300" s="209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  <c r="BI300" s="210"/>
      <c r="BJ300" s="210"/>
      <c r="BK300" s="210"/>
      <c r="BL300" s="210"/>
      <c r="BM300" s="211">
        <v>1</v>
      </c>
    </row>
    <row r="301" spans="1:65">
      <c r="A301" s="29"/>
      <c r="B301" s="19">
        <v>1</v>
      </c>
      <c r="C301" s="9">
        <v>2</v>
      </c>
      <c r="D301" s="213">
        <v>18</v>
      </c>
      <c r="E301" s="209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  <c r="BI301" s="210"/>
      <c r="BJ301" s="210"/>
      <c r="BK301" s="210"/>
      <c r="BL301" s="210"/>
      <c r="BM301" s="211">
        <v>27</v>
      </c>
    </row>
    <row r="302" spans="1:65">
      <c r="A302" s="29"/>
      <c r="B302" s="20" t="s">
        <v>279</v>
      </c>
      <c r="C302" s="12"/>
      <c r="D302" s="217">
        <v>27</v>
      </c>
      <c r="E302" s="209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  <c r="BI302" s="210"/>
      <c r="BJ302" s="210"/>
      <c r="BK302" s="210"/>
      <c r="BL302" s="210"/>
      <c r="BM302" s="211">
        <v>16</v>
      </c>
    </row>
    <row r="303" spans="1:65">
      <c r="A303" s="29"/>
      <c r="B303" s="3" t="s">
        <v>280</v>
      </c>
      <c r="C303" s="28"/>
      <c r="D303" s="213">
        <v>27</v>
      </c>
      <c r="E303" s="209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  <c r="BI303" s="210"/>
      <c r="BJ303" s="210"/>
      <c r="BK303" s="210"/>
      <c r="BL303" s="210"/>
      <c r="BM303" s="211">
        <v>26.777999999999999</v>
      </c>
    </row>
    <row r="304" spans="1:65">
      <c r="A304" s="29"/>
      <c r="B304" s="3" t="s">
        <v>281</v>
      </c>
      <c r="C304" s="28"/>
      <c r="D304" s="213">
        <v>12.727922061357855</v>
      </c>
      <c r="E304" s="209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  <c r="BI304" s="210"/>
      <c r="BJ304" s="210"/>
      <c r="BK304" s="210"/>
      <c r="BL304" s="210"/>
      <c r="BM304" s="211">
        <v>33</v>
      </c>
    </row>
    <row r="305" spans="1:65">
      <c r="A305" s="29"/>
      <c r="B305" s="3" t="s">
        <v>87</v>
      </c>
      <c r="C305" s="28"/>
      <c r="D305" s="13">
        <v>0.47140452079103168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282</v>
      </c>
      <c r="C306" s="28"/>
      <c r="D306" s="13">
        <v>8.2903876316380298E-3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283</v>
      </c>
      <c r="C307" s="46"/>
      <c r="D307" s="44" t="s">
        <v>284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759</v>
      </c>
      <c r="BM309" s="27" t="s">
        <v>286</v>
      </c>
    </row>
    <row r="310" spans="1:65" ht="15">
      <c r="A310" s="24" t="s">
        <v>44</v>
      </c>
      <c r="B310" s="18" t="s">
        <v>116</v>
      </c>
      <c r="C310" s="15" t="s">
        <v>117</v>
      </c>
      <c r="D310" s="16" t="s">
        <v>381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249</v>
      </c>
      <c r="C311" s="9" t="s">
        <v>249</v>
      </c>
      <c r="D311" s="10" t="s">
        <v>118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101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27">
        <v>140.00000000000003</v>
      </c>
      <c r="E314" s="230"/>
      <c r="F314" s="231"/>
      <c r="G314" s="231"/>
      <c r="H314" s="231"/>
      <c r="I314" s="231"/>
      <c r="J314" s="231"/>
      <c r="K314" s="231"/>
      <c r="L314" s="231"/>
      <c r="M314" s="231"/>
      <c r="N314" s="231"/>
      <c r="O314" s="231"/>
      <c r="P314" s="231"/>
      <c r="Q314" s="231"/>
      <c r="R314" s="231"/>
      <c r="S314" s="231"/>
      <c r="T314" s="231"/>
      <c r="U314" s="231"/>
      <c r="V314" s="231"/>
      <c r="W314" s="231"/>
      <c r="X314" s="231"/>
      <c r="Y314" s="231"/>
      <c r="Z314" s="231"/>
      <c r="AA314" s="231"/>
      <c r="AB314" s="231"/>
      <c r="AC314" s="231"/>
      <c r="AD314" s="231"/>
      <c r="AE314" s="231"/>
      <c r="AF314" s="231"/>
      <c r="AG314" s="231"/>
      <c r="AH314" s="231"/>
      <c r="AI314" s="231"/>
      <c r="AJ314" s="231"/>
      <c r="AK314" s="231"/>
      <c r="AL314" s="231"/>
      <c r="AM314" s="231"/>
      <c r="AN314" s="231"/>
      <c r="AO314" s="231"/>
      <c r="AP314" s="231"/>
      <c r="AQ314" s="231"/>
      <c r="AR314" s="231"/>
      <c r="AS314" s="231"/>
      <c r="AT314" s="231"/>
      <c r="AU314" s="231"/>
      <c r="AV314" s="231"/>
      <c r="AW314" s="231"/>
      <c r="AX314" s="231"/>
      <c r="AY314" s="231"/>
      <c r="AZ314" s="231"/>
      <c r="BA314" s="231"/>
      <c r="BB314" s="231"/>
      <c r="BC314" s="231"/>
      <c r="BD314" s="231"/>
      <c r="BE314" s="231"/>
      <c r="BF314" s="231"/>
      <c r="BG314" s="231"/>
      <c r="BH314" s="231"/>
      <c r="BI314" s="231"/>
      <c r="BJ314" s="231"/>
      <c r="BK314" s="231"/>
      <c r="BL314" s="231"/>
      <c r="BM314" s="232">
        <v>1</v>
      </c>
    </row>
    <row r="315" spans="1:65">
      <c r="A315" s="29"/>
      <c r="B315" s="19">
        <v>1</v>
      </c>
      <c r="C315" s="9">
        <v>2</v>
      </c>
      <c r="D315" s="233">
        <v>140.00000000000003</v>
      </c>
      <c r="E315" s="230"/>
      <c r="F315" s="231"/>
      <c r="G315" s="231"/>
      <c r="H315" s="231"/>
      <c r="I315" s="231"/>
      <c r="J315" s="231"/>
      <c r="K315" s="231"/>
      <c r="L315" s="231"/>
      <c r="M315" s="231"/>
      <c r="N315" s="231"/>
      <c r="O315" s="231"/>
      <c r="P315" s="231"/>
      <c r="Q315" s="231"/>
      <c r="R315" s="231"/>
      <c r="S315" s="231"/>
      <c r="T315" s="231"/>
      <c r="U315" s="231"/>
      <c r="V315" s="231"/>
      <c r="W315" s="231"/>
      <c r="X315" s="231"/>
      <c r="Y315" s="231"/>
      <c r="Z315" s="231"/>
      <c r="AA315" s="231"/>
      <c r="AB315" s="231"/>
      <c r="AC315" s="231"/>
      <c r="AD315" s="231"/>
      <c r="AE315" s="231"/>
      <c r="AF315" s="231"/>
      <c r="AG315" s="231"/>
      <c r="AH315" s="231"/>
      <c r="AI315" s="231"/>
      <c r="AJ315" s="231"/>
      <c r="AK315" s="231"/>
      <c r="AL315" s="231"/>
      <c r="AM315" s="231"/>
      <c r="AN315" s="231"/>
      <c r="AO315" s="231"/>
      <c r="AP315" s="231"/>
      <c r="AQ315" s="231"/>
      <c r="AR315" s="231"/>
      <c r="AS315" s="231"/>
      <c r="AT315" s="231"/>
      <c r="AU315" s="231"/>
      <c r="AV315" s="231"/>
      <c r="AW315" s="231"/>
      <c r="AX315" s="231"/>
      <c r="AY315" s="231"/>
      <c r="AZ315" s="231"/>
      <c r="BA315" s="231"/>
      <c r="BB315" s="231"/>
      <c r="BC315" s="231"/>
      <c r="BD315" s="231"/>
      <c r="BE315" s="231"/>
      <c r="BF315" s="231"/>
      <c r="BG315" s="231"/>
      <c r="BH315" s="231"/>
      <c r="BI315" s="231"/>
      <c r="BJ315" s="231"/>
      <c r="BK315" s="231"/>
      <c r="BL315" s="231"/>
      <c r="BM315" s="232">
        <v>28</v>
      </c>
    </row>
    <row r="316" spans="1:65">
      <c r="A316" s="29"/>
      <c r="B316" s="20" t="s">
        <v>279</v>
      </c>
      <c r="C316" s="12"/>
      <c r="D316" s="237">
        <v>140.00000000000003</v>
      </c>
      <c r="E316" s="230"/>
      <c r="F316" s="231"/>
      <c r="G316" s="231"/>
      <c r="H316" s="231"/>
      <c r="I316" s="231"/>
      <c r="J316" s="231"/>
      <c r="K316" s="231"/>
      <c r="L316" s="231"/>
      <c r="M316" s="231"/>
      <c r="N316" s="231"/>
      <c r="O316" s="231"/>
      <c r="P316" s="231"/>
      <c r="Q316" s="231"/>
      <c r="R316" s="231"/>
      <c r="S316" s="231"/>
      <c r="T316" s="231"/>
      <c r="U316" s="231"/>
      <c r="V316" s="231"/>
      <c r="W316" s="231"/>
      <c r="X316" s="231"/>
      <c r="Y316" s="231"/>
      <c r="Z316" s="231"/>
      <c r="AA316" s="231"/>
      <c r="AB316" s="231"/>
      <c r="AC316" s="231"/>
      <c r="AD316" s="231"/>
      <c r="AE316" s="231"/>
      <c r="AF316" s="231"/>
      <c r="AG316" s="231"/>
      <c r="AH316" s="231"/>
      <c r="AI316" s="231"/>
      <c r="AJ316" s="231"/>
      <c r="AK316" s="231"/>
      <c r="AL316" s="231"/>
      <c r="AM316" s="231"/>
      <c r="AN316" s="231"/>
      <c r="AO316" s="231"/>
      <c r="AP316" s="231"/>
      <c r="AQ316" s="231"/>
      <c r="AR316" s="231"/>
      <c r="AS316" s="231"/>
      <c r="AT316" s="231"/>
      <c r="AU316" s="231"/>
      <c r="AV316" s="231"/>
      <c r="AW316" s="231"/>
      <c r="AX316" s="231"/>
      <c r="AY316" s="231"/>
      <c r="AZ316" s="231"/>
      <c r="BA316" s="231"/>
      <c r="BB316" s="231"/>
      <c r="BC316" s="231"/>
      <c r="BD316" s="231"/>
      <c r="BE316" s="231"/>
      <c r="BF316" s="231"/>
      <c r="BG316" s="231"/>
      <c r="BH316" s="231"/>
      <c r="BI316" s="231"/>
      <c r="BJ316" s="231"/>
      <c r="BK316" s="231"/>
      <c r="BL316" s="231"/>
      <c r="BM316" s="232">
        <v>16</v>
      </c>
    </row>
    <row r="317" spans="1:65">
      <c r="A317" s="29"/>
      <c r="B317" s="3" t="s">
        <v>280</v>
      </c>
      <c r="C317" s="28"/>
      <c r="D317" s="233">
        <v>140.00000000000003</v>
      </c>
      <c r="E317" s="230"/>
      <c r="F317" s="231"/>
      <c r="G317" s="231"/>
      <c r="H317" s="231"/>
      <c r="I317" s="231"/>
      <c r="J317" s="231"/>
      <c r="K317" s="231"/>
      <c r="L317" s="231"/>
      <c r="M317" s="231"/>
      <c r="N317" s="231"/>
      <c r="O317" s="231"/>
      <c r="P317" s="231"/>
      <c r="Q317" s="231"/>
      <c r="R317" s="231"/>
      <c r="S317" s="231"/>
      <c r="T317" s="231"/>
      <c r="U317" s="231"/>
      <c r="V317" s="231"/>
      <c r="W317" s="231"/>
      <c r="X317" s="231"/>
      <c r="Y317" s="231"/>
      <c r="Z317" s="231"/>
      <c r="AA317" s="231"/>
      <c r="AB317" s="231"/>
      <c r="AC317" s="231"/>
      <c r="AD317" s="231"/>
      <c r="AE317" s="231"/>
      <c r="AF317" s="231"/>
      <c r="AG317" s="231"/>
      <c r="AH317" s="231"/>
      <c r="AI317" s="231"/>
      <c r="AJ317" s="231"/>
      <c r="AK317" s="231"/>
      <c r="AL317" s="231"/>
      <c r="AM317" s="231"/>
      <c r="AN317" s="231"/>
      <c r="AO317" s="231"/>
      <c r="AP317" s="231"/>
      <c r="AQ317" s="231"/>
      <c r="AR317" s="231"/>
      <c r="AS317" s="231"/>
      <c r="AT317" s="231"/>
      <c r="AU317" s="231"/>
      <c r="AV317" s="231"/>
      <c r="AW317" s="231"/>
      <c r="AX317" s="231"/>
      <c r="AY317" s="231"/>
      <c r="AZ317" s="231"/>
      <c r="BA317" s="231"/>
      <c r="BB317" s="231"/>
      <c r="BC317" s="231"/>
      <c r="BD317" s="231"/>
      <c r="BE317" s="231"/>
      <c r="BF317" s="231"/>
      <c r="BG317" s="231"/>
      <c r="BH317" s="231"/>
      <c r="BI317" s="231"/>
      <c r="BJ317" s="231"/>
      <c r="BK317" s="231"/>
      <c r="BL317" s="231"/>
      <c r="BM317" s="232">
        <v>140</v>
      </c>
    </row>
    <row r="318" spans="1:65">
      <c r="A318" s="29"/>
      <c r="B318" s="3" t="s">
        <v>281</v>
      </c>
      <c r="C318" s="28"/>
      <c r="D318" s="233">
        <v>0</v>
      </c>
      <c r="E318" s="230"/>
      <c r="F318" s="231"/>
      <c r="G318" s="231"/>
      <c r="H318" s="231"/>
      <c r="I318" s="231"/>
      <c r="J318" s="231"/>
      <c r="K318" s="231"/>
      <c r="L318" s="231"/>
      <c r="M318" s="231"/>
      <c r="N318" s="231"/>
      <c r="O318" s="231"/>
      <c r="P318" s="231"/>
      <c r="Q318" s="231"/>
      <c r="R318" s="231"/>
      <c r="S318" s="231"/>
      <c r="T318" s="231"/>
      <c r="U318" s="231"/>
      <c r="V318" s="231"/>
      <c r="W318" s="231"/>
      <c r="X318" s="231"/>
      <c r="Y318" s="231"/>
      <c r="Z318" s="231"/>
      <c r="AA318" s="231"/>
      <c r="AB318" s="231"/>
      <c r="AC318" s="231"/>
      <c r="AD318" s="231"/>
      <c r="AE318" s="231"/>
      <c r="AF318" s="231"/>
      <c r="AG318" s="231"/>
      <c r="AH318" s="231"/>
      <c r="AI318" s="231"/>
      <c r="AJ318" s="231"/>
      <c r="AK318" s="231"/>
      <c r="AL318" s="231"/>
      <c r="AM318" s="231"/>
      <c r="AN318" s="231"/>
      <c r="AO318" s="231"/>
      <c r="AP318" s="231"/>
      <c r="AQ318" s="231"/>
      <c r="AR318" s="231"/>
      <c r="AS318" s="231"/>
      <c r="AT318" s="231"/>
      <c r="AU318" s="231"/>
      <c r="AV318" s="231"/>
      <c r="AW318" s="231"/>
      <c r="AX318" s="231"/>
      <c r="AY318" s="231"/>
      <c r="AZ318" s="231"/>
      <c r="BA318" s="231"/>
      <c r="BB318" s="231"/>
      <c r="BC318" s="231"/>
      <c r="BD318" s="231"/>
      <c r="BE318" s="231"/>
      <c r="BF318" s="231"/>
      <c r="BG318" s="231"/>
      <c r="BH318" s="231"/>
      <c r="BI318" s="231"/>
      <c r="BJ318" s="231"/>
      <c r="BK318" s="231"/>
      <c r="BL318" s="231"/>
      <c r="BM318" s="232">
        <v>34</v>
      </c>
    </row>
    <row r="319" spans="1:65">
      <c r="A319" s="29"/>
      <c r="B319" s="3" t="s">
        <v>87</v>
      </c>
      <c r="C319" s="28"/>
      <c r="D319" s="13">
        <v>0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282</v>
      </c>
      <c r="C320" s="28"/>
      <c r="D320" s="13">
        <v>2.2204460492503131E-16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283</v>
      </c>
      <c r="C321" s="46"/>
      <c r="D321" s="44" t="s">
        <v>284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760</v>
      </c>
      <c r="BM323" s="27" t="s">
        <v>286</v>
      </c>
    </row>
    <row r="324" spans="1:65" ht="15">
      <c r="A324" s="24" t="s">
        <v>45</v>
      </c>
      <c r="B324" s="18" t="s">
        <v>116</v>
      </c>
      <c r="C324" s="15" t="s">
        <v>117</v>
      </c>
      <c r="D324" s="16" t="s">
        <v>381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249</v>
      </c>
      <c r="C325" s="9" t="s">
        <v>249</v>
      </c>
      <c r="D325" s="10" t="s">
        <v>118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101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7">
        <v>290</v>
      </c>
      <c r="E328" s="230"/>
      <c r="F328" s="231"/>
      <c r="G328" s="231"/>
      <c r="H328" s="231"/>
      <c r="I328" s="231"/>
      <c r="J328" s="231"/>
      <c r="K328" s="231"/>
      <c r="L328" s="231"/>
      <c r="M328" s="231"/>
      <c r="N328" s="231"/>
      <c r="O328" s="231"/>
      <c r="P328" s="231"/>
      <c r="Q328" s="231"/>
      <c r="R328" s="231"/>
      <c r="S328" s="231"/>
      <c r="T328" s="231"/>
      <c r="U328" s="231"/>
      <c r="V328" s="231"/>
      <c r="W328" s="231"/>
      <c r="X328" s="231"/>
      <c r="Y328" s="231"/>
      <c r="Z328" s="231"/>
      <c r="AA328" s="231"/>
      <c r="AB328" s="231"/>
      <c r="AC328" s="231"/>
      <c r="AD328" s="231"/>
      <c r="AE328" s="231"/>
      <c r="AF328" s="231"/>
      <c r="AG328" s="231"/>
      <c r="AH328" s="231"/>
      <c r="AI328" s="231"/>
      <c r="AJ328" s="231"/>
      <c r="AK328" s="231"/>
      <c r="AL328" s="231"/>
      <c r="AM328" s="231"/>
      <c r="AN328" s="231"/>
      <c r="AO328" s="231"/>
      <c r="AP328" s="231"/>
      <c r="AQ328" s="231"/>
      <c r="AR328" s="231"/>
      <c r="AS328" s="231"/>
      <c r="AT328" s="231"/>
      <c r="AU328" s="231"/>
      <c r="AV328" s="231"/>
      <c r="AW328" s="231"/>
      <c r="AX328" s="231"/>
      <c r="AY328" s="231"/>
      <c r="AZ328" s="231"/>
      <c r="BA328" s="231"/>
      <c r="BB328" s="231"/>
      <c r="BC328" s="231"/>
      <c r="BD328" s="231"/>
      <c r="BE328" s="231"/>
      <c r="BF328" s="231"/>
      <c r="BG328" s="231"/>
      <c r="BH328" s="231"/>
      <c r="BI328" s="231"/>
      <c r="BJ328" s="231"/>
      <c r="BK328" s="231"/>
      <c r="BL328" s="231"/>
      <c r="BM328" s="232">
        <v>1</v>
      </c>
    </row>
    <row r="329" spans="1:65">
      <c r="A329" s="29"/>
      <c r="B329" s="19">
        <v>1</v>
      </c>
      <c r="C329" s="9">
        <v>2</v>
      </c>
      <c r="D329" s="233">
        <v>280.00000000000006</v>
      </c>
      <c r="E329" s="230"/>
      <c r="F329" s="231"/>
      <c r="G329" s="231"/>
      <c r="H329" s="231"/>
      <c r="I329" s="231"/>
      <c r="J329" s="231"/>
      <c r="K329" s="231"/>
      <c r="L329" s="231"/>
      <c r="M329" s="231"/>
      <c r="N329" s="231"/>
      <c r="O329" s="231"/>
      <c r="P329" s="231"/>
      <c r="Q329" s="231"/>
      <c r="R329" s="231"/>
      <c r="S329" s="231"/>
      <c r="T329" s="231"/>
      <c r="U329" s="231"/>
      <c r="V329" s="231"/>
      <c r="W329" s="231"/>
      <c r="X329" s="231"/>
      <c r="Y329" s="231"/>
      <c r="Z329" s="231"/>
      <c r="AA329" s="231"/>
      <c r="AB329" s="231"/>
      <c r="AC329" s="231"/>
      <c r="AD329" s="231"/>
      <c r="AE329" s="231"/>
      <c r="AF329" s="231"/>
      <c r="AG329" s="231"/>
      <c r="AH329" s="231"/>
      <c r="AI329" s="231"/>
      <c r="AJ329" s="231"/>
      <c r="AK329" s="231"/>
      <c r="AL329" s="231"/>
      <c r="AM329" s="231"/>
      <c r="AN329" s="231"/>
      <c r="AO329" s="231"/>
      <c r="AP329" s="231"/>
      <c r="AQ329" s="231"/>
      <c r="AR329" s="231"/>
      <c r="AS329" s="231"/>
      <c r="AT329" s="231"/>
      <c r="AU329" s="231"/>
      <c r="AV329" s="231"/>
      <c r="AW329" s="231"/>
      <c r="AX329" s="231"/>
      <c r="AY329" s="231"/>
      <c r="AZ329" s="231"/>
      <c r="BA329" s="231"/>
      <c r="BB329" s="231"/>
      <c r="BC329" s="231"/>
      <c r="BD329" s="231"/>
      <c r="BE329" s="231"/>
      <c r="BF329" s="231"/>
      <c r="BG329" s="231"/>
      <c r="BH329" s="231"/>
      <c r="BI329" s="231"/>
      <c r="BJ329" s="231"/>
      <c r="BK329" s="231"/>
      <c r="BL329" s="231"/>
      <c r="BM329" s="232">
        <v>14</v>
      </c>
    </row>
    <row r="330" spans="1:65">
      <c r="A330" s="29"/>
      <c r="B330" s="20" t="s">
        <v>279</v>
      </c>
      <c r="C330" s="12"/>
      <c r="D330" s="237">
        <v>285</v>
      </c>
      <c r="E330" s="230"/>
      <c r="F330" s="231"/>
      <c r="G330" s="231"/>
      <c r="H330" s="231"/>
      <c r="I330" s="231"/>
      <c r="J330" s="231"/>
      <c r="K330" s="231"/>
      <c r="L330" s="231"/>
      <c r="M330" s="231"/>
      <c r="N330" s="231"/>
      <c r="O330" s="231"/>
      <c r="P330" s="231"/>
      <c r="Q330" s="231"/>
      <c r="R330" s="231"/>
      <c r="S330" s="231"/>
      <c r="T330" s="231"/>
      <c r="U330" s="231"/>
      <c r="V330" s="231"/>
      <c r="W330" s="231"/>
      <c r="X330" s="231"/>
      <c r="Y330" s="231"/>
      <c r="Z330" s="231"/>
      <c r="AA330" s="231"/>
      <c r="AB330" s="231"/>
      <c r="AC330" s="231"/>
      <c r="AD330" s="231"/>
      <c r="AE330" s="231"/>
      <c r="AF330" s="231"/>
      <c r="AG330" s="231"/>
      <c r="AH330" s="231"/>
      <c r="AI330" s="231"/>
      <c r="AJ330" s="231"/>
      <c r="AK330" s="231"/>
      <c r="AL330" s="231"/>
      <c r="AM330" s="231"/>
      <c r="AN330" s="231"/>
      <c r="AO330" s="231"/>
      <c r="AP330" s="231"/>
      <c r="AQ330" s="231"/>
      <c r="AR330" s="231"/>
      <c r="AS330" s="231"/>
      <c r="AT330" s="231"/>
      <c r="AU330" s="231"/>
      <c r="AV330" s="231"/>
      <c r="AW330" s="231"/>
      <c r="AX330" s="231"/>
      <c r="AY330" s="231"/>
      <c r="AZ330" s="231"/>
      <c r="BA330" s="231"/>
      <c r="BB330" s="231"/>
      <c r="BC330" s="231"/>
      <c r="BD330" s="231"/>
      <c r="BE330" s="231"/>
      <c r="BF330" s="231"/>
      <c r="BG330" s="231"/>
      <c r="BH330" s="231"/>
      <c r="BI330" s="231"/>
      <c r="BJ330" s="231"/>
      <c r="BK330" s="231"/>
      <c r="BL330" s="231"/>
      <c r="BM330" s="232">
        <v>16</v>
      </c>
    </row>
    <row r="331" spans="1:65">
      <c r="A331" s="29"/>
      <c r="B331" s="3" t="s">
        <v>280</v>
      </c>
      <c r="C331" s="28"/>
      <c r="D331" s="233">
        <v>285</v>
      </c>
      <c r="E331" s="230"/>
      <c r="F331" s="231"/>
      <c r="G331" s="231"/>
      <c r="H331" s="231"/>
      <c r="I331" s="231"/>
      <c r="J331" s="231"/>
      <c r="K331" s="231"/>
      <c r="L331" s="231"/>
      <c r="M331" s="231"/>
      <c r="N331" s="231"/>
      <c r="O331" s="231"/>
      <c r="P331" s="231"/>
      <c r="Q331" s="231"/>
      <c r="R331" s="231"/>
      <c r="S331" s="231"/>
      <c r="T331" s="231"/>
      <c r="U331" s="231"/>
      <c r="V331" s="231"/>
      <c r="W331" s="231"/>
      <c r="X331" s="231"/>
      <c r="Y331" s="231"/>
      <c r="Z331" s="231"/>
      <c r="AA331" s="231"/>
      <c r="AB331" s="231"/>
      <c r="AC331" s="231"/>
      <c r="AD331" s="231"/>
      <c r="AE331" s="231"/>
      <c r="AF331" s="231"/>
      <c r="AG331" s="231"/>
      <c r="AH331" s="231"/>
      <c r="AI331" s="231"/>
      <c r="AJ331" s="231"/>
      <c r="AK331" s="231"/>
      <c r="AL331" s="231"/>
      <c r="AM331" s="231"/>
      <c r="AN331" s="231"/>
      <c r="AO331" s="231"/>
      <c r="AP331" s="231"/>
      <c r="AQ331" s="231"/>
      <c r="AR331" s="231"/>
      <c r="AS331" s="231"/>
      <c r="AT331" s="231"/>
      <c r="AU331" s="231"/>
      <c r="AV331" s="231"/>
      <c r="AW331" s="231"/>
      <c r="AX331" s="231"/>
      <c r="AY331" s="231"/>
      <c r="AZ331" s="231"/>
      <c r="BA331" s="231"/>
      <c r="BB331" s="231"/>
      <c r="BC331" s="231"/>
      <c r="BD331" s="231"/>
      <c r="BE331" s="231"/>
      <c r="BF331" s="231"/>
      <c r="BG331" s="231"/>
      <c r="BH331" s="231"/>
      <c r="BI331" s="231"/>
      <c r="BJ331" s="231"/>
      <c r="BK331" s="231"/>
      <c r="BL331" s="231"/>
      <c r="BM331" s="232">
        <v>285</v>
      </c>
    </row>
    <row r="332" spans="1:65">
      <c r="A332" s="29"/>
      <c r="B332" s="3" t="s">
        <v>281</v>
      </c>
      <c r="C332" s="28"/>
      <c r="D332" s="233">
        <v>7.0710678118654346</v>
      </c>
      <c r="E332" s="230"/>
      <c r="F332" s="231"/>
      <c r="G332" s="231"/>
      <c r="H332" s="231"/>
      <c r="I332" s="231"/>
      <c r="J332" s="231"/>
      <c r="K332" s="231"/>
      <c r="L332" s="231"/>
      <c r="M332" s="231"/>
      <c r="N332" s="231"/>
      <c r="O332" s="231"/>
      <c r="P332" s="231"/>
      <c r="Q332" s="231"/>
      <c r="R332" s="231"/>
      <c r="S332" s="231"/>
      <c r="T332" s="231"/>
      <c r="U332" s="231"/>
      <c r="V332" s="231"/>
      <c r="W332" s="231"/>
      <c r="X332" s="231"/>
      <c r="Y332" s="231"/>
      <c r="Z332" s="231"/>
      <c r="AA332" s="231"/>
      <c r="AB332" s="231"/>
      <c r="AC332" s="231"/>
      <c r="AD332" s="231"/>
      <c r="AE332" s="231"/>
      <c r="AF332" s="231"/>
      <c r="AG332" s="231"/>
      <c r="AH332" s="231"/>
      <c r="AI332" s="231"/>
      <c r="AJ332" s="231"/>
      <c r="AK332" s="231"/>
      <c r="AL332" s="231"/>
      <c r="AM332" s="231"/>
      <c r="AN332" s="231"/>
      <c r="AO332" s="231"/>
      <c r="AP332" s="231"/>
      <c r="AQ332" s="231"/>
      <c r="AR332" s="231"/>
      <c r="AS332" s="231"/>
      <c r="AT332" s="231"/>
      <c r="AU332" s="231"/>
      <c r="AV332" s="231"/>
      <c r="AW332" s="231"/>
      <c r="AX332" s="231"/>
      <c r="AY332" s="231"/>
      <c r="AZ332" s="231"/>
      <c r="BA332" s="231"/>
      <c r="BB332" s="231"/>
      <c r="BC332" s="231"/>
      <c r="BD332" s="231"/>
      <c r="BE332" s="231"/>
      <c r="BF332" s="231"/>
      <c r="BG332" s="231"/>
      <c r="BH332" s="231"/>
      <c r="BI332" s="231"/>
      <c r="BJ332" s="231"/>
      <c r="BK332" s="231"/>
      <c r="BL332" s="231"/>
      <c r="BM332" s="232">
        <v>35</v>
      </c>
    </row>
    <row r="333" spans="1:65">
      <c r="A333" s="29"/>
      <c r="B333" s="3" t="s">
        <v>87</v>
      </c>
      <c r="C333" s="28"/>
      <c r="D333" s="13">
        <v>2.4810764252159421E-2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282</v>
      </c>
      <c r="C334" s="28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283</v>
      </c>
      <c r="C335" s="46"/>
      <c r="D335" s="44" t="s">
        <v>284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65:65">
      <c r="BM337" s="53"/>
    </row>
    <row r="338" spans="65:65">
      <c r="BM338" s="53"/>
    </row>
    <row r="339" spans="65:65">
      <c r="BM339" s="53"/>
    </row>
    <row r="340" spans="65:65">
      <c r="BM340" s="53"/>
    </row>
    <row r="341" spans="65:65">
      <c r="BM341" s="53"/>
    </row>
    <row r="342" spans="65:65">
      <c r="BM342" s="53"/>
    </row>
    <row r="343" spans="65:65">
      <c r="BM343" s="53"/>
    </row>
    <row r="344" spans="65:65">
      <c r="BM344" s="53"/>
    </row>
    <row r="345" spans="65:65">
      <c r="BM345" s="53"/>
    </row>
    <row r="346" spans="65:65">
      <c r="BM346" s="53"/>
    </row>
    <row r="347" spans="65:65">
      <c r="BM347" s="53"/>
    </row>
    <row r="348" spans="65:65">
      <c r="BM348" s="53"/>
    </row>
    <row r="349" spans="65:65">
      <c r="BM349" s="53"/>
    </row>
    <row r="350" spans="65:65">
      <c r="BM350" s="53"/>
    </row>
    <row r="351" spans="65:65">
      <c r="BM351" s="53"/>
    </row>
    <row r="352" spans="65:65">
      <c r="BM352" s="53"/>
    </row>
    <row r="353" spans="65:65">
      <c r="BM353" s="53"/>
    </row>
    <row r="354" spans="65:65">
      <c r="BM354" s="53"/>
    </row>
    <row r="355" spans="65:65">
      <c r="BM355" s="53"/>
    </row>
    <row r="356" spans="65:65">
      <c r="BM356" s="53"/>
    </row>
    <row r="357" spans="65:65">
      <c r="BM357" s="53"/>
    </row>
    <row r="358" spans="65:65">
      <c r="BM358" s="53"/>
    </row>
    <row r="359" spans="65:65">
      <c r="BM359" s="53"/>
    </row>
    <row r="360" spans="65:65">
      <c r="BM360" s="53"/>
    </row>
    <row r="361" spans="65:65">
      <c r="BM361" s="53"/>
    </row>
    <row r="362" spans="65:65">
      <c r="BM362" s="53"/>
    </row>
    <row r="363" spans="65:65">
      <c r="BM363" s="53"/>
    </row>
    <row r="364" spans="65:65">
      <c r="BM364" s="53"/>
    </row>
    <row r="365" spans="65:65">
      <c r="BM365" s="53"/>
    </row>
    <row r="366" spans="65:65">
      <c r="BM366" s="53"/>
    </row>
    <row r="367" spans="65:65">
      <c r="BM367" s="53"/>
    </row>
    <row r="368" spans="65:65">
      <c r="BM368" s="53"/>
    </row>
    <row r="369" spans="65:65">
      <c r="BM369" s="53"/>
    </row>
    <row r="370" spans="65:65">
      <c r="BM370" s="53"/>
    </row>
    <row r="371" spans="65:65">
      <c r="BM371" s="53"/>
    </row>
    <row r="372" spans="65:65">
      <c r="BM372" s="53"/>
    </row>
    <row r="373" spans="65:65">
      <c r="BM373" s="53"/>
    </row>
    <row r="374" spans="65:65">
      <c r="BM374" s="53"/>
    </row>
    <row r="375" spans="65:65">
      <c r="BM375" s="53"/>
    </row>
    <row r="376" spans="65:65">
      <c r="BM376" s="53"/>
    </row>
    <row r="377" spans="65:65">
      <c r="BM377" s="53"/>
    </row>
    <row r="378" spans="65:65">
      <c r="BM378" s="53"/>
    </row>
    <row r="379" spans="65:65">
      <c r="BM379" s="53"/>
    </row>
    <row r="380" spans="65:65">
      <c r="BM380" s="53"/>
    </row>
    <row r="381" spans="65:65">
      <c r="BM381" s="53"/>
    </row>
    <row r="382" spans="65:65">
      <c r="BM382" s="53"/>
    </row>
    <row r="383" spans="65:65">
      <c r="BM383" s="53"/>
    </row>
    <row r="384" spans="65:65">
      <c r="BM384" s="53"/>
    </row>
    <row r="385" spans="65:65">
      <c r="BM385" s="53"/>
    </row>
    <row r="386" spans="65:65">
      <c r="BM386" s="53"/>
    </row>
    <row r="387" spans="65:65">
      <c r="BM387" s="53"/>
    </row>
    <row r="388" spans="65:65">
      <c r="BM388" s="53"/>
    </row>
    <row r="389" spans="65:65">
      <c r="BM389" s="54"/>
    </row>
    <row r="390" spans="65:65">
      <c r="BM390" s="55"/>
    </row>
    <row r="391" spans="65:65">
      <c r="BM391" s="55"/>
    </row>
    <row r="392" spans="65:65">
      <c r="BM392" s="55"/>
    </row>
    <row r="393" spans="65:65">
      <c r="BM393" s="55"/>
    </row>
    <row r="394" spans="65:65">
      <c r="BM394" s="55"/>
    </row>
    <row r="395" spans="65:65">
      <c r="BM395" s="55"/>
    </row>
    <row r="396" spans="65:65">
      <c r="BM396" s="55"/>
    </row>
    <row r="397" spans="65:65">
      <c r="BM397" s="55"/>
    </row>
    <row r="398" spans="65:65">
      <c r="BM398" s="55"/>
    </row>
    <row r="399" spans="65:65">
      <c r="BM399" s="55"/>
    </row>
    <row r="400" spans="65:65">
      <c r="BM400" s="55"/>
    </row>
    <row r="401" spans="65:65">
      <c r="BM401" s="55"/>
    </row>
    <row r="402" spans="65:65">
      <c r="BM402" s="55"/>
    </row>
    <row r="403" spans="65:65">
      <c r="BM403" s="55"/>
    </row>
    <row r="404" spans="65:65">
      <c r="BM404" s="55"/>
    </row>
    <row r="405" spans="65:65">
      <c r="BM405" s="55"/>
    </row>
    <row r="406" spans="65:65">
      <c r="BM406" s="55"/>
    </row>
    <row r="407" spans="65:65">
      <c r="BM407" s="55"/>
    </row>
    <row r="408" spans="65:65">
      <c r="BM408" s="55"/>
    </row>
    <row r="409" spans="65:65">
      <c r="BM409" s="55"/>
    </row>
    <row r="410" spans="65:65">
      <c r="BM410" s="55"/>
    </row>
    <row r="411" spans="65:65">
      <c r="BM411" s="55"/>
    </row>
    <row r="412" spans="65:65">
      <c r="BM412" s="55"/>
    </row>
    <row r="413" spans="65:65">
      <c r="BM413" s="55"/>
    </row>
    <row r="414" spans="65:65">
      <c r="BM414" s="55"/>
    </row>
    <row r="415" spans="65:65">
      <c r="BM415" s="55"/>
    </row>
    <row r="416" spans="65:65">
      <c r="BM416" s="55"/>
    </row>
    <row r="417" spans="65:65">
      <c r="BM417" s="55"/>
    </row>
    <row r="418" spans="65:65">
      <c r="BM418" s="55"/>
    </row>
    <row r="419" spans="65:65">
      <c r="BM419" s="55"/>
    </row>
    <row r="420" spans="65:65">
      <c r="BM420" s="55"/>
    </row>
    <row r="421" spans="65:65">
      <c r="BM421" s="55"/>
    </row>
    <row r="422" spans="65:65">
      <c r="BM422" s="55"/>
    </row>
    <row r="423" spans="65:65">
      <c r="BM423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7" priority="70" stopIfTrue="1">
      <formula>AND(ISBLANK(INDIRECT(Anlyt_LabRefLastCol)),ISBLANK(INDIRECT(Anlyt_LabRefThisCol)))</formula>
    </cfRule>
    <cfRule type="expression" dxfId="6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D8981-622E-42CC-9630-ABC4EC6F9283}">
  <sheetPr codeName="Sheet21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8" t="s">
        <v>761</v>
      </c>
      <c r="BM1" s="27" t="s">
        <v>286</v>
      </c>
    </row>
    <row r="2" spans="1:66" ht="18">
      <c r="A2" s="24" t="s">
        <v>539</v>
      </c>
      <c r="B2" s="18" t="s">
        <v>116</v>
      </c>
      <c r="C2" s="15" t="s">
        <v>117</v>
      </c>
      <c r="D2" s="16" t="s">
        <v>381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0" t="s">
        <v>118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391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1.79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1.72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31</v>
      </c>
    </row>
    <row r="8" spans="1:66">
      <c r="A8" s="29"/>
      <c r="B8" s="20" t="s">
        <v>279</v>
      </c>
      <c r="C8" s="12"/>
      <c r="D8" s="22">
        <v>1.7549999999999999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280</v>
      </c>
      <c r="C9" s="28"/>
      <c r="D9" s="11">
        <v>1.7549999999999999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1.7549999999999999</v>
      </c>
      <c r="BN9" s="27"/>
    </row>
    <row r="10" spans="1:66">
      <c r="A10" s="29"/>
      <c r="B10" s="3" t="s">
        <v>281</v>
      </c>
      <c r="C10" s="28"/>
      <c r="D10" s="23">
        <v>4.9497474683058366E-2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37</v>
      </c>
    </row>
    <row r="11" spans="1:66">
      <c r="A11" s="29"/>
      <c r="B11" s="3" t="s">
        <v>87</v>
      </c>
      <c r="C11" s="28"/>
      <c r="D11" s="13">
        <v>2.8203689278095936E-2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282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283</v>
      </c>
      <c r="C13" s="46"/>
      <c r="D13" s="44" t="s">
        <v>284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6C10-3D37-4793-B111-0CDFD7D905FE}">
  <sheetPr codeName="Sheet22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762</v>
      </c>
      <c r="BM1" s="27" t="s">
        <v>286</v>
      </c>
    </row>
    <row r="2" spans="1:66" ht="15">
      <c r="A2" s="24" t="s">
        <v>4</v>
      </c>
      <c r="B2" s="18" t="s">
        <v>116</v>
      </c>
      <c r="C2" s="15" t="s">
        <v>117</v>
      </c>
      <c r="D2" s="16" t="s">
        <v>381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0" t="s">
        <v>118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392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8">
        <v>0.7</v>
      </c>
      <c r="E6" s="220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3">
        <v>0.7</v>
      </c>
      <c r="E7" s="220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>
        <v>9</v>
      </c>
    </row>
    <row r="8" spans="1:66">
      <c r="A8" s="29"/>
      <c r="B8" s="20" t="s">
        <v>279</v>
      </c>
      <c r="C8" s="12"/>
      <c r="D8" s="225">
        <v>0.7</v>
      </c>
      <c r="E8" s="220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3" t="s">
        <v>280</v>
      </c>
      <c r="C9" s="28"/>
      <c r="D9" s="23">
        <v>0.7</v>
      </c>
      <c r="E9" s="220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0.7</v>
      </c>
      <c r="BN9" s="27"/>
    </row>
    <row r="10" spans="1:66">
      <c r="A10" s="29"/>
      <c r="B10" s="3" t="s">
        <v>281</v>
      </c>
      <c r="C10" s="28"/>
      <c r="D10" s="23">
        <v>0</v>
      </c>
      <c r="E10" s="220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39</v>
      </c>
    </row>
    <row r="11" spans="1:66">
      <c r="A11" s="29"/>
      <c r="B11" s="3" t="s">
        <v>87</v>
      </c>
      <c r="C11" s="28"/>
      <c r="D11" s="13">
        <v>0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3" t="s">
        <v>282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45" t="s">
        <v>283</v>
      </c>
      <c r="C13" s="46"/>
      <c r="D13" s="44" t="s">
        <v>284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B14" s="30"/>
      <c r="C14" s="20"/>
      <c r="D14" s="20"/>
      <c r="BM14" s="53"/>
    </row>
    <row r="15" spans="1:66" ht="15">
      <c r="B15" s="8" t="s">
        <v>763</v>
      </c>
      <c r="BM15" s="27" t="s">
        <v>286</v>
      </c>
    </row>
    <row r="16" spans="1:66" ht="15">
      <c r="A16" s="24" t="s">
        <v>7</v>
      </c>
      <c r="B16" s="18" t="s">
        <v>116</v>
      </c>
      <c r="C16" s="15" t="s">
        <v>117</v>
      </c>
      <c r="D16" s="16" t="s">
        <v>381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249</v>
      </c>
      <c r="C17" s="9" t="s">
        <v>249</v>
      </c>
      <c r="D17" s="10" t="s">
        <v>118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392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07">
        <v>12.6</v>
      </c>
      <c r="E20" s="209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1">
        <v>1</v>
      </c>
    </row>
    <row r="21" spans="1:65">
      <c r="A21" s="29"/>
      <c r="B21" s="19">
        <v>1</v>
      </c>
      <c r="C21" s="9">
        <v>2</v>
      </c>
      <c r="D21" s="213">
        <v>12.6</v>
      </c>
      <c r="E21" s="209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1">
        <v>10</v>
      </c>
    </row>
    <row r="22" spans="1:65">
      <c r="A22" s="29"/>
      <c r="B22" s="20" t="s">
        <v>279</v>
      </c>
      <c r="C22" s="12"/>
      <c r="D22" s="217">
        <v>12.6</v>
      </c>
      <c r="E22" s="209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1">
        <v>16</v>
      </c>
    </row>
    <row r="23" spans="1:65">
      <c r="A23" s="29"/>
      <c r="B23" s="3" t="s">
        <v>280</v>
      </c>
      <c r="C23" s="28"/>
      <c r="D23" s="213">
        <v>12.6</v>
      </c>
      <c r="E23" s="209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1">
        <v>12.6</v>
      </c>
    </row>
    <row r="24" spans="1:65">
      <c r="A24" s="29"/>
      <c r="B24" s="3" t="s">
        <v>281</v>
      </c>
      <c r="C24" s="28"/>
      <c r="D24" s="213">
        <v>0</v>
      </c>
      <c r="E24" s="209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1">
        <v>40</v>
      </c>
    </row>
    <row r="25" spans="1:65">
      <c r="A25" s="29"/>
      <c r="B25" s="3" t="s">
        <v>87</v>
      </c>
      <c r="C25" s="28"/>
      <c r="D25" s="13">
        <v>0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3"/>
    </row>
    <row r="26" spans="1:65">
      <c r="A26" s="29"/>
      <c r="B26" s="3" t="s">
        <v>282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3"/>
    </row>
    <row r="27" spans="1:65">
      <c r="A27" s="29"/>
      <c r="B27" s="45" t="s">
        <v>283</v>
      </c>
      <c r="C27" s="46"/>
      <c r="D27" s="44" t="s">
        <v>284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3"/>
    </row>
    <row r="28" spans="1:65">
      <c r="B28" s="30"/>
      <c r="C28" s="20"/>
      <c r="D28" s="20"/>
      <c r="BM28" s="53"/>
    </row>
    <row r="29" spans="1:65" ht="15">
      <c r="B29" s="8" t="s">
        <v>764</v>
      </c>
      <c r="BM29" s="27" t="s">
        <v>286</v>
      </c>
    </row>
    <row r="30" spans="1:65" ht="15">
      <c r="A30" s="24" t="s">
        <v>10</v>
      </c>
      <c r="B30" s="18" t="s">
        <v>116</v>
      </c>
      <c r="C30" s="15" t="s">
        <v>117</v>
      </c>
      <c r="D30" s="16" t="s">
        <v>381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249</v>
      </c>
      <c r="C31" s="9" t="s">
        <v>249</v>
      </c>
      <c r="D31" s="10" t="s">
        <v>118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392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7">
        <v>2780</v>
      </c>
      <c r="E34" s="230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31"/>
      <c r="AR34" s="231"/>
      <c r="AS34" s="231"/>
      <c r="AT34" s="231"/>
      <c r="AU34" s="231"/>
      <c r="AV34" s="231"/>
      <c r="AW34" s="231"/>
      <c r="AX34" s="231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232">
        <v>1</v>
      </c>
    </row>
    <row r="35" spans="1:65">
      <c r="A35" s="29"/>
      <c r="B35" s="19">
        <v>1</v>
      </c>
      <c r="C35" s="9">
        <v>2</v>
      </c>
      <c r="D35" s="233">
        <v>2750</v>
      </c>
      <c r="E35" s="230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1"/>
      <c r="Z35" s="231"/>
      <c r="AA35" s="231"/>
      <c r="AB35" s="231"/>
      <c r="AC35" s="231"/>
      <c r="AD35" s="231"/>
      <c r="AE35" s="231"/>
      <c r="AF35" s="231"/>
      <c r="AG35" s="231"/>
      <c r="AH35" s="231"/>
      <c r="AI35" s="231"/>
      <c r="AJ35" s="231"/>
      <c r="AK35" s="231"/>
      <c r="AL35" s="231"/>
      <c r="AM35" s="231"/>
      <c r="AN35" s="231"/>
      <c r="AO35" s="231"/>
      <c r="AP35" s="231"/>
      <c r="AQ35" s="231"/>
      <c r="AR35" s="231"/>
      <c r="AS35" s="231"/>
      <c r="AT35" s="231"/>
      <c r="AU35" s="231"/>
      <c r="AV35" s="231"/>
      <c r="AW35" s="231"/>
      <c r="AX35" s="231"/>
      <c r="AY35" s="231"/>
      <c r="AZ35" s="231"/>
      <c r="BA35" s="231"/>
      <c r="BB35" s="231"/>
      <c r="BC35" s="231"/>
      <c r="BD35" s="231"/>
      <c r="BE35" s="231"/>
      <c r="BF35" s="231"/>
      <c r="BG35" s="231"/>
      <c r="BH35" s="231"/>
      <c r="BI35" s="231"/>
      <c r="BJ35" s="231"/>
      <c r="BK35" s="231"/>
      <c r="BL35" s="231"/>
      <c r="BM35" s="232">
        <v>35</v>
      </c>
    </row>
    <row r="36" spans="1:65">
      <c r="A36" s="29"/>
      <c r="B36" s="20" t="s">
        <v>279</v>
      </c>
      <c r="C36" s="12"/>
      <c r="D36" s="237">
        <v>2765</v>
      </c>
      <c r="E36" s="230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31"/>
      <c r="AR36" s="231"/>
      <c r="AS36" s="231"/>
      <c r="AT36" s="231"/>
      <c r="AU36" s="231"/>
      <c r="AV36" s="231"/>
      <c r="AW36" s="231"/>
      <c r="AX36" s="231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1"/>
      <c r="BM36" s="232">
        <v>16</v>
      </c>
    </row>
    <row r="37" spans="1:65">
      <c r="A37" s="29"/>
      <c r="B37" s="3" t="s">
        <v>280</v>
      </c>
      <c r="C37" s="28"/>
      <c r="D37" s="233">
        <v>2765</v>
      </c>
      <c r="E37" s="230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1"/>
      <c r="X37" s="231"/>
      <c r="Y37" s="231"/>
      <c r="Z37" s="231"/>
      <c r="AA37" s="231"/>
      <c r="AB37" s="231"/>
      <c r="AC37" s="231"/>
      <c r="AD37" s="231"/>
      <c r="AE37" s="231"/>
      <c r="AF37" s="231"/>
      <c r="AG37" s="231"/>
      <c r="AH37" s="231"/>
      <c r="AI37" s="231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31"/>
      <c r="AY37" s="231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2">
        <v>2765</v>
      </c>
    </row>
    <row r="38" spans="1:65">
      <c r="A38" s="29"/>
      <c r="B38" s="3" t="s">
        <v>281</v>
      </c>
      <c r="C38" s="28"/>
      <c r="D38" s="233">
        <v>21.213203435596427</v>
      </c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1"/>
      <c r="X38" s="231"/>
      <c r="Y38" s="231"/>
      <c r="Z38" s="231"/>
      <c r="AA38" s="231"/>
      <c r="AB38" s="231"/>
      <c r="AC38" s="231"/>
      <c r="AD38" s="231"/>
      <c r="AE38" s="231"/>
      <c r="AF38" s="231"/>
      <c r="AG38" s="231"/>
      <c r="AH38" s="231"/>
      <c r="AI38" s="231"/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31"/>
      <c r="AX38" s="231"/>
      <c r="AY38" s="231"/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2">
        <v>41</v>
      </c>
    </row>
    <row r="39" spans="1:65">
      <c r="A39" s="29"/>
      <c r="B39" s="3" t="s">
        <v>87</v>
      </c>
      <c r="C39" s="28"/>
      <c r="D39" s="13">
        <v>7.6720446421686891E-3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3"/>
    </row>
    <row r="40" spans="1:65">
      <c r="A40" s="29"/>
      <c r="B40" s="3" t="s">
        <v>282</v>
      </c>
      <c r="C40" s="28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3"/>
    </row>
    <row r="41" spans="1:65">
      <c r="A41" s="29"/>
      <c r="B41" s="45" t="s">
        <v>283</v>
      </c>
      <c r="C41" s="46"/>
      <c r="D41" s="44" t="s">
        <v>284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3"/>
    </row>
    <row r="42" spans="1:65">
      <c r="B42" s="30"/>
      <c r="C42" s="20"/>
      <c r="D42" s="20"/>
      <c r="BM42" s="53"/>
    </row>
    <row r="43" spans="1:65" ht="15">
      <c r="B43" s="8" t="s">
        <v>765</v>
      </c>
      <c r="BM43" s="27" t="s">
        <v>286</v>
      </c>
    </row>
    <row r="44" spans="1:65" ht="15">
      <c r="A44" s="24" t="s">
        <v>13</v>
      </c>
      <c r="B44" s="18" t="s">
        <v>116</v>
      </c>
      <c r="C44" s="15" t="s">
        <v>117</v>
      </c>
      <c r="D44" s="16" t="s">
        <v>381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249</v>
      </c>
      <c r="C45" s="9" t="s">
        <v>249</v>
      </c>
      <c r="D45" s="10" t="s">
        <v>118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392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3.4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3.2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36</v>
      </c>
    </row>
    <row r="50" spans="1:65">
      <c r="A50" s="29"/>
      <c r="B50" s="20" t="s">
        <v>279</v>
      </c>
      <c r="C50" s="12"/>
      <c r="D50" s="22">
        <v>3.3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280</v>
      </c>
      <c r="C51" s="28"/>
      <c r="D51" s="11">
        <v>3.3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3.3</v>
      </c>
    </row>
    <row r="52" spans="1:65">
      <c r="A52" s="29"/>
      <c r="B52" s="3" t="s">
        <v>281</v>
      </c>
      <c r="C52" s="28"/>
      <c r="D52" s="23">
        <v>0.14142135623730931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42</v>
      </c>
    </row>
    <row r="53" spans="1:65">
      <c r="A53" s="29"/>
      <c r="B53" s="3" t="s">
        <v>87</v>
      </c>
      <c r="C53" s="28"/>
      <c r="D53" s="13">
        <v>4.2854956435548278E-2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3" t="s">
        <v>282</v>
      </c>
      <c r="C54" s="28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A55" s="29"/>
      <c r="B55" s="45" t="s">
        <v>283</v>
      </c>
      <c r="C55" s="46"/>
      <c r="D55" s="44" t="s">
        <v>284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3"/>
    </row>
    <row r="56" spans="1:65">
      <c r="B56" s="30"/>
      <c r="C56" s="20"/>
      <c r="D56" s="20"/>
      <c r="BM56" s="53"/>
    </row>
    <row r="57" spans="1:65" ht="15">
      <c r="B57" s="8" t="s">
        <v>766</v>
      </c>
      <c r="BM57" s="27" t="s">
        <v>286</v>
      </c>
    </row>
    <row r="58" spans="1:65" ht="15">
      <c r="A58" s="24" t="s">
        <v>16</v>
      </c>
      <c r="B58" s="18" t="s">
        <v>116</v>
      </c>
      <c r="C58" s="15" t="s">
        <v>117</v>
      </c>
      <c r="D58" s="16" t="s">
        <v>381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249</v>
      </c>
      <c r="C59" s="9" t="s">
        <v>249</v>
      </c>
      <c r="D59" s="10" t="s">
        <v>118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392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07">
        <v>10.199999999999999</v>
      </c>
      <c r="E62" s="209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1</v>
      </c>
    </row>
    <row r="63" spans="1:65">
      <c r="A63" s="29"/>
      <c r="B63" s="19">
        <v>1</v>
      </c>
      <c r="C63" s="9">
        <v>2</v>
      </c>
      <c r="D63" s="213">
        <v>10.3</v>
      </c>
      <c r="E63" s="209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37</v>
      </c>
    </row>
    <row r="64" spans="1:65">
      <c r="A64" s="29"/>
      <c r="B64" s="20" t="s">
        <v>279</v>
      </c>
      <c r="C64" s="12"/>
      <c r="D64" s="217">
        <v>10.25</v>
      </c>
      <c r="E64" s="209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16</v>
      </c>
    </row>
    <row r="65" spans="1:65">
      <c r="A65" s="29"/>
      <c r="B65" s="3" t="s">
        <v>280</v>
      </c>
      <c r="C65" s="28"/>
      <c r="D65" s="213">
        <v>10.25</v>
      </c>
      <c r="E65" s="209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>
        <v>10.25</v>
      </c>
    </row>
    <row r="66" spans="1:65">
      <c r="A66" s="29"/>
      <c r="B66" s="3" t="s">
        <v>281</v>
      </c>
      <c r="C66" s="28"/>
      <c r="D66" s="213">
        <v>7.0710678118655765E-2</v>
      </c>
      <c r="E66" s="209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1">
        <v>43</v>
      </c>
    </row>
    <row r="67" spans="1:65">
      <c r="A67" s="29"/>
      <c r="B67" s="3" t="s">
        <v>87</v>
      </c>
      <c r="C67" s="28"/>
      <c r="D67" s="13">
        <v>6.8986027432834897E-3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3" t="s">
        <v>282</v>
      </c>
      <c r="C68" s="28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9"/>
      <c r="B69" s="45" t="s">
        <v>283</v>
      </c>
      <c r="C69" s="46"/>
      <c r="D69" s="44" t="s">
        <v>284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B70" s="30"/>
      <c r="C70" s="20"/>
      <c r="D70" s="20"/>
      <c r="BM70" s="53"/>
    </row>
    <row r="71" spans="1:65" ht="15">
      <c r="B71" s="8" t="s">
        <v>767</v>
      </c>
      <c r="BM71" s="27" t="s">
        <v>286</v>
      </c>
    </row>
    <row r="72" spans="1:65" ht="15">
      <c r="A72" s="24" t="s">
        <v>19</v>
      </c>
      <c r="B72" s="18" t="s">
        <v>116</v>
      </c>
      <c r="C72" s="15" t="s">
        <v>117</v>
      </c>
      <c r="D72" s="16" t="s">
        <v>381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249</v>
      </c>
      <c r="C73" s="9" t="s">
        <v>249</v>
      </c>
      <c r="D73" s="10" t="s">
        <v>118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392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0.4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0.4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12</v>
      </c>
    </row>
    <row r="78" spans="1:65">
      <c r="A78" s="29"/>
      <c r="B78" s="20" t="s">
        <v>279</v>
      </c>
      <c r="C78" s="12"/>
      <c r="D78" s="22">
        <v>0.4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280</v>
      </c>
      <c r="C79" s="28"/>
      <c r="D79" s="11">
        <v>0.4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0.4</v>
      </c>
    </row>
    <row r="80" spans="1:65">
      <c r="A80" s="29"/>
      <c r="B80" s="3" t="s">
        <v>281</v>
      </c>
      <c r="C80" s="28"/>
      <c r="D80" s="23">
        <v>0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44</v>
      </c>
    </row>
    <row r="81" spans="1:65">
      <c r="A81" s="29"/>
      <c r="B81" s="3" t="s">
        <v>87</v>
      </c>
      <c r="C81" s="28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3"/>
    </row>
    <row r="82" spans="1:65">
      <c r="A82" s="29"/>
      <c r="B82" s="3" t="s">
        <v>282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3"/>
    </row>
    <row r="83" spans="1:65">
      <c r="A83" s="29"/>
      <c r="B83" s="45" t="s">
        <v>283</v>
      </c>
      <c r="C83" s="46"/>
      <c r="D83" s="44" t="s">
        <v>284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B84" s="30"/>
      <c r="C84" s="20"/>
      <c r="D84" s="20"/>
      <c r="BM84" s="53"/>
    </row>
    <row r="85" spans="1:65" ht="15">
      <c r="B85" s="8" t="s">
        <v>768</v>
      </c>
      <c r="BM85" s="27" t="s">
        <v>286</v>
      </c>
    </row>
    <row r="86" spans="1:65" ht="15">
      <c r="A86" s="24" t="s">
        <v>22</v>
      </c>
      <c r="B86" s="18" t="s">
        <v>116</v>
      </c>
      <c r="C86" s="15" t="s">
        <v>117</v>
      </c>
      <c r="D86" s="16" t="s">
        <v>381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249</v>
      </c>
      <c r="C87" s="9" t="s">
        <v>249</v>
      </c>
      <c r="D87" s="10" t="s">
        <v>118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392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7">
        <v>91.4</v>
      </c>
      <c r="E90" s="230"/>
      <c r="F90" s="231"/>
      <c r="G90" s="231"/>
      <c r="H90" s="231"/>
      <c r="I90" s="231"/>
      <c r="J90" s="231"/>
      <c r="K90" s="231"/>
      <c r="L90" s="231"/>
      <c r="M90" s="231"/>
      <c r="N90" s="231"/>
      <c r="O90" s="231"/>
      <c r="P90" s="231"/>
      <c r="Q90" s="231"/>
      <c r="R90" s="231"/>
      <c r="S90" s="231"/>
      <c r="T90" s="231"/>
      <c r="U90" s="231"/>
      <c r="V90" s="231"/>
      <c r="W90" s="231"/>
      <c r="X90" s="231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231"/>
      <c r="BK90" s="231"/>
      <c r="BL90" s="231"/>
      <c r="BM90" s="232">
        <v>1</v>
      </c>
    </row>
    <row r="91" spans="1:65">
      <c r="A91" s="29"/>
      <c r="B91" s="19">
        <v>1</v>
      </c>
      <c r="C91" s="9">
        <v>2</v>
      </c>
      <c r="D91" s="233">
        <v>90.7</v>
      </c>
      <c r="E91" s="230"/>
      <c r="F91" s="231"/>
      <c r="G91" s="231"/>
      <c r="H91" s="231"/>
      <c r="I91" s="231"/>
      <c r="J91" s="231"/>
      <c r="K91" s="231"/>
      <c r="L91" s="231"/>
      <c r="M91" s="231"/>
      <c r="N91" s="231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231"/>
      <c r="BK91" s="231"/>
      <c r="BL91" s="231"/>
      <c r="BM91" s="232">
        <v>39</v>
      </c>
    </row>
    <row r="92" spans="1:65">
      <c r="A92" s="29"/>
      <c r="B92" s="20" t="s">
        <v>279</v>
      </c>
      <c r="C92" s="12"/>
      <c r="D92" s="237">
        <v>91.050000000000011</v>
      </c>
      <c r="E92" s="230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31"/>
      <c r="BJ92" s="231"/>
      <c r="BK92" s="231"/>
      <c r="BL92" s="231"/>
      <c r="BM92" s="232">
        <v>16</v>
      </c>
    </row>
    <row r="93" spans="1:65">
      <c r="A93" s="29"/>
      <c r="B93" s="3" t="s">
        <v>280</v>
      </c>
      <c r="C93" s="28"/>
      <c r="D93" s="233">
        <v>91.050000000000011</v>
      </c>
      <c r="E93" s="230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  <c r="AR93" s="231"/>
      <c r="AS93" s="231"/>
      <c r="AT93" s="231"/>
      <c r="AU93" s="231"/>
      <c r="AV93" s="231"/>
      <c r="AW93" s="231"/>
      <c r="AX93" s="231"/>
      <c r="AY93" s="231"/>
      <c r="AZ93" s="231"/>
      <c r="BA93" s="231"/>
      <c r="BB93" s="231"/>
      <c r="BC93" s="231"/>
      <c r="BD93" s="231"/>
      <c r="BE93" s="231"/>
      <c r="BF93" s="231"/>
      <c r="BG93" s="231"/>
      <c r="BH93" s="231"/>
      <c r="BI93" s="231"/>
      <c r="BJ93" s="231"/>
      <c r="BK93" s="231"/>
      <c r="BL93" s="231"/>
      <c r="BM93" s="232">
        <v>91.05</v>
      </c>
    </row>
    <row r="94" spans="1:65">
      <c r="A94" s="29"/>
      <c r="B94" s="3" t="s">
        <v>281</v>
      </c>
      <c r="C94" s="28"/>
      <c r="D94" s="233">
        <v>0.49497474683058529</v>
      </c>
      <c r="E94" s="230"/>
      <c r="F94" s="231"/>
      <c r="G94" s="231"/>
      <c r="H94" s="231"/>
      <c r="I94" s="231"/>
      <c r="J94" s="231"/>
      <c r="K94" s="231"/>
      <c r="L94" s="231"/>
      <c r="M94" s="231"/>
      <c r="N94" s="231"/>
      <c r="O94" s="231"/>
      <c r="P94" s="231"/>
      <c r="Q94" s="231"/>
      <c r="R94" s="231"/>
      <c r="S94" s="231"/>
      <c r="T94" s="231"/>
      <c r="U94" s="231"/>
      <c r="V94" s="231"/>
      <c r="W94" s="231"/>
      <c r="X94" s="231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  <c r="AR94" s="231"/>
      <c r="AS94" s="231"/>
      <c r="AT94" s="231"/>
      <c r="AU94" s="231"/>
      <c r="AV94" s="231"/>
      <c r="AW94" s="231"/>
      <c r="AX94" s="231"/>
      <c r="AY94" s="231"/>
      <c r="AZ94" s="231"/>
      <c r="BA94" s="231"/>
      <c r="BB94" s="231"/>
      <c r="BC94" s="231"/>
      <c r="BD94" s="231"/>
      <c r="BE94" s="231"/>
      <c r="BF94" s="231"/>
      <c r="BG94" s="231"/>
      <c r="BH94" s="231"/>
      <c r="BI94" s="231"/>
      <c r="BJ94" s="231"/>
      <c r="BK94" s="231"/>
      <c r="BL94" s="231"/>
      <c r="BM94" s="232">
        <v>45</v>
      </c>
    </row>
    <row r="95" spans="1:65">
      <c r="A95" s="29"/>
      <c r="B95" s="3" t="s">
        <v>87</v>
      </c>
      <c r="C95" s="28"/>
      <c r="D95" s="13">
        <v>5.4362959564040114E-3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3"/>
    </row>
    <row r="96" spans="1:65">
      <c r="A96" s="29"/>
      <c r="B96" s="3" t="s">
        <v>282</v>
      </c>
      <c r="C96" s="28"/>
      <c r="D96" s="13">
        <v>2.2204460492503131E-16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3"/>
    </row>
    <row r="97" spans="1:65">
      <c r="A97" s="29"/>
      <c r="B97" s="45" t="s">
        <v>283</v>
      </c>
      <c r="C97" s="46"/>
      <c r="D97" s="44" t="s">
        <v>284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3"/>
    </row>
    <row r="98" spans="1:65">
      <c r="B98" s="30"/>
      <c r="C98" s="20"/>
      <c r="D98" s="20"/>
      <c r="BM98" s="53"/>
    </row>
    <row r="99" spans="1:65" ht="15">
      <c r="B99" s="8" t="s">
        <v>769</v>
      </c>
      <c r="BM99" s="27" t="s">
        <v>286</v>
      </c>
    </row>
    <row r="100" spans="1:65" ht="15">
      <c r="A100" s="24" t="s">
        <v>25</v>
      </c>
      <c r="B100" s="18" t="s">
        <v>116</v>
      </c>
      <c r="C100" s="15" t="s">
        <v>117</v>
      </c>
      <c r="D100" s="16" t="s">
        <v>381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249</v>
      </c>
      <c r="C101" s="9" t="s">
        <v>249</v>
      </c>
      <c r="D101" s="10" t="s">
        <v>118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392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07">
        <v>18.2</v>
      </c>
      <c r="E104" s="209"/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  <c r="BI104" s="210"/>
      <c r="BJ104" s="210"/>
      <c r="BK104" s="210"/>
      <c r="BL104" s="210"/>
      <c r="BM104" s="211">
        <v>1</v>
      </c>
    </row>
    <row r="105" spans="1:65">
      <c r="A105" s="29"/>
      <c r="B105" s="19">
        <v>1</v>
      </c>
      <c r="C105" s="9">
        <v>2</v>
      </c>
      <c r="D105" s="213">
        <v>17.899999999999999</v>
      </c>
      <c r="E105" s="209"/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  <c r="AH105" s="210"/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  <c r="BI105" s="210"/>
      <c r="BJ105" s="210"/>
      <c r="BK105" s="210"/>
      <c r="BL105" s="210"/>
      <c r="BM105" s="211">
        <v>27</v>
      </c>
    </row>
    <row r="106" spans="1:65">
      <c r="A106" s="29"/>
      <c r="B106" s="20" t="s">
        <v>279</v>
      </c>
      <c r="C106" s="12"/>
      <c r="D106" s="217">
        <v>18.049999999999997</v>
      </c>
      <c r="E106" s="209"/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  <c r="BI106" s="210"/>
      <c r="BJ106" s="210"/>
      <c r="BK106" s="210"/>
      <c r="BL106" s="210"/>
      <c r="BM106" s="211">
        <v>16</v>
      </c>
    </row>
    <row r="107" spans="1:65">
      <c r="A107" s="29"/>
      <c r="B107" s="3" t="s">
        <v>280</v>
      </c>
      <c r="C107" s="28"/>
      <c r="D107" s="213">
        <v>18.049999999999997</v>
      </c>
      <c r="E107" s="209"/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  <c r="BI107" s="210"/>
      <c r="BJ107" s="210"/>
      <c r="BK107" s="210"/>
      <c r="BL107" s="210"/>
      <c r="BM107" s="211">
        <v>18.05</v>
      </c>
    </row>
    <row r="108" spans="1:65">
      <c r="A108" s="29"/>
      <c r="B108" s="3" t="s">
        <v>281</v>
      </c>
      <c r="C108" s="28"/>
      <c r="D108" s="213">
        <v>0.21213203435596475</v>
      </c>
      <c r="E108" s="209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  <c r="BI108" s="210"/>
      <c r="BJ108" s="210"/>
      <c r="BK108" s="210"/>
      <c r="BL108" s="210"/>
      <c r="BM108" s="211">
        <v>46</v>
      </c>
    </row>
    <row r="109" spans="1:65">
      <c r="A109" s="29"/>
      <c r="B109" s="3" t="s">
        <v>87</v>
      </c>
      <c r="C109" s="28"/>
      <c r="D109" s="13">
        <v>1.1752467277338769E-2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A110" s="29"/>
      <c r="B110" s="3" t="s">
        <v>282</v>
      </c>
      <c r="C110" s="28"/>
      <c r="D110" s="13">
        <v>-2.2204460492503131E-16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3"/>
    </row>
    <row r="111" spans="1:65">
      <c r="A111" s="29"/>
      <c r="B111" s="45" t="s">
        <v>283</v>
      </c>
      <c r="C111" s="46"/>
      <c r="D111" s="44" t="s">
        <v>284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3"/>
    </row>
    <row r="112" spans="1:65">
      <c r="B112" s="30"/>
      <c r="C112" s="20"/>
      <c r="D112" s="20"/>
      <c r="BM112" s="53"/>
    </row>
    <row r="113" spans="1:65" ht="15">
      <c r="B113" s="8" t="s">
        <v>770</v>
      </c>
      <c r="BM113" s="27" t="s">
        <v>286</v>
      </c>
    </row>
    <row r="114" spans="1:65" ht="15">
      <c r="A114" s="24" t="s">
        <v>51</v>
      </c>
      <c r="B114" s="18" t="s">
        <v>116</v>
      </c>
      <c r="C114" s="15" t="s">
        <v>117</v>
      </c>
      <c r="D114" s="16" t="s">
        <v>381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249</v>
      </c>
      <c r="C115" s="9" t="s">
        <v>249</v>
      </c>
      <c r="D115" s="10" t="s">
        <v>118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392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07">
        <v>10</v>
      </c>
      <c r="E118" s="209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1">
        <v>1</v>
      </c>
    </row>
    <row r="119" spans="1:65">
      <c r="A119" s="29"/>
      <c r="B119" s="19">
        <v>1</v>
      </c>
      <c r="C119" s="9">
        <v>2</v>
      </c>
      <c r="D119" s="213">
        <v>13</v>
      </c>
      <c r="E119" s="209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  <c r="AH119" s="210"/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  <c r="BI119" s="210"/>
      <c r="BJ119" s="210"/>
      <c r="BK119" s="210"/>
      <c r="BL119" s="210"/>
      <c r="BM119" s="211">
        <v>13</v>
      </c>
    </row>
    <row r="120" spans="1:65">
      <c r="A120" s="29"/>
      <c r="B120" s="20" t="s">
        <v>279</v>
      </c>
      <c r="C120" s="12"/>
      <c r="D120" s="217">
        <v>11.5</v>
      </c>
      <c r="E120" s="209"/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  <c r="AH120" s="210"/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  <c r="BI120" s="210"/>
      <c r="BJ120" s="210"/>
      <c r="BK120" s="210"/>
      <c r="BL120" s="210"/>
      <c r="BM120" s="211">
        <v>16</v>
      </c>
    </row>
    <row r="121" spans="1:65">
      <c r="A121" s="29"/>
      <c r="B121" s="3" t="s">
        <v>280</v>
      </c>
      <c r="C121" s="28"/>
      <c r="D121" s="213">
        <v>11.5</v>
      </c>
      <c r="E121" s="209"/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  <c r="AH121" s="210"/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  <c r="BI121" s="210"/>
      <c r="BJ121" s="210"/>
      <c r="BK121" s="210"/>
      <c r="BL121" s="210"/>
      <c r="BM121" s="211">
        <v>11.5</v>
      </c>
    </row>
    <row r="122" spans="1:65">
      <c r="A122" s="29"/>
      <c r="B122" s="3" t="s">
        <v>281</v>
      </c>
      <c r="C122" s="28"/>
      <c r="D122" s="213">
        <v>2.1213203435596424</v>
      </c>
      <c r="E122" s="209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  <c r="AH122" s="210"/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  <c r="BI122" s="210"/>
      <c r="BJ122" s="210"/>
      <c r="BK122" s="210"/>
      <c r="BL122" s="210"/>
      <c r="BM122" s="211">
        <v>47</v>
      </c>
    </row>
    <row r="123" spans="1:65">
      <c r="A123" s="29"/>
      <c r="B123" s="3" t="s">
        <v>87</v>
      </c>
      <c r="C123" s="28"/>
      <c r="D123" s="13">
        <v>0.18446263857040368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282</v>
      </c>
      <c r="C124" s="28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283</v>
      </c>
      <c r="C125" s="46"/>
      <c r="D125" s="44" t="s">
        <v>284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BM126" s="53"/>
    </row>
    <row r="127" spans="1:65" ht="15">
      <c r="B127" s="8" t="s">
        <v>771</v>
      </c>
      <c r="BM127" s="27" t="s">
        <v>286</v>
      </c>
    </row>
    <row r="128" spans="1:65" ht="15">
      <c r="A128" s="24" t="s">
        <v>28</v>
      </c>
      <c r="B128" s="18" t="s">
        <v>116</v>
      </c>
      <c r="C128" s="15" t="s">
        <v>117</v>
      </c>
      <c r="D128" s="16" t="s">
        <v>381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249</v>
      </c>
      <c r="C129" s="9" t="s">
        <v>249</v>
      </c>
      <c r="D129" s="10" t="s">
        <v>118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392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6.8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6.86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42</v>
      </c>
    </row>
    <row r="134" spans="1:65">
      <c r="A134" s="29"/>
      <c r="B134" s="20" t="s">
        <v>279</v>
      </c>
      <c r="C134" s="12"/>
      <c r="D134" s="22">
        <v>6.83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280</v>
      </c>
      <c r="C135" s="28"/>
      <c r="D135" s="11">
        <v>6.83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6.83</v>
      </c>
    </row>
    <row r="136" spans="1:65">
      <c r="A136" s="29"/>
      <c r="B136" s="3" t="s">
        <v>281</v>
      </c>
      <c r="C136" s="28"/>
      <c r="D136" s="23">
        <v>4.2426406871193201E-2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48</v>
      </c>
    </row>
    <row r="137" spans="1:65">
      <c r="A137" s="29"/>
      <c r="B137" s="3" t="s">
        <v>87</v>
      </c>
      <c r="C137" s="28"/>
      <c r="D137" s="13">
        <v>6.2117726019316546E-3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282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283</v>
      </c>
      <c r="C139" s="46"/>
      <c r="D139" s="44" t="s">
        <v>284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BM140" s="53"/>
    </row>
    <row r="141" spans="1:65" ht="15">
      <c r="B141" s="8" t="s">
        <v>772</v>
      </c>
      <c r="BM141" s="27" t="s">
        <v>286</v>
      </c>
    </row>
    <row r="142" spans="1:65" ht="15">
      <c r="A142" s="24" t="s">
        <v>0</v>
      </c>
      <c r="B142" s="18" t="s">
        <v>116</v>
      </c>
      <c r="C142" s="15" t="s">
        <v>117</v>
      </c>
      <c r="D142" s="16" t="s">
        <v>381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249</v>
      </c>
      <c r="C143" s="9" t="s">
        <v>249</v>
      </c>
      <c r="D143" s="10" t="s">
        <v>118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392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18">
        <v>0.32299999999999995</v>
      </c>
      <c r="E146" s="220"/>
      <c r="F146" s="221"/>
      <c r="G146" s="221"/>
      <c r="H146" s="221"/>
      <c r="I146" s="221"/>
      <c r="J146" s="221"/>
      <c r="K146" s="221"/>
      <c r="L146" s="221"/>
      <c r="M146" s="221"/>
      <c r="N146" s="221"/>
      <c r="O146" s="221"/>
      <c r="P146" s="221"/>
      <c r="Q146" s="221"/>
      <c r="R146" s="221"/>
      <c r="S146" s="221"/>
      <c r="T146" s="221"/>
      <c r="U146" s="221"/>
      <c r="V146" s="221"/>
      <c r="W146" s="221"/>
      <c r="X146" s="221"/>
      <c r="Y146" s="221"/>
      <c r="Z146" s="221"/>
      <c r="AA146" s="221"/>
      <c r="AB146" s="221"/>
      <c r="AC146" s="221"/>
      <c r="AD146" s="221"/>
      <c r="AE146" s="221"/>
      <c r="AF146" s="221"/>
      <c r="AG146" s="221"/>
      <c r="AH146" s="221"/>
      <c r="AI146" s="221"/>
      <c r="AJ146" s="221"/>
      <c r="AK146" s="221"/>
      <c r="AL146" s="221"/>
      <c r="AM146" s="221"/>
      <c r="AN146" s="221"/>
      <c r="AO146" s="221"/>
      <c r="AP146" s="221"/>
      <c r="AQ146" s="221"/>
      <c r="AR146" s="221"/>
      <c r="AS146" s="221"/>
      <c r="AT146" s="221"/>
      <c r="AU146" s="221"/>
      <c r="AV146" s="221"/>
      <c r="AW146" s="221"/>
      <c r="AX146" s="221"/>
      <c r="AY146" s="221"/>
      <c r="AZ146" s="221"/>
      <c r="BA146" s="221"/>
      <c r="BB146" s="221"/>
      <c r="BC146" s="221"/>
      <c r="BD146" s="221"/>
      <c r="BE146" s="221"/>
      <c r="BF146" s="221"/>
      <c r="BG146" s="221"/>
      <c r="BH146" s="221"/>
      <c r="BI146" s="221"/>
      <c r="BJ146" s="221"/>
      <c r="BK146" s="221"/>
      <c r="BL146" s="221"/>
      <c r="BM146" s="222">
        <v>1</v>
      </c>
    </row>
    <row r="147" spans="1:65">
      <c r="A147" s="29"/>
      <c r="B147" s="19">
        <v>1</v>
      </c>
      <c r="C147" s="9">
        <v>2</v>
      </c>
      <c r="D147" s="23">
        <v>0.32600000000000001</v>
      </c>
      <c r="E147" s="220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1"/>
      <c r="AU147" s="221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1"/>
      <c r="BF147" s="221"/>
      <c r="BG147" s="221"/>
      <c r="BH147" s="221"/>
      <c r="BI147" s="221"/>
      <c r="BJ147" s="221"/>
      <c r="BK147" s="221"/>
      <c r="BL147" s="221"/>
      <c r="BM147" s="222">
        <v>29</v>
      </c>
    </row>
    <row r="148" spans="1:65">
      <c r="A148" s="29"/>
      <c r="B148" s="20" t="s">
        <v>279</v>
      </c>
      <c r="C148" s="12"/>
      <c r="D148" s="225">
        <v>0.32450000000000001</v>
      </c>
      <c r="E148" s="220"/>
      <c r="F148" s="221"/>
      <c r="G148" s="221"/>
      <c r="H148" s="221"/>
      <c r="I148" s="221"/>
      <c r="J148" s="221"/>
      <c r="K148" s="221"/>
      <c r="L148" s="221"/>
      <c r="M148" s="221"/>
      <c r="N148" s="221"/>
      <c r="O148" s="221"/>
      <c r="P148" s="221"/>
      <c r="Q148" s="221"/>
      <c r="R148" s="221"/>
      <c r="S148" s="221"/>
      <c r="T148" s="221"/>
      <c r="U148" s="221"/>
      <c r="V148" s="221"/>
      <c r="W148" s="221"/>
      <c r="X148" s="221"/>
      <c r="Y148" s="221"/>
      <c r="Z148" s="221"/>
      <c r="AA148" s="221"/>
      <c r="AB148" s="221"/>
      <c r="AC148" s="221"/>
      <c r="AD148" s="221"/>
      <c r="AE148" s="221"/>
      <c r="AF148" s="221"/>
      <c r="AG148" s="221"/>
      <c r="AH148" s="221"/>
      <c r="AI148" s="221"/>
      <c r="AJ148" s="221"/>
      <c r="AK148" s="221"/>
      <c r="AL148" s="221"/>
      <c r="AM148" s="221"/>
      <c r="AN148" s="221"/>
      <c r="AO148" s="221"/>
      <c r="AP148" s="221"/>
      <c r="AQ148" s="221"/>
      <c r="AR148" s="221"/>
      <c r="AS148" s="221"/>
      <c r="AT148" s="221"/>
      <c r="AU148" s="221"/>
      <c r="AV148" s="221"/>
      <c r="AW148" s="221"/>
      <c r="AX148" s="221"/>
      <c r="AY148" s="221"/>
      <c r="AZ148" s="221"/>
      <c r="BA148" s="221"/>
      <c r="BB148" s="221"/>
      <c r="BC148" s="221"/>
      <c r="BD148" s="221"/>
      <c r="BE148" s="221"/>
      <c r="BF148" s="221"/>
      <c r="BG148" s="221"/>
      <c r="BH148" s="221"/>
      <c r="BI148" s="221"/>
      <c r="BJ148" s="221"/>
      <c r="BK148" s="221"/>
      <c r="BL148" s="221"/>
      <c r="BM148" s="222">
        <v>16</v>
      </c>
    </row>
    <row r="149" spans="1:65">
      <c r="A149" s="29"/>
      <c r="B149" s="3" t="s">
        <v>280</v>
      </c>
      <c r="C149" s="28"/>
      <c r="D149" s="23">
        <v>0.32450000000000001</v>
      </c>
      <c r="E149" s="220"/>
      <c r="F149" s="221"/>
      <c r="G149" s="221"/>
      <c r="H149" s="221"/>
      <c r="I149" s="221"/>
      <c r="J149" s="221"/>
      <c r="K149" s="221"/>
      <c r="L149" s="221"/>
      <c r="M149" s="221"/>
      <c r="N149" s="221"/>
      <c r="O149" s="221"/>
      <c r="P149" s="221"/>
      <c r="Q149" s="221"/>
      <c r="R149" s="221"/>
      <c r="S149" s="221"/>
      <c r="T149" s="221"/>
      <c r="U149" s="221"/>
      <c r="V149" s="221"/>
      <c r="W149" s="221"/>
      <c r="X149" s="221"/>
      <c r="Y149" s="221"/>
      <c r="Z149" s="221"/>
      <c r="AA149" s="221"/>
      <c r="AB149" s="221"/>
      <c r="AC149" s="221"/>
      <c r="AD149" s="221"/>
      <c r="AE149" s="221"/>
      <c r="AF149" s="221"/>
      <c r="AG149" s="221"/>
      <c r="AH149" s="221"/>
      <c r="AI149" s="221"/>
      <c r="AJ149" s="221"/>
      <c r="AK149" s="221"/>
      <c r="AL149" s="221"/>
      <c r="AM149" s="221"/>
      <c r="AN149" s="221"/>
      <c r="AO149" s="221"/>
      <c r="AP149" s="221"/>
      <c r="AQ149" s="221"/>
      <c r="AR149" s="221"/>
      <c r="AS149" s="221"/>
      <c r="AT149" s="221"/>
      <c r="AU149" s="221"/>
      <c r="AV149" s="221"/>
      <c r="AW149" s="221"/>
      <c r="AX149" s="221"/>
      <c r="AY149" s="221"/>
      <c r="AZ149" s="221"/>
      <c r="BA149" s="221"/>
      <c r="BB149" s="221"/>
      <c r="BC149" s="221"/>
      <c r="BD149" s="221"/>
      <c r="BE149" s="221"/>
      <c r="BF149" s="221"/>
      <c r="BG149" s="221"/>
      <c r="BH149" s="221"/>
      <c r="BI149" s="221"/>
      <c r="BJ149" s="221"/>
      <c r="BK149" s="221"/>
      <c r="BL149" s="221"/>
      <c r="BM149" s="222">
        <v>0.32450000000000001</v>
      </c>
    </row>
    <row r="150" spans="1:65">
      <c r="A150" s="29"/>
      <c r="B150" s="3" t="s">
        <v>281</v>
      </c>
      <c r="C150" s="28"/>
      <c r="D150" s="23">
        <v>2.1213203435596836E-3</v>
      </c>
      <c r="E150" s="220"/>
      <c r="F150" s="221"/>
      <c r="G150" s="221"/>
      <c r="H150" s="221"/>
      <c r="I150" s="221"/>
      <c r="J150" s="221"/>
      <c r="K150" s="221"/>
      <c r="L150" s="221"/>
      <c r="M150" s="221"/>
      <c r="N150" s="221"/>
      <c r="O150" s="221"/>
      <c r="P150" s="221"/>
      <c r="Q150" s="221"/>
      <c r="R150" s="221"/>
      <c r="S150" s="221"/>
      <c r="T150" s="221"/>
      <c r="U150" s="221"/>
      <c r="V150" s="221"/>
      <c r="W150" s="221"/>
      <c r="X150" s="221"/>
      <c r="Y150" s="221"/>
      <c r="Z150" s="221"/>
      <c r="AA150" s="221"/>
      <c r="AB150" s="221"/>
      <c r="AC150" s="221"/>
      <c r="AD150" s="221"/>
      <c r="AE150" s="221"/>
      <c r="AF150" s="221"/>
      <c r="AG150" s="221"/>
      <c r="AH150" s="221"/>
      <c r="AI150" s="221"/>
      <c r="AJ150" s="221"/>
      <c r="AK150" s="221"/>
      <c r="AL150" s="221"/>
      <c r="AM150" s="221"/>
      <c r="AN150" s="221"/>
      <c r="AO150" s="221"/>
      <c r="AP150" s="221"/>
      <c r="AQ150" s="221"/>
      <c r="AR150" s="221"/>
      <c r="AS150" s="221"/>
      <c r="AT150" s="221"/>
      <c r="AU150" s="221"/>
      <c r="AV150" s="221"/>
      <c r="AW150" s="221"/>
      <c r="AX150" s="221"/>
      <c r="AY150" s="221"/>
      <c r="AZ150" s="221"/>
      <c r="BA150" s="221"/>
      <c r="BB150" s="221"/>
      <c r="BC150" s="221"/>
      <c r="BD150" s="221"/>
      <c r="BE150" s="221"/>
      <c r="BF150" s="221"/>
      <c r="BG150" s="221"/>
      <c r="BH150" s="221"/>
      <c r="BI150" s="221"/>
      <c r="BJ150" s="221"/>
      <c r="BK150" s="221"/>
      <c r="BL150" s="221"/>
      <c r="BM150" s="222">
        <v>49</v>
      </c>
    </row>
    <row r="151" spans="1:65">
      <c r="A151" s="29"/>
      <c r="B151" s="3" t="s">
        <v>87</v>
      </c>
      <c r="C151" s="28"/>
      <c r="D151" s="13">
        <v>6.5371967444058047E-3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3"/>
    </row>
    <row r="152" spans="1:65">
      <c r="A152" s="29"/>
      <c r="B152" s="3" t="s">
        <v>282</v>
      </c>
      <c r="C152" s="28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3"/>
    </row>
    <row r="153" spans="1:65">
      <c r="A153" s="29"/>
      <c r="B153" s="45" t="s">
        <v>283</v>
      </c>
      <c r="C153" s="46"/>
      <c r="D153" s="44" t="s">
        <v>284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3"/>
    </row>
    <row r="154" spans="1:65">
      <c r="B154" s="30"/>
      <c r="C154" s="20"/>
      <c r="D154" s="20"/>
      <c r="BM154" s="53"/>
    </row>
    <row r="155" spans="1:65" ht="15">
      <c r="B155" s="8" t="s">
        <v>773</v>
      </c>
      <c r="BM155" s="27" t="s">
        <v>286</v>
      </c>
    </row>
    <row r="156" spans="1:65" ht="15">
      <c r="A156" s="24" t="s">
        <v>33</v>
      </c>
      <c r="B156" s="18" t="s">
        <v>116</v>
      </c>
      <c r="C156" s="15" t="s">
        <v>117</v>
      </c>
      <c r="D156" s="16" t="s">
        <v>381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249</v>
      </c>
      <c r="C157" s="9" t="s">
        <v>249</v>
      </c>
      <c r="D157" s="10" t="s">
        <v>118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392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3.97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3.89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16</v>
      </c>
    </row>
    <row r="162" spans="1:65">
      <c r="A162" s="29"/>
      <c r="B162" s="20" t="s">
        <v>279</v>
      </c>
      <c r="C162" s="12"/>
      <c r="D162" s="22">
        <v>3.93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280</v>
      </c>
      <c r="C163" s="28"/>
      <c r="D163" s="11">
        <v>3.93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3.93</v>
      </c>
    </row>
    <row r="164" spans="1:65">
      <c r="A164" s="29"/>
      <c r="B164" s="3" t="s">
        <v>281</v>
      </c>
      <c r="C164" s="28"/>
      <c r="D164" s="23">
        <v>5.6568542494923851E-2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50</v>
      </c>
    </row>
    <row r="165" spans="1:65">
      <c r="A165" s="29"/>
      <c r="B165" s="3" t="s">
        <v>87</v>
      </c>
      <c r="C165" s="28"/>
      <c r="D165" s="13">
        <v>1.4394031169191818E-2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A166" s="29"/>
      <c r="B166" s="3" t="s">
        <v>282</v>
      </c>
      <c r="C166" s="28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3"/>
    </row>
    <row r="167" spans="1:65">
      <c r="A167" s="29"/>
      <c r="B167" s="45" t="s">
        <v>283</v>
      </c>
      <c r="C167" s="46"/>
      <c r="D167" s="44" t="s">
        <v>284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3"/>
    </row>
    <row r="168" spans="1:65">
      <c r="B168" s="30"/>
      <c r="C168" s="20"/>
      <c r="D168" s="20"/>
      <c r="BM168" s="53"/>
    </row>
    <row r="169" spans="1:65" ht="15">
      <c r="B169" s="8" t="s">
        <v>774</v>
      </c>
      <c r="BM169" s="27" t="s">
        <v>286</v>
      </c>
    </row>
    <row r="170" spans="1:65" ht="15">
      <c r="A170" s="24" t="s">
        <v>36</v>
      </c>
      <c r="B170" s="18" t="s">
        <v>116</v>
      </c>
      <c r="C170" s="15" t="s">
        <v>117</v>
      </c>
      <c r="D170" s="16" t="s">
        <v>381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249</v>
      </c>
      <c r="C171" s="9" t="s">
        <v>249</v>
      </c>
      <c r="D171" s="10" t="s">
        <v>118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392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1.1000000000000001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1.1499999999999999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17</v>
      </c>
    </row>
    <row r="176" spans="1:65">
      <c r="A176" s="29"/>
      <c r="B176" s="20" t="s">
        <v>279</v>
      </c>
      <c r="C176" s="12"/>
      <c r="D176" s="22">
        <v>1.125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280</v>
      </c>
      <c r="C177" s="28"/>
      <c r="D177" s="11">
        <v>1.125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1.125</v>
      </c>
    </row>
    <row r="178" spans="1:65">
      <c r="A178" s="29"/>
      <c r="B178" s="3" t="s">
        <v>281</v>
      </c>
      <c r="C178" s="28"/>
      <c r="D178" s="23">
        <v>3.5355339059327251E-2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51</v>
      </c>
    </row>
    <row r="179" spans="1:65">
      <c r="A179" s="29"/>
      <c r="B179" s="3" t="s">
        <v>87</v>
      </c>
      <c r="C179" s="28"/>
      <c r="D179" s="13">
        <v>3.1426968052735337E-2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282</v>
      </c>
      <c r="C180" s="28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283</v>
      </c>
      <c r="C181" s="46"/>
      <c r="D181" s="44" t="s">
        <v>284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BM182" s="53"/>
    </row>
    <row r="183" spans="1:65" ht="15">
      <c r="B183" s="8" t="s">
        <v>775</v>
      </c>
      <c r="BM183" s="27" t="s">
        <v>286</v>
      </c>
    </row>
    <row r="184" spans="1:65" ht="15">
      <c r="A184" s="24" t="s">
        <v>39</v>
      </c>
      <c r="B184" s="18" t="s">
        <v>116</v>
      </c>
      <c r="C184" s="15" t="s">
        <v>117</v>
      </c>
      <c r="D184" s="16" t="s">
        <v>381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249</v>
      </c>
      <c r="C185" s="9" t="s">
        <v>249</v>
      </c>
      <c r="D185" s="10" t="s">
        <v>118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392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1.49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1.45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18</v>
      </c>
    </row>
    <row r="190" spans="1:65">
      <c r="A190" s="29"/>
      <c r="B190" s="20" t="s">
        <v>279</v>
      </c>
      <c r="C190" s="12"/>
      <c r="D190" s="22">
        <v>1.47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280</v>
      </c>
      <c r="C191" s="28"/>
      <c r="D191" s="11">
        <v>1.47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1.47</v>
      </c>
    </row>
    <row r="192" spans="1:65">
      <c r="A192" s="29"/>
      <c r="B192" s="3" t="s">
        <v>281</v>
      </c>
      <c r="C192" s="28"/>
      <c r="D192" s="23">
        <v>2.8284271247461926E-2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52</v>
      </c>
    </row>
    <row r="193" spans="1:65">
      <c r="A193" s="29"/>
      <c r="B193" s="3" t="s">
        <v>87</v>
      </c>
      <c r="C193" s="28"/>
      <c r="D193" s="13">
        <v>1.9241000848613556E-2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3" t="s">
        <v>282</v>
      </c>
      <c r="C194" s="28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45" t="s">
        <v>283</v>
      </c>
      <c r="C195" s="46"/>
      <c r="D195" s="44" t="s">
        <v>284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B196" s="30"/>
      <c r="C196" s="20"/>
      <c r="D196" s="20"/>
      <c r="BM196" s="53"/>
    </row>
    <row r="197" spans="1:65" ht="15">
      <c r="B197" s="8" t="s">
        <v>776</v>
      </c>
      <c r="BM197" s="27" t="s">
        <v>286</v>
      </c>
    </row>
    <row r="198" spans="1:65" ht="15">
      <c r="A198" s="24" t="s">
        <v>42</v>
      </c>
      <c r="B198" s="18" t="s">
        <v>116</v>
      </c>
      <c r="C198" s="15" t="s">
        <v>117</v>
      </c>
      <c r="D198" s="16" t="s">
        <v>381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249</v>
      </c>
      <c r="C199" s="9" t="s">
        <v>249</v>
      </c>
      <c r="D199" s="10" t="s">
        <v>118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392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07">
        <v>26.8</v>
      </c>
      <c r="E202" s="209"/>
      <c r="F202" s="210"/>
      <c r="G202" s="210"/>
      <c r="H202" s="210"/>
      <c r="I202" s="210"/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  <c r="AH202" s="210"/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  <c r="BI202" s="210"/>
      <c r="BJ202" s="210"/>
      <c r="BK202" s="210"/>
      <c r="BL202" s="210"/>
      <c r="BM202" s="211">
        <v>1</v>
      </c>
    </row>
    <row r="203" spans="1:65">
      <c r="A203" s="29"/>
      <c r="B203" s="19">
        <v>1</v>
      </c>
      <c r="C203" s="9">
        <v>2</v>
      </c>
      <c r="D203" s="213">
        <v>27.2</v>
      </c>
      <c r="E203" s="209"/>
      <c r="F203" s="210"/>
      <c r="G203" s="210"/>
      <c r="H203" s="210"/>
      <c r="I203" s="210"/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  <c r="AH203" s="210"/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  <c r="BI203" s="210"/>
      <c r="BJ203" s="210"/>
      <c r="BK203" s="210"/>
      <c r="BL203" s="210"/>
      <c r="BM203" s="211">
        <v>47</v>
      </c>
    </row>
    <row r="204" spans="1:65">
      <c r="A204" s="29"/>
      <c r="B204" s="20" t="s">
        <v>279</v>
      </c>
      <c r="C204" s="12"/>
      <c r="D204" s="217">
        <v>27</v>
      </c>
      <c r="E204" s="209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1">
        <v>16</v>
      </c>
    </row>
    <row r="205" spans="1:65">
      <c r="A205" s="29"/>
      <c r="B205" s="3" t="s">
        <v>280</v>
      </c>
      <c r="C205" s="28"/>
      <c r="D205" s="213">
        <v>27</v>
      </c>
      <c r="E205" s="209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1">
        <v>27</v>
      </c>
    </row>
    <row r="206" spans="1:65">
      <c r="A206" s="29"/>
      <c r="B206" s="3" t="s">
        <v>281</v>
      </c>
      <c r="C206" s="28"/>
      <c r="D206" s="213">
        <v>0.28284271247461801</v>
      </c>
      <c r="E206" s="209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1">
        <v>53</v>
      </c>
    </row>
    <row r="207" spans="1:65">
      <c r="A207" s="29"/>
      <c r="B207" s="3" t="s">
        <v>87</v>
      </c>
      <c r="C207" s="28"/>
      <c r="D207" s="13">
        <v>1.0475656017578446E-2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3"/>
    </row>
    <row r="208" spans="1:65">
      <c r="A208" s="29"/>
      <c r="B208" s="3" t="s">
        <v>282</v>
      </c>
      <c r="C208" s="28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3"/>
    </row>
    <row r="209" spans="1:65">
      <c r="A209" s="29"/>
      <c r="B209" s="45" t="s">
        <v>283</v>
      </c>
      <c r="C209" s="46"/>
      <c r="D209" s="44" t="s">
        <v>284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B210" s="30"/>
      <c r="C210" s="20"/>
      <c r="D210" s="20"/>
      <c r="BM210" s="53"/>
    </row>
    <row r="211" spans="1:65" ht="15">
      <c r="B211" s="8" t="s">
        <v>777</v>
      </c>
      <c r="BM211" s="27" t="s">
        <v>286</v>
      </c>
    </row>
    <row r="212" spans="1:65" ht="15">
      <c r="A212" s="24" t="s">
        <v>5</v>
      </c>
      <c r="B212" s="18" t="s">
        <v>116</v>
      </c>
      <c r="C212" s="15" t="s">
        <v>117</v>
      </c>
      <c r="D212" s="16" t="s">
        <v>381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249</v>
      </c>
      <c r="C213" s="9" t="s">
        <v>249</v>
      </c>
      <c r="D213" s="10" t="s">
        <v>118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392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5.98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19</v>
      </c>
    </row>
    <row r="218" spans="1:65">
      <c r="A218" s="29"/>
      <c r="B218" s="20" t="s">
        <v>279</v>
      </c>
      <c r="C218" s="12"/>
      <c r="D218" s="22">
        <v>5.99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280</v>
      </c>
      <c r="C219" s="28"/>
      <c r="D219" s="11">
        <v>5.99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5.99</v>
      </c>
    </row>
    <row r="220" spans="1:65">
      <c r="A220" s="29"/>
      <c r="B220" s="3" t="s">
        <v>281</v>
      </c>
      <c r="C220" s="28"/>
      <c r="D220" s="23">
        <v>1.4142135623730649E-2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54</v>
      </c>
    </row>
    <row r="221" spans="1:65">
      <c r="A221" s="29"/>
      <c r="B221" s="3" t="s">
        <v>87</v>
      </c>
      <c r="C221" s="28"/>
      <c r="D221" s="13">
        <v>2.3609575331770697E-3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3"/>
    </row>
    <row r="222" spans="1:65">
      <c r="A222" s="29"/>
      <c r="B222" s="3" t="s">
        <v>282</v>
      </c>
      <c r="C222" s="28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3"/>
    </row>
    <row r="223" spans="1:65">
      <c r="A223" s="29"/>
      <c r="B223" s="45" t="s">
        <v>283</v>
      </c>
      <c r="C223" s="46"/>
      <c r="D223" s="44" t="s">
        <v>284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3"/>
    </row>
    <row r="224" spans="1:65">
      <c r="B224" s="30"/>
      <c r="C224" s="20"/>
      <c r="D224" s="20"/>
      <c r="BM224" s="53"/>
    </row>
    <row r="225" spans="1:65" ht="15">
      <c r="B225" s="8" t="s">
        <v>778</v>
      </c>
      <c r="BM225" s="27" t="s">
        <v>286</v>
      </c>
    </row>
    <row r="226" spans="1:65" ht="15">
      <c r="A226" s="24" t="s">
        <v>82</v>
      </c>
      <c r="B226" s="18" t="s">
        <v>116</v>
      </c>
      <c r="C226" s="15" t="s">
        <v>117</v>
      </c>
      <c r="D226" s="16" t="s">
        <v>381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249</v>
      </c>
      <c r="C227" s="9" t="s">
        <v>249</v>
      </c>
      <c r="D227" s="10" t="s">
        <v>118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392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1.35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1.3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49</v>
      </c>
    </row>
    <row r="232" spans="1:65">
      <c r="A232" s="29"/>
      <c r="B232" s="20" t="s">
        <v>279</v>
      </c>
      <c r="C232" s="12"/>
      <c r="D232" s="22">
        <v>1.3250000000000002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280</v>
      </c>
      <c r="C233" s="28"/>
      <c r="D233" s="11">
        <v>1.3250000000000002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1.325</v>
      </c>
    </row>
    <row r="234" spans="1:65">
      <c r="A234" s="29"/>
      <c r="B234" s="3" t="s">
        <v>281</v>
      </c>
      <c r="C234" s="28"/>
      <c r="D234" s="23">
        <v>3.5355339059327411E-2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55</v>
      </c>
    </row>
    <row r="235" spans="1:65">
      <c r="A235" s="29"/>
      <c r="B235" s="3" t="s">
        <v>87</v>
      </c>
      <c r="C235" s="28"/>
      <c r="D235" s="13">
        <v>2.6683274761756533E-2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3" t="s">
        <v>282</v>
      </c>
      <c r="C236" s="28"/>
      <c r="D236" s="13">
        <v>2.2204460492503131E-16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45" t="s">
        <v>283</v>
      </c>
      <c r="C237" s="46"/>
      <c r="D237" s="44" t="s">
        <v>284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B238" s="30"/>
      <c r="C238" s="20"/>
      <c r="D238" s="20"/>
      <c r="BM238" s="53"/>
    </row>
    <row r="239" spans="1:65" ht="15">
      <c r="B239" s="8" t="s">
        <v>779</v>
      </c>
      <c r="BM239" s="27" t="s">
        <v>286</v>
      </c>
    </row>
    <row r="240" spans="1:65" ht="15">
      <c r="A240" s="24" t="s">
        <v>8</v>
      </c>
      <c r="B240" s="18" t="s">
        <v>116</v>
      </c>
      <c r="C240" s="15" t="s">
        <v>117</v>
      </c>
      <c r="D240" s="16" t="s">
        <v>381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249</v>
      </c>
      <c r="C241" s="9" t="s">
        <v>249</v>
      </c>
      <c r="D241" s="10" t="s">
        <v>118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392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7.669999999999999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7.74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33</v>
      </c>
    </row>
    <row r="246" spans="1:65">
      <c r="A246" s="29"/>
      <c r="B246" s="20" t="s">
        <v>279</v>
      </c>
      <c r="C246" s="12"/>
      <c r="D246" s="22">
        <v>7.7050000000000001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280</v>
      </c>
      <c r="C247" s="28"/>
      <c r="D247" s="11">
        <v>7.7050000000000001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7.7050000000000001</v>
      </c>
    </row>
    <row r="248" spans="1:65">
      <c r="A248" s="29"/>
      <c r="B248" s="3" t="s">
        <v>281</v>
      </c>
      <c r="C248" s="28"/>
      <c r="D248" s="23">
        <v>4.9497474683059157E-2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39</v>
      </c>
    </row>
    <row r="249" spans="1:65">
      <c r="A249" s="29"/>
      <c r="B249" s="3" t="s">
        <v>87</v>
      </c>
      <c r="C249" s="28"/>
      <c r="D249" s="13">
        <v>6.4240719900141669E-3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9"/>
      <c r="B250" s="3" t="s">
        <v>282</v>
      </c>
      <c r="C250" s="28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9"/>
      <c r="B251" s="45" t="s">
        <v>283</v>
      </c>
      <c r="C251" s="46"/>
      <c r="D251" s="44" t="s">
        <v>284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30"/>
      <c r="C252" s="20"/>
      <c r="D252" s="20"/>
      <c r="BM252" s="53"/>
    </row>
    <row r="253" spans="1:65" ht="15">
      <c r="B253" s="8" t="s">
        <v>780</v>
      </c>
      <c r="BM253" s="27" t="s">
        <v>286</v>
      </c>
    </row>
    <row r="254" spans="1:65" ht="15">
      <c r="A254" s="24" t="s">
        <v>11</v>
      </c>
      <c r="B254" s="18" t="s">
        <v>116</v>
      </c>
      <c r="C254" s="15" t="s">
        <v>117</v>
      </c>
      <c r="D254" s="16" t="s">
        <v>381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249</v>
      </c>
      <c r="C255" s="9" t="s">
        <v>249</v>
      </c>
      <c r="D255" s="10" t="s">
        <v>118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392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0.56000000000000005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0.55000000000000004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16</v>
      </c>
    </row>
    <row r="260" spans="1:65">
      <c r="A260" s="29"/>
      <c r="B260" s="20" t="s">
        <v>279</v>
      </c>
      <c r="C260" s="12"/>
      <c r="D260" s="22">
        <v>0.55500000000000005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280</v>
      </c>
      <c r="C261" s="28"/>
      <c r="D261" s="11">
        <v>0.55500000000000005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0.55500000000000005</v>
      </c>
    </row>
    <row r="262" spans="1:65">
      <c r="A262" s="29"/>
      <c r="B262" s="3" t="s">
        <v>281</v>
      </c>
      <c r="C262" s="28"/>
      <c r="D262" s="23">
        <v>7.0710678118654814E-3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40</v>
      </c>
    </row>
    <row r="263" spans="1:65">
      <c r="A263" s="29"/>
      <c r="B263" s="3" t="s">
        <v>87</v>
      </c>
      <c r="C263" s="28"/>
      <c r="D263" s="13">
        <v>1.2740662724081947E-2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9"/>
      <c r="B264" s="3" t="s">
        <v>282</v>
      </c>
      <c r="C264" s="28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9"/>
      <c r="B265" s="45" t="s">
        <v>283</v>
      </c>
      <c r="C265" s="46"/>
      <c r="D265" s="44" t="s">
        <v>284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B266" s="30"/>
      <c r="C266" s="20"/>
      <c r="D266" s="20"/>
      <c r="BM266" s="53"/>
    </row>
    <row r="267" spans="1:65" ht="15">
      <c r="B267" s="8" t="s">
        <v>781</v>
      </c>
      <c r="BM267" s="27" t="s">
        <v>286</v>
      </c>
    </row>
    <row r="268" spans="1:65" ht="15">
      <c r="A268" s="24" t="s">
        <v>14</v>
      </c>
      <c r="B268" s="18" t="s">
        <v>116</v>
      </c>
      <c r="C268" s="15" t="s">
        <v>117</v>
      </c>
      <c r="D268" s="16" t="s">
        <v>381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249</v>
      </c>
      <c r="C269" s="9" t="s">
        <v>249</v>
      </c>
      <c r="D269" s="10" t="s">
        <v>118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392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1</v>
      </c>
      <c r="E272" s="15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1.05</v>
      </c>
      <c r="E273" s="15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35</v>
      </c>
    </row>
    <row r="274" spans="1:65">
      <c r="A274" s="29"/>
      <c r="B274" s="20" t="s">
        <v>279</v>
      </c>
      <c r="C274" s="12"/>
      <c r="D274" s="22">
        <v>1.0249999999999999</v>
      </c>
      <c r="E274" s="15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280</v>
      </c>
      <c r="C275" s="28"/>
      <c r="D275" s="11">
        <v>1.0249999999999999</v>
      </c>
      <c r="E275" s="15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1.0249999999999999</v>
      </c>
    </row>
    <row r="276" spans="1:65">
      <c r="A276" s="29"/>
      <c r="B276" s="3" t="s">
        <v>281</v>
      </c>
      <c r="C276" s="28"/>
      <c r="D276" s="23">
        <v>3.5355339059327411E-2</v>
      </c>
      <c r="E276" s="15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41</v>
      </c>
    </row>
    <row r="277" spans="1:65">
      <c r="A277" s="29"/>
      <c r="B277" s="3" t="s">
        <v>87</v>
      </c>
      <c r="C277" s="28"/>
      <c r="D277" s="13">
        <v>3.4493013716416991E-2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3"/>
    </row>
    <row r="278" spans="1:65">
      <c r="A278" s="29"/>
      <c r="B278" s="3" t="s">
        <v>282</v>
      </c>
      <c r="C278" s="28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3"/>
    </row>
    <row r="279" spans="1:65">
      <c r="A279" s="29"/>
      <c r="B279" s="45" t="s">
        <v>283</v>
      </c>
      <c r="C279" s="46"/>
      <c r="D279" s="44" t="s">
        <v>284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3"/>
    </row>
    <row r="280" spans="1:65">
      <c r="B280" s="30"/>
      <c r="C280" s="20"/>
      <c r="D280" s="20"/>
      <c r="BM280" s="53"/>
    </row>
    <row r="281" spans="1:65" ht="15">
      <c r="B281" s="8" t="s">
        <v>782</v>
      </c>
      <c r="BM281" s="27" t="s">
        <v>286</v>
      </c>
    </row>
    <row r="282" spans="1:65" ht="15">
      <c r="A282" s="24" t="s">
        <v>17</v>
      </c>
      <c r="B282" s="18" t="s">
        <v>116</v>
      </c>
      <c r="C282" s="15" t="s">
        <v>117</v>
      </c>
      <c r="D282" s="16" t="s">
        <v>381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249</v>
      </c>
      <c r="C283" s="9" t="s">
        <v>249</v>
      </c>
      <c r="D283" s="10" t="s">
        <v>118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392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07">
        <v>45.7</v>
      </c>
      <c r="E286" s="209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1">
        <v>1</v>
      </c>
    </row>
    <row r="287" spans="1:65">
      <c r="A287" s="29"/>
      <c r="B287" s="19">
        <v>1</v>
      </c>
      <c r="C287" s="9">
        <v>2</v>
      </c>
      <c r="D287" s="213">
        <v>46</v>
      </c>
      <c r="E287" s="209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1">
        <v>36</v>
      </c>
    </row>
    <row r="288" spans="1:65">
      <c r="A288" s="29"/>
      <c r="B288" s="20" t="s">
        <v>279</v>
      </c>
      <c r="C288" s="12"/>
      <c r="D288" s="217">
        <v>45.85</v>
      </c>
      <c r="E288" s="209"/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  <c r="BI288" s="210"/>
      <c r="BJ288" s="210"/>
      <c r="BK288" s="210"/>
      <c r="BL288" s="210"/>
      <c r="BM288" s="211">
        <v>16</v>
      </c>
    </row>
    <row r="289" spans="1:65">
      <c r="A289" s="29"/>
      <c r="B289" s="3" t="s">
        <v>280</v>
      </c>
      <c r="C289" s="28"/>
      <c r="D289" s="213">
        <v>45.85</v>
      </c>
      <c r="E289" s="209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  <c r="BI289" s="210"/>
      <c r="BJ289" s="210"/>
      <c r="BK289" s="210"/>
      <c r="BL289" s="210"/>
      <c r="BM289" s="211">
        <v>45.85</v>
      </c>
    </row>
    <row r="290" spans="1:65">
      <c r="A290" s="29"/>
      <c r="B290" s="3" t="s">
        <v>281</v>
      </c>
      <c r="C290" s="28"/>
      <c r="D290" s="213">
        <v>0.21213203435596223</v>
      </c>
      <c r="E290" s="209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1">
        <v>42</v>
      </c>
    </row>
    <row r="291" spans="1:65">
      <c r="A291" s="29"/>
      <c r="B291" s="3" t="s">
        <v>87</v>
      </c>
      <c r="C291" s="28"/>
      <c r="D291" s="13">
        <v>4.6266528758116083E-3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3" t="s">
        <v>282</v>
      </c>
      <c r="C292" s="28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9"/>
      <c r="B293" s="45" t="s">
        <v>283</v>
      </c>
      <c r="C293" s="46"/>
      <c r="D293" s="44" t="s">
        <v>284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30"/>
      <c r="C294" s="20"/>
      <c r="D294" s="20"/>
      <c r="BM294" s="53"/>
    </row>
    <row r="295" spans="1:65" ht="15">
      <c r="B295" s="8" t="s">
        <v>783</v>
      </c>
      <c r="BM295" s="27" t="s">
        <v>286</v>
      </c>
    </row>
    <row r="296" spans="1:65" ht="15">
      <c r="A296" s="24" t="s">
        <v>23</v>
      </c>
      <c r="B296" s="18" t="s">
        <v>116</v>
      </c>
      <c r="C296" s="15" t="s">
        <v>117</v>
      </c>
      <c r="D296" s="16" t="s">
        <v>381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249</v>
      </c>
      <c r="C297" s="9" t="s">
        <v>249</v>
      </c>
      <c r="D297" s="10" t="s">
        <v>118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392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9"/>
      <c r="C299" s="9"/>
      <c r="D299" s="25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8">
        <v>0.08</v>
      </c>
      <c r="E300" s="220"/>
      <c r="F300" s="221"/>
      <c r="G300" s="221"/>
      <c r="H300" s="221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A300" s="221"/>
      <c r="AB300" s="221"/>
      <c r="AC300" s="221"/>
      <c r="AD300" s="221"/>
      <c r="AE300" s="221"/>
      <c r="AF300" s="221"/>
      <c r="AG300" s="221"/>
      <c r="AH300" s="221"/>
      <c r="AI300" s="221"/>
      <c r="AJ300" s="221"/>
      <c r="AK300" s="221"/>
      <c r="AL300" s="221"/>
      <c r="AM300" s="221"/>
      <c r="AN300" s="221"/>
      <c r="AO300" s="221"/>
      <c r="AP300" s="221"/>
      <c r="AQ300" s="221"/>
      <c r="AR300" s="221"/>
      <c r="AS300" s="221"/>
      <c r="AT300" s="221"/>
      <c r="AU300" s="221"/>
      <c r="AV300" s="221"/>
      <c r="AW300" s="221"/>
      <c r="AX300" s="221"/>
      <c r="AY300" s="221"/>
      <c r="AZ300" s="221"/>
      <c r="BA300" s="221"/>
      <c r="BB300" s="221"/>
      <c r="BC300" s="221"/>
      <c r="BD300" s="221"/>
      <c r="BE300" s="221"/>
      <c r="BF300" s="221"/>
      <c r="BG300" s="221"/>
      <c r="BH300" s="221"/>
      <c r="BI300" s="221"/>
      <c r="BJ300" s="221"/>
      <c r="BK300" s="221"/>
      <c r="BL300" s="221"/>
      <c r="BM300" s="222">
        <v>1</v>
      </c>
    </row>
    <row r="301" spans="1:65">
      <c r="A301" s="29"/>
      <c r="B301" s="19">
        <v>1</v>
      </c>
      <c r="C301" s="9">
        <v>2</v>
      </c>
      <c r="D301" s="23">
        <v>0.09</v>
      </c>
      <c r="E301" s="220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1"/>
      <c r="AG301" s="221"/>
      <c r="AH301" s="221"/>
      <c r="AI301" s="221"/>
      <c r="AJ301" s="221"/>
      <c r="AK301" s="221"/>
      <c r="AL301" s="221"/>
      <c r="AM301" s="221"/>
      <c r="AN301" s="221"/>
      <c r="AO301" s="221"/>
      <c r="AP301" s="221"/>
      <c r="AQ301" s="221"/>
      <c r="AR301" s="221"/>
      <c r="AS301" s="221"/>
      <c r="AT301" s="221"/>
      <c r="AU301" s="221"/>
      <c r="AV301" s="221"/>
      <c r="AW301" s="221"/>
      <c r="AX301" s="221"/>
      <c r="AY301" s="221"/>
      <c r="AZ301" s="221"/>
      <c r="BA301" s="221"/>
      <c r="BB301" s="221"/>
      <c r="BC301" s="221"/>
      <c r="BD301" s="221"/>
      <c r="BE301" s="221"/>
      <c r="BF301" s="221"/>
      <c r="BG301" s="221"/>
      <c r="BH301" s="221"/>
      <c r="BI301" s="221"/>
      <c r="BJ301" s="221"/>
      <c r="BK301" s="221"/>
      <c r="BL301" s="221"/>
      <c r="BM301" s="222">
        <v>9</v>
      </c>
    </row>
    <row r="302" spans="1:65">
      <c r="A302" s="29"/>
      <c r="B302" s="20" t="s">
        <v>279</v>
      </c>
      <c r="C302" s="12"/>
      <c r="D302" s="225">
        <v>8.4999999999999992E-2</v>
      </c>
      <c r="E302" s="220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1"/>
      <c r="AG302" s="221"/>
      <c r="AH302" s="221"/>
      <c r="AI302" s="221"/>
      <c r="AJ302" s="221"/>
      <c r="AK302" s="221"/>
      <c r="AL302" s="221"/>
      <c r="AM302" s="221"/>
      <c r="AN302" s="221"/>
      <c r="AO302" s="221"/>
      <c r="AP302" s="221"/>
      <c r="AQ302" s="221"/>
      <c r="AR302" s="221"/>
      <c r="AS302" s="221"/>
      <c r="AT302" s="221"/>
      <c r="AU302" s="221"/>
      <c r="AV302" s="221"/>
      <c r="AW302" s="221"/>
      <c r="AX302" s="221"/>
      <c r="AY302" s="221"/>
      <c r="AZ302" s="221"/>
      <c r="BA302" s="221"/>
      <c r="BB302" s="221"/>
      <c r="BC302" s="221"/>
      <c r="BD302" s="221"/>
      <c r="BE302" s="221"/>
      <c r="BF302" s="221"/>
      <c r="BG302" s="221"/>
      <c r="BH302" s="221"/>
      <c r="BI302" s="221"/>
      <c r="BJ302" s="221"/>
      <c r="BK302" s="221"/>
      <c r="BL302" s="221"/>
      <c r="BM302" s="222">
        <v>16</v>
      </c>
    </row>
    <row r="303" spans="1:65">
      <c r="A303" s="29"/>
      <c r="B303" s="3" t="s">
        <v>280</v>
      </c>
      <c r="C303" s="28"/>
      <c r="D303" s="23">
        <v>8.4999999999999992E-2</v>
      </c>
      <c r="E303" s="220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1"/>
      <c r="AG303" s="221"/>
      <c r="AH303" s="221"/>
      <c r="AI303" s="221"/>
      <c r="AJ303" s="221"/>
      <c r="AK303" s="221"/>
      <c r="AL303" s="221"/>
      <c r="AM303" s="221"/>
      <c r="AN303" s="221"/>
      <c r="AO303" s="221"/>
      <c r="AP303" s="221"/>
      <c r="AQ303" s="221"/>
      <c r="AR303" s="221"/>
      <c r="AS303" s="221"/>
      <c r="AT303" s="221"/>
      <c r="AU303" s="221"/>
      <c r="AV303" s="221"/>
      <c r="AW303" s="221"/>
      <c r="AX303" s="221"/>
      <c r="AY303" s="221"/>
      <c r="AZ303" s="221"/>
      <c r="BA303" s="221"/>
      <c r="BB303" s="221"/>
      <c r="BC303" s="221"/>
      <c r="BD303" s="221"/>
      <c r="BE303" s="221"/>
      <c r="BF303" s="221"/>
      <c r="BG303" s="221"/>
      <c r="BH303" s="221"/>
      <c r="BI303" s="221"/>
      <c r="BJ303" s="221"/>
      <c r="BK303" s="221"/>
      <c r="BL303" s="221"/>
      <c r="BM303" s="222">
        <v>8.5000000000000006E-2</v>
      </c>
    </row>
    <row r="304" spans="1:65">
      <c r="A304" s="29"/>
      <c r="B304" s="3" t="s">
        <v>281</v>
      </c>
      <c r="C304" s="28"/>
      <c r="D304" s="23">
        <v>7.0710678118654719E-3</v>
      </c>
      <c r="E304" s="220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1"/>
      <c r="AG304" s="221"/>
      <c r="AH304" s="221"/>
      <c r="AI304" s="221"/>
      <c r="AJ304" s="221"/>
      <c r="AK304" s="221"/>
      <c r="AL304" s="221"/>
      <c r="AM304" s="221"/>
      <c r="AN304" s="221"/>
      <c r="AO304" s="221"/>
      <c r="AP304" s="221"/>
      <c r="AQ304" s="221"/>
      <c r="AR304" s="221"/>
      <c r="AS304" s="221"/>
      <c r="AT304" s="221"/>
      <c r="AU304" s="221"/>
      <c r="AV304" s="221"/>
      <c r="AW304" s="221"/>
      <c r="AX304" s="221"/>
      <c r="AY304" s="221"/>
      <c r="AZ304" s="221"/>
      <c r="BA304" s="221"/>
      <c r="BB304" s="221"/>
      <c r="BC304" s="221"/>
      <c r="BD304" s="221"/>
      <c r="BE304" s="221"/>
      <c r="BF304" s="221"/>
      <c r="BG304" s="221"/>
      <c r="BH304" s="221"/>
      <c r="BI304" s="221"/>
      <c r="BJ304" s="221"/>
      <c r="BK304" s="221"/>
      <c r="BL304" s="221"/>
      <c r="BM304" s="222">
        <v>43</v>
      </c>
    </row>
    <row r="305" spans="1:65">
      <c r="A305" s="29"/>
      <c r="B305" s="3" t="s">
        <v>87</v>
      </c>
      <c r="C305" s="28"/>
      <c r="D305" s="13">
        <v>8.3189033080770261E-2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282</v>
      </c>
      <c r="C306" s="28"/>
      <c r="D306" s="13">
        <v>-1.1102230246251565E-16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283</v>
      </c>
      <c r="C307" s="46"/>
      <c r="D307" s="44" t="s">
        <v>284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BM308" s="53"/>
    </row>
    <row r="309" spans="1:65" ht="15">
      <c r="B309" s="8" t="s">
        <v>784</v>
      </c>
      <c r="BM309" s="27" t="s">
        <v>286</v>
      </c>
    </row>
    <row r="310" spans="1:65" ht="15">
      <c r="A310" s="24" t="s">
        <v>56</v>
      </c>
      <c r="B310" s="18" t="s">
        <v>116</v>
      </c>
      <c r="C310" s="15" t="s">
        <v>117</v>
      </c>
      <c r="D310" s="16" t="s">
        <v>381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249</v>
      </c>
      <c r="C311" s="9" t="s">
        <v>249</v>
      </c>
      <c r="D311" s="10" t="s">
        <v>118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392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8">
        <v>3.15E-2</v>
      </c>
      <c r="E314" s="220"/>
      <c r="F314" s="221"/>
      <c r="G314" s="221"/>
      <c r="H314" s="221"/>
      <c r="I314" s="221"/>
      <c r="J314" s="221"/>
      <c r="K314" s="221"/>
      <c r="L314" s="221"/>
      <c r="M314" s="221"/>
      <c r="N314" s="221"/>
      <c r="O314" s="221"/>
      <c r="P314" s="221"/>
      <c r="Q314" s="221"/>
      <c r="R314" s="221"/>
      <c r="S314" s="221"/>
      <c r="T314" s="221"/>
      <c r="U314" s="221"/>
      <c r="V314" s="221"/>
      <c r="W314" s="221"/>
      <c r="X314" s="221"/>
      <c r="Y314" s="221"/>
      <c r="Z314" s="221"/>
      <c r="AA314" s="221"/>
      <c r="AB314" s="221"/>
      <c r="AC314" s="221"/>
      <c r="AD314" s="221"/>
      <c r="AE314" s="221"/>
      <c r="AF314" s="221"/>
      <c r="AG314" s="221"/>
      <c r="AH314" s="221"/>
      <c r="AI314" s="221"/>
      <c r="AJ314" s="221"/>
      <c r="AK314" s="221"/>
      <c r="AL314" s="221"/>
      <c r="AM314" s="221"/>
      <c r="AN314" s="221"/>
      <c r="AO314" s="221"/>
      <c r="AP314" s="221"/>
      <c r="AQ314" s="221"/>
      <c r="AR314" s="221"/>
      <c r="AS314" s="221"/>
      <c r="AT314" s="221"/>
      <c r="AU314" s="221"/>
      <c r="AV314" s="221"/>
      <c r="AW314" s="221"/>
      <c r="AX314" s="221"/>
      <c r="AY314" s="221"/>
      <c r="AZ314" s="221"/>
      <c r="BA314" s="221"/>
      <c r="BB314" s="221"/>
      <c r="BC314" s="221"/>
      <c r="BD314" s="221"/>
      <c r="BE314" s="221"/>
      <c r="BF314" s="221"/>
      <c r="BG314" s="221"/>
      <c r="BH314" s="221"/>
      <c r="BI314" s="221"/>
      <c r="BJ314" s="221"/>
      <c r="BK314" s="221"/>
      <c r="BL314" s="221"/>
      <c r="BM314" s="222">
        <v>1</v>
      </c>
    </row>
    <row r="315" spans="1:65">
      <c r="A315" s="29"/>
      <c r="B315" s="19">
        <v>1</v>
      </c>
      <c r="C315" s="9">
        <v>2</v>
      </c>
      <c r="D315" s="23">
        <v>3.2099999999999997E-2</v>
      </c>
      <c r="E315" s="220"/>
      <c r="F315" s="221"/>
      <c r="G315" s="221"/>
      <c r="H315" s="221"/>
      <c r="I315" s="221"/>
      <c r="J315" s="221"/>
      <c r="K315" s="221"/>
      <c r="L315" s="221"/>
      <c r="M315" s="221"/>
      <c r="N315" s="221"/>
      <c r="O315" s="221"/>
      <c r="P315" s="221"/>
      <c r="Q315" s="221"/>
      <c r="R315" s="221"/>
      <c r="S315" s="221"/>
      <c r="T315" s="221"/>
      <c r="U315" s="221"/>
      <c r="V315" s="221"/>
      <c r="W315" s="221"/>
      <c r="X315" s="221"/>
      <c r="Y315" s="221"/>
      <c r="Z315" s="221"/>
      <c r="AA315" s="221"/>
      <c r="AB315" s="221"/>
      <c r="AC315" s="221"/>
      <c r="AD315" s="221"/>
      <c r="AE315" s="221"/>
      <c r="AF315" s="221"/>
      <c r="AG315" s="221"/>
      <c r="AH315" s="221"/>
      <c r="AI315" s="221"/>
      <c r="AJ315" s="221"/>
      <c r="AK315" s="221"/>
      <c r="AL315" s="221"/>
      <c r="AM315" s="221"/>
      <c r="AN315" s="221"/>
      <c r="AO315" s="221"/>
      <c r="AP315" s="221"/>
      <c r="AQ315" s="221"/>
      <c r="AR315" s="221"/>
      <c r="AS315" s="221"/>
      <c r="AT315" s="221"/>
      <c r="AU315" s="221"/>
      <c r="AV315" s="221"/>
      <c r="AW315" s="221"/>
      <c r="AX315" s="221"/>
      <c r="AY315" s="221"/>
      <c r="AZ315" s="221"/>
      <c r="BA315" s="221"/>
      <c r="BB315" s="221"/>
      <c r="BC315" s="221"/>
      <c r="BD315" s="221"/>
      <c r="BE315" s="221"/>
      <c r="BF315" s="221"/>
      <c r="BG315" s="221"/>
      <c r="BH315" s="221"/>
      <c r="BI315" s="221"/>
      <c r="BJ315" s="221"/>
      <c r="BK315" s="221"/>
      <c r="BL315" s="221"/>
      <c r="BM315" s="222">
        <v>38</v>
      </c>
    </row>
    <row r="316" spans="1:65">
      <c r="A316" s="29"/>
      <c r="B316" s="20" t="s">
        <v>279</v>
      </c>
      <c r="C316" s="12"/>
      <c r="D316" s="225">
        <v>3.1799999999999995E-2</v>
      </c>
      <c r="E316" s="220"/>
      <c r="F316" s="221"/>
      <c r="G316" s="221"/>
      <c r="H316" s="221"/>
      <c r="I316" s="221"/>
      <c r="J316" s="221"/>
      <c r="K316" s="221"/>
      <c r="L316" s="221"/>
      <c r="M316" s="221"/>
      <c r="N316" s="221"/>
      <c r="O316" s="221"/>
      <c r="P316" s="221"/>
      <c r="Q316" s="221"/>
      <c r="R316" s="221"/>
      <c r="S316" s="221"/>
      <c r="T316" s="221"/>
      <c r="U316" s="221"/>
      <c r="V316" s="221"/>
      <c r="W316" s="221"/>
      <c r="X316" s="221"/>
      <c r="Y316" s="221"/>
      <c r="Z316" s="221"/>
      <c r="AA316" s="221"/>
      <c r="AB316" s="221"/>
      <c r="AC316" s="221"/>
      <c r="AD316" s="221"/>
      <c r="AE316" s="221"/>
      <c r="AF316" s="221"/>
      <c r="AG316" s="221"/>
      <c r="AH316" s="221"/>
      <c r="AI316" s="221"/>
      <c r="AJ316" s="221"/>
      <c r="AK316" s="221"/>
      <c r="AL316" s="221"/>
      <c r="AM316" s="221"/>
      <c r="AN316" s="221"/>
      <c r="AO316" s="221"/>
      <c r="AP316" s="221"/>
      <c r="AQ316" s="221"/>
      <c r="AR316" s="221"/>
      <c r="AS316" s="221"/>
      <c r="AT316" s="221"/>
      <c r="AU316" s="221"/>
      <c r="AV316" s="221"/>
      <c r="AW316" s="221"/>
      <c r="AX316" s="221"/>
      <c r="AY316" s="221"/>
      <c r="AZ316" s="221"/>
      <c r="BA316" s="221"/>
      <c r="BB316" s="221"/>
      <c r="BC316" s="221"/>
      <c r="BD316" s="221"/>
      <c r="BE316" s="221"/>
      <c r="BF316" s="221"/>
      <c r="BG316" s="221"/>
      <c r="BH316" s="221"/>
      <c r="BI316" s="221"/>
      <c r="BJ316" s="221"/>
      <c r="BK316" s="221"/>
      <c r="BL316" s="221"/>
      <c r="BM316" s="222">
        <v>16</v>
      </c>
    </row>
    <row r="317" spans="1:65">
      <c r="A317" s="29"/>
      <c r="B317" s="3" t="s">
        <v>280</v>
      </c>
      <c r="C317" s="28"/>
      <c r="D317" s="23">
        <v>3.1799999999999995E-2</v>
      </c>
      <c r="E317" s="220"/>
      <c r="F317" s="221"/>
      <c r="G317" s="221"/>
      <c r="H317" s="221"/>
      <c r="I317" s="221"/>
      <c r="J317" s="221"/>
      <c r="K317" s="221"/>
      <c r="L317" s="221"/>
      <c r="M317" s="221"/>
      <c r="N317" s="221"/>
      <c r="O317" s="221"/>
      <c r="P317" s="221"/>
      <c r="Q317" s="221"/>
      <c r="R317" s="221"/>
      <c r="S317" s="221"/>
      <c r="T317" s="221"/>
      <c r="U317" s="221"/>
      <c r="V317" s="221"/>
      <c r="W317" s="221"/>
      <c r="X317" s="221"/>
      <c r="Y317" s="221"/>
      <c r="Z317" s="221"/>
      <c r="AA317" s="221"/>
      <c r="AB317" s="221"/>
      <c r="AC317" s="221"/>
      <c r="AD317" s="221"/>
      <c r="AE317" s="221"/>
      <c r="AF317" s="221"/>
      <c r="AG317" s="221"/>
      <c r="AH317" s="221"/>
      <c r="AI317" s="221"/>
      <c r="AJ317" s="221"/>
      <c r="AK317" s="221"/>
      <c r="AL317" s="221"/>
      <c r="AM317" s="221"/>
      <c r="AN317" s="221"/>
      <c r="AO317" s="221"/>
      <c r="AP317" s="221"/>
      <c r="AQ317" s="221"/>
      <c r="AR317" s="221"/>
      <c r="AS317" s="221"/>
      <c r="AT317" s="221"/>
      <c r="AU317" s="221"/>
      <c r="AV317" s="221"/>
      <c r="AW317" s="221"/>
      <c r="AX317" s="221"/>
      <c r="AY317" s="221"/>
      <c r="AZ317" s="221"/>
      <c r="BA317" s="221"/>
      <c r="BB317" s="221"/>
      <c r="BC317" s="221"/>
      <c r="BD317" s="221"/>
      <c r="BE317" s="221"/>
      <c r="BF317" s="221"/>
      <c r="BG317" s="221"/>
      <c r="BH317" s="221"/>
      <c r="BI317" s="221"/>
      <c r="BJ317" s="221"/>
      <c r="BK317" s="221"/>
      <c r="BL317" s="221"/>
      <c r="BM317" s="222">
        <v>3.1800000000000002E-2</v>
      </c>
    </row>
    <row r="318" spans="1:65">
      <c r="A318" s="29"/>
      <c r="B318" s="3" t="s">
        <v>281</v>
      </c>
      <c r="C318" s="28"/>
      <c r="D318" s="23">
        <v>4.2426406871192595E-4</v>
      </c>
      <c r="E318" s="220"/>
      <c r="F318" s="221"/>
      <c r="G318" s="221"/>
      <c r="H318" s="221"/>
      <c r="I318" s="221"/>
      <c r="J318" s="221"/>
      <c r="K318" s="221"/>
      <c r="L318" s="221"/>
      <c r="M318" s="221"/>
      <c r="N318" s="221"/>
      <c r="O318" s="221"/>
      <c r="P318" s="221"/>
      <c r="Q318" s="221"/>
      <c r="R318" s="221"/>
      <c r="S318" s="221"/>
      <c r="T318" s="221"/>
      <c r="U318" s="221"/>
      <c r="V318" s="221"/>
      <c r="W318" s="221"/>
      <c r="X318" s="221"/>
      <c r="Y318" s="221"/>
      <c r="Z318" s="221"/>
      <c r="AA318" s="221"/>
      <c r="AB318" s="221"/>
      <c r="AC318" s="221"/>
      <c r="AD318" s="221"/>
      <c r="AE318" s="221"/>
      <c r="AF318" s="221"/>
      <c r="AG318" s="221"/>
      <c r="AH318" s="221"/>
      <c r="AI318" s="221"/>
      <c r="AJ318" s="221"/>
      <c r="AK318" s="221"/>
      <c r="AL318" s="221"/>
      <c r="AM318" s="221"/>
      <c r="AN318" s="221"/>
      <c r="AO318" s="221"/>
      <c r="AP318" s="221"/>
      <c r="AQ318" s="221"/>
      <c r="AR318" s="221"/>
      <c r="AS318" s="221"/>
      <c r="AT318" s="221"/>
      <c r="AU318" s="221"/>
      <c r="AV318" s="221"/>
      <c r="AW318" s="221"/>
      <c r="AX318" s="221"/>
      <c r="AY318" s="221"/>
      <c r="AZ318" s="221"/>
      <c r="BA318" s="221"/>
      <c r="BB318" s="221"/>
      <c r="BC318" s="221"/>
      <c r="BD318" s="221"/>
      <c r="BE318" s="221"/>
      <c r="BF318" s="221"/>
      <c r="BG318" s="221"/>
      <c r="BH318" s="221"/>
      <c r="BI318" s="221"/>
      <c r="BJ318" s="221"/>
      <c r="BK318" s="221"/>
      <c r="BL318" s="221"/>
      <c r="BM318" s="222">
        <v>44</v>
      </c>
    </row>
    <row r="319" spans="1:65">
      <c r="A319" s="29"/>
      <c r="B319" s="3" t="s">
        <v>87</v>
      </c>
      <c r="C319" s="28"/>
      <c r="D319" s="13">
        <v>1.3341637380878176E-2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3" t="s">
        <v>282</v>
      </c>
      <c r="C320" s="28"/>
      <c r="D320" s="13">
        <v>-2.2204460492503131E-16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45" t="s">
        <v>283</v>
      </c>
      <c r="C321" s="46"/>
      <c r="D321" s="44" t="s">
        <v>284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B322" s="30"/>
      <c r="C322" s="20"/>
      <c r="D322" s="20"/>
      <c r="BM322" s="53"/>
    </row>
    <row r="323" spans="1:65" ht="15">
      <c r="B323" s="8" t="s">
        <v>785</v>
      </c>
      <c r="BM323" s="27" t="s">
        <v>286</v>
      </c>
    </row>
    <row r="324" spans="1:65" ht="15">
      <c r="A324" s="24" t="s">
        <v>26</v>
      </c>
      <c r="B324" s="18" t="s">
        <v>116</v>
      </c>
      <c r="C324" s="15" t="s">
        <v>117</v>
      </c>
      <c r="D324" s="16" t="s">
        <v>381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249</v>
      </c>
      <c r="C325" s="9" t="s">
        <v>249</v>
      </c>
      <c r="D325" s="10" t="s">
        <v>118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392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4.5999999999999996</v>
      </c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5.4</v>
      </c>
      <c r="E329" s="15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39</v>
      </c>
    </row>
    <row r="330" spans="1:65">
      <c r="A330" s="29"/>
      <c r="B330" s="20" t="s">
        <v>279</v>
      </c>
      <c r="C330" s="12"/>
      <c r="D330" s="22">
        <v>5</v>
      </c>
      <c r="E330" s="15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280</v>
      </c>
      <c r="C331" s="28"/>
      <c r="D331" s="11">
        <v>5</v>
      </c>
      <c r="E331" s="15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5</v>
      </c>
    </row>
    <row r="332" spans="1:65">
      <c r="A332" s="29"/>
      <c r="B332" s="3" t="s">
        <v>281</v>
      </c>
      <c r="C332" s="28"/>
      <c r="D332" s="23">
        <v>0.56568542494923857</v>
      </c>
      <c r="E332" s="15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45</v>
      </c>
    </row>
    <row r="333" spans="1:65">
      <c r="A333" s="29"/>
      <c r="B333" s="3" t="s">
        <v>87</v>
      </c>
      <c r="C333" s="28"/>
      <c r="D333" s="13">
        <v>0.11313708498984772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3"/>
    </row>
    <row r="334" spans="1:65">
      <c r="A334" s="29"/>
      <c r="B334" s="3" t="s">
        <v>282</v>
      </c>
      <c r="C334" s="28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3"/>
    </row>
    <row r="335" spans="1:65">
      <c r="A335" s="29"/>
      <c r="B335" s="45" t="s">
        <v>283</v>
      </c>
      <c r="C335" s="46"/>
      <c r="D335" s="44" t="s">
        <v>284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B336" s="30"/>
      <c r="C336" s="20"/>
      <c r="D336" s="20"/>
      <c r="BM336" s="53"/>
    </row>
    <row r="337" spans="1:65" ht="15">
      <c r="B337" s="8" t="s">
        <v>786</v>
      </c>
      <c r="BM337" s="27" t="s">
        <v>286</v>
      </c>
    </row>
    <row r="338" spans="1:65" ht="15">
      <c r="A338" s="24" t="s">
        <v>29</v>
      </c>
      <c r="B338" s="18" t="s">
        <v>116</v>
      </c>
      <c r="C338" s="15" t="s">
        <v>117</v>
      </c>
      <c r="D338" s="16" t="s">
        <v>381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249</v>
      </c>
      <c r="C339" s="9" t="s">
        <v>249</v>
      </c>
      <c r="D339" s="10" t="s">
        <v>118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392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07">
        <v>19</v>
      </c>
      <c r="E342" s="209"/>
      <c r="F342" s="210"/>
      <c r="G342" s="210"/>
      <c r="H342" s="210"/>
      <c r="I342" s="210"/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211">
        <v>1</v>
      </c>
    </row>
    <row r="343" spans="1:65">
      <c r="A343" s="29"/>
      <c r="B343" s="19">
        <v>1</v>
      </c>
      <c r="C343" s="9">
        <v>2</v>
      </c>
      <c r="D343" s="213">
        <v>19</v>
      </c>
      <c r="E343" s="209"/>
      <c r="F343" s="210"/>
      <c r="G343" s="210"/>
      <c r="H343" s="210"/>
      <c r="I343" s="210"/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  <c r="BI343" s="210"/>
      <c r="BJ343" s="210"/>
      <c r="BK343" s="210"/>
      <c r="BL343" s="210"/>
      <c r="BM343" s="211">
        <v>40</v>
      </c>
    </row>
    <row r="344" spans="1:65">
      <c r="A344" s="29"/>
      <c r="B344" s="20" t="s">
        <v>279</v>
      </c>
      <c r="C344" s="12"/>
      <c r="D344" s="217">
        <v>19</v>
      </c>
      <c r="E344" s="209"/>
      <c r="F344" s="210"/>
      <c r="G344" s="210"/>
      <c r="H344" s="210"/>
      <c r="I344" s="210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  <c r="BI344" s="210"/>
      <c r="BJ344" s="210"/>
      <c r="BK344" s="210"/>
      <c r="BL344" s="210"/>
      <c r="BM344" s="211">
        <v>16</v>
      </c>
    </row>
    <row r="345" spans="1:65">
      <c r="A345" s="29"/>
      <c r="B345" s="3" t="s">
        <v>280</v>
      </c>
      <c r="C345" s="28"/>
      <c r="D345" s="213">
        <v>19</v>
      </c>
      <c r="E345" s="209"/>
      <c r="F345" s="210"/>
      <c r="G345" s="210"/>
      <c r="H345" s="210"/>
      <c r="I345" s="210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  <c r="BI345" s="210"/>
      <c r="BJ345" s="210"/>
      <c r="BK345" s="210"/>
      <c r="BL345" s="210"/>
      <c r="BM345" s="211">
        <v>19</v>
      </c>
    </row>
    <row r="346" spans="1:65">
      <c r="A346" s="29"/>
      <c r="B346" s="3" t="s">
        <v>281</v>
      </c>
      <c r="C346" s="28"/>
      <c r="D346" s="213">
        <v>0</v>
      </c>
      <c r="E346" s="209"/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  <c r="BI346" s="210"/>
      <c r="BJ346" s="210"/>
      <c r="BK346" s="210"/>
      <c r="BL346" s="210"/>
      <c r="BM346" s="211">
        <v>46</v>
      </c>
    </row>
    <row r="347" spans="1:65">
      <c r="A347" s="29"/>
      <c r="B347" s="3" t="s">
        <v>87</v>
      </c>
      <c r="C347" s="28"/>
      <c r="D347" s="13">
        <v>0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9"/>
      <c r="B348" s="3" t="s">
        <v>282</v>
      </c>
      <c r="C348" s="28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9"/>
      <c r="B349" s="45" t="s">
        <v>283</v>
      </c>
      <c r="C349" s="46"/>
      <c r="D349" s="44" t="s">
        <v>284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30"/>
      <c r="C350" s="20"/>
      <c r="D350" s="20"/>
      <c r="BM350" s="53"/>
    </row>
    <row r="351" spans="1:65" ht="15">
      <c r="B351" s="8" t="s">
        <v>787</v>
      </c>
      <c r="BM351" s="27" t="s">
        <v>286</v>
      </c>
    </row>
    <row r="352" spans="1:65" ht="15">
      <c r="A352" s="24" t="s">
        <v>31</v>
      </c>
      <c r="B352" s="18" t="s">
        <v>116</v>
      </c>
      <c r="C352" s="15" t="s">
        <v>117</v>
      </c>
      <c r="D352" s="16" t="s">
        <v>381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249</v>
      </c>
      <c r="C353" s="9" t="s">
        <v>249</v>
      </c>
      <c r="D353" s="10" t="s">
        <v>118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392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07">
        <v>38.700000000000003</v>
      </c>
      <c r="E356" s="209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  <c r="BI356" s="210"/>
      <c r="BJ356" s="210"/>
      <c r="BK356" s="210"/>
      <c r="BL356" s="210"/>
      <c r="BM356" s="211">
        <v>1</v>
      </c>
    </row>
    <row r="357" spans="1:65">
      <c r="A357" s="29"/>
      <c r="B357" s="19">
        <v>1</v>
      </c>
      <c r="C357" s="9">
        <v>2</v>
      </c>
      <c r="D357" s="213">
        <v>38.299999999999997</v>
      </c>
      <c r="E357" s="209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  <c r="BI357" s="210"/>
      <c r="BJ357" s="210"/>
      <c r="BK357" s="210"/>
      <c r="BL357" s="210"/>
      <c r="BM357" s="211">
        <v>18</v>
      </c>
    </row>
    <row r="358" spans="1:65">
      <c r="A358" s="29"/>
      <c r="B358" s="20" t="s">
        <v>279</v>
      </c>
      <c r="C358" s="12"/>
      <c r="D358" s="217">
        <v>38.5</v>
      </c>
      <c r="E358" s="209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  <c r="BI358" s="210"/>
      <c r="BJ358" s="210"/>
      <c r="BK358" s="210"/>
      <c r="BL358" s="210"/>
      <c r="BM358" s="211">
        <v>16</v>
      </c>
    </row>
    <row r="359" spans="1:65">
      <c r="A359" s="29"/>
      <c r="B359" s="3" t="s">
        <v>280</v>
      </c>
      <c r="C359" s="28"/>
      <c r="D359" s="213">
        <v>38.5</v>
      </c>
      <c r="E359" s="209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  <c r="BI359" s="210"/>
      <c r="BJ359" s="210"/>
      <c r="BK359" s="210"/>
      <c r="BL359" s="210"/>
      <c r="BM359" s="211">
        <v>38.5</v>
      </c>
    </row>
    <row r="360" spans="1:65">
      <c r="A360" s="29"/>
      <c r="B360" s="3" t="s">
        <v>281</v>
      </c>
      <c r="C360" s="28"/>
      <c r="D360" s="213">
        <v>0.28284271247462306</v>
      </c>
      <c r="E360" s="209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211">
        <v>47</v>
      </c>
    </row>
    <row r="361" spans="1:65">
      <c r="A361" s="29"/>
      <c r="B361" s="3" t="s">
        <v>87</v>
      </c>
      <c r="C361" s="28"/>
      <c r="D361" s="13">
        <v>7.3465639603798195E-3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282</v>
      </c>
      <c r="C362" s="28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283</v>
      </c>
      <c r="C363" s="46"/>
      <c r="D363" s="44" t="s">
        <v>284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BM364" s="53"/>
    </row>
    <row r="365" spans="1:65" ht="15">
      <c r="B365" s="8" t="s">
        <v>788</v>
      </c>
      <c r="BM365" s="27" t="s">
        <v>286</v>
      </c>
    </row>
    <row r="366" spans="1:65" ht="15">
      <c r="A366" s="24" t="s">
        <v>34</v>
      </c>
      <c r="B366" s="18" t="s">
        <v>116</v>
      </c>
      <c r="C366" s="15" t="s">
        <v>117</v>
      </c>
      <c r="D366" s="16" t="s">
        <v>381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249</v>
      </c>
      <c r="C367" s="9" t="s">
        <v>249</v>
      </c>
      <c r="D367" s="10" t="s">
        <v>118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392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4</v>
      </c>
      <c r="E370" s="15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6</v>
      </c>
      <c r="E371" s="15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11</v>
      </c>
    </row>
    <row r="372" spans="1:65">
      <c r="A372" s="29"/>
      <c r="B372" s="20" t="s">
        <v>279</v>
      </c>
      <c r="C372" s="12"/>
      <c r="D372" s="22">
        <v>5</v>
      </c>
      <c r="E372" s="15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3" t="s">
        <v>280</v>
      </c>
      <c r="C373" s="28"/>
      <c r="D373" s="11">
        <v>5</v>
      </c>
      <c r="E373" s="15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5</v>
      </c>
    </row>
    <row r="374" spans="1:65">
      <c r="A374" s="29"/>
      <c r="B374" s="3" t="s">
        <v>281</v>
      </c>
      <c r="C374" s="28"/>
      <c r="D374" s="23">
        <v>1.4142135623730951</v>
      </c>
      <c r="E374" s="15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48</v>
      </c>
    </row>
    <row r="375" spans="1:65">
      <c r="A375" s="29"/>
      <c r="B375" s="3" t="s">
        <v>87</v>
      </c>
      <c r="C375" s="28"/>
      <c r="D375" s="13">
        <v>0.28284271247461901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3" t="s">
        <v>282</v>
      </c>
      <c r="C376" s="28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45" t="s">
        <v>283</v>
      </c>
      <c r="C377" s="46"/>
      <c r="D377" s="44" t="s">
        <v>284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30"/>
      <c r="C378" s="20"/>
      <c r="D378" s="20"/>
      <c r="BM378" s="53"/>
    </row>
    <row r="379" spans="1:65" ht="15">
      <c r="B379" s="8" t="s">
        <v>789</v>
      </c>
      <c r="BM379" s="27" t="s">
        <v>286</v>
      </c>
    </row>
    <row r="380" spans="1:65" ht="15">
      <c r="A380" s="24" t="s">
        <v>37</v>
      </c>
      <c r="B380" s="18" t="s">
        <v>116</v>
      </c>
      <c r="C380" s="15" t="s">
        <v>117</v>
      </c>
      <c r="D380" s="16" t="s">
        <v>381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249</v>
      </c>
      <c r="C381" s="9" t="s">
        <v>249</v>
      </c>
      <c r="D381" s="10" t="s">
        <v>118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392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07">
        <v>31</v>
      </c>
      <c r="E384" s="209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  <c r="BI384" s="210"/>
      <c r="BJ384" s="210"/>
      <c r="BK384" s="210"/>
      <c r="BL384" s="210"/>
      <c r="BM384" s="211">
        <v>1</v>
      </c>
    </row>
    <row r="385" spans="1:65">
      <c r="A385" s="29"/>
      <c r="B385" s="19">
        <v>1</v>
      </c>
      <c r="C385" s="9">
        <v>2</v>
      </c>
      <c r="D385" s="213">
        <v>31</v>
      </c>
      <c r="E385" s="209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  <c r="BI385" s="210"/>
      <c r="BJ385" s="210"/>
      <c r="BK385" s="210"/>
      <c r="BL385" s="210"/>
      <c r="BM385" s="211">
        <v>29</v>
      </c>
    </row>
    <row r="386" spans="1:65">
      <c r="A386" s="29"/>
      <c r="B386" s="20" t="s">
        <v>279</v>
      </c>
      <c r="C386" s="12"/>
      <c r="D386" s="217">
        <v>31</v>
      </c>
      <c r="E386" s="209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  <c r="BI386" s="210"/>
      <c r="BJ386" s="210"/>
      <c r="BK386" s="210"/>
      <c r="BL386" s="210"/>
      <c r="BM386" s="211">
        <v>16</v>
      </c>
    </row>
    <row r="387" spans="1:65">
      <c r="A387" s="29"/>
      <c r="B387" s="3" t="s">
        <v>280</v>
      </c>
      <c r="C387" s="28"/>
      <c r="D387" s="213">
        <v>31</v>
      </c>
      <c r="E387" s="209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  <c r="BI387" s="210"/>
      <c r="BJ387" s="210"/>
      <c r="BK387" s="210"/>
      <c r="BL387" s="210"/>
      <c r="BM387" s="211">
        <v>31</v>
      </c>
    </row>
    <row r="388" spans="1:65">
      <c r="A388" s="29"/>
      <c r="B388" s="3" t="s">
        <v>281</v>
      </c>
      <c r="C388" s="28"/>
      <c r="D388" s="213">
        <v>0</v>
      </c>
      <c r="E388" s="209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  <c r="BI388" s="210"/>
      <c r="BJ388" s="210"/>
      <c r="BK388" s="210"/>
      <c r="BL388" s="210"/>
      <c r="BM388" s="211">
        <v>49</v>
      </c>
    </row>
    <row r="389" spans="1:65">
      <c r="A389" s="29"/>
      <c r="B389" s="3" t="s">
        <v>87</v>
      </c>
      <c r="C389" s="28"/>
      <c r="D389" s="13">
        <v>0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9"/>
      <c r="B390" s="3" t="s">
        <v>282</v>
      </c>
      <c r="C390" s="28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9"/>
      <c r="B391" s="45" t="s">
        <v>283</v>
      </c>
      <c r="C391" s="46"/>
      <c r="D391" s="44" t="s">
        <v>284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B392" s="30"/>
      <c r="C392" s="20"/>
      <c r="D392" s="20"/>
      <c r="BM392" s="53"/>
    </row>
    <row r="393" spans="1:65" ht="15">
      <c r="B393" s="8" t="s">
        <v>790</v>
      </c>
      <c r="BM393" s="27" t="s">
        <v>286</v>
      </c>
    </row>
    <row r="394" spans="1:65" ht="15">
      <c r="A394" s="24" t="s">
        <v>40</v>
      </c>
      <c r="B394" s="18" t="s">
        <v>116</v>
      </c>
      <c r="C394" s="15" t="s">
        <v>117</v>
      </c>
      <c r="D394" s="16" t="s">
        <v>381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249</v>
      </c>
      <c r="C395" s="9" t="s">
        <v>249</v>
      </c>
      <c r="D395" s="10" t="s">
        <v>118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392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</v>
      </c>
    </row>
    <row r="397" spans="1:65">
      <c r="A397" s="29"/>
      <c r="B397" s="19"/>
      <c r="C397" s="9"/>
      <c r="D397" s="25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1</v>
      </c>
    </row>
    <row r="398" spans="1:65">
      <c r="A398" s="29"/>
      <c r="B398" s="18">
        <v>1</v>
      </c>
      <c r="C398" s="14">
        <v>1</v>
      </c>
      <c r="D398" s="207">
        <v>10.6</v>
      </c>
      <c r="E398" s="209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  <c r="AH398" s="210"/>
      <c r="AI398" s="210"/>
      <c r="AJ398" s="210"/>
      <c r="AK398" s="210"/>
      <c r="AL398" s="210"/>
      <c r="AM398" s="210"/>
      <c r="AN398" s="210"/>
      <c r="AO398" s="210"/>
      <c r="AP398" s="210"/>
      <c r="AQ398" s="210"/>
      <c r="AR398" s="210"/>
      <c r="AS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F398" s="210"/>
      <c r="BG398" s="210"/>
      <c r="BH398" s="210"/>
      <c r="BI398" s="210"/>
      <c r="BJ398" s="210"/>
      <c r="BK398" s="210"/>
      <c r="BL398" s="210"/>
      <c r="BM398" s="211">
        <v>1</v>
      </c>
    </row>
    <row r="399" spans="1:65">
      <c r="A399" s="29"/>
      <c r="B399" s="19">
        <v>1</v>
      </c>
      <c r="C399" s="9">
        <v>2</v>
      </c>
      <c r="D399" s="213">
        <v>10.7</v>
      </c>
      <c r="E399" s="209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  <c r="AH399" s="210"/>
      <c r="AI399" s="210"/>
      <c r="AJ399" s="210"/>
      <c r="AK399" s="210"/>
      <c r="AL399" s="210"/>
      <c r="AM399" s="210"/>
      <c r="AN399" s="210"/>
      <c r="AO399" s="210"/>
      <c r="AP399" s="210"/>
      <c r="AQ399" s="210"/>
      <c r="AR399" s="210"/>
      <c r="AS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F399" s="210"/>
      <c r="BG399" s="210"/>
      <c r="BH399" s="210"/>
      <c r="BI399" s="210"/>
      <c r="BJ399" s="210"/>
      <c r="BK399" s="210"/>
      <c r="BL399" s="210"/>
      <c r="BM399" s="211">
        <v>20</v>
      </c>
    </row>
    <row r="400" spans="1:65">
      <c r="A400" s="29"/>
      <c r="B400" s="20" t="s">
        <v>279</v>
      </c>
      <c r="C400" s="12"/>
      <c r="D400" s="217">
        <v>10.649999999999999</v>
      </c>
      <c r="E400" s="209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  <c r="AH400" s="210"/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H400" s="210"/>
      <c r="BI400" s="210"/>
      <c r="BJ400" s="210"/>
      <c r="BK400" s="210"/>
      <c r="BL400" s="210"/>
      <c r="BM400" s="211">
        <v>16</v>
      </c>
    </row>
    <row r="401" spans="1:65">
      <c r="A401" s="29"/>
      <c r="B401" s="3" t="s">
        <v>280</v>
      </c>
      <c r="C401" s="28"/>
      <c r="D401" s="213">
        <v>10.649999999999999</v>
      </c>
      <c r="E401" s="209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  <c r="AH401" s="210"/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  <c r="BH401" s="210"/>
      <c r="BI401" s="210"/>
      <c r="BJ401" s="210"/>
      <c r="BK401" s="210"/>
      <c r="BL401" s="210"/>
      <c r="BM401" s="211">
        <v>10.65</v>
      </c>
    </row>
    <row r="402" spans="1:65">
      <c r="A402" s="29"/>
      <c r="B402" s="3" t="s">
        <v>281</v>
      </c>
      <c r="C402" s="28"/>
      <c r="D402" s="213">
        <v>7.0710678118654502E-2</v>
      </c>
      <c r="E402" s="209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  <c r="AH402" s="210"/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  <c r="BI402" s="210"/>
      <c r="BJ402" s="210"/>
      <c r="BK402" s="210"/>
      <c r="BL402" s="210"/>
      <c r="BM402" s="211">
        <v>50</v>
      </c>
    </row>
    <row r="403" spans="1:65">
      <c r="A403" s="29"/>
      <c r="B403" s="3" t="s">
        <v>87</v>
      </c>
      <c r="C403" s="28"/>
      <c r="D403" s="13">
        <v>6.6395002928314097E-3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A404" s="29"/>
      <c r="B404" s="3" t="s">
        <v>282</v>
      </c>
      <c r="C404" s="28"/>
      <c r="D404" s="13">
        <v>-2.2204460492503131E-16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3"/>
    </row>
    <row r="405" spans="1:65">
      <c r="A405" s="29"/>
      <c r="B405" s="45" t="s">
        <v>283</v>
      </c>
      <c r="C405" s="46"/>
      <c r="D405" s="44" t="s">
        <v>284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3"/>
    </row>
    <row r="406" spans="1:65">
      <c r="B406" s="30"/>
      <c r="C406" s="20"/>
      <c r="D406" s="20"/>
      <c r="BM406" s="53"/>
    </row>
    <row r="407" spans="1:65" ht="15">
      <c r="B407" s="8" t="s">
        <v>791</v>
      </c>
      <c r="BM407" s="27" t="s">
        <v>286</v>
      </c>
    </row>
    <row r="408" spans="1:65" ht="15">
      <c r="A408" s="24" t="s">
        <v>43</v>
      </c>
      <c r="B408" s="18" t="s">
        <v>116</v>
      </c>
      <c r="C408" s="15" t="s">
        <v>117</v>
      </c>
      <c r="D408" s="16" t="s">
        <v>381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249</v>
      </c>
      <c r="C409" s="9" t="s">
        <v>249</v>
      </c>
      <c r="D409" s="10" t="s">
        <v>118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392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7">
        <v>132</v>
      </c>
      <c r="E412" s="230"/>
      <c r="F412" s="231"/>
      <c r="G412" s="231"/>
      <c r="H412" s="231"/>
      <c r="I412" s="231"/>
      <c r="J412" s="231"/>
      <c r="K412" s="231"/>
      <c r="L412" s="231"/>
      <c r="M412" s="231"/>
      <c r="N412" s="231"/>
      <c r="O412" s="231"/>
      <c r="P412" s="231"/>
      <c r="Q412" s="231"/>
      <c r="R412" s="231"/>
      <c r="S412" s="231"/>
      <c r="T412" s="231"/>
      <c r="U412" s="231"/>
      <c r="V412" s="231"/>
      <c r="W412" s="231"/>
      <c r="X412" s="231"/>
      <c r="Y412" s="231"/>
      <c r="Z412" s="231"/>
      <c r="AA412" s="231"/>
      <c r="AB412" s="231"/>
      <c r="AC412" s="231"/>
      <c r="AD412" s="231"/>
      <c r="AE412" s="231"/>
      <c r="AF412" s="231"/>
      <c r="AG412" s="231"/>
      <c r="AH412" s="231"/>
      <c r="AI412" s="231"/>
      <c r="AJ412" s="231"/>
      <c r="AK412" s="231"/>
      <c r="AL412" s="231"/>
      <c r="AM412" s="231"/>
      <c r="AN412" s="231"/>
      <c r="AO412" s="231"/>
      <c r="AP412" s="231"/>
      <c r="AQ412" s="231"/>
      <c r="AR412" s="231"/>
      <c r="AS412" s="231"/>
      <c r="AT412" s="231"/>
      <c r="AU412" s="231"/>
      <c r="AV412" s="231"/>
      <c r="AW412" s="231"/>
      <c r="AX412" s="231"/>
      <c r="AY412" s="231"/>
      <c r="AZ412" s="231"/>
      <c r="BA412" s="231"/>
      <c r="BB412" s="231"/>
      <c r="BC412" s="231"/>
      <c r="BD412" s="231"/>
      <c r="BE412" s="231"/>
      <c r="BF412" s="231"/>
      <c r="BG412" s="231"/>
      <c r="BH412" s="231"/>
      <c r="BI412" s="231"/>
      <c r="BJ412" s="231"/>
      <c r="BK412" s="231"/>
      <c r="BL412" s="231"/>
      <c r="BM412" s="232">
        <v>1</v>
      </c>
    </row>
    <row r="413" spans="1:65">
      <c r="A413" s="29"/>
      <c r="B413" s="19">
        <v>1</v>
      </c>
      <c r="C413" s="9">
        <v>2</v>
      </c>
      <c r="D413" s="233">
        <v>133</v>
      </c>
      <c r="E413" s="230"/>
      <c r="F413" s="231"/>
      <c r="G413" s="231"/>
      <c r="H413" s="231"/>
      <c r="I413" s="231"/>
      <c r="J413" s="231"/>
      <c r="K413" s="231"/>
      <c r="L413" s="231"/>
      <c r="M413" s="231"/>
      <c r="N413" s="231"/>
      <c r="O413" s="231"/>
      <c r="P413" s="231"/>
      <c r="Q413" s="231"/>
      <c r="R413" s="231"/>
      <c r="S413" s="231"/>
      <c r="T413" s="231"/>
      <c r="U413" s="231"/>
      <c r="V413" s="231"/>
      <c r="W413" s="231"/>
      <c r="X413" s="231"/>
      <c r="Y413" s="231"/>
      <c r="Z413" s="231"/>
      <c r="AA413" s="231"/>
      <c r="AB413" s="231"/>
      <c r="AC413" s="231"/>
      <c r="AD413" s="231"/>
      <c r="AE413" s="231"/>
      <c r="AF413" s="231"/>
      <c r="AG413" s="231"/>
      <c r="AH413" s="231"/>
      <c r="AI413" s="231"/>
      <c r="AJ413" s="231"/>
      <c r="AK413" s="231"/>
      <c r="AL413" s="231"/>
      <c r="AM413" s="231"/>
      <c r="AN413" s="231"/>
      <c r="AO413" s="231"/>
      <c r="AP413" s="231"/>
      <c r="AQ413" s="231"/>
      <c r="AR413" s="231"/>
      <c r="AS413" s="231"/>
      <c r="AT413" s="231"/>
      <c r="AU413" s="231"/>
      <c r="AV413" s="231"/>
      <c r="AW413" s="231"/>
      <c r="AX413" s="231"/>
      <c r="AY413" s="231"/>
      <c r="AZ413" s="231"/>
      <c r="BA413" s="231"/>
      <c r="BB413" s="231"/>
      <c r="BC413" s="231"/>
      <c r="BD413" s="231"/>
      <c r="BE413" s="231"/>
      <c r="BF413" s="231"/>
      <c r="BG413" s="231"/>
      <c r="BH413" s="231"/>
      <c r="BI413" s="231"/>
      <c r="BJ413" s="231"/>
      <c r="BK413" s="231"/>
      <c r="BL413" s="231"/>
      <c r="BM413" s="232">
        <v>45</v>
      </c>
    </row>
    <row r="414" spans="1:65">
      <c r="A414" s="29"/>
      <c r="B414" s="20" t="s">
        <v>279</v>
      </c>
      <c r="C414" s="12"/>
      <c r="D414" s="237">
        <v>132.5</v>
      </c>
      <c r="E414" s="230"/>
      <c r="F414" s="231"/>
      <c r="G414" s="231"/>
      <c r="H414" s="231"/>
      <c r="I414" s="231"/>
      <c r="J414" s="231"/>
      <c r="K414" s="231"/>
      <c r="L414" s="231"/>
      <c r="M414" s="231"/>
      <c r="N414" s="231"/>
      <c r="O414" s="231"/>
      <c r="P414" s="231"/>
      <c r="Q414" s="231"/>
      <c r="R414" s="231"/>
      <c r="S414" s="231"/>
      <c r="T414" s="231"/>
      <c r="U414" s="231"/>
      <c r="V414" s="231"/>
      <c r="W414" s="231"/>
      <c r="X414" s="231"/>
      <c r="Y414" s="231"/>
      <c r="Z414" s="231"/>
      <c r="AA414" s="231"/>
      <c r="AB414" s="231"/>
      <c r="AC414" s="231"/>
      <c r="AD414" s="231"/>
      <c r="AE414" s="231"/>
      <c r="AF414" s="231"/>
      <c r="AG414" s="231"/>
      <c r="AH414" s="231"/>
      <c r="AI414" s="231"/>
      <c r="AJ414" s="231"/>
      <c r="AK414" s="231"/>
      <c r="AL414" s="231"/>
      <c r="AM414" s="231"/>
      <c r="AN414" s="231"/>
      <c r="AO414" s="231"/>
      <c r="AP414" s="231"/>
      <c r="AQ414" s="231"/>
      <c r="AR414" s="231"/>
      <c r="AS414" s="231"/>
      <c r="AT414" s="231"/>
      <c r="AU414" s="231"/>
      <c r="AV414" s="231"/>
      <c r="AW414" s="231"/>
      <c r="AX414" s="231"/>
      <c r="AY414" s="231"/>
      <c r="AZ414" s="231"/>
      <c r="BA414" s="231"/>
      <c r="BB414" s="231"/>
      <c r="BC414" s="231"/>
      <c r="BD414" s="231"/>
      <c r="BE414" s="231"/>
      <c r="BF414" s="231"/>
      <c r="BG414" s="231"/>
      <c r="BH414" s="231"/>
      <c r="BI414" s="231"/>
      <c r="BJ414" s="231"/>
      <c r="BK414" s="231"/>
      <c r="BL414" s="231"/>
      <c r="BM414" s="232">
        <v>16</v>
      </c>
    </row>
    <row r="415" spans="1:65">
      <c r="A415" s="29"/>
      <c r="B415" s="3" t="s">
        <v>280</v>
      </c>
      <c r="C415" s="28"/>
      <c r="D415" s="233">
        <v>132.5</v>
      </c>
      <c r="E415" s="230"/>
      <c r="F415" s="231"/>
      <c r="G415" s="231"/>
      <c r="H415" s="231"/>
      <c r="I415" s="231"/>
      <c r="J415" s="231"/>
      <c r="K415" s="231"/>
      <c r="L415" s="231"/>
      <c r="M415" s="231"/>
      <c r="N415" s="231"/>
      <c r="O415" s="231"/>
      <c r="P415" s="231"/>
      <c r="Q415" s="231"/>
      <c r="R415" s="231"/>
      <c r="S415" s="231"/>
      <c r="T415" s="231"/>
      <c r="U415" s="231"/>
      <c r="V415" s="231"/>
      <c r="W415" s="231"/>
      <c r="X415" s="231"/>
      <c r="Y415" s="231"/>
      <c r="Z415" s="231"/>
      <c r="AA415" s="231"/>
      <c r="AB415" s="231"/>
      <c r="AC415" s="231"/>
      <c r="AD415" s="231"/>
      <c r="AE415" s="231"/>
      <c r="AF415" s="231"/>
      <c r="AG415" s="231"/>
      <c r="AH415" s="231"/>
      <c r="AI415" s="231"/>
      <c r="AJ415" s="231"/>
      <c r="AK415" s="231"/>
      <c r="AL415" s="231"/>
      <c r="AM415" s="231"/>
      <c r="AN415" s="231"/>
      <c r="AO415" s="231"/>
      <c r="AP415" s="231"/>
      <c r="AQ415" s="231"/>
      <c r="AR415" s="231"/>
      <c r="AS415" s="231"/>
      <c r="AT415" s="231"/>
      <c r="AU415" s="231"/>
      <c r="AV415" s="231"/>
      <c r="AW415" s="231"/>
      <c r="AX415" s="231"/>
      <c r="AY415" s="231"/>
      <c r="AZ415" s="231"/>
      <c r="BA415" s="231"/>
      <c r="BB415" s="231"/>
      <c r="BC415" s="231"/>
      <c r="BD415" s="231"/>
      <c r="BE415" s="231"/>
      <c r="BF415" s="231"/>
      <c r="BG415" s="231"/>
      <c r="BH415" s="231"/>
      <c r="BI415" s="231"/>
      <c r="BJ415" s="231"/>
      <c r="BK415" s="231"/>
      <c r="BL415" s="231"/>
      <c r="BM415" s="232">
        <v>132.5</v>
      </c>
    </row>
    <row r="416" spans="1:65">
      <c r="A416" s="29"/>
      <c r="B416" s="3" t="s">
        <v>281</v>
      </c>
      <c r="C416" s="28"/>
      <c r="D416" s="233">
        <v>0.70710678118654757</v>
      </c>
      <c r="E416" s="230"/>
      <c r="F416" s="231"/>
      <c r="G416" s="231"/>
      <c r="H416" s="231"/>
      <c r="I416" s="231"/>
      <c r="J416" s="231"/>
      <c r="K416" s="231"/>
      <c r="L416" s="231"/>
      <c r="M416" s="231"/>
      <c r="N416" s="231"/>
      <c r="O416" s="231"/>
      <c r="P416" s="231"/>
      <c r="Q416" s="231"/>
      <c r="R416" s="231"/>
      <c r="S416" s="231"/>
      <c r="T416" s="231"/>
      <c r="U416" s="231"/>
      <c r="V416" s="231"/>
      <c r="W416" s="231"/>
      <c r="X416" s="231"/>
      <c r="Y416" s="231"/>
      <c r="Z416" s="231"/>
      <c r="AA416" s="231"/>
      <c r="AB416" s="231"/>
      <c r="AC416" s="231"/>
      <c r="AD416" s="231"/>
      <c r="AE416" s="231"/>
      <c r="AF416" s="231"/>
      <c r="AG416" s="231"/>
      <c r="AH416" s="231"/>
      <c r="AI416" s="231"/>
      <c r="AJ416" s="231"/>
      <c r="AK416" s="231"/>
      <c r="AL416" s="231"/>
      <c r="AM416" s="231"/>
      <c r="AN416" s="231"/>
      <c r="AO416" s="231"/>
      <c r="AP416" s="231"/>
      <c r="AQ416" s="231"/>
      <c r="AR416" s="231"/>
      <c r="AS416" s="231"/>
      <c r="AT416" s="231"/>
      <c r="AU416" s="231"/>
      <c r="AV416" s="231"/>
      <c r="AW416" s="231"/>
      <c r="AX416" s="231"/>
      <c r="AY416" s="231"/>
      <c r="AZ416" s="231"/>
      <c r="BA416" s="231"/>
      <c r="BB416" s="231"/>
      <c r="BC416" s="231"/>
      <c r="BD416" s="231"/>
      <c r="BE416" s="231"/>
      <c r="BF416" s="231"/>
      <c r="BG416" s="231"/>
      <c r="BH416" s="231"/>
      <c r="BI416" s="231"/>
      <c r="BJ416" s="231"/>
      <c r="BK416" s="231"/>
      <c r="BL416" s="231"/>
      <c r="BM416" s="232">
        <v>51</v>
      </c>
    </row>
    <row r="417" spans="1:65">
      <c r="A417" s="29"/>
      <c r="B417" s="3" t="s">
        <v>87</v>
      </c>
      <c r="C417" s="28"/>
      <c r="D417" s="13">
        <v>5.3366549523513026E-3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282</v>
      </c>
      <c r="C418" s="28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283</v>
      </c>
      <c r="C419" s="46"/>
      <c r="D419" s="44" t="s">
        <v>284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BM420" s="53"/>
    </row>
    <row r="421" spans="1:65" ht="15">
      <c r="B421" s="8" t="s">
        <v>792</v>
      </c>
      <c r="BM421" s="27" t="s">
        <v>286</v>
      </c>
    </row>
    <row r="422" spans="1:65" ht="15">
      <c r="A422" s="24" t="s">
        <v>59</v>
      </c>
      <c r="B422" s="18" t="s">
        <v>116</v>
      </c>
      <c r="C422" s="15" t="s">
        <v>117</v>
      </c>
      <c r="D422" s="16" t="s">
        <v>381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249</v>
      </c>
      <c r="C423" s="9" t="s">
        <v>249</v>
      </c>
      <c r="D423" s="10" t="s">
        <v>118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392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9" t="s">
        <v>111</v>
      </c>
      <c r="E426" s="220"/>
      <c r="F426" s="221"/>
      <c r="G426" s="221"/>
      <c r="H426" s="221"/>
      <c r="I426" s="221"/>
      <c r="J426" s="221"/>
      <c r="K426" s="221"/>
      <c r="L426" s="221"/>
      <c r="M426" s="221"/>
      <c r="N426" s="221"/>
      <c r="O426" s="221"/>
      <c r="P426" s="221"/>
      <c r="Q426" s="221"/>
      <c r="R426" s="221"/>
      <c r="S426" s="221"/>
      <c r="T426" s="221"/>
      <c r="U426" s="221"/>
      <c r="V426" s="221"/>
      <c r="W426" s="221"/>
      <c r="X426" s="221"/>
      <c r="Y426" s="221"/>
      <c r="Z426" s="221"/>
      <c r="AA426" s="221"/>
      <c r="AB426" s="221"/>
      <c r="AC426" s="221"/>
      <c r="AD426" s="221"/>
      <c r="AE426" s="221"/>
      <c r="AF426" s="221"/>
      <c r="AG426" s="221"/>
      <c r="AH426" s="221"/>
      <c r="AI426" s="221"/>
      <c r="AJ426" s="221"/>
      <c r="AK426" s="221"/>
      <c r="AL426" s="221"/>
      <c r="AM426" s="221"/>
      <c r="AN426" s="221"/>
      <c r="AO426" s="221"/>
      <c r="AP426" s="221"/>
      <c r="AQ426" s="221"/>
      <c r="AR426" s="221"/>
      <c r="AS426" s="221"/>
      <c r="AT426" s="221"/>
      <c r="AU426" s="221"/>
      <c r="AV426" s="221"/>
      <c r="AW426" s="221"/>
      <c r="AX426" s="221"/>
      <c r="AY426" s="221"/>
      <c r="AZ426" s="221"/>
      <c r="BA426" s="221"/>
      <c r="BB426" s="221"/>
      <c r="BC426" s="221"/>
      <c r="BD426" s="221"/>
      <c r="BE426" s="221"/>
      <c r="BF426" s="221"/>
      <c r="BG426" s="221"/>
      <c r="BH426" s="221"/>
      <c r="BI426" s="221"/>
      <c r="BJ426" s="221"/>
      <c r="BK426" s="221"/>
      <c r="BL426" s="221"/>
      <c r="BM426" s="222">
        <v>1</v>
      </c>
    </row>
    <row r="427" spans="1:65">
      <c r="A427" s="29"/>
      <c r="B427" s="19">
        <v>1</v>
      </c>
      <c r="C427" s="9">
        <v>2</v>
      </c>
      <c r="D427" s="223" t="s">
        <v>111</v>
      </c>
      <c r="E427" s="220"/>
      <c r="F427" s="221"/>
      <c r="G427" s="221"/>
      <c r="H427" s="221"/>
      <c r="I427" s="221"/>
      <c r="J427" s="221"/>
      <c r="K427" s="221"/>
      <c r="L427" s="221"/>
      <c r="M427" s="221"/>
      <c r="N427" s="221"/>
      <c r="O427" s="221"/>
      <c r="P427" s="221"/>
      <c r="Q427" s="221"/>
      <c r="R427" s="221"/>
      <c r="S427" s="221"/>
      <c r="T427" s="221"/>
      <c r="U427" s="221"/>
      <c r="V427" s="221"/>
      <c r="W427" s="221"/>
      <c r="X427" s="221"/>
      <c r="Y427" s="221"/>
      <c r="Z427" s="221"/>
      <c r="AA427" s="221"/>
      <c r="AB427" s="221"/>
      <c r="AC427" s="221"/>
      <c r="AD427" s="221"/>
      <c r="AE427" s="221"/>
      <c r="AF427" s="221"/>
      <c r="AG427" s="221"/>
      <c r="AH427" s="221"/>
      <c r="AI427" s="221"/>
      <c r="AJ427" s="221"/>
      <c r="AK427" s="221"/>
      <c r="AL427" s="221"/>
      <c r="AM427" s="221"/>
      <c r="AN427" s="221"/>
      <c r="AO427" s="221"/>
      <c r="AP427" s="221"/>
      <c r="AQ427" s="221"/>
      <c r="AR427" s="221"/>
      <c r="AS427" s="221"/>
      <c r="AT427" s="221"/>
      <c r="AU427" s="221"/>
      <c r="AV427" s="221"/>
      <c r="AW427" s="221"/>
      <c r="AX427" s="221"/>
      <c r="AY427" s="221"/>
      <c r="AZ427" s="221"/>
      <c r="BA427" s="221"/>
      <c r="BB427" s="221"/>
      <c r="BC427" s="221"/>
      <c r="BD427" s="221"/>
      <c r="BE427" s="221"/>
      <c r="BF427" s="221"/>
      <c r="BG427" s="221"/>
      <c r="BH427" s="221"/>
      <c r="BI427" s="221"/>
      <c r="BJ427" s="221"/>
      <c r="BK427" s="221"/>
      <c r="BL427" s="221"/>
      <c r="BM427" s="222">
        <v>12</v>
      </c>
    </row>
    <row r="428" spans="1:65">
      <c r="A428" s="29"/>
      <c r="B428" s="20" t="s">
        <v>279</v>
      </c>
      <c r="C428" s="12"/>
      <c r="D428" s="225" t="s">
        <v>813</v>
      </c>
      <c r="E428" s="220"/>
      <c r="F428" s="221"/>
      <c r="G428" s="221"/>
      <c r="H428" s="221"/>
      <c r="I428" s="221"/>
      <c r="J428" s="221"/>
      <c r="K428" s="221"/>
      <c r="L428" s="221"/>
      <c r="M428" s="221"/>
      <c r="N428" s="221"/>
      <c r="O428" s="221"/>
      <c r="P428" s="221"/>
      <c r="Q428" s="221"/>
      <c r="R428" s="221"/>
      <c r="S428" s="221"/>
      <c r="T428" s="221"/>
      <c r="U428" s="221"/>
      <c r="V428" s="221"/>
      <c r="W428" s="221"/>
      <c r="X428" s="221"/>
      <c r="Y428" s="221"/>
      <c r="Z428" s="221"/>
      <c r="AA428" s="221"/>
      <c r="AB428" s="221"/>
      <c r="AC428" s="221"/>
      <c r="AD428" s="221"/>
      <c r="AE428" s="221"/>
      <c r="AF428" s="221"/>
      <c r="AG428" s="221"/>
      <c r="AH428" s="221"/>
      <c r="AI428" s="221"/>
      <c r="AJ428" s="221"/>
      <c r="AK428" s="221"/>
      <c r="AL428" s="221"/>
      <c r="AM428" s="221"/>
      <c r="AN428" s="221"/>
      <c r="AO428" s="221"/>
      <c r="AP428" s="221"/>
      <c r="AQ428" s="221"/>
      <c r="AR428" s="221"/>
      <c r="AS428" s="221"/>
      <c r="AT428" s="221"/>
      <c r="AU428" s="221"/>
      <c r="AV428" s="221"/>
      <c r="AW428" s="221"/>
      <c r="AX428" s="221"/>
      <c r="AY428" s="221"/>
      <c r="AZ428" s="221"/>
      <c r="BA428" s="221"/>
      <c r="BB428" s="221"/>
      <c r="BC428" s="221"/>
      <c r="BD428" s="221"/>
      <c r="BE428" s="221"/>
      <c r="BF428" s="221"/>
      <c r="BG428" s="221"/>
      <c r="BH428" s="221"/>
      <c r="BI428" s="221"/>
      <c r="BJ428" s="221"/>
      <c r="BK428" s="221"/>
      <c r="BL428" s="221"/>
      <c r="BM428" s="222">
        <v>16</v>
      </c>
    </row>
    <row r="429" spans="1:65">
      <c r="A429" s="29"/>
      <c r="B429" s="3" t="s">
        <v>280</v>
      </c>
      <c r="C429" s="28"/>
      <c r="D429" s="23" t="s">
        <v>813</v>
      </c>
      <c r="E429" s="220"/>
      <c r="F429" s="221"/>
      <c r="G429" s="221"/>
      <c r="H429" s="221"/>
      <c r="I429" s="221"/>
      <c r="J429" s="221"/>
      <c r="K429" s="221"/>
      <c r="L429" s="221"/>
      <c r="M429" s="221"/>
      <c r="N429" s="221"/>
      <c r="O429" s="221"/>
      <c r="P429" s="221"/>
      <c r="Q429" s="221"/>
      <c r="R429" s="221"/>
      <c r="S429" s="221"/>
      <c r="T429" s="221"/>
      <c r="U429" s="221"/>
      <c r="V429" s="221"/>
      <c r="W429" s="221"/>
      <c r="X429" s="221"/>
      <c r="Y429" s="221"/>
      <c r="Z429" s="221"/>
      <c r="AA429" s="221"/>
      <c r="AB429" s="221"/>
      <c r="AC429" s="221"/>
      <c r="AD429" s="221"/>
      <c r="AE429" s="221"/>
      <c r="AF429" s="221"/>
      <c r="AG429" s="221"/>
      <c r="AH429" s="221"/>
      <c r="AI429" s="221"/>
      <c r="AJ429" s="221"/>
      <c r="AK429" s="221"/>
      <c r="AL429" s="221"/>
      <c r="AM429" s="221"/>
      <c r="AN429" s="221"/>
      <c r="AO429" s="221"/>
      <c r="AP429" s="221"/>
      <c r="AQ429" s="221"/>
      <c r="AR429" s="221"/>
      <c r="AS429" s="221"/>
      <c r="AT429" s="221"/>
      <c r="AU429" s="221"/>
      <c r="AV429" s="221"/>
      <c r="AW429" s="221"/>
      <c r="AX429" s="221"/>
      <c r="AY429" s="221"/>
      <c r="AZ429" s="221"/>
      <c r="BA429" s="221"/>
      <c r="BB429" s="221"/>
      <c r="BC429" s="221"/>
      <c r="BD429" s="221"/>
      <c r="BE429" s="221"/>
      <c r="BF429" s="221"/>
      <c r="BG429" s="221"/>
      <c r="BH429" s="221"/>
      <c r="BI429" s="221"/>
      <c r="BJ429" s="221"/>
      <c r="BK429" s="221"/>
      <c r="BL429" s="221"/>
      <c r="BM429" s="222" t="s">
        <v>111</v>
      </c>
    </row>
    <row r="430" spans="1:65">
      <c r="A430" s="29"/>
      <c r="B430" s="3" t="s">
        <v>281</v>
      </c>
      <c r="C430" s="28"/>
      <c r="D430" s="23" t="s">
        <v>813</v>
      </c>
      <c r="E430" s="220"/>
      <c r="F430" s="221"/>
      <c r="G430" s="221"/>
      <c r="H430" s="221"/>
      <c r="I430" s="221"/>
      <c r="J430" s="221"/>
      <c r="K430" s="221"/>
      <c r="L430" s="221"/>
      <c r="M430" s="221"/>
      <c r="N430" s="221"/>
      <c r="O430" s="221"/>
      <c r="P430" s="221"/>
      <c r="Q430" s="221"/>
      <c r="R430" s="221"/>
      <c r="S430" s="221"/>
      <c r="T430" s="221"/>
      <c r="U430" s="221"/>
      <c r="V430" s="221"/>
      <c r="W430" s="221"/>
      <c r="X430" s="221"/>
      <c r="Y430" s="221"/>
      <c r="Z430" s="221"/>
      <c r="AA430" s="221"/>
      <c r="AB430" s="221"/>
      <c r="AC430" s="221"/>
      <c r="AD430" s="221"/>
      <c r="AE430" s="221"/>
      <c r="AF430" s="221"/>
      <c r="AG430" s="221"/>
      <c r="AH430" s="221"/>
      <c r="AI430" s="221"/>
      <c r="AJ430" s="221"/>
      <c r="AK430" s="221"/>
      <c r="AL430" s="221"/>
      <c r="AM430" s="221"/>
      <c r="AN430" s="221"/>
      <c r="AO430" s="221"/>
      <c r="AP430" s="221"/>
      <c r="AQ430" s="221"/>
      <c r="AR430" s="221"/>
      <c r="AS430" s="221"/>
      <c r="AT430" s="221"/>
      <c r="AU430" s="221"/>
      <c r="AV430" s="221"/>
      <c r="AW430" s="221"/>
      <c r="AX430" s="221"/>
      <c r="AY430" s="221"/>
      <c r="AZ430" s="221"/>
      <c r="BA430" s="221"/>
      <c r="BB430" s="221"/>
      <c r="BC430" s="221"/>
      <c r="BD430" s="221"/>
      <c r="BE430" s="221"/>
      <c r="BF430" s="221"/>
      <c r="BG430" s="221"/>
      <c r="BH430" s="221"/>
      <c r="BI430" s="221"/>
      <c r="BJ430" s="221"/>
      <c r="BK430" s="221"/>
      <c r="BL430" s="221"/>
      <c r="BM430" s="222">
        <v>52</v>
      </c>
    </row>
    <row r="431" spans="1:65">
      <c r="A431" s="29"/>
      <c r="B431" s="3" t="s">
        <v>87</v>
      </c>
      <c r="C431" s="28"/>
      <c r="D431" s="13" t="s">
        <v>813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282</v>
      </c>
      <c r="C432" s="28"/>
      <c r="D432" s="13" t="s">
        <v>813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45" t="s">
        <v>283</v>
      </c>
      <c r="C433" s="46"/>
      <c r="D433" s="44" t="s">
        <v>284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30"/>
      <c r="C434" s="20"/>
      <c r="D434" s="20"/>
      <c r="BM434" s="53"/>
    </row>
    <row r="435" spans="1:65" ht="15">
      <c r="B435" s="8" t="s">
        <v>793</v>
      </c>
      <c r="BM435" s="27" t="s">
        <v>286</v>
      </c>
    </row>
    <row r="436" spans="1:65" ht="15">
      <c r="A436" s="24" t="s">
        <v>6</v>
      </c>
      <c r="B436" s="18" t="s">
        <v>116</v>
      </c>
      <c r="C436" s="15" t="s">
        <v>117</v>
      </c>
      <c r="D436" s="16" t="s">
        <v>381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249</v>
      </c>
      <c r="C437" s="9" t="s">
        <v>249</v>
      </c>
      <c r="D437" s="10" t="s">
        <v>118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392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2</v>
      </c>
    </row>
    <row r="439" spans="1:65">
      <c r="A439" s="29"/>
      <c r="B439" s="19"/>
      <c r="C439" s="9"/>
      <c r="D439" s="25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2</v>
      </c>
    </row>
    <row r="440" spans="1:65">
      <c r="A440" s="29"/>
      <c r="B440" s="18">
        <v>1</v>
      </c>
      <c r="C440" s="14">
        <v>1</v>
      </c>
      <c r="D440" s="21">
        <v>2.2000000000000002</v>
      </c>
      <c r="E440" s="150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>
        <v>1</v>
      </c>
      <c r="C441" s="9">
        <v>2</v>
      </c>
      <c r="D441" s="11">
        <v>2</v>
      </c>
      <c r="E441" s="150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47</v>
      </c>
    </row>
    <row r="442" spans="1:65">
      <c r="A442" s="29"/>
      <c r="B442" s="20" t="s">
        <v>279</v>
      </c>
      <c r="C442" s="12"/>
      <c r="D442" s="22">
        <v>2.1</v>
      </c>
      <c r="E442" s="150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16</v>
      </c>
    </row>
    <row r="443" spans="1:65">
      <c r="A443" s="29"/>
      <c r="B443" s="3" t="s">
        <v>280</v>
      </c>
      <c r="C443" s="28"/>
      <c r="D443" s="11">
        <v>2.1</v>
      </c>
      <c r="E443" s="150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2.1</v>
      </c>
    </row>
    <row r="444" spans="1:65">
      <c r="A444" s="29"/>
      <c r="B444" s="3" t="s">
        <v>281</v>
      </c>
      <c r="C444" s="28"/>
      <c r="D444" s="23">
        <v>0.14142135623730964</v>
      </c>
      <c r="E444" s="150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53</v>
      </c>
    </row>
    <row r="445" spans="1:65">
      <c r="A445" s="29"/>
      <c r="B445" s="3" t="s">
        <v>87</v>
      </c>
      <c r="C445" s="28"/>
      <c r="D445" s="13">
        <v>6.7343502970147448E-2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9"/>
      <c r="B446" s="3" t="s">
        <v>282</v>
      </c>
      <c r="C446" s="28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9"/>
      <c r="B447" s="45" t="s">
        <v>283</v>
      </c>
      <c r="C447" s="46"/>
      <c r="D447" s="44" t="s">
        <v>284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B448" s="30"/>
      <c r="C448" s="20"/>
      <c r="D448" s="20"/>
      <c r="BM448" s="53"/>
    </row>
    <row r="449" spans="1:65" ht="15">
      <c r="B449" s="8" t="s">
        <v>794</v>
      </c>
      <c r="BM449" s="27" t="s">
        <v>286</v>
      </c>
    </row>
    <row r="450" spans="1:65" ht="15">
      <c r="A450" s="24" t="s">
        <v>9</v>
      </c>
      <c r="B450" s="18" t="s">
        <v>116</v>
      </c>
      <c r="C450" s="15" t="s">
        <v>117</v>
      </c>
      <c r="D450" s="16" t="s">
        <v>381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249</v>
      </c>
      <c r="C451" s="9" t="s">
        <v>249</v>
      </c>
      <c r="D451" s="10" t="s">
        <v>118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392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3.9</v>
      </c>
      <c r="E454" s="15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4</v>
      </c>
      <c r="E455" s="15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14</v>
      </c>
    </row>
    <row r="456" spans="1:65">
      <c r="A456" s="29"/>
      <c r="B456" s="20" t="s">
        <v>279</v>
      </c>
      <c r="C456" s="12"/>
      <c r="D456" s="22">
        <v>3.95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280</v>
      </c>
      <c r="C457" s="28"/>
      <c r="D457" s="11">
        <v>3.95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3.95</v>
      </c>
    </row>
    <row r="458" spans="1:65">
      <c r="A458" s="29"/>
      <c r="B458" s="3" t="s">
        <v>281</v>
      </c>
      <c r="C458" s="28"/>
      <c r="D458" s="23">
        <v>7.0710678118654821E-2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54</v>
      </c>
    </row>
    <row r="459" spans="1:65">
      <c r="A459" s="29"/>
      <c r="B459" s="3" t="s">
        <v>87</v>
      </c>
      <c r="C459" s="28"/>
      <c r="D459" s="13">
        <v>1.7901437498393624E-2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3"/>
    </row>
    <row r="460" spans="1:65">
      <c r="A460" s="29"/>
      <c r="B460" s="3" t="s">
        <v>282</v>
      </c>
      <c r="C460" s="28"/>
      <c r="D460" s="13">
        <v>0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3"/>
    </row>
    <row r="461" spans="1:65">
      <c r="A461" s="29"/>
      <c r="B461" s="45" t="s">
        <v>283</v>
      </c>
      <c r="C461" s="46"/>
      <c r="D461" s="44" t="s">
        <v>284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B462" s="30"/>
      <c r="C462" s="20"/>
      <c r="D462" s="20"/>
      <c r="BM462" s="53"/>
    </row>
    <row r="463" spans="1:65" ht="15">
      <c r="B463" s="8" t="s">
        <v>795</v>
      </c>
      <c r="BM463" s="27" t="s">
        <v>286</v>
      </c>
    </row>
    <row r="464" spans="1:65" ht="15">
      <c r="A464" s="24" t="s">
        <v>61</v>
      </c>
      <c r="B464" s="18" t="s">
        <v>116</v>
      </c>
      <c r="C464" s="15" t="s">
        <v>117</v>
      </c>
      <c r="D464" s="16" t="s">
        <v>381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249</v>
      </c>
      <c r="C465" s="9" t="s">
        <v>249</v>
      </c>
      <c r="D465" s="10" t="s">
        <v>118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392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44" t="s">
        <v>109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6" t="s">
        <v>109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49</v>
      </c>
    </row>
    <row r="470" spans="1:65">
      <c r="A470" s="29"/>
      <c r="B470" s="20" t="s">
        <v>279</v>
      </c>
      <c r="C470" s="12"/>
      <c r="D470" s="22" t="s">
        <v>813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280</v>
      </c>
      <c r="C471" s="28"/>
      <c r="D471" s="11" t="s">
        <v>813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109</v>
      </c>
    </row>
    <row r="472" spans="1:65">
      <c r="A472" s="29"/>
      <c r="B472" s="3" t="s">
        <v>281</v>
      </c>
      <c r="C472" s="28"/>
      <c r="D472" s="23" t="s">
        <v>813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55</v>
      </c>
    </row>
    <row r="473" spans="1:65">
      <c r="A473" s="29"/>
      <c r="B473" s="3" t="s">
        <v>87</v>
      </c>
      <c r="C473" s="28"/>
      <c r="D473" s="13" t="s">
        <v>813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9"/>
      <c r="B474" s="3" t="s">
        <v>282</v>
      </c>
      <c r="C474" s="28"/>
      <c r="D474" s="13" t="s">
        <v>813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9"/>
      <c r="B475" s="45" t="s">
        <v>283</v>
      </c>
      <c r="C475" s="46"/>
      <c r="D475" s="44" t="s">
        <v>284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30"/>
      <c r="C476" s="20"/>
      <c r="D476" s="20"/>
      <c r="BM476" s="53"/>
    </row>
    <row r="477" spans="1:65" ht="15">
      <c r="B477" s="8" t="s">
        <v>796</v>
      </c>
      <c r="BM477" s="27" t="s">
        <v>286</v>
      </c>
    </row>
    <row r="478" spans="1:65" ht="15">
      <c r="A478" s="24" t="s">
        <v>12</v>
      </c>
      <c r="B478" s="18" t="s">
        <v>116</v>
      </c>
      <c r="C478" s="15" t="s">
        <v>117</v>
      </c>
      <c r="D478" s="16" t="s">
        <v>381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249</v>
      </c>
      <c r="C479" s="9" t="s">
        <v>249</v>
      </c>
      <c r="D479" s="10" t="s">
        <v>118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392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7.68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7.6900000000000013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18</v>
      </c>
    </row>
    <row r="484" spans="1:65">
      <c r="A484" s="29"/>
      <c r="B484" s="20" t="s">
        <v>279</v>
      </c>
      <c r="C484" s="12"/>
      <c r="D484" s="22">
        <v>7.6850000000000005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280</v>
      </c>
      <c r="C485" s="28"/>
      <c r="D485" s="11">
        <v>7.6850000000000005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7.6849999999999996</v>
      </c>
    </row>
    <row r="486" spans="1:65">
      <c r="A486" s="29"/>
      <c r="B486" s="3" t="s">
        <v>281</v>
      </c>
      <c r="C486" s="28"/>
      <c r="D486" s="23">
        <v>7.0710678118665812E-3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39</v>
      </c>
    </row>
    <row r="487" spans="1:65">
      <c r="A487" s="29"/>
      <c r="B487" s="3" t="s">
        <v>87</v>
      </c>
      <c r="C487" s="28"/>
      <c r="D487" s="13">
        <v>9.2011292281933392E-4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282</v>
      </c>
      <c r="C488" s="28"/>
      <c r="D488" s="13">
        <v>2.2204460492503131E-16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283</v>
      </c>
      <c r="C489" s="46"/>
      <c r="D489" s="44" t="s">
        <v>284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BM490" s="53"/>
    </row>
    <row r="491" spans="1:65" ht="15">
      <c r="B491" s="8" t="s">
        <v>797</v>
      </c>
      <c r="BM491" s="27" t="s">
        <v>286</v>
      </c>
    </row>
    <row r="492" spans="1:65" ht="15">
      <c r="A492" s="24" t="s">
        <v>15</v>
      </c>
      <c r="B492" s="18" t="s">
        <v>116</v>
      </c>
      <c r="C492" s="15" t="s">
        <v>117</v>
      </c>
      <c r="D492" s="16" t="s">
        <v>381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249</v>
      </c>
      <c r="C493" s="9" t="s">
        <v>249</v>
      </c>
      <c r="D493" s="10" t="s">
        <v>118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392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8.1999999999999993</v>
      </c>
      <c r="E496" s="15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8</v>
      </c>
      <c r="E497" s="15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10</v>
      </c>
    </row>
    <row r="498" spans="1:65">
      <c r="A498" s="29"/>
      <c r="B498" s="20" t="s">
        <v>279</v>
      </c>
      <c r="C498" s="12"/>
      <c r="D498" s="22">
        <v>8.1</v>
      </c>
      <c r="E498" s="15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280</v>
      </c>
      <c r="C499" s="28"/>
      <c r="D499" s="11">
        <v>8.1</v>
      </c>
      <c r="E499" s="15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8.1</v>
      </c>
    </row>
    <row r="500" spans="1:65">
      <c r="A500" s="29"/>
      <c r="B500" s="3" t="s">
        <v>281</v>
      </c>
      <c r="C500" s="28"/>
      <c r="D500" s="23">
        <v>0.141421356237309</v>
      </c>
      <c r="E500" s="15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40</v>
      </c>
    </row>
    <row r="501" spans="1:65">
      <c r="A501" s="29"/>
      <c r="B501" s="3" t="s">
        <v>87</v>
      </c>
      <c r="C501" s="28"/>
      <c r="D501" s="13">
        <v>1.7459426695964075E-2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9"/>
      <c r="B502" s="3" t="s">
        <v>282</v>
      </c>
      <c r="C502" s="28"/>
      <c r="D502" s="13">
        <v>0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9"/>
      <c r="B503" s="45" t="s">
        <v>283</v>
      </c>
      <c r="C503" s="46"/>
      <c r="D503" s="44" t="s">
        <v>284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30"/>
      <c r="C504" s="20"/>
      <c r="D504" s="20"/>
      <c r="BM504" s="53"/>
    </row>
    <row r="505" spans="1:65" ht="15">
      <c r="B505" s="8" t="s">
        <v>798</v>
      </c>
      <c r="BM505" s="27" t="s">
        <v>286</v>
      </c>
    </row>
    <row r="506" spans="1:65" ht="15">
      <c r="A506" s="24" t="s">
        <v>18</v>
      </c>
      <c r="B506" s="18" t="s">
        <v>116</v>
      </c>
      <c r="C506" s="15" t="s">
        <v>117</v>
      </c>
      <c r="D506" s="16" t="s">
        <v>381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249</v>
      </c>
      <c r="C507" s="9" t="s">
        <v>249</v>
      </c>
      <c r="D507" s="10" t="s">
        <v>118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392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7">
        <v>161</v>
      </c>
      <c r="E510" s="230"/>
      <c r="F510" s="231"/>
      <c r="G510" s="231"/>
      <c r="H510" s="231"/>
      <c r="I510" s="231"/>
      <c r="J510" s="231"/>
      <c r="K510" s="231"/>
      <c r="L510" s="231"/>
      <c r="M510" s="231"/>
      <c r="N510" s="231"/>
      <c r="O510" s="231"/>
      <c r="P510" s="231"/>
      <c r="Q510" s="231"/>
      <c r="R510" s="231"/>
      <c r="S510" s="231"/>
      <c r="T510" s="231"/>
      <c r="U510" s="231"/>
      <c r="V510" s="231"/>
      <c r="W510" s="231"/>
      <c r="X510" s="231"/>
      <c r="Y510" s="231"/>
      <c r="Z510" s="231"/>
      <c r="AA510" s="231"/>
      <c r="AB510" s="231"/>
      <c r="AC510" s="231"/>
      <c r="AD510" s="231"/>
      <c r="AE510" s="231"/>
      <c r="AF510" s="231"/>
      <c r="AG510" s="231"/>
      <c r="AH510" s="231"/>
      <c r="AI510" s="231"/>
      <c r="AJ510" s="231"/>
      <c r="AK510" s="231"/>
      <c r="AL510" s="231"/>
      <c r="AM510" s="231"/>
      <c r="AN510" s="231"/>
      <c r="AO510" s="231"/>
      <c r="AP510" s="231"/>
      <c r="AQ510" s="231"/>
      <c r="AR510" s="231"/>
      <c r="AS510" s="231"/>
      <c r="AT510" s="231"/>
      <c r="AU510" s="231"/>
      <c r="AV510" s="231"/>
      <c r="AW510" s="231"/>
      <c r="AX510" s="231"/>
      <c r="AY510" s="231"/>
      <c r="AZ510" s="231"/>
      <c r="BA510" s="231"/>
      <c r="BB510" s="231"/>
      <c r="BC510" s="231"/>
      <c r="BD510" s="231"/>
      <c r="BE510" s="231"/>
      <c r="BF510" s="231"/>
      <c r="BG510" s="231"/>
      <c r="BH510" s="231"/>
      <c r="BI510" s="231"/>
      <c r="BJ510" s="231"/>
      <c r="BK510" s="231"/>
      <c r="BL510" s="231"/>
      <c r="BM510" s="232">
        <v>1</v>
      </c>
    </row>
    <row r="511" spans="1:65">
      <c r="A511" s="29"/>
      <c r="B511" s="19">
        <v>1</v>
      </c>
      <c r="C511" s="9">
        <v>2</v>
      </c>
      <c r="D511" s="233">
        <v>161</v>
      </c>
      <c r="E511" s="230"/>
      <c r="F511" s="231"/>
      <c r="G511" s="231"/>
      <c r="H511" s="231"/>
      <c r="I511" s="231"/>
      <c r="J511" s="231"/>
      <c r="K511" s="231"/>
      <c r="L511" s="231"/>
      <c r="M511" s="231"/>
      <c r="N511" s="231"/>
      <c r="O511" s="231"/>
      <c r="P511" s="231"/>
      <c r="Q511" s="231"/>
      <c r="R511" s="231"/>
      <c r="S511" s="231"/>
      <c r="T511" s="231"/>
      <c r="U511" s="231"/>
      <c r="V511" s="231"/>
      <c r="W511" s="231"/>
      <c r="X511" s="231"/>
      <c r="Y511" s="231"/>
      <c r="Z511" s="231"/>
      <c r="AA511" s="231"/>
      <c r="AB511" s="231"/>
      <c r="AC511" s="231"/>
      <c r="AD511" s="231"/>
      <c r="AE511" s="231"/>
      <c r="AF511" s="231"/>
      <c r="AG511" s="231"/>
      <c r="AH511" s="231"/>
      <c r="AI511" s="231"/>
      <c r="AJ511" s="231"/>
      <c r="AK511" s="231"/>
      <c r="AL511" s="231"/>
      <c r="AM511" s="231"/>
      <c r="AN511" s="231"/>
      <c r="AO511" s="231"/>
      <c r="AP511" s="231"/>
      <c r="AQ511" s="231"/>
      <c r="AR511" s="231"/>
      <c r="AS511" s="231"/>
      <c r="AT511" s="231"/>
      <c r="AU511" s="231"/>
      <c r="AV511" s="231"/>
      <c r="AW511" s="231"/>
      <c r="AX511" s="231"/>
      <c r="AY511" s="231"/>
      <c r="AZ511" s="231"/>
      <c r="BA511" s="231"/>
      <c r="BB511" s="231"/>
      <c r="BC511" s="231"/>
      <c r="BD511" s="231"/>
      <c r="BE511" s="231"/>
      <c r="BF511" s="231"/>
      <c r="BG511" s="231"/>
      <c r="BH511" s="231"/>
      <c r="BI511" s="231"/>
      <c r="BJ511" s="231"/>
      <c r="BK511" s="231"/>
      <c r="BL511" s="231"/>
      <c r="BM511" s="232">
        <v>25</v>
      </c>
    </row>
    <row r="512" spans="1:65">
      <c r="A512" s="29"/>
      <c r="B512" s="20" t="s">
        <v>279</v>
      </c>
      <c r="C512" s="12"/>
      <c r="D512" s="237">
        <v>161</v>
      </c>
      <c r="E512" s="230"/>
      <c r="F512" s="231"/>
      <c r="G512" s="231"/>
      <c r="H512" s="231"/>
      <c r="I512" s="231"/>
      <c r="J512" s="231"/>
      <c r="K512" s="231"/>
      <c r="L512" s="231"/>
      <c r="M512" s="231"/>
      <c r="N512" s="231"/>
      <c r="O512" s="231"/>
      <c r="P512" s="231"/>
      <c r="Q512" s="231"/>
      <c r="R512" s="231"/>
      <c r="S512" s="231"/>
      <c r="T512" s="231"/>
      <c r="U512" s="231"/>
      <c r="V512" s="231"/>
      <c r="W512" s="231"/>
      <c r="X512" s="231"/>
      <c r="Y512" s="231"/>
      <c r="Z512" s="231"/>
      <c r="AA512" s="231"/>
      <c r="AB512" s="231"/>
      <c r="AC512" s="231"/>
      <c r="AD512" s="231"/>
      <c r="AE512" s="231"/>
      <c r="AF512" s="231"/>
      <c r="AG512" s="231"/>
      <c r="AH512" s="231"/>
      <c r="AI512" s="231"/>
      <c r="AJ512" s="231"/>
      <c r="AK512" s="231"/>
      <c r="AL512" s="231"/>
      <c r="AM512" s="231"/>
      <c r="AN512" s="231"/>
      <c r="AO512" s="231"/>
      <c r="AP512" s="231"/>
      <c r="AQ512" s="231"/>
      <c r="AR512" s="231"/>
      <c r="AS512" s="231"/>
      <c r="AT512" s="231"/>
      <c r="AU512" s="231"/>
      <c r="AV512" s="231"/>
      <c r="AW512" s="231"/>
      <c r="AX512" s="231"/>
      <c r="AY512" s="231"/>
      <c r="AZ512" s="231"/>
      <c r="BA512" s="231"/>
      <c r="BB512" s="231"/>
      <c r="BC512" s="231"/>
      <c r="BD512" s="231"/>
      <c r="BE512" s="231"/>
      <c r="BF512" s="231"/>
      <c r="BG512" s="231"/>
      <c r="BH512" s="231"/>
      <c r="BI512" s="231"/>
      <c r="BJ512" s="231"/>
      <c r="BK512" s="231"/>
      <c r="BL512" s="231"/>
      <c r="BM512" s="232">
        <v>16</v>
      </c>
    </row>
    <row r="513" spans="1:65">
      <c r="A513" s="29"/>
      <c r="B513" s="3" t="s">
        <v>280</v>
      </c>
      <c r="C513" s="28"/>
      <c r="D513" s="233">
        <v>161</v>
      </c>
      <c r="E513" s="230"/>
      <c r="F513" s="231"/>
      <c r="G513" s="231"/>
      <c r="H513" s="231"/>
      <c r="I513" s="231"/>
      <c r="J513" s="231"/>
      <c r="K513" s="231"/>
      <c r="L513" s="231"/>
      <c r="M513" s="231"/>
      <c r="N513" s="231"/>
      <c r="O513" s="231"/>
      <c r="P513" s="231"/>
      <c r="Q513" s="231"/>
      <c r="R513" s="231"/>
      <c r="S513" s="231"/>
      <c r="T513" s="231"/>
      <c r="U513" s="231"/>
      <c r="V513" s="231"/>
      <c r="W513" s="231"/>
      <c r="X513" s="231"/>
      <c r="Y513" s="231"/>
      <c r="Z513" s="231"/>
      <c r="AA513" s="231"/>
      <c r="AB513" s="231"/>
      <c r="AC513" s="231"/>
      <c r="AD513" s="231"/>
      <c r="AE513" s="231"/>
      <c r="AF513" s="231"/>
      <c r="AG513" s="231"/>
      <c r="AH513" s="231"/>
      <c r="AI513" s="231"/>
      <c r="AJ513" s="231"/>
      <c r="AK513" s="231"/>
      <c r="AL513" s="231"/>
      <c r="AM513" s="231"/>
      <c r="AN513" s="231"/>
      <c r="AO513" s="231"/>
      <c r="AP513" s="231"/>
      <c r="AQ513" s="231"/>
      <c r="AR513" s="231"/>
      <c r="AS513" s="231"/>
      <c r="AT513" s="231"/>
      <c r="AU513" s="231"/>
      <c r="AV513" s="231"/>
      <c r="AW513" s="231"/>
      <c r="AX513" s="231"/>
      <c r="AY513" s="231"/>
      <c r="AZ513" s="231"/>
      <c r="BA513" s="231"/>
      <c r="BB513" s="231"/>
      <c r="BC513" s="231"/>
      <c r="BD513" s="231"/>
      <c r="BE513" s="231"/>
      <c r="BF513" s="231"/>
      <c r="BG513" s="231"/>
      <c r="BH513" s="231"/>
      <c r="BI513" s="231"/>
      <c r="BJ513" s="231"/>
      <c r="BK513" s="231"/>
      <c r="BL513" s="231"/>
      <c r="BM513" s="232">
        <v>161</v>
      </c>
    </row>
    <row r="514" spans="1:65">
      <c r="A514" s="29"/>
      <c r="B514" s="3" t="s">
        <v>281</v>
      </c>
      <c r="C514" s="28"/>
      <c r="D514" s="233">
        <v>0</v>
      </c>
      <c r="E514" s="230"/>
      <c r="F514" s="231"/>
      <c r="G514" s="231"/>
      <c r="H514" s="231"/>
      <c r="I514" s="231"/>
      <c r="J514" s="231"/>
      <c r="K514" s="231"/>
      <c r="L514" s="231"/>
      <c r="M514" s="231"/>
      <c r="N514" s="231"/>
      <c r="O514" s="231"/>
      <c r="P514" s="231"/>
      <c r="Q514" s="231"/>
      <c r="R514" s="231"/>
      <c r="S514" s="231"/>
      <c r="T514" s="231"/>
      <c r="U514" s="231"/>
      <c r="V514" s="231"/>
      <c r="W514" s="231"/>
      <c r="X514" s="231"/>
      <c r="Y514" s="231"/>
      <c r="Z514" s="231"/>
      <c r="AA514" s="231"/>
      <c r="AB514" s="231"/>
      <c r="AC514" s="231"/>
      <c r="AD514" s="231"/>
      <c r="AE514" s="231"/>
      <c r="AF514" s="231"/>
      <c r="AG514" s="231"/>
      <c r="AH514" s="231"/>
      <c r="AI514" s="231"/>
      <c r="AJ514" s="231"/>
      <c r="AK514" s="231"/>
      <c r="AL514" s="231"/>
      <c r="AM514" s="231"/>
      <c r="AN514" s="231"/>
      <c r="AO514" s="231"/>
      <c r="AP514" s="231"/>
      <c r="AQ514" s="231"/>
      <c r="AR514" s="231"/>
      <c r="AS514" s="231"/>
      <c r="AT514" s="231"/>
      <c r="AU514" s="231"/>
      <c r="AV514" s="231"/>
      <c r="AW514" s="231"/>
      <c r="AX514" s="231"/>
      <c r="AY514" s="231"/>
      <c r="AZ514" s="231"/>
      <c r="BA514" s="231"/>
      <c r="BB514" s="231"/>
      <c r="BC514" s="231"/>
      <c r="BD514" s="231"/>
      <c r="BE514" s="231"/>
      <c r="BF514" s="231"/>
      <c r="BG514" s="231"/>
      <c r="BH514" s="231"/>
      <c r="BI514" s="231"/>
      <c r="BJ514" s="231"/>
      <c r="BK514" s="231"/>
      <c r="BL514" s="231"/>
      <c r="BM514" s="232">
        <v>41</v>
      </c>
    </row>
    <row r="515" spans="1:65">
      <c r="A515" s="29"/>
      <c r="B515" s="3" t="s">
        <v>87</v>
      </c>
      <c r="C515" s="28"/>
      <c r="D515" s="13">
        <v>0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9"/>
      <c r="B516" s="3" t="s">
        <v>282</v>
      </c>
      <c r="C516" s="28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9"/>
      <c r="B517" s="45" t="s">
        <v>283</v>
      </c>
      <c r="C517" s="46"/>
      <c r="D517" s="44" t="s">
        <v>284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B518" s="30"/>
      <c r="C518" s="20"/>
      <c r="D518" s="20"/>
      <c r="BM518" s="53"/>
    </row>
    <row r="519" spans="1:65" ht="15">
      <c r="B519" s="8" t="s">
        <v>799</v>
      </c>
      <c r="BM519" s="27" t="s">
        <v>286</v>
      </c>
    </row>
    <row r="520" spans="1:65" ht="15">
      <c r="A520" s="24" t="s">
        <v>21</v>
      </c>
      <c r="B520" s="18" t="s">
        <v>116</v>
      </c>
      <c r="C520" s="15" t="s">
        <v>117</v>
      </c>
      <c r="D520" s="16" t="s">
        <v>381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249</v>
      </c>
      <c r="C521" s="9" t="s">
        <v>249</v>
      </c>
      <c r="D521" s="10" t="s">
        <v>118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392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1.45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1.51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36</v>
      </c>
    </row>
    <row r="526" spans="1:65">
      <c r="A526" s="29"/>
      <c r="B526" s="20" t="s">
        <v>279</v>
      </c>
      <c r="C526" s="12"/>
      <c r="D526" s="22">
        <v>1.48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280</v>
      </c>
      <c r="C527" s="28"/>
      <c r="D527" s="11">
        <v>1.48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1.48</v>
      </c>
    </row>
    <row r="528" spans="1:65">
      <c r="A528" s="29"/>
      <c r="B528" s="3" t="s">
        <v>281</v>
      </c>
      <c r="C528" s="28"/>
      <c r="D528" s="23">
        <v>4.2426406871192889E-2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42</v>
      </c>
    </row>
    <row r="529" spans="1:65">
      <c r="A529" s="29"/>
      <c r="B529" s="3" t="s">
        <v>87</v>
      </c>
      <c r="C529" s="28"/>
      <c r="D529" s="13">
        <v>2.8666491129184384E-2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9"/>
      <c r="B530" s="3" t="s">
        <v>282</v>
      </c>
      <c r="C530" s="28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A531" s="29"/>
      <c r="B531" s="45" t="s">
        <v>283</v>
      </c>
      <c r="C531" s="46"/>
      <c r="D531" s="44" t="s">
        <v>284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3"/>
    </row>
    <row r="532" spans="1:65">
      <c r="B532" s="30"/>
      <c r="C532" s="20"/>
      <c r="D532" s="20"/>
      <c r="BM532" s="53"/>
    </row>
    <row r="533" spans="1:65" ht="15">
      <c r="B533" s="8" t="s">
        <v>800</v>
      </c>
      <c r="BM533" s="27" t="s">
        <v>286</v>
      </c>
    </row>
    <row r="534" spans="1:65" ht="15">
      <c r="A534" s="24" t="s">
        <v>24</v>
      </c>
      <c r="B534" s="18" t="s">
        <v>116</v>
      </c>
      <c r="C534" s="15" t="s">
        <v>117</v>
      </c>
      <c r="D534" s="16" t="s">
        <v>381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249</v>
      </c>
      <c r="C535" s="9" t="s">
        <v>249</v>
      </c>
      <c r="D535" s="10" t="s">
        <v>118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392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0.85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0.84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37</v>
      </c>
    </row>
    <row r="540" spans="1:65">
      <c r="A540" s="29"/>
      <c r="B540" s="20" t="s">
        <v>279</v>
      </c>
      <c r="C540" s="12"/>
      <c r="D540" s="22">
        <v>0.84499999999999997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280</v>
      </c>
      <c r="C541" s="28"/>
      <c r="D541" s="11">
        <v>0.84499999999999997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0.84499999999999997</v>
      </c>
    </row>
    <row r="542" spans="1:65">
      <c r="A542" s="29"/>
      <c r="B542" s="3" t="s">
        <v>281</v>
      </c>
      <c r="C542" s="28"/>
      <c r="D542" s="23">
        <v>7.0710678118654814E-3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43</v>
      </c>
    </row>
    <row r="543" spans="1:65">
      <c r="A543" s="29"/>
      <c r="B543" s="3" t="s">
        <v>87</v>
      </c>
      <c r="C543" s="28"/>
      <c r="D543" s="13">
        <v>8.3681275880064868E-3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282</v>
      </c>
      <c r="C544" s="28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45" t="s">
        <v>283</v>
      </c>
      <c r="C545" s="46"/>
      <c r="D545" s="44" t="s">
        <v>284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30"/>
      <c r="C546" s="20"/>
      <c r="D546" s="20"/>
      <c r="BM546" s="53"/>
    </row>
    <row r="547" spans="1:65" ht="15">
      <c r="B547" s="8" t="s">
        <v>801</v>
      </c>
      <c r="BM547" s="27" t="s">
        <v>286</v>
      </c>
    </row>
    <row r="548" spans="1:65" ht="15">
      <c r="A548" s="24" t="s">
        <v>27</v>
      </c>
      <c r="B548" s="18" t="s">
        <v>116</v>
      </c>
      <c r="C548" s="15" t="s">
        <v>117</v>
      </c>
      <c r="D548" s="16" t="s">
        <v>381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249</v>
      </c>
      <c r="C549" s="9" t="s">
        <v>249</v>
      </c>
      <c r="D549" s="10" t="s">
        <v>118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392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144" t="s">
        <v>98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46" t="s">
        <v>98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11</v>
      </c>
    </row>
    <row r="554" spans="1:65">
      <c r="A554" s="29"/>
      <c r="B554" s="20" t="s">
        <v>279</v>
      </c>
      <c r="C554" s="12"/>
      <c r="D554" s="22" t="s">
        <v>813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280</v>
      </c>
      <c r="C555" s="28"/>
      <c r="D555" s="11" t="s">
        <v>813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 t="s">
        <v>98</v>
      </c>
    </row>
    <row r="556" spans="1:65">
      <c r="A556" s="29"/>
      <c r="B556" s="3" t="s">
        <v>281</v>
      </c>
      <c r="C556" s="28"/>
      <c r="D556" s="23" t="s">
        <v>813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44</v>
      </c>
    </row>
    <row r="557" spans="1:65">
      <c r="A557" s="29"/>
      <c r="B557" s="3" t="s">
        <v>87</v>
      </c>
      <c r="C557" s="28"/>
      <c r="D557" s="13" t="s">
        <v>813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9"/>
      <c r="B558" s="3" t="s">
        <v>282</v>
      </c>
      <c r="C558" s="28"/>
      <c r="D558" s="13" t="s">
        <v>813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9"/>
      <c r="B559" s="45" t="s">
        <v>283</v>
      </c>
      <c r="C559" s="46"/>
      <c r="D559" s="44" t="s">
        <v>284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B560" s="30"/>
      <c r="C560" s="20"/>
      <c r="D560" s="20"/>
      <c r="BM560" s="53"/>
    </row>
    <row r="561" spans="1:65" ht="15">
      <c r="B561" s="8" t="s">
        <v>802</v>
      </c>
      <c r="BM561" s="27" t="s">
        <v>286</v>
      </c>
    </row>
    <row r="562" spans="1:65" ht="15">
      <c r="A562" s="24" t="s">
        <v>30</v>
      </c>
      <c r="B562" s="18" t="s">
        <v>116</v>
      </c>
      <c r="C562" s="15" t="s">
        <v>117</v>
      </c>
      <c r="D562" s="16" t="s">
        <v>381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249</v>
      </c>
      <c r="C563" s="9" t="s">
        <v>249</v>
      </c>
      <c r="D563" s="10" t="s">
        <v>118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392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07">
        <v>14.5</v>
      </c>
      <c r="E566" s="209"/>
      <c r="F566" s="210"/>
      <c r="G566" s="210"/>
      <c r="H566" s="210"/>
      <c r="I566" s="210"/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  <c r="AH566" s="210"/>
      <c r="AI566" s="210"/>
      <c r="AJ566" s="210"/>
      <c r="AK566" s="210"/>
      <c r="AL566" s="210"/>
      <c r="AM566" s="210"/>
      <c r="AN566" s="210"/>
      <c r="AO566" s="210"/>
      <c r="AP566" s="210"/>
      <c r="AQ566" s="210"/>
      <c r="AR566" s="210"/>
      <c r="AS566" s="210"/>
      <c r="AT566" s="210"/>
      <c r="AU566" s="210"/>
      <c r="AV566" s="210"/>
      <c r="AW566" s="210"/>
      <c r="AX566" s="210"/>
      <c r="AY566" s="210"/>
      <c r="AZ566" s="210"/>
      <c r="BA566" s="210"/>
      <c r="BB566" s="210"/>
      <c r="BC566" s="210"/>
      <c r="BD566" s="210"/>
      <c r="BE566" s="210"/>
      <c r="BF566" s="210"/>
      <c r="BG566" s="210"/>
      <c r="BH566" s="210"/>
      <c r="BI566" s="210"/>
      <c r="BJ566" s="210"/>
      <c r="BK566" s="210"/>
      <c r="BL566" s="210"/>
      <c r="BM566" s="211">
        <v>1</v>
      </c>
    </row>
    <row r="567" spans="1:65">
      <c r="A567" s="29"/>
      <c r="B567" s="19">
        <v>1</v>
      </c>
      <c r="C567" s="9">
        <v>2</v>
      </c>
      <c r="D567" s="213">
        <v>14.6</v>
      </c>
      <c r="E567" s="209"/>
      <c r="F567" s="210"/>
      <c r="G567" s="210"/>
      <c r="H567" s="210"/>
      <c r="I567" s="210"/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  <c r="AH567" s="210"/>
      <c r="AI567" s="210"/>
      <c r="AJ567" s="210"/>
      <c r="AK567" s="210"/>
      <c r="AL567" s="210"/>
      <c r="AM567" s="210"/>
      <c r="AN567" s="210"/>
      <c r="AO567" s="210"/>
      <c r="AP567" s="210"/>
      <c r="AQ567" s="210"/>
      <c r="AR567" s="210"/>
      <c r="AS567" s="210"/>
      <c r="AT567" s="210"/>
      <c r="AU567" s="210"/>
      <c r="AV567" s="210"/>
      <c r="AW567" s="210"/>
      <c r="AX567" s="210"/>
      <c r="AY567" s="210"/>
      <c r="AZ567" s="210"/>
      <c r="BA567" s="210"/>
      <c r="BB567" s="210"/>
      <c r="BC567" s="210"/>
      <c r="BD567" s="210"/>
      <c r="BE567" s="210"/>
      <c r="BF567" s="210"/>
      <c r="BG567" s="210"/>
      <c r="BH567" s="210"/>
      <c r="BI567" s="210"/>
      <c r="BJ567" s="210"/>
      <c r="BK567" s="210"/>
      <c r="BL567" s="210"/>
      <c r="BM567" s="211">
        <v>39</v>
      </c>
    </row>
    <row r="568" spans="1:65">
      <c r="A568" s="29"/>
      <c r="B568" s="20" t="s">
        <v>279</v>
      </c>
      <c r="C568" s="12"/>
      <c r="D568" s="217">
        <v>14.55</v>
      </c>
      <c r="E568" s="209"/>
      <c r="F568" s="210"/>
      <c r="G568" s="210"/>
      <c r="H568" s="210"/>
      <c r="I568" s="210"/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  <c r="AH568" s="210"/>
      <c r="AI568" s="210"/>
      <c r="AJ568" s="210"/>
      <c r="AK568" s="210"/>
      <c r="AL568" s="210"/>
      <c r="AM568" s="210"/>
      <c r="AN568" s="210"/>
      <c r="AO568" s="210"/>
      <c r="AP568" s="210"/>
      <c r="AQ568" s="210"/>
      <c r="AR568" s="210"/>
      <c r="AS568" s="210"/>
      <c r="AT568" s="210"/>
      <c r="AU568" s="210"/>
      <c r="AV568" s="210"/>
      <c r="AW568" s="210"/>
      <c r="AX568" s="210"/>
      <c r="AY568" s="210"/>
      <c r="AZ568" s="210"/>
      <c r="BA568" s="210"/>
      <c r="BB568" s="210"/>
      <c r="BC568" s="210"/>
      <c r="BD568" s="210"/>
      <c r="BE568" s="210"/>
      <c r="BF568" s="210"/>
      <c r="BG568" s="210"/>
      <c r="BH568" s="210"/>
      <c r="BI568" s="210"/>
      <c r="BJ568" s="210"/>
      <c r="BK568" s="210"/>
      <c r="BL568" s="210"/>
      <c r="BM568" s="211">
        <v>16</v>
      </c>
    </row>
    <row r="569" spans="1:65">
      <c r="A569" s="29"/>
      <c r="B569" s="3" t="s">
        <v>280</v>
      </c>
      <c r="C569" s="28"/>
      <c r="D569" s="213">
        <v>14.55</v>
      </c>
      <c r="E569" s="209"/>
      <c r="F569" s="210"/>
      <c r="G569" s="210"/>
      <c r="H569" s="210"/>
      <c r="I569" s="210"/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  <c r="AH569" s="210"/>
      <c r="AI569" s="210"/>
      <c r="AJ569" s="210"/>
      <c r="AK569" s="210"/>
      <c r="AL569" s="210"/>
      <c r="AM569" s="210"/>
      <c r="AN569" s="210"/>
      <c r="AO569" s="210"/>
      <c r="AP569" s="210"/>
      <c r="AQ569" s="210"/>
      <c r="AR569" s="210"/>
      <c r="AS569" s="210"/>
      <c r="AT569" s="210"/>
      <c r="AU569" s="210"/>
      <c r="AV569" s="210"/>
      <c r="AW569" s="210"/>
      <c r="AX569" s="210"/>
      <c r="AY569" s="210"/>
      <c r="AZ569" s="210"/>
      <c r="BA569" s="210"/>
      <c r="BB569" s="210"/>
      <c r="BC569" s="210"/>
      <c r="BD569" s="210"/>
      <c r="BE569" s="210"/>
      <c r="BF569" s="210"/>
      <c r="BG569" s="210"/>
      <c r="BH569" s="210"/>
      <c r="BI569" s="210"/>
      <c r="BJ569" s="210"/>
      <c r="BK569" s="210"/>
      <c r="BL569" s="210"/>
      <c r="BM569" s="211">
        <v>14.55</v>
      </c>
    </row>
    <row r="570" spans="1:65">
      <c r="A570" s="29"/>
      <c r="B570" s="3" t="s">
        <v>281</v>
      </c>
      <c r="C570" s="28"/>
      <c r="D570" s="213">
        <v>7.0710678118654502E-2</v>
      </c>
      <c r="E570" s="209"/>
      <c r="F570" s="210"/>
      <c r="G570" s="210"/>
      <c r="H570" s="210"/>
      <c r="I570" s="210"/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  <c r="AH570" s="210"/>
      <c r="AI570" s="210"/>
      <c r="AJ570" s="210"/>
      <c r="AK570" s="210"/>
      <c r="AL570" s="210"/>
      <c r="AM570" s="210"/>
      <c r="AN570" s="210"/>
      <c r="AO570" s="210"/>
      <c r="AP570" s="210"/>
      <c r="AQ570" s="210"/>
      <c r="AR570" s="210"/>
      <c r="AS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F570" s="210"/>
      <c r="BG570" s="210"/>
      <c r="BH570" s="210"/>
      <c r="BI570" s="210"/>
      <c r="BJ570" s="210"/>
      <c r="BK570" s="210"/>
      <c r="BL570" s="210"/>
      <c r="BM570" s="211">
        <v>45</v>
      </c>
    </row>
    <row r="571" spans="1:65">
      <c r="A571" s="29"/>
      <c r="B571" s="3" t="s">
        <v>87</v>
      </c>
      <c r="C571" s="28"/>
      <c r="D571" s="13">
        <v>4.8598404205260825E-3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3"/>
    </row>
    <row r="572" spans="1:65">
      <c r="A572" s="29"/>
      <c r="B572" s="3" t="s">
        <v>282</v>
      </c>
      <c r="C572" s="28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9"/>
      <c r="B573" s="45" t="s">
        <v>283</v>
      </c>
      <c r="C573" s="46"/>
      <c r="D573" s="44" t="s">
        <v>284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B574" s="30"/>
      <c r="C574" s="20"/>
      <c r="D574" s="20"/>
      <c r="BM574" s="53"/>
    </row>
    <row r="575" spans="1:65" ht="15">
      <c r="B575" s="8" t="s">
        <v>803</v>
      </c>
      <c r="BM575" s="27" t="s">
        <v>286</v>
      </c>
    </row>
    <row r="576" spans="1:65" ht="15">
      <c r="A576" s="24" t="s">
        <v>63</v>
      </c>
      <c r="B576" s="18" t="s">
        <v>116</v>
      </c>
      <c r="C576" s="15" t="s">
        <v>117</v>
      </c>
      <c r="D576" s="16" t="s">
        <v>381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249</v>
      </c>
      <c r="C577" s="9" t="s">
        <v>249</v>
      </c>
      <c r="D577" s="10" t="s">
        <v>118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392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18">
        <v>0.11800000000000001</v>
      </c>
      <c r="E580" s="220"/>
      <c r="F580" s="221"/>
      <c r="G580" s="221"/>
      <c r="H580" s="221"/>
      <c r="I580" s="221"/>
      <c r="J580" s="221"/>
      <c r="K580" s="221"/>
      <c r="L580" s="221"/>
      <c r="M580" s="221"/>
      <c r="N580" s="221"/>
      <c r="O580" s="221"/>
      <c r="P580" s="221"/>
      <c r="Q580" s="221"/>
      <c r="R580" s="221"/>
      <c r="S580" s="221"/>
      <c r="T580" s="221"/>
      <c r="U580" s="221"/>
      <c r="V580" s="221"/>
      <c r="W580" s="221"/>
      <c r="X580" s="221"/>
      <c r="Y580" s="221"/>
      <c r="Z580" s="221"/>
      <c r="AA580" s="221"/>
      <c r="AB580" s="221"/>
      <c r="AC580" s="221"/>
      <c r="AD580" s="221"/>
      <c r="AE580" s="221"/>
      <c r="AF580" s="221"/>
      <c r="AG580" s="221"/>
      <c r="AH580" s="221"/>
      <c r="AI580" s="221"/>
      <c r="AJ580" s="221"/>
      <c r="AK580" s="221"/>
      <c r="AL580" s="221"/>
      <c r="AM580" s="221"/>
      <c r="AN580" s="221"/>
      <c r="AO580" s="221"/>
      <c r="AP580" s="221"/>
      <c r="AQ580" s="221"/>
      <c r="AR580" s="221"/>
      <c r="AS580" s="221"/>
      <c r="AT580" s="221"/>
      <c r="AU580" s="221"/>
      <c r="AV580" s="221"/>
      <c r="AW580" s="221"/>
      <c r="AX580" s="221"/>
      <c r="AY580" s="221"/>
      <c r="AZ580" s="221"/>
      <c r="BA580" s="221"/>
      <c r="BB580" s="221"/>
      <c r="BC580" s="221"/>
      <c r="BD580" s="221"/>
      <c r="BE580" s="221"/>
      <c r="BF580" s="221"/>
      <c r="BG580" s="221"/>
      <c r="BH580" s="221"/>
      <c r="BI580" s="221"/>
      <c r="BJ580" s="221"/>
      <c r="BK580" s="221"/>
      <c r="BL580" s="221"/>
      <c r="BM580" s="222">
        <v>1</v>
      </c>
    </row>
    <row r="581" spans="1:65">
      <c r="A581" s="29"/>
      <c r="B581" s="19">
        <v>1</v>
      </c>
      <c r="C581" s="9">
        <v>2</v>
      </c>
      <c r="D581" s="23">
        <v>0.11900000000000001</v>
      </c>
      <c r="E581" s="220"/>
      <c r="F581" s="221"/>
      <c r="G581" s="221"/>
      <c r="H581" s="221"/>
      <c r="I581" s="221"/>
      <c r="J581" s="221"/>
      <c r="K581" s="221"/>
      <c r="L581" s="221"/>
      <c r="M581" s="221"/>
      <c r="N581" s="221"/>
      <c r="O581" s="221"/>
      <c r="P581" s="221"/>
      <c r="Q581" s="221"/>
      <c r="R581" s="221"/>
      <c r="S581" s="221"/>
      <c r="T581" s="221"/>
      <c r="U581" s="221"/>
      <c r="V581" s="221"/>
      <c r="W581" s="221"/>
      <c r="X581" s="221"/>
      <c r="Y581" s="221"/>
      <c r="Z581" s="221"/>
      <c r="AA581" s="221"/>
      <c r="AB581" s="221"/>
      <c r="AC581" s="221"/>
      <c r="AD581" s="221"/>
      <c r="AE581" s="221"/>
      <c r="AF581" s="221"/>
      <c r="AG581" s="221"/>
      <c r="AH581" s="221"/>
      <c r="AI581" s="221"/>
      <c r="AJ581" s="221"/>
      <c r="AK581" s="221"/>
      <c r="AL581" s="221"/>
      <c r="AM581" s="221"/>
      <c r="AN581" s="221"/>
      <c r="AO581" s="221"/>
      <c r="AP581" s="221"/>
      <c r="AQ581" s="221"/>
      <c r="AR581" s="221"/>
      <c r="AS581" s="221"/>
      <c r="AT581" s="221"/>
      <c r="AU581" s="221"/>
      <c r="AV581" s="221"/>
      <c r="AW581" s="221"/>
      <c r="AX581" s="221"/>
      <c r="AY581" s="221"/>
      <c r="AZ581" s="221"/>
      <c r="BA581" s="221"/>
      <c r="BB581" s="221"/>
      <c r="BC581" s="221"/>
      <c r="BD581" s="221"/>
      <c r="BE581" s="221"/>
      <c r="BF581" s="221"/>
      <c r="BG581" s="221"/>
      <c r="BH581" s="221"/>
      <c r="BI581" s="221"/>
      <c r="BJ581" s="221"/>
      <c r="BK581" s="221"/>
      <c r="BL581" s="221"/>
      <c r="BM581" s="222">
        <v>40</v>
      </c>
    </row>
    <row r="582" spans="1:65">
      <c r="A582" s="29"/>
      <c r="B582" s="20" t="s">
        <v>279</v>
      </c>
      <c r="C582" s="12"/>
      <c r="D582" s="225">
        <v>0.11850000000000001</v>
      </c>
      <c r="E582" s="220"/>
      <c r="F582" s="221"/>
      <c r="G582" s="221"/>
      <c r="H582" s="221"/>
      <c r="I582" s="221"/>
      <c r="J582" s="221"/>
      <c r="K582" s="221"/>
      <c r="L582" s="221"/>
      <c r="M582" s="221"/>
      <c r="N582" s="221"/>
      <c r="O582" s="221"/>
      <c r="P582" s="221"/>
      <c r="Q582" s="221"/>
      <c r="R582" s="221"/>
      <c r="S582" s="221"/>
      <c r="T582" s="221"/>
      <c r="U582" s="221"/>
      <c r="V582" s="221"/>
      <c r="W582" s="221"/>
      <c r="X582" s="221"/>
      <c r="Y582" s="221"/>
      <c r="Z582" s="221"/>
      <c r="AA582" s="221"/>
      <c r="AB582" s="221"/>
      <c r="AC582" s="221"/>
      <c r="AD582" s="221"/>
      <c r="AE582" s="221"/>
      <c r="AF582" s="221"/>
      <c r="AG582" s="221"/>
      <c r="AH582" s="221"/>
      <c r="AI582" s="221"/>
      <c r="AJ582" s="221"/>
      <c r="AK582" s="221"/>
      <c r="AL582" s="221"/>
      <c r="AM582" s="221"/>
      <c r="AN582" s="221"/>
      <c r="AO582" s="221"/>
      <c r="AP582" s="221"/>
      <c r="AQ582" s="221"/>
      <c r="AR582" s="221"/>
      <c r="AS582" s="221"/>
      <c r="AT582" s="221"/>
      <c r="AU582" s="221"/>
      <c r="AV582" s="221"/>
      <c r="AW582" s="221"/>
      <c r="AX582" s="221"/>
      <c r="AY582" s="221"/>
      <c r="AZ582" s="221"/>
      <c r="BA582" s="221"/>
      <c r="BB582" s="221"/>
      <c r="BC582" s="221"/>
      <c r="BD582" s="221"/>
      <c r="BE582" s="221"/>
      <c r="BF582" s="221"/>
      <c r="BG582" s="221"/>
      <c r="BH582" s="221"/>
      <c r="BI582" s="221"/>
      <c r="BJ582" s="221"/>
      <c r="BK582" s="221"/>
      <c r="BL582" s="221"/>
      <c r="BM582" s="222">
        <v>16</v>
      </c>
    </row>
    <row r="583" spans="1:65">
      <c r="A583" s="29"/>
      <c r="B583" s="3" t="s">
        <v>280</v>
      </c>
      <c r="C583" s="28"/>
      <c r="D583" s="23">
        <v>0.11850000000000001</v>
      </c>
      <c r="E583" s="220"/>
      <c r="F583" s="221"/>
      <c r="G583" s="221"/>
      <c r="H583" s="221"/>
      <c r="I583" s="221"/>
      <c r="J583" s="221"/>
      <c r="K583" s="221"/>
      <c r="L583" s="221"/>
      <c r="M583" s="221"/>
      <c r="N583" s="221"/>
      <c r="O583" s="221"/>
      <c r="P583" s="221"/>
      <c r="Q583" s="221"/>
      <c r="R583" s="221"/>
      <c r="S583" s="221"/>
      <c r="T583" s="221"/>
      <c r="U583" s="221"/>
      <c r="V583" s="221"/>
      <c r="W583" s="221"/>
      <c r="X583" s="221"/>
      <c r="Y583" s="221"/>
      <c r="Z583" s="221"/>
      <c r="AA583" s="221"/>
      <c r="AB583" s="221"/>
      <c r="AC583" s="221"/>
      <c r="AD583" s="221"/>
      <c r="AE583" s="221"/>
      <c r="AF583" s="221"/>
      <c r="AG583" s="221"/>
      <c r="AH583" s="221"/>
      <c r="AI583" s="221"/>
      <c r="AJ583" s="221"/>
      <c r="AK583" s="221"/>
      <c r="AL583" s="221"/>
      <c r="AM583" s="221"/>
      <c r="AN583" s="221"/>
      <c r="AO583" s="221"/>
      <c r="AP583" s="221"/>
      <c r="AQ583" s="221"/>
      <c r="AR583" s="221"/>
      <c r="AS583" s="221"/>
      <c r="AT583" s="221"/>
      <c r="AU583" s="221"/>
      <c r="AV583" s="221"/>
      <c r="AW583" s="221"/>
      <c r="AX583" s="221"/>
      <c r="AY583" s="221"/>
      <c r="AZ583" s="221"/>
      <c r="BA583" s="221"/>
      <c r="BB583" s="221"/>
      <c r="BC583" s="221"/>
      <c r="BD583" s="221"/>
      <c r="BE583" s="221"/>
      <c r="BF583" s="221"/>
      <c r="BG583" s="221"/>
      <c r="BH583" s="221"/>
      <c r="BI583" s="221"/>
      <c r="BJ583" s="221"/>
      <c r="BK583" s="221"/>
      <c r="BL583" s="221"/>
      <c r="BM583" s="222">
        <v>0.11849999999999999</v>
      </c>
    </row>
    <row r="584" spans="1:65">
      <c r="A584" s="29"/>
      <c r="B584" s="3" t="s">
        <v>281</v>
      </c>
      <c r="C584" s="28"/>
      <c r="D584" s="23">
        <v>7.0710678118654816E-4</v>
      </c>
      <c r="E584" s="220"/>
      <c r="F584" s="221"/>
      <c r="G584" s="221"/>
      <c r="H584" s="221"/>
      <c r="I584" s="221"/>
      <c r="J584" s="221"/>
      <c r="K584" s="221"/>
      <c r="L584" s="221"/>
      <c r="M584" s="221"/>
      <c r="N584" s="221"/>
      <c r="O584" s="221"/>
      <c r="P584" s="221"/>
      <c r="Q584" s="221"/>
      <c r="R584" s="221"/>
      <c r="S584" s="221"/>
      <c r="T584" s="221"/>
      <c r="U584" s="221"/>
      <c r="V584" s="221"/>
      <c r="W584" s="221"/>
      <c r="X584" s="221"/>
      <c r="Y584" s="221"/>
      <c r="Z584" s="221"/>
      <c r="AA584" s="221"/>
      <c r="AB584" s="221"/>
      <c r="AC584" s="221"/>
      <c r="AD584" s="221"/>
      <c r="AE584" s="221"/>
      <c r="AF584" s="221"/>
      <c r="AG584" s="221"/>
      <c r="AH584" s="221"/>
      <c r="AI584" s="221"/>
      <c r="AJ584" s="221"/>
      <c r="AK584" s="221"/>
      <c r="AL584" s="221"/>
      <c r="AM584" s="221"/>
      <c r="AN584" s="221"/>
      <c r="AO584" s="221"/>
      <c r="AP584" s="221"/>
      <c r="AQ584" s="221"/>
      <c r="AR584" s="221"/>
      <c r="AS584" s="221"/>
      <c r="AT584" s="221"/>
      <c r="AU584" s="221"/>
      <c r="AV584" s="221"/>
      <c r="AW584" s="221"/>
      <c r="AX584" s="221"/>
      <c r="AY584" s="221"/>
      <c r="AZ584" s="221"/>
      <c r="BA584" s="221"/>
      <c r="BB584" s="221"/>
      <c r="BC584" s="221"/>
      <c r="BD584" s="221"/>
      <c r="BE584" s="221"/>
      <c r="BF584" s="221"/>
      <c r="BG584" s="221"/>
      <c r="BH584" s="221"/>
      <c r="BI584" s="221"/>
      <c r="BJ584" s="221"/>
      <c r="BK584" s="221"/>
      <c r="BL584" s="221"/>
      <c r="BM584" s="222">
        <v>46</v>
      </c>
    </row>
    <row r="585" spans="1:65">
      <c r="A585" s="29"/>
      <c r="B585" s="3" t="s">
        <v>87</v>
      </c>
      <c r="C585" s="28"/>
      <c r="D585" s="13">
        <v>5.9671458327978742E-3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A586" s="29"/>
      <c r="B586" s="3" t="s">
        <v>282</v>
      </c>
      <c r="C586" s="28"/>
      <c r="D586" s="13">
        <v>2.2204460492503131E-16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3"/>
    </row>
    <row r="587" spans="1:65">
      <c r="A587" s="29"/>
      <c r="B587" s="45" t="s">
        <v>283</v>
      </c>
      <c r="C587" s="46"/>
      <c r="D587" s="44" t="s">
        <v>284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B588" s="30"/>
      <c r="C588" s="20"/>
      <c r="D588" s="20"/>
      <c r="BM588" s="53"/>
    </row>
    <row r="589" spans="1:65" ht="15">
      <c r="B589" s="8" t="s">
        <v>804</v>
      </c>
      <c r="BM589" s="27" t="s">
        <v>286</v>
      </c>
    </row>
    <row r="590" spans="1:65" ht="15">
      <c r="A590" s="24" t="s">
        <v>64</v>
      </c>
      <c r="B590" s="18" t="s">
        <v>116</v>
      </c>
      <c r="C590" s="15" t="s">
        <v>117</v>
      </c>
      <c r="D590" s="16" t="s">
        <v>381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249</v>
      </c>
      <c r="C591" s="9" t="s">
        <v>249</v>
      </c>
      <c r="D591" s="10" t="s">
        <v>118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392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0.4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0.4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41</v>
      </c>
    </row>
    <row r="596" spans="1:65">
      <c r="A596" s="29"/>
      <c r="B596" s="20" t="s">
        <v>279</v>
      </c>
      <c r="C596" s="12"/>
      <c r="D596" s="22">
        <v>0.4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280</v>
      </c>
      <c r="C597" s="28"/>
      <c r="D597" s="11">
        <v>0.4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0.4</v>
      </c>
    </row>
    <row r="598" spans="1:65">
      <c r="A598" s="29"/>
      <c r="B598" s="3" t="s">
        <v>281</v>
      </c>
      <c r="C598" s="28"/>
      <c r="D598" s="23">
        <v>0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47</v>
      </c>
    </row>
    <row r="599" spans="1:65">
      <c r="A599" s="29"/>
      <c r="B599" s="3" t="s">
        <v>87</v>
      </c>
      <c r="C599" s="28"/>
      <c r="D599" s="13">
        <v>0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282</v>
      </c>
      <c r="C600" s="28"/>
      <c r="D600" s="13">
        <v>0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283</v>
      </c>
      <c r="C601" s="46"/>
      <c r="D601" s="44" t="s">
        <v>284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BM602" s="53"/>
    </row>
    <row r="603" spans="1:65" ht="15">
      <c r="B603" s="8" t="s">
        <v>805</v>
      </c>
      <c r="BM603" s="27" t="s">
        <v>286</v>
      </c>
    </row>
    <row r="604" spans="1:65" ht="15">
      <c r="A604" s="24" t="s">
        <v>65</v>
      </c>
      <c r="B604" s="18" t="s">
        <v>116</v>
      </c>
      <c r="C604" s="15" t="s">
        <v>117</v>
      </c>
      <c r="D604" s="16" t="s">
        <v>381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249</v>
      </c>
      <c r="C605" s="9" t="s">
        <v>249</v>
      </c>
      <c r="D605" s="10" t="s">
        <v>118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392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0.13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0.14000000000000001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19</v>
      </c>
    </row>
    <row r="610" spans="1:65">
      <c r="A610" s="29"/>
      <c r="B610" s="20" t="s">
        <v>279</v>
      </c>
      <c r="C610" s="12"/>
      <c r="D610" s="22">
        <v>0.13500000000000001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280</v>
      </c>
      <c r="C611" s="28"/>
      <c r="D611" s="11">
        <v>0.13500000000000001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0.13500000000000001</v>
      </c>
    </row>
    <row r="612" spans="1:65">
      <c r="A612" s="29"/>
      <c r="B612" s="3" t="s">
        <v>281</v>
      </c>
      <c r="C612" s="28"/>
      <c r="D612" s="23">
        <v>7.0710678118654814E-3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48</v>
      </c>
    </row>
    <row r="613" spans="1:65">
      <c r="A613" s="29"/>
      <c r="B613" s="3" t="s">
        <v>87</v>
      </c>
      <c r="C613" s="28"/>
      <c r="D613" s="13">
        <v>5.237828008789245E-2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282</v>
      </c>
      <c r="C614" s="28"/>
      <c r="D614" s="13">
        <v>0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45" t="s">
        <v>283</v>
      </c>
      <c r="C615" s="46"/>
      <c r="D615" s="44" t="s">
        <v>284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30"/>
      <c r="C616" s="20"/>
      <c r="D616" s="20"/>
      <c r="BM616" s="53"/>
    </row>
    <row r="617" spans="1:65" ht="15">
      <c r="B617" s="8" t="s">
        <v>806</v>
      </c>
      <c r="BM617" s="27" t="s">
        <v>286</v>
      </c>
    </row>
    <row r="618" spans="1:65" ht="15">
      <c r="A618" s="24" t="s">
        <v>32</v>
      </c>
      <c r="B618" s="18" t="s">
        <v>116</v>
      </c>
      <c r="C618" s="15" t="s">
        <v>117</v>
      </c>
      <c r="D618" s="16" t="s">
        <v>381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249</v>
      </c>
      <c r="C619" s="9" t="s">
        <v>249</v>
      </c>
      <c r="D619" s="10" t="s">
        <v>118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392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5.13</v>
      </c>
      <c r="E622" s="15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5.13</v>
      </c>
      <c r="E623" s="15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43</v>
      </c>
    </row>
    <row r="624" spans="1:65">
      <c r="A624" s="29"/>
      <c r="B624" s="20" t="s">
        <v>279</v>
      </c>
      <c r="C624" s="12"/>
      <c r="D624" s="22">
        <v>5.13</v>
      </c>
      <c r="E624" s="15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280</v>
      </c>
      <c r="C625" s="28"/>
      <c r="D625" s="11">
        <v>5.13</v>
      </c>
      <c r="E625" s="15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5.13</v>
      </c>
    </row>
    <row r="626" spans="1:65">
      <c r="A626" s="29"/>
      <c r="B626" s="3" t="s">
        <v>281</v>
      </c>
      <c r="C626" s="28"/>
      <c r="D626" s="23">
        <v>0</v>
      </c>
      <c r="E626" s="15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49</v>
      </c>
    </row>
    <row r="627" spans="1:65">
      <c r="A627" s="29"/>
      <c r="B627" s="3" t="s">
        <v>87</v>
      </c>
      <c r="C627" s="28"/>
      <c r="D627" s="13">
        <v>0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9"/>
      <c r="B628" s="3" t="s">
        <v>282</v>
      </c>
      <c r="C628" s="28"/>
      <c r="D628" s="13">
        <v>0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9"/>
      <c r="B629" s="45" t="s">
        <v>283</v>
      </c>
      <c r="C629" s="46"/>
      <c r="D629" s="44" t="s">
        <v>284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30"/>
      <c r="C630" s="20"/>
      <c r="D630" s="20"/>
      <c r="BM630" s="53"/>
    </row>
    <row r="631" spans="1:65" ht="15">
      <c r="B631" s="8" t="s">
        <v>807</v>
      </c>
      <c r="BM631" s="27" t="s">
        <v>286</v>
      </c>
    </row>
    <row r="632" spans="1:65" ht="15">
      <c r="A632" s="24" t="s">
        <v>66</v>
      </c>
      <c r="B632" s="18" t="s">
        <v>116</v>
      </c>
      <c r="C632" s="15" t="s">
        <v>117</v>
      </c>
      <c r="D632" s="16" t="s">
        <v>381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249</v>
      </c>
      <c r="C633" s="9" t="s">
        <v>249</v>
      </c>
      <c r="D633" s="10" t="s">
        <v>118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392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4.8</v>
      </c>
      <c r="E636" s="15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4.8</v>
      </c>
      <c r="E637" s="15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12</v>
      </c>
    </row>
    <row r="638" spans="1:65">
      <c r="A638" s="29"/>
      <c r="B638" s="20" t="s">
        <v>279</v>
      </c>
      <c r="C638" s="12"/>
      <c r="D638" s="22">
        <v>4.8</v>
      </c>
      <c r="E638" s="15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3" t="s">
        <v>280</v>
      </c>
      <c r="C639" s="28"/>
      <c r="D639" s="11">
        <v>4.8</v>
      </c>
      <c r="E639" s="15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4.8</v>
      </c>
    </row>
    <row r="640" spans="1:65">
      <c r="A640" s="29"/>
      <c r="B640" s="3" t="s">
        <v>281</v>
      </c>
      <c r="C640" s="28"/>
      <c r="D640" s="23">
        <v>0</v>
      </c>
      <c r="E640" s="15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50</v>
      </c>
    </row>
    <row r="641" spans="1:65">
      <c r="A641" s="29"/>
      <c r="B641" s="3" t="s">
        <v>87</v>
      </c>
      <c r="C641" s="28"/>
      <c r="D641" s="13">
        <v>0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9"/>
      <c r="B642" s="3" t="s">
        <v>282</v>
      </c>
      <c r="C642" s="28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9"/>
      <c r="B643" s="45" t="s">
        <v>283</v>
      </c>
      <c r="C643" s="46"/>
      <c r="D643" s="44" t="s">
        <v>284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B644" s="30"/>
      <c r="C644" s="20"/>
      <c r="D644" s="20"/>
      <c r="BM644" s="53"/>
    </row>
    <row r="645" spans="1:65" ht="15">
      <c r="B645" s="8" t="s">
        <v>808</v>
      </c>
      <c r="BM645" s="27" t="s">
        <v>286</v>
      </c>
    </row>
    <row r="646" spans="1:65" ht="15">
      <c r="A646" s="24" t="s">
        <v>35</v>
      </c>
      <c r="B646" s="18" t="s">
        <v>116</v>
      </c>
      <c r="C646" s="15" t="s">
        <v>117</v>
      </c>
      <c r="D646" s="16" t="s">
        <v>381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249</v>
      </c>
      <c r="C647" s="9" t="s">
        <v>249</v>
      </c>
      <c r="D647" s="10" t="s">
        <v>118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392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4</v>
      </c>
      <c r="E650" s="15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3.5</v>
      </c>
      <c r="E651" s="15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13</v>
      </c>
    </row>
    <row r="652" spans="1:65">
      <c r="A652" s="29"/>
      <c r="B652" s="20" t="s">
        <v>279</v>
      </c>
      <c r="C652" s="12"/>
      <c r="D652" s="22">
        <v>3.75</v>
      </c>
      <c r="E652" s="15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280</v>
      </c>
      <c r="C653" s="28"/>
      <c r="D653" s="11">
        <v>3.75</v>
      </c>
      <c r="E653" s="15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3.75</v>
      </c>
    </row>
    <row r="654" spans="1:65">
      <c r="A654" s="29"/>
      <c r="B654" s="3" t="s">
        <v>281</v>
      </c>
      <c r="C654" s="28"/>
      <c r="D654" s="23">
        <v>0.35355339059327379</v>
      </c>
      <c r="E654" s="15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51</v>
      </c>
    </row>
    <row r="655" spans="1:65">
      <c r="A655" s="29"/>
      <c r="B655" s="3" t="s">
        <v>87</v>
      </c>
      <c r="C655" s="28"/>
      <c r="D655" s="13">
        <v>9.428090415820635E-2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9"/>
      <c r="B656" s="3" t="s">
        <v>282</v>
      </c>
      <c r="C656" s="28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9"/>
      <c r="B657" s="45" t="s">
        <v>283</v>
      </c>
      <c r="C657" s="46"/>
      <c r="D657" s="44" t="s">
        <v>284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30"/>
      <c r="C658" s="20"/>
      <c r="D658" s="20"/>
      <c r="BM658" s="53"/>
    </row>
    <row r="659" spans="1:65" ht="15">
      <c r="B659" s="8" t="s">
        <v>809</v>
      </c>
      <c r="BM659" s="27" t="s">
        <v>286</v>
      </c>
    </row>
    <row r="660" spans="1:65" ht="15">
      <c r="A660" s="24" t="s">
        <v>38</v>
      </c>
      <c r="B660" s="18" t="s">
        <v>116</v>
      </c>
      <c r="C660" s="15" t="s">
        <v>117</v>
      </c>
      <c r="D660" s="16" t="s">
        <v>381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249</v>
      </c>
      <c r="C661" s="9" t="s">
        <v>249</v>
      </c>
      <c r="D661" s="10" t="s">
        <v>118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392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07">
        <v>16.100000000000001</v>
      </c>
      <c r="E664" s="209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  <c r="AH664" s="210"/>
      <c r="AI664" s="210"/>
      <c r="AJ664" s="210"/>
      <c r="AK664" s="210"/>
      <c r="AL664" s="210"/>
      <c r="AM664" s="210"/>
      <c r="AN664" s="210"/>
      <c r="AO664" s="210"/>
      <c r="AP664" s="210"/>
      <c r="AQ664" s="210"/>
      <c r="AR664" s="210"/>
      <c r="AS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F664" s="210"/>
      <c r="BG664" s="210"/>
      <c r="BH664" s="210"/>
      <c r="BI664" s="210"/>
      <c r="BJ664" s="210"/>
      <c r="BK664" s="210"/>
      <c r="BL664" s="210"/>
      <c r="BM664" s="211">
        <v>1</v>
      </c>
    </row>
    <row r="665" spans="1:65">
      <c r="A665" s="29"/>
      <c r="B665" s="19">
        <v>1</v>
      </c>
      <c r="C665" s="9">
        <v>2</v>
      </c>
      <c r="D665" s="213">
        <v>16.100000000000001</v>
      </c>
      <c r="E665" s="209"/>
      <c r="F665" s="210"/>
      <c r="G665" s="210"/>
      <c r="H665" s="210"/>
      <c r="I665" s="210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  <c r="AH665" s="210"/>
      <c r="AI665" s="210"/>
      <c r="AJ665" s="210"/>
      <c r="AK665" s="210"/>
      <c r="AL665" s="210"/>
      <c r="AM665" s="210"/>
      <c r="AN665" s="210"/>
      <c r="AO665" s="210"/>
      <c r="AP665" s="210"/>
      <c r="AQ665" s="210"/>
      <c r="AR665" s="210"/>
      <c r="AS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F665" s="210"/>
      <c r="BG665" s="210"/>
      <c r="BH665" s="210"/>
      <c r="BI665" s="210"/>
      <c r="BJ665" s="210"/>
      <c r="BK665" s="210"/>
      <c r="BL665" s="210"/>
      <c r="BM665" s="211">
        <v>46</v>
      </c>
    </row>
    <row r="666" spans="1:65">
      <c r="A666" s="29"/>
      <c r="B666" s="20" t="s">
        <v>279</v>
      </c>
      <c r="C666" s="12"/>
      <c r="D666" s="217">
        <v>16.100000000000001</v>
      </c>
      <c r="E666" s="209"/>
      <c r="F666" s="210"/>
      <c r="G666" s="210"/>
      <c r="H666" s="210"/>
      <c r="I666" s="210"/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  <c r="AH666" s="210"/>
      <c r="AI666" s="210"/>
      <c r="AJ666" s="210"/>
      <c r="AK666" s="210"/>
      <c r="AL666" s="210"/>
      <c r="AM666" s="210"/>
      <c r="AN666" s="210"/>
      <c r="AO666" s="210"/>
      <c r="AP666" s="210"/>
      <c r="AQ666" s="210"/>
      <c r="AR666" s="210"/>
      <c r="AS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F666" s="210"/>
      <c r="BG666" s="210"/>
      <c r="BH666" s="210"/>
      <c r="BI666" s="210"/>
      <c r="BJ666" s="210"/>
      <c r="BK666" s="210"/>
      <c r="BL666" s="210"/>
      <c r="BM666" s="211">
        <v>16</v>
      </c>
    </row>
    <row r="667" spans="1:65">
      <c r="A667" s="29"/>
      <c r="B667" s="3" t="s">
        <v>280</v>
      </c>
      <c r="C667" s="28"/>
      <c r="D667" s="213">
        <v>16.100000000000001</v>
      </c>
      <c r="E667" s="209"/>
      <c r="F667" s="210"/>
      <c r="G667" s="210"/>
      <c r="H667" s="210"/>
      <c r="I667" s="210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  <c r="AH667" s="210"/>
      <c r="AI667" s="210"/>
      <c r="AJ667" s="210"/>
      <c r="AK667" s="210"/>
      <c r="AL667" s="210"/>
      <c r="AM667" s="210"/>
      <c r="AN667" s="210"/>
      <c r="AO667" s="210"/>
      <c r="AP667" s="210"/>
      <c r="AQ667" s="210"/>
      <c r="AR667" s="210"/>
      <c r="AS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F667" s="210"/>
      <c r="BG667" s="210"/>
      <c r="BH667" s="210"/>
      <c r="BI667" s="210"/>
      <c r="BJ667" s="210"/>
      <c r="BK667" s="210"/>
      <c r="BL667" s="210"/>
      <c r="BM667" s="211">
        <v>16.100000000000001</v>
      </c>
    </row>
    <row r="668" spans="1:65">
      <c r="A668" s="29"/>
      <c r="B668" s="3" t="s">
        <v>281</v>
      </c>
      <c r="C668" s="28"/>
      <c r="D668" s="213">
        <v>0</v>
      </c>
      <c r="E668" s="209"/>
      <c r="F668" s="210"/>
      <c r="G668" s="210"/>
      <c r="H668" s="210"/>
      <c r="I668" s="210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  <c r="AH668" s="210"/>
      <c r="AI668" s="210"/>
      <c r="AJ668" s="210"/>
      <c r="AK668" s="210"/>
      <c r="AL668" s="210"/>
      <c r="AM668" s="210"/>
      <c r="AN668" s="210"/>
      <c r="AO668" s="210"/>
      <c r="AP668" s="210"/>
      <c r="AQ668" s="210"/>
      <c r="AR668" s="210"/>
      <c r="AS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F668" s="210"/>
      <c r="BG668" s="210"/>
      <c r="BH668" s="210"/>
      <c r="BI668" s="210"/>
      <c r="BJ668" s="210"/>
      <c r="BK668" s="210"/>
      <c r="BL668" s="210"/>
      <c r="BM668" s="211">
        <v>52</v>
      </c>
    </row>
    <row r="669" spans="1:65">
      <c r="A669" s="29"/>
      <c r="B669" s="3" t="s">
        <v>87</v>
      </c>
      <c r="C669" s="28"/>
      <c r="D669" s="13">
        <v>0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9"/>
      <c r="B670" s="3" t="s">
        <v>282</v>
      </c>
      <c r="C670" s="28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45" t="s">
        <v>283</v>
      </c>
      <c r="C671" s="46"/>
      <c r="D671" s="44" t="s">
        <v>284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30"/>
      <c r="C672" s="20"/>
      <c r="D672" s="20"/>
      <c r="BM672" s="53"/>
    </row>
    <row r="673" spans="1:65" ht="15">
      <c r="B673" s="8" t="s">
        <v>810</v>
      </c>
      <c r="BM673" s="27" t="s">
        <v>286</v>
      </c>
    </row>
    <row r="674" spans="1:65" ht="15">
      <c r="A674" s="24" t="s">
        <v>41</v>
      </c>
      <c r="B674" s="18" t="s">
        <v>116</v>
      </c>
      <c r="C674" s="15" t="s">
        <v>117</v>
      </c>
      <c r="D674" s="16" t="s">
        <v>381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249</v>
      </c>
      <c r="C675" s="9" t="s">
        <v>249</v>
      </c>
      <c r="D675" s="10" t="s">
        <v>118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392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0.71</v>
      </c>
      <c r="E678" s="15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0.7</v>
      </c>
      <c r="E679" s="15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47</v>
      </c>
    </row>
    <row r="680" spans="1:65">
      <c r="A680" s="29"/>
      <c r="B680" s="20" t="s">
        <v>279</v>
      </c>
      <c r="C680" s="12"/>
      <c r="D680" s="22">
        <v>0.70499999999999996</v>
      </c>
      <c r="E680" s="15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280</v>
      </c>
      <c r="C681" s="28"/>
      <c r="D681" s="11">
        <v>0.70499999999999996</v>
      </c>
      <c r="E681" s="15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0.70499999999999996</v>
      </c>
    </row>
    <row r="682" spans="1:65">
      <c r="A682" s="29"/>
      <c r="B682" s="3" t="s">
        <v>281</v>
      </c>
      <c r="C682" s="28"/>
      <c r="D682" s="23">
        <v>7.0710678118654814E-3</v>
      </c>
      <c r="E682" s="15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53</v>
      </c>
    </row>
    <row r="683" spans="1:65">
      <c r="A683" s="29"/>
      <c r="B683" s="3" t="s">
        <v>87</v>
      </c>
      <c r="C683" s="28"/>
      <c r="D683" s="13">
        <v>1.0029883421085789E-2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9"/>
      <c r="B684" s="3" t="s">
        <v>282</v>
      </c>
      <c r="C684" s="28"/>
      <c r="D684" s="13">
        <v>0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9"/>
      <c r="B685" s="45" t="s">
        <v>283</v>
      </c>
      <c r="C685" s="46"/>
      <c r="D685" s="44" t="s">
        <v>284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B686" s="30"/>
      <c r="C686" s="20"/>
      <c r="D686" s="20"/>
      <c r="BM686" s="53"/>
    </row>
    <row r="687" spans="1:65" ht="15">
      <c r="B687" s="8" t="s">
        <v>811</v>
      </c>
      <c r="BM687" s="27" t="s">
        <v>286</v>
      </c>
    </row>
    <row r="688" spans="1:65" ht="15">
      <c r="A688" s="24" t="s">
        <v>44</v>
      </c>
      <c r="B688" s="18" t="s">
        <v>116</v>
      </c>
      <c r="C688" s="15" t="s">
        <v>117</v>
      </c>
      <c r="D688" s="16" t="s">
        <v>381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249</v>
      </c>
      <c r="C689" s="9" t="s">
        <v>249</v>
      </c>
      <c r="D689" s="10" t="s">
        <v>118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392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7">
        <v>150</v>
      </c>
      <c r="E692" s="230"/>
      <c r="F692" s="231"/>
      <c r="G692" s="231"/>
      <c r="H692" s="231"/>
      <c r="I692" s="231"/>
      <c r="J692" s="231"/>
      <c r="K692" s="231"/>
      <c r="L692" s="231"/>
      <c r="M692" s="231"/>
      <c r="N692" s="231"/>
      <c r="O692" s="231"/>
      <c r="P692" s="231"/>
      <c r="Q692" s="231"/>
      <c r="R692" s="231"/>
      <c r="S692" s="231"/>
      <c r="T692" s="231"/>
      <c r="U692" s="231"/>
      <c r="V692" s="231"/>
      <c r="W692" s="231"/>
      <c r="X692" s="231"/>
      <c r="Y692" s="231"/>
      <c r="Z692" s="231"/>
      <c r="AA692" s="231"/>
      <c r="AB692" s="231"/>
      <c r="AC692" s="231"/>
      <c r="AD692" s="231"/>
      <c r="AE692" s="231"/>
      <c r="AF692" s="231"/>
      <c r="AG692" s="231"/>
      <c r="AH692" s="231"/>
      <c r="AI692" s="231"/>
      <c r="AJ692" s="231"/>
      <c r="AK692" s="231"/>
      <c r="AL692" s="231"/>
      <c r="AM692" s="231"/>
      <c r="AN692" s="231"/>
      <c r="AO692" s="231"/>
      <c r="AP692" s="231"/>
      <c r="AQ692" s="231"/>
      <c r="AR692" s="231"/>
      <c r="AS692" s="231"/>
      <c r="AT692" s="231"/>
      <c r="AU692" s="231"/>
      <c r="AV692" s="231"/>
      <c r="AW692" s="231"/>
      <c r="AX692" s="231"/>
      <c r="AY692" s="231"/>
      <c r="AZ692" s="231"/>
      <c r="BA692" s="231"/>
      <c r="BB692" s="231"/>
      <c r="BC692" s="231"/>
      <c r="BD692" s="231"/>
      <c r="BE692" s="231"/>
      <c r="BF692" s="231"/>
      <c r="BG692" s="231"/>
      <c r="BH692" s="231"/>
      <c r="BI692" s="231"/>
      <c r="BJ692" s="231"/>
      <c r="BK692" s="231"/>
      <c r="BL692" s="231"/>
      <c r="BM692" s="232">
        <v>1</v>
      </c>
    </row>
    <row r="693" spans="1:65">
      <c r="A693" s="29"/>
      <c r="B693" s="19">
        <v>1</v>
      </c>
      <c r="C693" s="9">
        <v>2</v>
      </c>
      <c r="D693" s="233">
        <v>155</v>
      </c>
      <c r="E693" s="230"/>
      <c r="F693" s="231"/>
      <c r="G693" s="231"/>
      <c r="H693" s="231"/>
      <c r="I693" s="231"/>
      <c r="J693" s="231"/>
      <c r="K693" s="231"/>
      <c r="L693" s="231"/>
      <c r="M693" s="231"/>
      <c r="N693" s="231"/>
      <c r="O693" s="231"/>
      <c r="P693" s="231"/>
      <c r="Q693" s="231"/>
      <c r="R693" s="231"/>
      <c r="S693" s="231"/>
      <c r="T693" s="231"/>
      <c r="U693" s="231"/>
      <c r="V693" s="231"/>
      <c r="W693" s="231"/>
      <c r="X693" s="231"/>
      <c r="Y693" s="231"/>
      <c r="Z693" s="231"/>
      <c r="AA693" s="231"/>
      <c r="AB693" s="231"/>
      <c r="AC693" s="231"/>
      <c r="AD693" s="231"/>
      <c r="AE693" s="231"/>
      <c r="AF693" s="231"/>
      <c r="AG693" s="231"/>
      <c r="AH693" s="231"/>
      <c r="AI693" s="231"/>
      <c r="AJ693" s="231"/>
      <c r="AK693" s="231"/>
      <c r="AL693" s="231"/>
      <c r="AM693" s="231"/>
      <c r="AN693" s="231"/>
      <c r="AO693" s="231"/>
      <c r="AP693" s="231"/>
      <c r="AQ693" s="231"/>
      <c r="AR693" s="231"/>
      <c r="AS693" s="231"/>
      <c r="AT693" s="231"/>
      <c r="AU693" s="231"/>
      <c r="AV693" s="231"/>
      <c r="AW693" s="231"/>
      <c r="AX693" s="231"/>
      <c r="AY693" s="231"/>
      <c r="AZ693" s="231"/>
      <c r="BA693" s="231"/>
      <c r="BB693" s="231"/>
      <c r="BC693" s="231"/>
      <c r="BD693" s="231"/>
      <c r="BE693" s="231"/>
      <c r="BF693" s="231"/>
      <c r="BG693" s="231"/>
      <c r="BH693" s="231"/>
      <c r="BI693" s="231"/>
      <c r="BJ693" s="231"/>
      <c r="BK693" s="231"/>
      <c r="BL693" s="231"/>
      <c r="BM693" s="232">
        <v>28</v>
      </c>
    </row>
    <row r="694" spans="1:65">
      <c r="A694" s="29"/>
      <c r="B694" s="20" t="s">
        <v>279</v>
      </c>
      <c r="C694" s="12"/>
      <c r="D694" s="237">
        <v>152.5</v>
      </c>
      <c r="E694" s="230"/>
      <c r="F694" s="231"/>
      <c r="G694" s="231"/>
      <c r="H694" s="231"/>
      <c r="I694" s="231"/>
      <c r="J694" s="231"/>
      <c r="K694" s="231"/>
      <c r="L694" s="231"/>
      <c r="M694" s="231"/>
      <c r="N694" s="231"/>
      <c r="O694" s="231"/>
      <c r="P694" s="231"/>
      <c r="Q694" s="231"/>
      <c r="R694" s="231"/>
      <c r="S694" s="231"/>
      <c r="T694" s="231"/>
      <c r="U694" s="231"/>
      <c r="V694" s="231"/>
      <c r="W694" s="231"/>
      <c r="X694" s="231"/>
      <c r="Y694" s="231"/>
      <c r="Z694" s="231"/>
      <c r="AA694" s="231"/>
      <c r="AB694" s="231"/>
      <c r="AC694" s="231"/>
      <c r="AD694" s="231"/>
      <c r="AE694" s="231"/>
      <c r="AF694" s="231"/>
      <c r="AG694" s="231"/>
      <c r="AH694" s="231"/>
      <c r="AI694" s="231"/>
      <c r="AJ694" s="231"/>
      <c r="AK694" s="231"/>
      <c r="AL694" s="231"/>
      <c r="AM694" s="231"/>
      <c r="AN694" s="231"/>
      <c r="AO694" s="231"/>
      <c r="AP694" s="231"/>
      <c r="AQ694" s="231"/>
      <c r="AR694" s="231"/>
      <c r="AS694" s="231"/>
      <c r="AT694" s="231"/>
      <c r="AU694" s="231"/>
      <c r="AV694" s="231"/>
      <c r="AW694" s="231"/>
      <c r="AX694" s="231"/>
      <c r="AY694" s="231"/>
      <c r="AZ694" s="231"/>
      <c r="BA694" s="231"/>
      <c r="BB694" s="231"/>
      <c r="BC694" s="231"/>
      <c r="BD694" s="231"/>
      <c r="BE694" s="231"/>
      <c r="BF694" s="231"/>
      <c r="BG694" s="231"/>
      <c r="BH694" s="231"/>
      <c r="BI694" s="231"/>
      <c r="BJ694" s="231"/>
      <c r="BK694" s="231"/>
      <c r="BL694" s="231"/>
      <c r="BM694" s="232">
        <v>16</v>
      </c>
    </row>
    <row r="695" spans="1:65">
      <c r="A695" s="29"/>
      <c r="B695" s="3" t="s">
        <v>280</v>
      </c>
      <c r="C695" s="28"/>
      <c r="D695" s="233">
        <v>152.5</v>
      </c>
      <c r="E695" s="230"/>
      <c r="F695" s="231"/>
      <c r="G695" s="231"/>
      <c r="H695" s="231"/>
      <c r="I695" s="231"/>
      <c r="J695" s="231"/>
      <c r="K695" s="231"/>
      <c r="L695" s="231"/>
      <c r="M695" s="231"/>
      <c r="N695" s="231"/>
      <c r="O695" s="231"/>
      <c r="P695" s="231"/>
      <c r="Q695" s="231"/>
      <c r="R695" s="231"/>
      <c r="S695" s="231"/>
      <c r="T695" s="231"/>
      <c r="U695" s="231"/>
      <c r="V695" s="231"/>
      <c r="W695" s="231"/>
      <c r="X695" s="231"/>
      <c r="Y695" s="231"/>
      <c r="Z695" s="231"/>
      <c r="AA695" s="231"/>
      <c r="AB695" s="231"/>
      <c r="AC695" s="231"/>
      <c r="AD695" s="231"/>
      <c r="AE695" s="231"/>
      <c r="AF695" s="231"/>
      <c r="AG695" s="231"/>
      <c r="AH695" s="231"/>
      <c r="AI695" s="231"/>
      <c r="AJ695" s="231"/>
      <c r="AK695" s="231"/>
      <c r="AL695" s="231"/>
      <c r="AM695" s="231"/>
      <c r="AN695" s="231"/>
      <c r="AO695" s="231"/>
      <c r="AP695" s="231"/>
      <c r="AQ695" s="231"/>
      <c r="AR695" s="231"/>
      <c r="AS695" s="231"/>
      <c r="AT695" s="231"/>
      <c r="AU695" s="231"/>
      <c r="AV695" s="231"/>
      <c r="AW695" s="231"/>
      <c r="AX695" s="231"/>
      <c r="AY695" s="231"/>
      <c r="AZ695" s="231"/>
      <c r="BA695" s="231"/>
      <c r="BB695" s="231"/>
      <c r="BC695" s="231"/>
      <c r="BD695" s="231"/>
      <c r="BE695" s="231"/>
      <c r="BF695" s="231"/>
      <c r="BG695" s="231"/>
      <c r="BH695" s="231"/>
      <c r="BI695" s="231"/>
      <c r="BJ695" s="231"/>
      <c r="BK695" s="231"/>
      <c r="BL695" s="231"/>
      <c r="BM695" s="232">
        <v>152.5</v>
      </c>
    </row>
    <row r="696" spans="1:65">
      <c r="A696" s="29"/>
      <c r="B696" s="3" t="s">
        <v>281</v>
      </c>
      <c r="C696" s="28"/>
      <c r="D696" s="233">
        <v>3.5355339059327378</v>
      </c>
      <c r="E696" s="230"/>
      <c r="F696" s="231"/>
      <c r="G696" s="231"/>
      <c r="H696" s="231"/>
      <c r="I696" s="231"/>
      <c r="J696" s="231"/>
      <c r="K696" s="231"/>
      <c r="L696" s="231"/>
      <c r="M696" s="231"/>
      <c r="N696" s="231"/>
      <c r="O696" s="231"/>
      <c r="P696" s="231"/>
      <c r="Q696" s="231"/>
      <c r="R696" s="231"/>
      <c r="S696" s="231"/>
      <c r="T696" s="231"/>
      <c r="U696" s="231"/>
      <c r="V696" s="231"/>
      <c r="W696" s="231"/>
      <c r="X696" s="231"/>
      <c r="Y696" s="231"/>
      <c r="Z696" s="231"/>
      <c r="AA696" s="231"/>
      <c r="AB696" s="231"/>
      <c r="AC696" s="231"/>
      <c r="AD696" s="231"/>
      <c r="AE696" s="231"/>
      <c r="AF696" s="231"/>
      <c r="AG696" s="231"/>
      <c r="AH696" s="231"/>
      <c r="AI696" s="231"/>
      <c r="AJ696" s="231"/>
      <c r="AK696" s="231"/>
      <c r="AL696" s="231"/>
      <c r="AM696" s="231"/>
      <c r="AN696" s="231"/>
      <c r="AO696" s="231"/>
      <c r="AP696" s="231"/>
      <c r="AQ696" s="231"/>
      <c r="AR696" s="231"/>
      <c r="AS696" s="231"/>
      <c r="AT696" s="231"/>
      <c r="AU696" s="231"/>
      <c r="AV696" s="231"/>
      <c r="AW696" s="231"/>
      <c r="AX696" s="231"/>
      <c r="AY696" s="231"/>
      <c r="AZ696" s="231"/>
      <c r="BA696" s="231"/>
      <c r="BB696" s="231"/>
      <c r="BC696" s="231"/>
      <c r="BD696" s="231"/>
      <c r="BE696" s="231"/>
      <c r="BF696" s="231"/>
      <c r="BG696" s="231"/>
      <c r="BH696" s="231"/>
      <c r="BI696" s="231"/>
      <c r="BJ696" s="231"/>
      <c r="BK696" s="231"/>
      <c r="BL696" s="231"/>
      <c r="BM696" s="232">
        <v>54</v>
      </c>
    </row>
    <row r="697" spans="1:65">
      <c r="A697" s="29"/>
      <c r="B697" s="3" t="s">
        <v>87</v>
      </c>
      <c r="C697" s="28"/>
      <c r="D697" s="13">
        <v>2.3183828891362213E-2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9"/>
      <c r="B698" s="3" t="s">
        <v>282</v>
      </c>
      <c r="C698" s="28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9"/>
      <c r="B699" s="45" t="s">
        <v>283</v>
      </c>
      <c r="C699" s="46"/>
      <c r="D699" s="44" t="s">
        <v>284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B700" s="30"/>
      <c r="C700" s="20"/>
      <c r="D700" s="20"/>
      <c r="BM700" s="53"/>
    </row>
    <row r="701" spans="1:65" ht="15">
      <c r="B701" s="8" t="s">
        <v>812</v>
      </c>
      <c r="BM701" s="27" t="s">
        <v>286</v>
      </c>
    </row>
    <row r="702" spans="1:65" ht="15">
      <c r="A702" s="24" t="s">
        <v>45</v>
      </c>
      <c r="B702" s="18" t="s">
        <v>116</v>
      </c>
      <c r="C702" s="15" t="s">
        <v>117</v>
      </c>
      <c r="D702" s="16" t="s">
        <v>381</v>
      </c>
      <c r="E702" s="15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249</v>
      </c>
      <c r="C703" s="9" t="s">
        <v>249</v>
      </c>
      <c r="D703" s="10" t="s">
        <v>118</v>
      </c>
      <c r="E703" s="15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392</v>
      </c>
      <c r="E704" s="15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7">
        <v>282</v>
      </c>
      <c r="E706" s="230"/>
      <c r="F706" s="231"/>
      <c r="G706" s="231"/>
      <c r="H706" s="231"/>
      <c r="I706" s="231"/>
      <c r="J706" s="231"/>
      <c r="K706" s="231"/>
      <c r="L706" s="231"/>
      <c r="M706" s="231"/>
      <c r="N706" s="231"/>
      <c r="O706" s="231"/>
      <c r="P706" s="231"/>
      <c r="Q706" s="231"/>
      <c r="R706" s="231"/>
      <c r="S706" s="231"/>
      <c r="T706" s="231"/>
      <c r="U706" s="231"/>
      <c r="V706" s="231"/>
      <c r="W706" s="231"/>
      <c r="X706" s="231"/>
      <c r="Y706" s="231"/>
      <c r="Z706" s="231"/>
      <c r="AA706" s="231"/>
      <c r="AB706" s="231"/>
      <c r="AC706" s="231"/>
      <c r="AD706" s="231"/>
      <c r="AE706" s="231"/>
      <c r="AF706" s="231"/>
      <c r="AG706" s="231"/>
      <c r="AH706" s="231"/>
      <c r="AI706" s="231"/>
      <c r="AJ706" s="231"/>
      <c r="AK706" s="231"/>
      <c r="AL706" s="231"/>
      <c r="AM706" s="231"/>
      <c r="AN706" s="231"/>
      <c r="AO706" s="231"/>
      <c r="AP706" s="231"/>
      <c r="AQ706" s="231"/>
      <c r="AR706" s="231"/>
      <c r="AS706" s="231"/>
      <c r="AT706" s="231"/>
      <c r="AU706" s="231"/>
      <c r="AV706" s="231"/>
      <c r="AW706" s="231"/>
      <c r="AX706" s="231"/>
      <c r="AY706" s="231"/>
      <c r="AZ706" s="231"/>
      <c r="BA706" s="231"/>
      <c r="BB706" s="231"/>
      <c r="BC706" s="231"/>
      <c r="BD706" s="231"/>
      <c r="BE706" s="231"/>
      <c r="BF706" s="231"/>
      <c r="BG706" s="231"/>
      <c r="BH706" s="231"/>
      <c r="BI706" s="231"/>
      <c r="BJ706" s="231"/>
      <c r="BK706" s="231"/>
      <c r="BL706" s="231"/>
      <c r="BM706" s="232">
        <v>1</v>
      </c>
    </row>
    <row r="707" spans="1:65">
      <c r="A707" s="29"/>
      <c r="B707" s="19">
        <v>1</v>
      </c>
      <c r="C707" s="9">
        <v>2</v>
      </c>
      <c r="D707" s="233">
        <v>285</v>
      </c>
      <c r="E707" s="230"/>
      <c r="F707" s="231"/>
      <c r="G707" s="231"/>
      <c r="H707" s="231"/>
      <c r="I707" s="231"/>
      <c r="J707" s="231"/>
      <c r="K707" s="231"/>
      <c r="L707" s="231"/>
      <c r="M707" s="231"/>
      <c r="N707" s="231"/>
      <c r="O707" s="231"/>
      <c r="P707" s="231"/>
      <c r="Q707" s="231"/>
      <c r="R707" s="231"/>
      <c r="S707" s="231"/>
      <c r="T707" s="231"/>
      <c r="U707" s="231"/>
      <c r="V707" s="231"/>
      <c r="W707" s="231"/>
      <c r="X707" s="231"/>
      <c r="Y707" s="231"/>
      <c r="Z707" s="231"/>
      <c r="AA707" s="231"/>
      <c r="AB707" s="231"/>
      <c r="AC707" s="231"/>
      <c r="AD707" s="231"/>
      <c r="AE707" s="231"/>
      <c r="AF707" s="231"/>
      <c r="AG707" s="231"/>
      <c r="AH707" s="231"/>
      <c r="AI707" s="231"/>
      <c r="AJ707" s="231"/>
      <c r="AK707" s="231"/>
      <c r="AL707" s="231"/>
      <c r="AM707" s="231"/>
      <c r="AN707" s="231"/>
      <c r="AO707" s="231"/>
      <c r="AP707" s="231"/>
      <c r="AQ707" s="231"/>
      <c r="AR707" s="231"/>
      <c r="AS707" s="231"/>
      <c r="AT707" s="231"/>
      <c r="AU707" s="231"/>
      <c r="AV707" s="231"/>
      <c r="AW707" s="231"/>
      <c r="AX707" s="231"/>
      <c r="AY707" s="231"/>
      <c r="AZ707" s="231"/>
      <c r="BA707" s="231"/>
      <c r="BB707" s="231"/>
      <c r="BC707" s="231"/>
      <c r="BD707" s="231"/>
      <c r="BE707" s="231"/>
      <c r="BF707" s="231"/>
      <c r="BG707" s="231"/>
      <c r="BH707" s="231"/>
      <c r="BI707" s="231"/>
      <c r="BJ707" s="231"/>
      <c r="BK707" s="231"/>
      <c r="BL707" s="231"/>
      <c r="BM707" s="232">
        <v>14</v>
      </c>
    </row>
    <row r="708" spans="1:65">
      <c r="A708" s="29"/>
      <c r="B708" s="20" t="s">
        <v>279</v>
      </c>
      <c r="C708" s="12"/>
      <c r="D708" s="237">
        <v>283.5</v>
      </c>
      <c r="E708" s="230"/>
      <c r="F708" s="231"/>
      <c r="G708" s="231"/>
      <c r="H708" s="231"/>
      <c r="I708" s="231"/>
      <c r="J708" s="231"/>
      <c r="K708" s="231"/>
      <c r="L708" s="231"/>
      <c r="M708" s="231"/>
      <c r="N708" s="231"/>
      <c r="O708" s="231"/>
      <c r="P708" s="231"/>
      <c r="Q708" s="231"/>
      <c r="R708" s="231"/>
      <c r="S708" s="231"/>
      <c r="T708" s="231"/>
      <c r="U708" s="231"/>
      <c r="V708" s="231"/>
      <c r="W708" s="231"/>
      <c r="X708" s="231"/>
      <c r="Y708" s="231"/>
      <c r="Z708" s="231"/>
      <c r="AA708" s="231"/>
      <c r="AB708" s="231"/>
      <c r="AC708" s="231"/>
      <c r="AD708" s="231"/>
      <c r="AE708" s="231"/>
      <c r="AF708" s="231"/>
      <c r="AG708" s="231"/>
      <c r="AH708" s="231"/>
      <c r="AI708" s="231"/>
      <c r="AJ708" s="231"/>
      <c r="AK708" s="231"/>
      <c r="AL708" s="231"/>
      <c r="AM708" s="231"/>
      <c r="AN708" s="231"/>
      <c r="AO708" s="231"/>
      <c r="AP708" s="231"/>
      <c r="AQ708" s="231"/>
      <c r="AR708" s="231"/>
      <c r="AS708" s="231"/>
      <c r="AT708" s="231"/>
      <c r="AU708" s="231"/>
      <c r="AV708" s="231"/>
      <c r="AW708" s="231"/>
      <c r="AX708" s="231"/>
      <c r="AY708" s="231"/>
      <c r="AZ708" s="231"/>
      <c r="BA708" s="231"/>
      <c r="BB708" s="231"/>
      <c r="BC708" s="231"/>
      <c r="BD708" s="231"/>
      <c r="BE708" s="231"/>
      <c r="BF708" s="231"/>
      <c r="BG708" s="231"/>
      <c r="BH708" s="231"/>
      <c r="BI708" s="231"/>
      <c r="BJ708" s="231"/>
      <c r="BK708" s="231"/>
      <c r="BL708" s="231"/>
      <c r="BM708" s="232">
        <v>16</v>
      </c>
    </row>
    <row r="709" spans="1:65">
      <c r="A709" s="29"/>
      <c r="B709" s="3" t="s">
        <v>280</v>
      </c>
      <c r="C709" s="28"/>
      <c r="D709" s="233">
        <v>283.5</v>
      </c>
      <c r="E709" s="230"/>
      <c r="F709" s="231"/>
      <c r="G709" s="231"/>
      <c r="H709" s="231"/>
      <c r="I709" s="231"/>
      <c r="J709" s="231"/>
      <c r="K709" s="231"/>
      <c r="L709" s="231"/>
      <c r="M709" s="231"/>
      <c r="N709" s="231"/>
      <c r="O709" s="231"/>
      <c r="P709" s="231"/>
      <c r="Q709" s="231"/>
      <c r="R709" s="231"/>
      <c r="S709" s="231"/>
      <c r="T709" s="231"/>
      <c r="U709" s="231"/>
      <c r="V709" s="231"/>
      <c r="W709" s="231"/>
      <c r="X709" s="231"/>
      <c r="Y709" s="231"/>
      <c r="Z709" s="231"/>
      <c r="AA709" s="231"/>
      <c r="AB709" s="231"/>
      <c r="AC709" s="231"/>
      <c r="AD709" s="231"/>
      <c r="AE709" s="231"/>
      <c r="AF709" s="231"/>
      <c r="AG709" s="231"/>
      <c r="AH709" s="231"/>
      <c r="AI709" s="231"/>
      <c r="AJ709" s="231"/>
      <c r="AK709" s="231"/>
      <c r="AL709" s="231"/>
      <c r="AM709" s="231"/>
      <c r="AN709" s="231"/>
      <c r="AO709" s="231"/>
      <c r="AP709" s="231"/>
      <c r="AQ709" s="231"/>
      <c r="AR709" s="231"/>
      <c r="AS709" s="231"/>
      <c r="AT709" s="231"/>
      <c r="AU709" s="231"/>
      <c r="AV709" s="231"/>
      <c r="AW709" s="231"/>
      <c r="AX709" s="231"/>
      <c r="AY709" s="231"/>
      <c r="AZ709" s="231"/>
      <c r="BA709" s="231"/>
      <c r="BB709" s="231"/>
      <c r="BC709" s="231"/>
      <c r="BD709" s="231"/>
      <c r="BE709" s="231"/>
      <c r="BF709" s="231"/>
      <c r="BG709" s="231"/>
      <c r="BH709" s="231"/>
      <c r="BI709" s="231"/>
      <c r="BJ709" s="231"/>
      <c r="BK709" s="231"/>
      <c r="BL709" s="231"/>
      <c r="BM709" s="232">
        <v>283.5</v>
      </c>
    </row>
    <row r="710" spans="1:65">
      <c r="A710" s="29"/>
      <c r="B710" s="3" t="s">
        <v>281</v>
      </c>
      <c r="C710" s="28"/>
      <c r="D710" s="233">
        <v>2.1213203435596424</v>
      </c>
      <c r="E710" s="230"/>
      <c r="F710" s="231"/>
      <c r="G710" s="231"/>
      <c r="H710" s="231"/>
      <c r="I710" s="231"/>
      <c r="J710" s="231"/>
      <c r="K710" s="231"/>
      <c r="L710" s="231"/>
      <c r="M710" s="231"/>
      <c r="N710" s="231"/>
      <c r="O710" s="231"/>
      <c r="P710" s="231"/>
      <c r="Q710" s="231"/>
      <c r="R710" s="231"/>
      <c r="S710" s="231"/>
      <c r="T710" s="231"/>
      <c r="U710" s="231"/>
      <c r="V710" s="231"/>
      <c r="W710" s="231"/>
      <c r="X710" s="231"/>
      <c r="Y710" s="231"/>
      <c r="Z710" s="231"/>
      <c r="AA710" s="231"/>
      <c r="AB710" s="231"/>
      <c r="AC710" s="231"/>
      <c r="AD710" s="231"/>
      <c r="AE710" s="231"/>
      <c r="AF710" s="231"/>
      <c r="AG710" s="231"/>
      <c r="AH710" s="231"/>
      <c r="AI710" s="231"/>
      <c r="AJ710" s="231"/>
      <c r="AK710" s="231"/>
      <c r="AL710" s="231"/>
      <c r="AM710" s="231"/>
      <c r="AN710" s="231"/>
      <c r="AO710" s="231"/>
      <c r="AP710" s="231"/>
      <c r="AQ710" s="231"/>
      <c r="AR710" s="231"/>
      <c r="AS710" s="231"/>
      <c r="AT710" s="231"/>
      <c r="AU710" s="231"/>
      <c r="AV710" s="231"/>
      <c r="AW710" s="231"/>
      <c r="AX710" s="231"/>
      <c r="AY710" s="231"/>
      <c r="AZ710" s="231"/>
      <c r="BA710" s="231"/>
      <c r="BB710" s="231"/>
      <c r="BC710" s="231"/>
      <c r="BD710" s="231"/>
      <c r="BE710" s="231"/>
      <c r="BF710" s="231"/>
      <c r="BG710" s="231"/>
      <c r="BH710" s="231"/>
      <c r="BI710" s="231"/>
      <c r="BJ710" s="231"/>
      <c r="BK710" s="231"/>
      <c r="BL710" s="231"/>
      <c r="BM710" s="232">
        <v>55</v>
      </c>
    </row>
    <row r="711" spans="1:65">
      <c r="A711" s="29"/>
      <c r="B711" s="3" t="s">
        <v>87</v>
      </c>
      <c r="C711" s="28"/>
      <c r="D711" s="13">
        <v>7.4826114411274862E-3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9"/>
      <c r="B712" s="3" t="s">
        <v>282</v>
      </c>
      <c r="C712" s="28"/>
      <c r="D712" s="13">
        <v>0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A713" s="29"/>
      <c r="B713" s="45" t="s">
        <v>283</v>
      </c>
      <c r="C713" s="46"/>
      <c r="D713" s="44" t="s">
        <v>284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B714" s="30"/>
      <c r="C714" s="20"/>
      <c r="D714" s="20"/>
      <c r="BM714" s="53"/>
    </row>
    <row r="715" spans="1:65">
      <c r="BM715" s="53"/>
    </row>
    <row r="716" spans="1:65">
      <c r="BM716" s="53"/>
    </row>
    <row r="717" spans="1:65">
      <c r="BM717" s="53"/>
    </row>
    <row r="718" spans="1:65">
      <c r="BM718" s="53"/>
    </row>
    <row r="719" spans="1:65">
      <c r="BM719" s="53"/>
    </row>
    <row r="720" spans="1:65">
      <c r="BM720" s="53"/>
    </row>
    <row r="721" spans="65:65">
      <c r="BM721" s="53"/>
    </row>
    <row r="722" spans="65:65">
      <c r="BM722" s="53"/>
    </row>
    <row r="723" spans="65:65">
      <c r="BM723" s="53"/>
    </row>
    <row r="724" spans="65:65">
      <c r="BM724" s="53"/>
    </row>
    <row r="725" spans="65:65">
      <c r="BM725" s="53"/>
    </row>
    <row r="726" spans="65:65">
      <c r="BM726" s="53"/>
    </row>
    <row r="727" spans="65:65">
      <c r="BM727" s="53"/>
    </row>
    <row r="728" spans="65:65">
      <c r="BM728" s="53"/>
    </row>
    <row r="729" spans="65:65">
      <c r="BM729" s="53"/>
    </row>
    <row r="730" spans="65:65">
      <c r="BM730" s="53"/>
    </row>
    <row r="731" spans="65:65">
      <c r="BM731" s="53"/>
    </row>
    <row r="732" spans="65:65">
      <c r="BM732" s="53"/>
    </row>
    <row r="733" spans="65:65">
      <c r="BM733" s="53"/>
    </row>
    <row r="734" spans="65:65">
      <c r="BM734" s="53"/>
    </row>
    <row r="735" spans="65:65">
      <c r="BM735" s="53"/>
    </row>
    <row r="736" spans="65:65">
      <c r="BM736" s="53"/>
    </row>
    <row r="737" spans="65:65">
      <c r="BM737" s="53"/>
    </row>
    <row r="738" spans="65:65">
      <c r="BM738" s="53"/>
    </row>
    <row r="739" spans="65:65">
      <c r="BM739" s="53"/>
    </row>
    <row r="740" spans="65:65">
      <c r="BM740" s="53"/>
    </row>
    <row r="741" spans="65:65">
      <c r="BM741" s="53"/>
    </row>
    <row r="742" spans="65:65">
      <c r="BM742" s="53"/>
    </row>
    <row r="743" spans="65:65">
      <c r="BM743" s="53"/>
    </row>
    <row r="744" spans="65:65">
      <c r="BM744" s="53"/>
    </row>
    <row r="745" spans="65:65">
      <c r="BM745" s="53"/>
    </row>
    <row r="746" spans="65:65">
      <c r="BM746" s="53"/>
    </row>
    <row r="747" spans="65:65">
      <c r="BM747" s="53"/>
    </row>
    <row r="748" spans="65:65">
      <c r="BM748" s="53"/>
    </row>
    <row r="749" spans="65:65">
      <c r="BM749" s="53"/>
    </row>
    <row r="750" spans="65:65">
      <c r="BM750" s="53"/>
    </row>
    <row r="751" spans="65:65">
      <c r="BM751" s="53"/>
    </row>
    <row r="752" spans="65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4"/>
    </row>
    <row r="768" spans="65:65">
      <c r="BM768" s="55"/>
    </row>
    <row r="769" spans="65:65">
      <c r="BM769" s="55"/>
    </row>
    <row r="770" spans="65:65">
      <c r="BM770" s="55"/>
    </row>
    <row r="771" spans="65:65">
      <c r="BM771" s="55"/>
    </row>
    <row r="772" spans="65:65">
      <c r="BM772" s="55"/>
    </row>
    <row r="773" spans="65:65">
      <c r="BM773" s="55"/>
    </row>
    <row r="774" spans="65:65">
      <c r="BM774" s="55"/>
    </row>
    <row r="775" spans="65:65">
      <c r="BM775" s="55"/>
    </row>
    <row r="776" spans="65:65">
      <c r="BM776" s="55"/>
    </row>
    <row r="777" spans="65:65">
      <c r="BM777" s="55"/>
    </row>
    <row r="778" spans="65:65">
      <c r="BM778" s="55"/>
    </row>
    <row r="779" spans="65:65">
      <c r="BM779" s="55"/>
    </row>
    <row r="780" spans="65:65">
      <c r="BM780" s="55"/>
    </row>
    <row r="781" spans="65:65">
      <c r="BM781" s="55"/>
    </row>
    <row r="782" spans="65:65">
      <c r="BM782" s="55"/>
    </row>
    <row r="783" spans="65:65">
      <c r="BM783" s="55"/>
    </row>
    <row r="784" spans="65:65">
      <c r="BM784" s="55"/>
    </row>
    <row r="785" spans="65:65">
      <c r="BM785" s="55"/>
    </row>
    <row r="786" spans="65:65">
      <c r="BM786" s="55"/>
    </row>
    <row r="787" spans="65:65">
      <c r="BM787" s="55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817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59" t="s">
        <v>46</v>
      </c>
      <c r="D2" s="160" t="s">
        <v>47</v>
      </c>
      <c r="E2" s="76" t="s">
        <v>2</v>
      </c>
      <c r="F2" s="161" t="s">
        <v>46</v>
      </c>
      <c r="G2" s="77" t="s">
        <v>47</v>
      </c>
      <c r="H2" s="78" t="s">
        <v>2</v>
      </c>
      <c r="I2" s="161" t="s">
        <v>46</v>
      </c>
      <c r="J2" s="77" t="s">
        <v>47</v>
      </c>
      <c r="K2" s="73"/>
    </row>
    <row r="3" spans="1:11" ht="15.75" customHeight="1">
      <c r="A3" s="74"/>
      <c r="B3" s="163" t="s">
        <v>213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4"/>
      <c r="B4" s="167" t="s">
        <v>130</v>
      </c>
      <c r="C4" s="158" t="s">
        <v>83</v>
      </c>
      <c r="D4" s="35">
        <v>2.1666666666666701</v>
      </c>
      <c r="E4" s="167" t="s">
        <v>131</v>
      </c>
      <c r="F4" s="158" t="s">
        <v>83</v>
      </c>
      <c r="G4" s="37" t="s">
        <v>214</v>
      </c>
      <c r="H4" s="7" t="s">
        <v>813</v>
      </c>
      <c r="I4" s="158" t="s">
        <v>813</v>
      </c>
      <c r="J4" s="36" t="s">
        <v>813</v>
      </c>
    </row>
    <row r="5" spans="1:11" ht="15.75" customHeight="1">
      <c r="A5" s="74"/>
      <c r="B5" s="163" t="s">
        <v>189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4"/>
      <c r="B6" s="167" t="s">
        <v>115</v>
      </c>
      <c r="C6" s="158" t="s">
        <v>1</v>
      </c>
      <c r="D6" s="168">
        <v>0.12416666666666699</v>
      </c>
      <c r="E6" s="167" t="s">
        <v>60</v>
      </c>
      <c r="F6" s="158" t="s">
        <v>1</v>
      </c>
      <c r="G6" s="169">
        <v>0.06</v>
      </c>
      <c r="H6" s="7" t="s">
        <v>813</v>
      </c>
      <c r="I6" s="158" t="s">
        <v>813</v>
      </c>
      <c r="J6" s="36" t="s">
        <v>813</v>
      </c>
    </row>
    <row r="7" spans="1:11" ht="15.75" customHeight="1">
      <c r="A7" s="74"/>
      <c r="B7" s="163" t="s">
        <v>215</v>
      </c>
      <c r="C7" s="162"/>
      <c r="D7" s="164"/>
      <c r="E7" s="162"/>
      <c r="F7" s="162"/>
      <c r="G7" s="165"/>
      <c r="H7" s="162"/>
      <c r="I7" s="162"/>
      <c r="J7" s="166"/>
    </row>
    <row r="8" spans="1:11" ht="15.75" customHeight="1">
      <c r="A8" s="74"/>
      <c r="B8" s="167" t="s">
        <v>216</v>
      </c>
      <c r="C8" s="158" t="s">
        <v>1</v>
      </c>
      <c r="D8" s="168">
        <v>4.4999999999999998E-2</v>
      </c>
      <c r="E8" s="167" t="s">
        <v>217</v>
      </c>
      <c r="F8" s="158" t="s">
        <v>1</v>
      </c>
      <c r="G8" s="37" t="s">
        <v>218</v>
      </c>
      <c r="H8" s="7" t="s">
        <v>813</v>
      </c>
      <c r="I8" s="158" t="s">
        <v>813</v>
      </c>
      <c r="J8" s="36" t="s">
        <v>813</v>
      </c>
    </row>
    <row r="9" spans="1:11" ht="15.75" customHeight="1">
      <c r="A9" s="74"/>
      <c r="B9" s="163" t="s">
        <v>191</v>
      </c>
      <c r="C9" s="162"/>
      <c r="D9" s="164"/>
      <c r="E9" s="162"/>
      <c r="F9" s="162"/>
      <c r="G9" s="165"/>
      <c r="H9" s="162"/>
      <c r="I9" s="162"/>
      <c r="J9" s="166"/>
    </row>
    <row r="10" spans="1:11" ht="15.75" customHeight="1">
      <c r="A10" s="74"/>
      <c r="B10" s="167" t="s">
        <v>49</v>
      </c>
      <c r="C10" s="158" t="s">
        <v>3</v>
      </c>
      <c r="D10" s="35" t="s">
        <v>97</v>
      </c>
      <c r="E10" s="167" t="s">
        <v>53</v>
      </c>
      <c r="F10" s="158" t="s">
        <v>3</v>
      </c>
      <c r="G10" s="37" t="s">
        <v>107</v>
      </c>
      <c r="H10" s="170" t="s">
        <v>131</v>
      </c>
      <c r="I10" s="158" t="s">
        <v>83</v>
      </c>
      <c r="J10" s="37">
        <v>11.3333333333333</v>
      </c>
    </row>
    <row r="11" spans="1:11" ht="15.75" customHeight="1">
      <c r="A11" s="74"/>
      <c r="B11" s="163" t="s">
        <v>219</v>
      </c>
      <c r="C11" s="162"/>
      <c r="D11" s="164"/>
      <c r="E11" s="162"/>
      <c r="F11" s="162"/>
      <c r="G11" s="165"/>
      <c r="H11" s="162"/>
      <c r="I11" s="162"/>
      <c r="J11" s="166"/>
    </row>
    <row r="12" spans="1:11" ht="15.75" customHeight="1">
      <c r="A12" s="74"/>
      <c r="B12" s="167" t="s">
        <v>4</v>
      </c>
      <c r="C12" s="158" t="s">
        <v>3</v>
      </c>
      <c r="D12" s="168">
        <v>0.62083333333333302</v>
      </c>
      <c r="E12" s="167" t="s">
        <v>23</v>
      </c>
      <c r="F12" s="158" t="s">
        <v>3</v>
      </c>
      <c r="G12" s="169">
        <v>6.8541666666666695E-2</v>
      </c>
      <c r="H12" s="170" t="s">
        <v>61</v>
      </c>
      <c r="I12" s="158" t="s">
        <v>3</v>
      </c>
      <c r="J12" s="171">
        <v>5</v>
      </c>
    </row>
    <row r="13" spans="1:11" ht="15.75" customHeight="1">
      <c r="A13" s="74"/>
      <c r="B13" s="167" t="s">
        <v>7</v>
      </c>
      <c r="C13" s="158" t="s">
        <v>3</v>
      </c>
      <c r="D13" s="172">
        <v>14.4027777777778</v>
      </c>
      <c r="E13" s="167" t="s">
        <v>57</v>
      </c>
      <c r="F13" s="158" t="s">
        <v>1</v>
      </c>
      <c r="G13" s="169">
        <v>0.83250000000000002</v>
      </c>
      <c r="H13" s="170" t="s">
        <v>15</v>
      </c>
      <c r="I13" s="158" t="s">
        <v>3</v>
      </c>
      <c r="J13" s="171">
        <v>8.6608333333333292</v>
      </c>
    </row>
    <row r="14" spans="1:11" ht="15.75" customHeight="1">
      <c r="A14" s="74"/>
      <c r="B14" s="167" t="s">
        <v>49</v>
      </c>
      <c r="C14" s="158" t="s">
        <v>3</v>
      </c>
      <c r="D14" s="172">
        <v>41.4166666666667</v>
      </c>
      <c r="E14" s="167" t="s">
        <v>34</v>
      </c>
      <c r="F14" s="158" t="s">
        <v>3</v>
      </c>
      <c r="G14" s="171">
        <v>8.0022916666666699</v>
      </c>
      <c r="H14" s="170" t="s">
        <v>27</v>
      </c>
      <c r="I14" s="158" t="s">
        <v>3</v>
      </c>
      <c r="J14" s="171">
        <v>2.1111111111111098</v>
      </c>
    </row>
    <row r="15" spans="1:11" ht="15.75" customHeight="1">
      <c r="A15" s="74"/>
      <c r="B15" s="167" t="s">
        <v>19</v>
      </c>
      <c r="C15" s="158" t="s">
        <v>3</v>
      </c>
      <c r="D15" s="35">
        <v>0.33333333333333298</v>
      </c>
      <c r="E15" s="167" t="s">
        <v>59</v>
      </c>
      <c r="F15" s="158" t="s">
        <v>3</v>
      </c>
      <c r="G15" s="169">
        <v>9.9166666666666708E-3</v>
      </c>
      <c r="H15" s="170" t="s">
        <v>66</v>
      </c>
      <c r="I15" s="158" t="s">
        <v>3</v>
      </c>
      <c r="J15" s="171">
        <v>5.62916666666667</v>
      </c>
    </row>
    <row r="16" spans="1:11" ht="15.75" customHeight="1">
      <c r="A16" s="74"/>
      <c r="B16" s="167" t="s">
        <v>51</v>
      </c>
      <c r="C16" s="158" t="s">
        <v>3</v>
      </c>
      <c r="D16" s="172">
        <v>34.330436765879803</v>
      </c>
      <c r="E16" s="167" t="s">
        <v>60</v>
      </c>
      <c r="F16" s="158" t="s">
        <v>1</v>
      </c>
      <c r="G16" s="169">
        <v>4.6926326081406997E-2</v>
      </c>
      <c r="H16" s="170" t="s">
        <v>35</v>
      </c>
      <c r="I16" s="158" t="s">
        <v>3</v>
      </c>
      <c r="J16" s="171">
        <v>2.7944457413580399</v>
      </c>
    </row>
    <row r="17" spans="1:10" ht="15.75" customHeight="1">
      <c r="A17" s="74"/>
      <c r="B17" s="167" t="s">
        <v>53</v>
      </c>
      <c r="C17" s="158" t="s">
        <v>3</v>
      </c>
      <c r="D17" s="35" t="s">
        <v>110</v>
      </c>
      <c r="E17" s="167" t="s">
        <v>9</v>
      </c>
      <c r="F17" s="158" t="s">
        <v>3</v>
      </c>
      <c r="G17" s="171">
        <v>6.33</v>
      </c>
      <c r="H17" s="170" t="s">
        <v>45</v>
      </c>
      <c r="I17" s="158" t="s">
        <v>3</v>
      </c>
      <c r="J17" s="36">
        <v>278.45833333333297</v>
      </c>
    </row>
    <row r="18" spans="1:10" ht="15.75" customHeight="1">
      <c r="A18" s="74"/>
      <c r="B18" s="163" t="s">
        <v>220</v>
      </c>
      <c r="C18" s="162"/>
      <c r="D18" s="164"/>
      <c r="E18" s="162"/>
      <c r="F18" s="162"/>
      <c r="G18" s="165"/>
      <c r="H18" s="162"/>
      <c r="I18" s="162"/>
      <c r="J18" s="166"/>
    </row>
    <row r="19" spans="1:10" ht="15.75" customHeight="1">
      <c r="A19" s="74"/>
      <c r="B19" s="167" t="s">
        <v>33</v>
      </c>
      <c r="C19" s="158" t="s">
        <v>3</v>
      </c>
      <c r="D19" s="35">
        <v>1.7998424925813299</v>
      </c>
      <c r="E19" s="167" t="s">
        <v>11</v>
      </c>
      <c r="F19" s="158" t="s">
        <v>3</v>
      </c>
      <c r="G19" s="171">
        <v>0.23097730269830599</v>
      </c>
      <c r="H19" s="170" t="s">
        <v>131</v>
      </c>
      <c r="I19" s="158" t="s">
        <v>83</v>
      </c>
      <c r="J19" s="171">
        <v>3.3333333333333299</v>
      </c>
    </row>
    <row r="20" spans="1:10" ht="15.75" customHeight="1">
      <c r="A20" s="74"/>
      <c r="B20" s="167" t="s">
        <v>36</v>
      </c>
      <c r="C20" s="158" t="s">
        <v>3</v>
      </c>
      <c r="D20" s="35">
        <v>0.47266639606802502</v>
      </c>
      <c r="E20" s="167" t="s">
        <v>23</v>
      </c>
      <c r="F20" s="158" t="s">
        <v>3</v>
      </c>
      <c r="G20" s="169">
        <v>3.1333333333333303E-2</v>
      </c>
      <c r="H20" s="170" t="s">
        <v>59</v>
      </c>
      <c r="I20" s="158" t="s">
        <v>3</v>
      </c>
      <c r="J20" s="169">
        <v>1.2592592592592601E-3</v>
      </c>
    </row>
    <row r="21" spans="1:10" ht="15.75" customHeight="1">
      <c r="A21" s="74"/>
      <c r="B21" s="167" t="s">
        <v>39</v>
      </c>
      <c r="C21" s="158" t="s">
        <v>3</v>
      </c>
      <c r="D21" s="35">
        <v>0.98550640054431105</v>
      </c>
      <c r="E21" s="167" t="s">
        <v>31</v>
      </c>
      <c r="F21" s="158" t="s">
        <v>3</v>
      </c>
      <c r="G21" s="37">
        <v>32.000164117771703</v>
      </c>
      <c r="H21" s="170" t="s">
        <v>12</v>
      </c>
      <c r="I21" s="158" t="s">
        <v>3</v>
      </c>
      <c r="J21" s="171">
        <v>5.3405239048883804</v>
      </c>
    </row>
    <row r="22" spans="1:10" ht="15.75" customHeight="1">
      <c r="A22" s="74"/>
      <c r="B22" s="167" t="s">
        <v>5</v>
      </c>
      <c r="C22" s="158" t="s">
        <v>3</v>
      </c>
      <c r="D22" s="35">
        <v>4.07109494907679</v>
      </c>
      <c r="E22" s="167" t="s">
        <v>130</v>
      </c>
      <c r="F22" s="158" t="s">
        <v>83</v>
      </c>
      <c r="G22" s="37" t="s">
        <v>97</v>
      </c>
      <c r="H22" s="170" t="s">
        <v>65</v>
      </c>
      <c r="I22" s="158" t="s">
        <v>3</v>
      </c>
      <c r="J22" s="169">
        <v>4.28333333333333E-2</v>
      </c>
    </row>
    <row r="23" spans="1:10" ht="15.75" customHeight="1">
      <c r="A23" s="74"/>
      <c r="B23" s="167" t="s">
        <v>53</v>
      </c>
      <c r="C23" s="158" t="s">
        <v>3</v>
      </c>
      <c r="D23" s="168">
        <v>1.48055555555556E-2</v>
      </c>
      <c r="E23" s="167" t="s">
        <v>40</v>
      </c>
      <c r="F23" s="158" t="s">
        <v>3</v>
      </c>
      <c r="G23" s="171">
        <v>8.6792909966989509</v>
      </c>
      <c r="H23" s="7" t="s">
        <v>813</v>
      </c>
      <c r="I23" s="158" t="s">
        <v>813</v>
      </c>
      <c r="J23" s="36" t="s">
        <v>813</v>
      </c>
    </row>
    <row r="24" spans="1:10" ht="15.75" customHeight="1">
      <c r="A24" s="74"/>
      <c r="B24" s="163" t="s">
        <v>141</v>
      </c>
      <c r="C24" s="162"/>
      <c r="D24" s="164"/>
      <c r="E24" s="162"/>
      <c r="F24" s="162"/>
      <c r="G24" s="165"/>
      <c r="H24" s="162"/>
      <c r="I24" s="162"/>
      <c r="J24" s="166"/>
    </row>
    <row r="25" spans="1:10" ht="15.75" customHeight="1">
      <c r="A25" s="74"/>
      <c r="B25" s="167" t="s">
        <v>460</v>
      </c>
      <c r="C25" s="158" t="s">
        <v>1</v>
      </c>
      <c r="D25" s="35">
        <v>14.574999999999999</v>
      </c>
      <c r="E25" s="167" t="s">
        <v>461</v>
      </c>
      <c r="F25" s="158" t="s">
        <v>1</v>
      </c>
      <c r="G25" s="171">
        <v>7.2128364999999999</v>
      </c>
      <c r="H25" s="170" t="s">
        <v>60</v>
      </c>
      <c r="I25" s="158" t="s">
        <v>1</v>
      </c>
      <c r="J25" s="169">
        <v>4.4999999999999998E-2</v>
      </c>
    </row>
    <row r="26" spans="1:10" ht="15.75" customHeight="1">
      <c r="A26" s="74"/>
      <c r="B26" s="167" t="s">
        <v>7</v>
      </c>
      <c r="C26" s="158" t="s">
        <v>3</v>
      </c>
      <c r="D26" s="172">
        <v>10</v>
      </c>
      <c r="E26" s="167" t="s">
        <v>462</v>
      </c>
      <c r="F26" s="158" t="s">
        <v>1</v>
      </c>
      <c r="G26" s="171">
        <v>3.5249999999999999</v>
      </c>
      <c r="H26" s="170" t="s">
        <v>463</v>
      </c>
      <c r="I26" s="158" t="s">
        <v>1</v>
      </c>
      <c r="J26" s="171">
        <v>67</v>
      </c>
    </row>
    <row r="27" spans="1:10" ht="15.75" customHeight="1">
      <c r="A27" s="74"/>
      <c r="B27" s="167" t="s">
        <v>112</v>
      </c>
      <c r="C27" s="158" t="s">
        <v>3</v>
      </c>
      <c r="D27" s="173">
        <v>3494.645</v>
      </c>
      <c r="E27" s="167" t="s">
        <v>113</v>
      </c>
      <c r="F27" s="158" t="s">
        <v>1</v>
      </c>
      <c r="G27" s="169">
        <v>0.40500000000000003</v>
      </c>
      <c r="H27" s="170" t="s">
        <v>15</v>
      </c>
      <c r="I27" s="158" t="s">
        <v>3</v>
      </c>
      <c r="J27" s="36" t="s">
        <v>97</v>
      </c>
    </row>
    <row r="28" spans="1:10" ht="15.75" customHeight="1">
      <c r="A28" s="74"/>
      <c r="B28" s="167" t="s">
        <v>105</v>
      </c>
      <c r="C28" s="158" t="s">
        <v>1</v>
      </c>
      <c r="D28" s="168">
        <v>0.9</v>
      </c>
      <c r="E28" s="167" t="s">
        <v>114</v>
      </c>
      <c r="F28" s="158" t="s">
        <v>1</v>
      </c>
      <c r="G28" s="169">
        <v>0.04</v>
      </c>
      <c r="H28" s="170" t="s">
        <v>18</v>
      </c>
      <c r="I28" s="158" t="s">
        <v>3</v>
      </c>
      <c r="J28" s="36">
        <v>170</v>
      </c>
    </row>
    <row r="29" spans="1:10" ht="15.75" customHeight="1">
      <c r="A29" s="74"/>
      <c r="B29" s="167" t="s">
        <v>221</v>
      </c>
      <c r="C29" s="158" t="s">
        <v>3</v>
      </c>
      <c r="D29" s="173">
        <v>125</v>
      </c>
      <c r="E29" s="167" t="s">
        <v>464</v>
      </c>
      <c r="F29" s="158" t="s">
        <v>1</v>
      </c>
      <c r="G29" s="171">
        <v>3.5449999999999999</v>
      </c>
      <c r="H29" s="170" t="s">
        <v>465</v>
      </c>
      <c r="I29" s="158" t="s">
        <v>1</v>
      </c>
      <c r="J29" s="169">
        <v>0.2</v>
      </c>
    </row>
    <row r="30" spans="1:10" ht="15.75" customHeight="1">
      <c r="A30" s="74"/>
      <c r="B30" s="167" t="s">
        <v>25</v>
      </c>
      <c r="C30" s="158" t="s">
        <v>3</v>
      </c>
      <c r="D30" s="172">
        <v>10</v>
      </c>
      <c r="E30" s="167" t="s">
        <v>34</v>
      </c>
      <c r="F30" s="158" t="s">
        <v>3</v>
      </c>
      <c r="G30" s="37">
        <v>20</v>
      </c>
      <c r="H30" s="170" t="s">
        <v>466</v>
      </c>
      <c r="I30" s="158" t="s">
        <v>3</v>
      </c>
      <c r="J30" s="37">
        <v>26.777999999999999</v>
      </c>
    </row>
    <row r="31" spans="1:10" ht="15.75" customHeight="1">
      <c r="A31" s="74"/>
      <c r="B31" s="167" t="s">
        <v>467</v>
      </c>
      <c r="C31" s="158" t="s">
        <v>3</v>
      </c>
      <c r="D31" s="172">
        <v>18.268750000000001</v>
      </c>
      <c r="E31" s="167" t="s">
        <v>468</v>
      </c>
      <c r="F31" s="158" t="s">
        <v>1</v>
      </c>
      <c r="G31" s="169">
        <v>6.3019000000000006E-2</v>
      </c>
      <c r="H31" s="170" t="s">
        <v>44</v>
      </c>
      <c r="I31" s="158" t="s">
        <v>3</v>
      </c>
      <c r="J31" s="36">
        <v>140</v>
      </c>
    </row>
    <row r="32" spans="1:10" ht="15.75" customHeight="1">
      <c r="A32" s="74"/>
      <c r="B32" s="167" t="s">
        <v>0</v>
      </c>
      <c r="C32" s="158" t="s">
        <v>1</v>
      </c>
      <c r="D32" s="168">
        <v>0.31950000000000001</v>
      </c>
      <c r="E32" s="167" t="s">
        <v>37</v>
      </c>
      <c r="F32" s="158" t="s">
        <v>3</v>
      </c>
      <c r="G32" s="37">
        <v>40</v>
      </c>
      <c r="H32" s="170" t="s">
        <v>45</v>
      </c>
      <c r="I32" s="158" t="s">
        <v>3</v>
      </c>
      <c r="J32" s="36">
        <v>285</v>
      </c>
    </row>
    <row r="33" spans="1:10" ht="15.75" customHeight="1">
      <c r="A33" s="74"/>
      <c r="B33" s="163" t="s">
        <v>190</v>
      </c>
      <c r="C33" s="162"/>
      <c r="D33" s="164"/>
      <c r="E33" s="162"/>
      <c r="F33" s="162"/>
      <c r="G33" s="165"/>
      <c r="H33" s="162"/>
      <c r="I33" s="162"/>
      <c r="J33" s="166"/>
    </row>
    <row r="34" spans="1:10" ht="15.75" customHeight="1">
      <c r="A34" s="74"/>
      <c r="B34" s="167" t="s">
        <v>469</v>
      </c>
      <c r="C34" s="158" t="s">
        <v>1</v>
      </c>
      <c r="D34" s="35">
        <v>1.7549999999999999</v>
      </c>
      <c r="E34" s="34" t="s">
        <v>813</v>
      </c>
      <c r="F34" s="158" t="s">
        <v>813</v>
      </c>
      <c r="G34" s="37" t="s">
        <v>813</v>
      </c>
      <c r="H34" s="7" t="s">
        <v>813</v>
      </c>
      <c r="I34" s="158" t="s">
        <v>813</v>
      </c>
      <c r="J34" s="36" t="s">
        <v>813</v>
      </c>
    </row>
    <row r="35" spans="1:10" ht="15.75" customHeight="1">
      <c r="A35" s="74"/>
      <c r="B35" s="163" t="s">
        <v>222</v>
      </c>
      <c r="C35" s="162"/>
      <c r="D35" s="164"/>
      <c r="E35" s="162"/>
      <c r="F35" s="162"/>
      <c r="G35" s="165"/>
      <c r="H35" s="162"/>
      <c r="I35" s="162"/>
      <c r="J35" s="166"/>
    </row>
    <row r="36" spans="1:10" ht="15.75" customHeight="1">
      <c r="A36" s="74"/>
      <c r="B36" s="167" t="s">
        <v>4</v>
      </c>
      <c r="C36" s="158" t="s">
        <v>3</v>
      </c>
      <c r="D36" s="168">
        <v>0.7</v>
      </c>
      <c r="E36" s="167" t="s">
        <v>8</v>
      </c>
      <c r="F36" s="158" t="s">
        <v>3</v>
      </c>
      <c r="G36" s="171">
        <v>7.7050000000000001</v>
      </c>
      <c r="H36" s="170" t="s">
        <v>12</v>
      </c>
      <c r="I36" s="158" t="s">
        <v>3</v>
      </c>
      <c r="J36" s="171">
        <v>7.6849999999999996</v>
      </c>
    </row>
    <row r="37" spans="1:10" ht="15.75" customHeight="1">
      <c r="A37" s="74"/>
      <c r="B37" s="167" t="s">
        <v>7</v>
      </c>
      <c r="C37" s="158" t="s">
        <v>3</v>
      </c>
      <c r="D37" s="172">
        <v>12.6</v>
      </c>
      <c r="E37" s="167" t="s">
        <v>11</v>
      </c>
      <c r="F37" s="158" t="s">
        <v>3</v>
      </c>
      <c r="G37" s="171">
        <v>0.55500000000000005</v>
      </c>
      <c r="H37" s="170" t="s">
        <v>15</v>
      </c>
      <c r="I37" s="158" t="s">
        <v>3</v>
      </c>
      <c r="J37" s="171">
        <v>8.1</v>
      </c>
    </row>
    <row r="38" spans="1:10" ht="15.75" customHeight="1">
      <c r="A38" s="74"/>
      <c r="B38" s="167" t="s">
        <v>10</v>
      </c>
      <c r="C38" s="158" t="s">
        <v>3</v>
      </c>
      <c r="D38" s="173">
        <v>2765</v>
      </c>
      <c r="E38" s="167" t="s">
        <v>14</v>
      </c>
      <c r="F38" s="158" t="s">
        <v>3</v>
      </c>
      <c r="G38" s="171">
        <v>1.0249999999999999</v>
      </c>
      <c r="H38" s="170" t="s">
        <v>18</v>
      </c>
      <c r="I38" s="158" t="s">
        <v>3</v>
      </c>
      <c r="J38" s="36">
        <v>161</v>
      </c>
    </row>
    <row r="39" spans="1:10" ht="15.75" customHeight="1">
      <c r="A39" s="74"/>
      <c r="B39" s="167" t="s">
        <v>13</v>
      </c>
      <c r="C39" s="158" t="s">
        <v>3</v>
      </c>
      <c r="D39" s="35">
        <v>3.3</v>
      </c>
      <c r="E39" s="167" t="s">
        <v>17</v>
      </c>
      <c r="F39" s="158" t="s">
        <v>3</v>
      </c>
      <c r="G39" s="37">
        <v>45.85</v>
      </c>
      <c r="H39" s="170" t="s">
        <v>21</v>
      </c>
      <c r="I39" s="158" t="s">
        <v>3</v>
      </c>
      <c r="J39" s="171">
        <v>1.48</v>
      </c>
    </row>
    <row r="40" spans="1:10" ht="15.75" customHeight="1">
      <c r="A40" s="74"/>
      <c r="B40" s="167" t="s">
        <v>16</v>
      </c>
      <c r="C40" s="158" t="s">
        <v>3</v>
      </c>
      <c r="D40" s="172">
        <v>10.25</v>
      </c>
      <c r="E40" s="167" t="s">
        <v>23</v>
      </c>
      <c r="F40" s="158" t="s">
        <v>3</v>
      </c>
      <c r="G40" s="169">
        <v>8.5000000000000006E-2</v>
      </c>
      <c r="H40" s="170" t="s">
        <v>24</v>
      </c>
      <c r="I40" s="158" t="s">
        <v>3</v>
      </c>
      <c r="J40" s="171">
        <v>0.84499999999999997</v>
      </c>
    </row>
    <row r="41" spans="1:10" ht="15.75" customHeight="1">
      <c r="A41" s="74"/>
      <c r="B41" s="167" t="s">
        <v>19</v>
      </c>
      <c r="C41" s="158" t="s">
        <v>3</v>
      </c>
      <c r="D41" s="35">
        <v>0.4</v>
      </c>
      <c r="E41" s="167" t="s">
        <v>56</v>
      </c>
      <c r="F41" s="158" t="s">
        <v>1</v>
      </c>
      <c r="G41" s="169">
        <v>3.1800000000000002E-2</v>
      </c>
      <c r="H41" s="170" t="s">
        <v>27</v>
      </c>
      <c r="I41" s="158" t="s">
        <v>3</v>
      </c>
      <c r="J41" s="36" t="s">
        <v>98</v>
      </c>
    </row>
    <row r="42" spans="1:10" ht="15.75" customHeight="1">
      <c r="A42" s="74"/>
      <c r="B42" s="167" t="s">
        <v>22</v>
      </c>
      <c r="C42" s="158" t="s">
        <v>3</v>
      </c>
      <c r="D42" s="173">
        <v>91.05</v>
      </c>
      <c r="E42" s="167" t="s">
        <v>26</v>
      </c>
      <c r="F42" s="158" t="s">
        <v>3</v>
      </c>
      <c r="G42" s="171">
        <v>5</v>
      </c>
      <c r="H42" s="170" t="s">
        <v>30</v>
      </c>
      <c r="I42" s="158" t="s">
        <v>3</v>
      </c>
      <c r="J42" s="37">
        <v>14.55</v>
      </c>
    </row>
    <row r="43" spans="1:10" ht="15.75" customHeight="1">
      <c r="A43" s="74"/>
      <c r="B43" s="167" t="s">
        <v>25</v>
      </c>
      <c r="C43" s="158" t="s">
        <v>3</v>
      </c>
      <c r="D43" s="172">
        <v>18.05</v>
      </c>
      <c r="E43" s="167" t="s">
        <v>29</v>
      </c>
      <c r="F43" s="158" t="s">
        <v>3</v>
      </c>
      <c r="G43" s="37">
        <v>19</v>
      </c>
      <c r="H43" s="170" t="s">
        <v>63</v>
      </c>
      <c r="I43" s="158" t="s">
        <v>1</v>
      </c>
      <c r="J43" s="169">
        <v>0.11849999999999999</v>
      </c>
    </row>
    <row r="44" spans="1:10" ht="15.75" customHeight="1">
      <c r="A44" s="74"/>
      <c r="B44" s="167" t="s">
        <v>51</v>
      </c>
      <c r="C44" s="158" t="s">
        <v>3</v>
      </c>
      <c r="D44" s="172">
        <v>11.5</v>
      </c>
      <c r="E44" s="167" t="s">
        <v>31</v>
      </c>
      <c r="F44" s="158" t="s">
        <v>3</v>
      </c>
      <c r="G44" s="37">
        <v>38.5</v>
      </c>
      <c r="H44" s="170" t="s">
        <v>64</v>
      </c>
      <c r="I44" s="158" t="s">
        <v>3</v>
      </c>
      <c r="J44" s="171">
        <v>0.4</v>
      </c>
    </row>
    <row r="45" spans="1:10" ht="15.75" customHeight="1">
      <c r="A45" s="74"/>
      <c r="B45" s="167" t="s">
        <v>28</v>
      </c>
      <c r="C45" s="158" t="s">
        <v>3</v>
      </c>
      <c r="D45" s="35">
        <v>6.83</v>
      </c>
      <c r="E45" s="167" t="s">
        <v>34</v>
      </c>
      <c r="F45" s="158" t="s">
        <v>3</v>
      </c>
      <c r="G45" s="171">
        <v>5</v>
      </c>
      <c r="H45" s="170" t="s">
        <v>65</v>
      </c>
      <c r="I45" s="158" t="s">
        <v>3</v>
      </c>
      <c r="J45" s="171">
        <v>0.13500000000000001</v>
      </c>
    </row>
    <row r="46" spans="1:10" ht="15.75" customHeight="1">
      <c r="A46" s="74"/>
      <c r="B46" s="167" t="s">
        <v>0</v>
      </c>
      <c r="C46" s="158" t="s">
        <v>1</v>
      </c>
      <c r="D46" s="168">
        <v>0.32450000000000001</v>
      </c>
      <c r="E46" s="167" t="s">
        <v>37</v>
      </c>
      <c r="F46" s="158" t="s">
        <v>3</v>
      </c>
      <c r="G46" s="37">
        <v>31</v>
      </c>
      <c r="H46" s="170" t="s">
        <v>32</v>
      </c>
      <c r="I46" s="158" t="s">
        <v>3</v>
      </c>
      <c r="J46" s="171">
        <v>5.13</v>
      </c>
    </row>
    <row r="47" spans="1:10" ht="15.75" customHeight="1">
      <c r="A47" s="74"/>
      <c r="B47" s="167" t="s">
        <v>33</v>
      </c>
      <c r="C47" s="158" t="s">
        <v>3</v>
      </c>
      <c r="D47" s="35">
        <v>3.93</v>
      </c>
      <c r="E47" s="167" t="s">
        <v>40</v>
      </c>
      <c r="F47" s="158" t="s">
        <v>3</v>
      </c>
      <c r="G47" s="37">
        <v>10.65</v>
      </c>
      <c r="H47" s="170" t="s">
        <v>66</v>
      </c>
      <c r="I47" s="158" t="s">
        <v>3</v>
      </c>
      <c r="J47" s="171">
        <v>4.8</v>
      </c>
    </row>
    <row r="48" spans="1:10" ht="15.75" customHeight="1">
      <c r="A48" s="74"/>
      <c r="B48" s="167" t="s">
        <v>36</v>
      </c>
      <c r="C48" s="158" t="s">
        <v>3</v>
      </c>
      <c r="D48" s="35">
        <v>1.125</v>
      </c>
      <c r="E48" s="167" t="s">
        <v>43</v>
      </c>
      <c r="F48" s="158" t="s">
        <v>3</v>
      </c>
      <c r="G48" s="36">
        <v>132.5</v>
      </c>
      <c r="H48" s="170" t="s">
        <v>35</v>
      </c>
      <c r="I48" s="158" t="s">
        <v>3</v>
      </c>
      <c r="J48" s="171">
        <v>3.75</v>
      </c>
    </row>
    <row r="49" spans="1:10" ht="15.75" customHeight="1">
      <c r="A49" s="74"/>
      <c r="B49" s="167" t="s">
        <v>39</v>
      </c>
      <c r="C49" s="158" t="s">
        <v>3</v>
      </c>
      <c r="D49" s="35">
        <v>1.47</v>
      </c>
      <c r="E49" s="167" t="s">
        <v>59</v>
      </c>
      <c r="F49" s="158" t="s">
        <v>3</v>
      </c>
      <c r="G49" s="37" t="s">
        <v>111</v>
      </c>
      <c r="H49" s="170" t="s">
        <v>38</v>
      </c>
      <c r="I49" s="158" t="s">
        <v>3</v>
      </c>
      <c r="J49" s="37">
        <v>16.100000000000001</v>
      </c>
    </row>
    <row r="50" spans="1:10" ht="15.75" customHeight="1">
      <c r="A50" s="74"/>
      <c r="B50" s="167" t="s">
        <v>42</v>
      </c>
      <c r="C50" s="158" t="s">
        <v>3</v>
      </c>
      <c r="D50" s="172">
        <v>27</v>
      </c>
      <c r="E50" s="167" t="s">
        <v>6</v>
      </c>
      <c r="F50" s="158" t="s">
        <v>3</v>
      </c>
      <c r="G50" s="171">
        <v>2.1</v>
      </c>
      <c r="H50" s="170" t="s">
        <v>41</v>
      </c>
      <c r="I50" s="158" t="s">
        <v>3</v>
      </c>
      <c r="J50" s="171">
        <v>0.70499999999999996</v>
      </c>
    </row>
    <row r="51" spans="1:10" ht="15.75" customHeight="1">
      <c r="A51" s="74"/>
      <c r="B51" s="167" t="s">
        <v>5</v>
      </c>
      <c r="C51" s="158" t="s">
        <v>3</v>
      </c>
      <c r="D51" s="35">
        <v>5.99</v>
      </c>
      <c r="E51" s="167" t="s">
        <v>9</v>
      </c>
      <c r="F51" s="158" t="s">
        <v>3</v>
      </c>
      <c r="G51" s="171">
        <v>3.95</v>
      </c>
      <c r="H51" s="170" t="s">
        <v>44</v>
      </c>
      <c r="I51" s="158" t="s">
        <v>3</v>
      </c>
      <c r="J51" s="36">
        <v>152.5</v>
      </c>
    </row>
    <row r="52" spans="1:10" ht="15.75" customHeight="1">
      <c r="A52" s="74"/>
      <c r="B52" s="192" t="s">
        <v>82</v>
      </c>
      <c r="C52" s="193" t="s">
        <v>3</v>
      </c>
      <c r="D52" s="194">
        <v>1.325</v>
      </c>
      <c r="E52" s="192" t="s">
        <v>61</v>
      </c>
      <c r="F52" s="193" t="s">
        <v>3</v>
      </c>
      <c r="G52" s="195" t="s">
        <v>109</v>
      </c>
      <c r="H52" s="196" t="s">
        <v>45</v>
      </c>
      <c r="I52" s="193" t="s">
        <v>3</v>
      </c>
      <c r="J52" s="197">
        <v>283.5</v>
      </c>
    </row>
    <row r="53" spans="1:10" ht="15.75" customHeight="1">
      <c r="B53" s="31" t="s">
        <v>819</v>
      </c>
    </row>
  </sheetData>
  <conditionalFormatting sqref="B3:J52">
    <cfRule type="expression" dxfId="41" priority="1">
      <formula>IF(IndVal_IsBlnkRow*IndVal_IsBlnkRowNext=1,TRUE,FALSE)</formula>
    </cfRule>
  </conditionalFormatting>
  <conditionalFormatting sqref="C3:C52 F3:F52 I3:I52">
    <cfRule type="expression" dxfId="40" priority="2">
      <formula>IndVal_LimitValDiffUOM</formula>
    </cfRule>
  </conditionalFormatting>
  <hyperlinks>
    <hyperlink ref="B4" location="'Fire Assay'!$A$57" display="'Fire Assay'!$A$57" xr:uid="{B95F6FA3-94E8-4AE8-A096-C302630CDEAB}"/>
    <hyperlink ref="E4" location="'Fire Assay'!$A$75" display="'Fire Assay'!$A$75" xr:uid="{A1B0CFA9-8660-4811-B0D6-9345D4797BC3}"/>
    <hyperlink ref="B6" location="'IRC'!$A$1" display="'IRC'!$A$1" xr:uid="{A799F066-4F0F-4407-91D1-BAB8234D61CA}"/>
    <hyperlink ref="E6" location="'IRC'!$A$42" display="'IRC'!$A$42" xr:uid="{A31E2C9C-D746-40B3-AE7A-E0E9F2E760ED}"/>
    <hyperlink ref="B8" location="'ALK'!$A$1" display="'ALK'!$A$1" xr:uid="{1C3A3170-3124-46D8-B85C-735197A53AC9}"/>
    <hyperlink ref="E8" location="'ALK'!$A$42" display="'ALK'!$A$42" xr:uid="{6F5ECCA5-846D-402B-A80A-DEC0EA40B95D}"/>
    <hyperlink ref="B10" location="'4-Acid'!$A$80" display="'4-Acid'!$A$80" xr:uid="{2C9BACAA-E8C6-4AE3-99A8-55FFD4351E14}"/>
    <hyperlink ref="E10" location="'4-Acid'!$A$429" display="'4-Acid'!$A$429" xr:uid="{66F1BDF8-A282-4F35-B6E0-8B768B8E08AC}"/>
    <hyperlink ref="H10" location="'4-Acid'!$A$738" display="'4-Acid'!$A$738" xr:uid="{10D58079-5766-40D0-9BB5-2F12CE41B713}"/>
    <hyperlink ref="B12" location="'PF ICP'!$A$1" display="'PF ICP'!$A$1" xr:uid="{1DF7777C-F449-4ECE-ADB6-BD47343B41B9}"/>
    <hyperlink ref="E12" location="'PF ICP'!$A$531" display="'PF ICP'!$A$531" xr:uid="{515E8185-9307-4E02-96B7-9C58CC8FDAE5}"/>
    <hyperlink ref="H12" location="'PF ICP'!$A$821" display="'PF ICP'!$A$821" xr:uid="{919A904D-7BBF-489F-99FA-70337BDA6928}"/>
    <hyperlink ref="B13" location="'PF ICP'!$A$60" display="'PF ICP'!$A$60" xr:uid="{3809A5D8-A2BB-4DC0-A653-8D2B489E1255}"/>
    <hyperlink ref="E13" location="'PF ICP'!$A$603" display="'PF ICP'!$A$603" xr:uid="{B3420577-6994-49E6-800A-26FAECA12BC6}"/>
    <hyperlink ref="H13" location="'PF ICP'!$A$876" display="'PF ICP'!$A$876" xr:uid="{964D6B19-7182-449D-B199-06765C05C11F}"/>
    <hyperlink ref="B14" location="'PF ICP'!$A$78" display="'PF ICP'!$A$78" xr:uid="{90CDB33A-7BE5-469B-8A02-4F092A278AEF}"/>
    <hyperlink ref="E14" location="'PF ICP'!$A$657" display="'PF ICP'!$A$657" xr:uid="{7ADC6D21-C63E-4A9A-B63D-14E89DBD5889}"/>
    <hyperlink ref="H14" location="'PF ICP'!$A$948" display="'PF ICP'!$A$948" xr:uid="{116707E4-9573-47F5-A8B2-EA5F212ABBB7}"/>
    <hyperlink ref="B15" location="'PF ICP'!$A$170" display="'PF ICP'!$A$170" xr:uid="{0A26C30A-6108-41AE-BA4F-59F331AD60D3}"/>
    <hyperlink ref="E15" location="'PF ICP'!$A$748" display="'PF ICP'!$A$748" xr:uid="{2904A928-E522-425A-B785-B3FBC7ED4909}"/>
    <hyperlink ref="H15" location="'PF ICP'!$A$1056" display="'PF ICP'!$A$1056" xr:uid="{1304C045-5374-4488-BFEB-EAD3630B6690}"/>
    <hyperlink ref="B16" location="'PF ICP'!$A$224" display="'PF ICP'!$A$224" xr:uid="{62AD11C2-5282-4E34-BFB9-C524FE16FB7E}"/>
    <hyperlink ref="E16" location="'PF ICP'!$A$766" display="'PF ICP'!$A$766" xr:uid="{C0768F73-CB0F-4447-922C-AF5AE2EA5D99}"/>
    <hyperlink ref="H16" location="'PF ICP'!$A$1074" display="'PF ICP'!$A$1074" xr:uid="{385967E4-1FCB-4BF3-A26D-312D1E8B1CA7}"/>
    <hyperlink ref="B17" location="'PF ICP'!$A$422" display="'PF ICP'!$A$422" xr:uid="{A1CA90F4-9481-4581-8BE7-BDE6B99408F2}"/>
    <hyperlink ref="E17" location="'PF ICP'!$A$803" display="'PF ICP'!$A$803" xr:uid="{719F0044-FAD3-4EF4-BED2-98846F4E2B39}"/>
    <hyperlink ref="H17" location="'PF ICP'!$A$1148" display="'PF ICP'!$A$1148" xr:uid="{9DE5EDF0-EDF9-434A-9D72-962ACC2F1978}"/>
    <hyperlink ref="B19" location="'Aqua Regia'!$A$282" display="'Aqua Regia'!$A$282" xr:uid="{82B8E382-C73C-47BE-8260-0227C5391CD1}"/>
    <hyperlink ref="E19" location="'Aqua Regia'!$A$446" display="'Aqua Regia'!$A$446" xr:uid="{50349725-7A2C-4E31-8DA8-28FB538B628B}"/>
    <hyperlink ref="H19" location="'Aqua Regia'!$A$758" display="'Aqua Regia'!$A$758" xr:uid="{4408C3E7-0CD5-4C1E-8E25-5D25A000B191}"/>
    <hyperlink ref="B20" location="'Aqua Regia'!$A$300" display="'Aqua Regia'!$A$300" xr:uid="{580DE89B-B24E-4343-A675-78079BD142DB}"/>
    <hyperlink ref="E20" location="'Aqua Regia'!$A$537" display="'Aqua Regia'!$A$537" xr:uid="{F129B645-BA9A-4F29-98E6-F8EA74DB513A}"/>
    <hyperlink ref="H20" location="'Aqua Regia'!$A$794" display="'Aqua Regia'!$A$794" xr:uid="{43825E5A-4E9C-4A6E-966A-376C6D42ABDB}"/>
    <hyperlink ref="B21" location="'Aqua Regia'!$A$318" display="'Aqua Regia'!$A$318" xr:uid="{2914A56D-FA41-40D0-A455-726583706960}"/>
    <hyperlink ref="E21" location="'Aqua Regia'!$A$648" display="'Aqua Regia'!$A$648" xr:uid="{32F11CAE-A59B-4EC7-BC65-4D923F96DF1D}"/>
    <hyperlink ref="H21" location="'Aqua Regia'!$A$885" display="'Aqua Regia'!$A$885" xr:uid="{604CE970-4D2D-4A39-ACD4-7C3715D0C578}"/>
    <hyperlink ref="B22" location="'Aqua Regia'!$A$373" display="'Aqua Regia'!$A$373" xr:uid="{4254B6E7-28BD-48D1-BD88-7974DF9C1F9E}"/>
    <hyperlink ref="E22" location="'Aqua Regia'!$A$722" display="'Aqua Regia'!$A$722" xr:uid="{295A60CC-8293-4E67-AEB4-1A0F05321562}"/>
    <hyperlink ref="H22" location="'Aqua Regia'!$A$1051" display="'Aqua Regia'!$A$1051" xr:uid="{79F3A41C-EDE3-4E2A-871B-394BA2DCA694}"/>
    <hyperlink ref="B23" location="'Aqua Regia'!$A$428" display="'Aqua Regia'!$A$428" xr:uid="{65990591-A562-48B9-8656-63A991459818}"/>
    <hyperlink ref="E23" location="'Aqua Regia'!$A$740" display="'Aqua Regia'!$A$740" xr:uid="{4FFF996E-C518-4E54-88B2-F9AE7B995438}"/>
    <hyperlink ref="B25" location="'Fusion XRF'!$A$1" display="'Fusion XRF'!$A$1" xr:uid="{E1874CBD-2DE0-4C34-8E83-0C9A9E771BC3}"/>
    <hyperlink ref="E25" location="'Fusion XRF'!$A$136" display="'Fusion XRF'!$A$136" xr:uid="{4D0B14A2-3A48-49A6-A3DB-723CAF0469A4}"/>
    <hyperlink ref="H25" location="'Fusion XRF'!$A$248" display="'Fusion XRF'!$A$248" xr:uid="{106745A1-BBE6-431B-A75A-32E68B6106CF}"/>
    <hyperlink ref="B26" location="'Fusion XRF'!$A$15" display="'Fusion XRF'!$A$15" xr:uid="{B98C3E53-AEBD-4436-BCA0-DF02D530A280}"/>
    <hyperlink ref="E26" location="'Fusion XRF'!$A$150" display="'Fusion XRF'!$A$150" xr:uid="{A8D4217D-5DAE-4FEC-8EAB-D25F75C79E89}"/>
    <hyperlink ref="H26" location="'Fusion XRF'!$A$262" display="'Fusion XRF'!$A$262" xr:uid="{3DF33D9B-7A6C-4965-8A8E-913FC2A7B940}"/>
    <hyperlink ref="B27" location="'Fusion XRF'!$A$52" display="'Fusion XRF'!$A$52" xr:uid="{B33F464B-D92D-4B10-B8EF-35A1723DF7B1}"/>
    <hyperlink ref="E27" location="'Fusion XRF'!$A$164" display="'Fusion XRF'!$A$164" xr:uid="{B363B1FA-1D20-415B-B8DF-5FE3DCF92751}"/>
    <hyperlink ref="H27" location="'Fusion XRF'!$A$276" display="'Fusion XRF'!$A$276" xr:uid="{1707C6F8-BDB2-43A3-A866-E94FC918FB86}"/>
    <hyperlink ref="B28" location="'Fusion XRF'!$A$66" display="'Fusion XRF'!$A$66" xr:uid="{71236D92-74B0-465A-96F9-6E465FABA219}"/>
    <hyperlink ref="E28" location="'Fusion XRF'!$A$178" display="'Fusion XRF'!$A$178" xr:uid="{43E186DE-31AC-45B5-9412-F44F8EEB9D4F}"/>
    <hyperlink ref="H28" location="'Fusion XRF'!$A$290" display="'Fusion XRF'!$A$290" xr:uid="{F83F97AF-0236-4E8C-9734-74686B4DF4E0}"/>
    <hyperlink ref="B29" location="'Fusion XRF'!$A$80" display="'Fusion XRF'!$A$80" xr:uid="{4D340495-B611-4477-A855-978D65F447AF}"/>
    <hyperlink ref="E29" location="'Fusion XRF'!$A$192" display="'Fusion XRF'!$A$192" xr:uid="{02F2C45A-FD57-4F7C-9832-540DF19F10BA}"/>
    <hyperlink ref="H29" location="'Fusion XRF'!$A$304" display="'Fusion XRF'!$A$304" xr:uid="{5A9C73D9-DD15-43BA-9F3A-E4E10E97B353}"/>
    <hyperlink ref="B30" location="'Fusion XRF'!$A$94" display="'Fusion XRF'!$A$94" xr:uid="{857751D7-4FDE-4222-8744-67CA8C4641F7}"/>
    <hyperlink ref="E30" location="'Fusion XRF'!$A$206" display="'Fusion XRF'!$A$206" xr:uid="{42015573-E19B-4D27-8DC0-9C078B766D28}"/>
    <hyperlink ref="H30" location="'Fusion XRF'!$A$318" display="'Fusion XRF'!$A$318" xr:uid="{2E2D59CC-6446-4D81-9290-7A4A17710DAC}"/>
    <hyperlink ref="B31" location="'Fusion XRF'!$A$108" display="'Fusion XRF'!$A$108" xr:uid="{09D79B04-92D5-4F36-8C05-A4A0AEF5A3AB}"/>
    <hyperlink ref="E31" location="'Fusion XRF'!$A$220" display="'Fusion XRF'!$A$220" xr:uid="{09E6263B-BC40-49B2-A232-7D39E27358FE}"/>
    <hyperlink ref="H31" location="'Fusion XRF'!$A$332" display="'Fusion XRF'!$A$332" xr:uid="{1D6FEED4-C0EB-48BD-A6F9-FB3064B1FA66}"/>
    <hyperlink ref="B32" location="'Fusion XRF'!$A$122" display="'Fusion XRF'!$A$122" xr:uid="{76910A4C-55DD-4F24-A9F8-910DB7DE9B1E}"/>
    <hyperlink ref="E32" location="'Fusion XRF'!$A$234" display="'Fusion XRF'!$A$234" xr:uid="{DB939594-110D-4270-BA08-0AD08D393540}"/>
    <hyperlink ref="H32" location="'Fusion XRF'!$A$346" display="'Fusion XRF'!$A$346" xr:uid="{90FD547B-65FF-4A9E-9716-DE5B0EE1B088}"/>
    <hyperlink ref="B34" location="'Thermograv'!$A$1" display="'Thermograv'!$A$1" xr:uid="{B5E04E26-D1CF-4F9F-8936-382B09A60259}"/>
    <hyperlink ref="B36" location="'Laser Ablation'!$A$1" display="'Laser Ablation'!$A$1" xr:uid="{541C45E5-D646-4FBB-925C-512D3AA4B5AE}"/>
    <hyperlink ref="E36" location="'Laser Ablation'!$A$262" display="'Laser Ablation'!$A$262" xr:uid="{6E0E108A-F2FE-465F-92D0-EC8DAF0B6496}"/>
    <hyperlink ref="H36" location="'Laser Ablation'!$A$500" display="'Laser Ablation'!$A$500" xr:uid="{A622565E-1ECB-4664-BD9F-FECDEAED2394}"/>
    <hyperlink ref="B37" location="'Laser Ablation'!$A$15" display="'Laser Ablation'!$A$15" xr:uid="{246182E2-12B0-4CEC-A2E1-496656EB30F6}"/>
    <hyperlink ref="E37" location="'Laser Ablation'!$A$276" display="'Laser Ablation'!$A$276" xr:uid="{A1B2885C-E4BD-4AFB-A90D-DDB3F302D0F3}"/>
    <hyperlink ref="H37" location="'Laser Ablation'!$A$514" display="'Laser Ablation'!$A$514" xr:uid="{D0065996-C04E-41B2-B6A1-A9E42B1A0C3C}"/>
    <hyperlink ref="B38" location="'Laser Ablation'!$A$52" display="'Laser Ablation'!$A$52" xr:uid="{53004F28-8D38-4D9A-8F61-B580260AC501}"/>
    <hyperlink ref="E38" location="'Laser Ablation'!$A$290" display="'Laser Ablation'!$A$290" xr:uid="{13A5AC57-0FD7-44F9-9AB7-BEEF45651F1F}"/>
    <hyperlink ref="H38" location="'Laser Ablation'!$A$528" display="'Laser Ablation'!$A$528" xr:uid="{98AD75A8-F8EE-4A50-B515-7F0DD70E4577}"/>
    <hyperlink ref="B39" location="'Laser Ablation'!$A$66" display="'Laser Ablation'!$A$66" xr:uid="{7E6B1596-3CA1-4359-8693-BAB16CFC6594}"/>
    <hyperlink ref="E39" location="'Laser Ablation'!$A$304" display="'Laser Ablation'!$A$304" xr:uid="{C3B757F8-DEC2-49B4-9298-CD1168799F5D}"/>
    <hyperlink ref="H39" location="'Laser Ablation'!$A$542" display="'Laser Ablation'!$A$542" xr:uid="{B83666E7-1F40-4821-98C8-606FCDEC7752}"/>
    <hyperlink ref="B40" location="'Laser Ablation'!$A$80" display="'Laser Ablation'!$A$80" xr:uid="{678670F0-B4A7-4A93-985D-179DC34F3F41}"/>
    <hyperlink ref="E40" location="'Laser Ablation'!$A$318" display="'Laser Ablation'!$A$318" xr:uid="{1618531F-65F9-4B8E-9191-06EA60CC4EFE}"/>
    <hyperlink ref="H40" location="'Laser Ablation'!$A$556" display="'Laser Ablation'!$A$556" xr:uid="{5060A1A5-90A0-4568-B9B1-4F5EB27C7C8C}"/>
    <hyperlink ref="B41" location="'Laser Ablation'!$A$94" display="'Laser Ablation'!$A$94" xr:uid="{44192AC7-1D6F-4CBC-99E0-58E6BA1B1C23}"/>
    <hyperlink ref="E41" location="'Laser Ablation'!$A$332" display="'Laser Ablation'!$A$332" xr:uid="{66DAEA7B-8E7F-4485-B994-80357E559AA8}"/>
    <hyperlink ref="H41" location="'Laser Ablation'!$A$570" display="'Laser Ablation'!$A$570" xr:uid="{E5342E6A-567C-45E9-ACEE-C598DA714F59}"/>
    <hyperlink ref="B42" location="'Laser Ablation'!$A$108" display="'Laser Ablation'!$A$108" xr:uid="{C48A3023-572A-455A-8566-03D44B79D495}"/>
    <hyperlink ref="E42" location="'Laser Ablation'!$A$346" display="'Laser Ablation'!$A$346" xr:uid="{EEB22312-8450-4727-B8D9-5B34015CEA3C}"/>
    <hyperlink ref="H42" location="'Laser Ablation'!$A$584" display="'Laser Ablation'!$A$584" xr:uid="{4F600FEA-CF7A-4107-A33B-EE3BFA84BD6F}"/>
    <hyperlink ref="B43" location="'Laser Ablation'!$A$122" display="'Laser Ablation'!$A$122" xr:uid="{551965CD-3916-43B8-8F0D-1C7356A13C03}"/>
    <hyperlink ref="E43" location="'Laser Ablation'!$A$360" display="'Laser Ablation'!$A$360" xr:uid="{2ED7BE8A-932E-4DD1-80CB-BAC98ED5379F}"/>
    <hyperlink ref="H43" location="'Laser Ablation'!$A$598" display="'Laser Ablation'!$A$598" xr:uid="{0D063480-F641-4B15-BB74-39D5F4AABB0B}"/>
    <hyperlink ref="B44" location="'Laser Ablation'!$A$136" display="'Laser Ablation'!$A$136" xr:uid="{92D7B842-2D3C-46B5-B25F-53004E9419A3}"/>
    <hyperlink ref="E44" location="'Laser Ablation'!$A$374" display="'Laser Ablation'!$A$374" xr:uid="{551F840E-966D-4954-9F16-7D4632BB597A}"/>
    <hyperlink ref="H44" location="'Laser Ablation'!$A$612" display="'Laser Ablation'!$A$612" xr:uid="{1A55F01B-C46C-4D28-97D1-6D95EB4B7BBC}"/>
    <hyperlink ref="B45" location="'Laser Ablation'!$A$150" display="'Laser Ablation'!$A$150" xr:uid="{1D283E65-6EF9-4F33-8D5C-C789E069FB69}"/>
    <hyperlink ref="E45" location="'Laser Ablation'!$A$388" display="'Laser Ablation'!$A$388" xr:uid="{700EC3F7-B669-46D8-9D6E-154283245047}"/>
    <hyperlink ref="H45" location="'Laser Ablation'!$A$626" display="'Laser Ablation'!$A$626" xr:uid="{C13D45C5-FFE2-4342-997E-F5981F85EDA3}"/>
    <hyperlink ref="B46" location="'Laser Ablation'!$A$164" display="'Laser Ablation'!$A$164" xr:uid="{6FDC3CDF-1796-4110-9B31-7951A70BBF43}"/>
    <hyperlink ref="E46" location="'Laser Ablation'!$A$402" display="'Laser Ablation'!$A$402" xr:uid="{1F2B732B-2A17-4889-B002-07866780DBC6}"/>
    <hyperlink ref="H46" location="'Laser Ablation'!$A$640" display="'Laser Ablation'!$A$640" xr:uid="{8952ECB5-4860-4F95-ABE6-BC6C14C90A55}"/>
    <hyperlink ref="B47" location="'Laser Ablation'!$A$178" display="'Laser Ablation'!$A$178" xr:uid="{56322DE9-B1C6-49BC-B848-74690F20A074}"/>
    <hyperlink ref="E47" location="'Laser Ablation'!$A$416" display="'Laser Ablation'!$A$416" xr:uid="{B1C1268F-9775-4A4E-B18C-D0E909F25E5F}"/>
    <hyperlink ref="H47" location="'Laser Ablation'!$A$654" display="'Laser Ablation'!$A$654" xr:uid="{44A3D204-6A9C-4575-814C-D83089D3DB2C}"/>
    <hyperlink ref="B48" location="'Laser Ablation'!$A$192" display="'Laser Ablation'!$A$192" xr:uid="{49B8626F-56C4-4F25-898F-47FE0A096E72}"/>
    <hyperlink ref="E48" location="'Laser Ablation'!$A$430" display="'Laser Ablation'!$A$430" xr:uid="{DB4C590D-EECE-4CCA-B1AC-376DBDA6D9A5}"/>
    <hyperlink ref="H48" location="'Laser Ablation'!$A$668" display="'Laser Ablation'!$A$668" xr:uid="{FC5DD173-6E7E-4388-B8EE-2E2A7D8422F3}"/>
    <hyperlink ref="B49" location="'Laser Ablation'!$A$206" display="'Laser Ablation'!$A$206" xr:uid="{E20747C6-C35A-4281-B88C-CD0F0EC97269}"/>
    <hyperlink ref="E49" location="'Laser Ablation'!$A$444" display="'Laser Ablation'!$A$444" xr:uid="{54626170-9E66-4E10-9651-E5BC0EC73DE8}"/>
    <hyperlink ref="H49" location="'Laser Ablation'!$A$682" display="'Laser Ablation'!$A$682" xr:uid="{C6FB4B8C-CEAF-406E-BD5D-7A61036D322F}"/>
    <hyperlink ref="B50" location="'Laser Ablation'!$A$220" display="'Laser Ablation'!$A$220" xr:uid="{CACF63D4-502E-4A51-99ED-F34C1BC78B0B}"/>
    <hyperlink ref="E50" location="'Laser Ablation'!$A$458" display="'Laser Ablation'!$A$458" xr:uid="{09168E6F-3578-42FF-9F74-E1BA7BE551B4}"/>
    <hyperlink ref="H50" location="'Laser Ablation'!$A$696" display="'Laser Ablation'!$A$696" xr:uid="{49F8923E-E46B-4CEC-A0FC-9D056F7691DD}"/>
    <hyperlink ref="B51" location="'Laser Ablation'!$A$234" display="'Laser Ablation'!$A$234" xr:uid="{DD881C8C-275C-48CC-ACCF-A5C82B1A1B05}"/>
    <hyperlink ref="E51" location="'Laser Ablation'!$A$472" display="'Laser Ablation'!$A$472" xr:uid="{3F056C40-1E2A-4D37-888A-3E87956641FE}"/>
    <hyperlink ref="H51" location="'Laser Ablation'!$A$710" display="'Laser Ablation'!$A$710" xr:uid="{714B12A3-E9C0-42B6-96CC-5854F02B11ED}"/>
    <hyperlink ref="B52" location="'Laser Ablation'!$A$248" display="'Laser Ablation'!$A$248" xr:uid="{BF70AF6F-0E54-4772-9782-3A8F8B043E8C}"/>
    <hyperlink ref="E52" location="'Laser Ablation'!$A$486" display="'Laser Ablation'!$A$486" xr:uid="{C6E105E0-9256-4CAB-9F35-D103A5537F93}"/>
    <hyperlink ref="H52" location="'Laser Ablation'!$A$724" display="'Laser Ablation'!$A$724" xr:uid="{120C3E76-E7C4-4B96-9B8D-0432893EDBC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70" t="s">
        <v>816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s="47" customFormat="1" ht="15" customHeight="1">
      <c r="A2" s="48"/>
      <c r="B2" s="272" t="s">
        <v>2</v>
      </c>
      <c r="C2" s="274" t="s">
        <v>70</v>
      </c>
      <c r="D2" s="276" t="s">
        <v>71</v>
      </c>
      <c r="E2" s="277"/>
      <c r="F2" s="277"/>
      <c r="G2" s="277"/>
      <c r="H2" s="278"/>
      <c r="I2" s="279" t="s">
        <v>72</v>
      </c>
      <c r="J2" s="280"/>
      <c r="K2" s="281"/>
      <c r="L2" s="282" t="s">
        <v>73</v>
      </c>
      <c r="M2" s="282"/>
    </row>
    <row r="3" spans="1:13" s="47" customFormat="1" ht="15" customHeight="1">
      <c r="A3" s="48"/>
      <c r="B3" s="273"/>
      <c r="C3" s="275"/>
      <c r="D3" s="181" t="s">
        <v>81</v>
      </c>
      <c r="E3" s="181" t="s">
        <v>74</v>
      </c>
      <c r="F3" s="181" t="s">
        <v>75</v>
      </c>
      <c r="G3" s="181" t="s">
        <v>76</v>
      </c>
      <c r="H3" s="181" t="s">
        <v>77</v>
      </c>
      <c r="I3" s="182" t="s">
        <v>78</v>
      </c>
      <c r="J3" s="181" t="s">
        <v>79</v>
      </c>
      <c r="K3" s="183" t="s">
        <v>80</v>
      </c>
      <c r="L3" s="181" t="s">
        <v>68</v>
      </c>
      <c r="M3" s="181" t="s">
        <v>69</v>
      </c>
    </row>
    <row r="4" spans="1:13" s="47" customFormat="1" ht="15" customHeight="1">
      <c r="A4" s="48"/>
      <c r="B4" s="184" t="s">
        <v>213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6"/>
    </row>
    <row r="5" spans="1:13" ht="15" customHeight="1">
      <c r="A5" s="48"/>
      <c r="B5" s="187" t="s">
        <v>229</v>
      </c>
      <c r="C5" s="178">
        <v>52.363766803489163</v>
      </c>
      <c r="D5" s="180">
        <v>3.6452287514760568</v>
      </c>
      <c r="E5" s="179">
        <v>45.073309300537055</v>
      </c>
      <c r="F5" s="179">
        <v>59.654224306441272</v>
      </c>
      <c r="G5" s="179">
        <v>41.428080549060994</v>
      </c>
      <c r="H5" s="179">
        <v>63.299453057917326</v>
      </c>
      <c r="I5" s="50">
        <v>6.9613570107663905E-2</v>
      </c>
      <c r="J5" s="49">
        <v>0.13922714021532781</v>
      </c>
      <c r="K5" s="51">
        <v>0.20884071032299173</v>
      </c>
      <c r="L5" s="179">
        <v>49.745578463314708</v>
      </c>
      <c r="M5" s="179">
        <v>54.981955143663619</v>
      </c>
    </row>
    <row r="6" spans="1:13" ht="15" customHeight="1">
      <c r="A6" s="48"/>
      <c r="B6" s="39" t="s">
        <v>223</v>
      </c>
      <c r="C6" s="162"/>
      <c r="D6" s="189"/>
      <c r="E6" s="190"/>
      <c r="F6" s="190"/>
      <c r="G6" s="190"/>
      <c r="H6" s="190"/>
      <c r="I6" s="188"/>
      <c r="J6" s="188"/>
      <c r="K6" s="188"/>
      <c r="L6" s="190"/>
      <c r="M6" s="191"/>
    </row>
    <row r="7" spans="1:13" ht="15" customHeight="1">
      <c r="A7" s="48"/>
      <c r="B7" s="187" t="s">
        <v>229</v>
      </c>
      <c r="C7" s="178">
        <v>51.838354984870712</v>
      </c>
      <c r="D7" s="180">
        <v>3.8282382390712333</v>
      </c>
      <c r="E7" s="179">
        <v>44.181878506728246</v>
      </c>
      <c r="F7" s="179">
        <v>59.494831463013178</v>
      </c>
      <c r="G7" s="179">
        <v>40.353640267657013</v>
      </c>
      <c r="H7" s="179">
        <v>63.323069702084418</v>
      </c>
      <c r="I7" s="50">
        <v>7.3849531687271402E-2</v>
      </c>
      <c r="J7" s="49">
        <v>0.1476990633745428</v>
      </c>
      <c r="K7" s="51">
        <v>0.22154859506181421</v>
      </c>
      <c r="L7" s="179">
        <v>49.246437235627177</v>
      </c>
      <c r="M7" s="179">
        <v>54.43027273411424</v>
      </c>
    </row>
    <row r="8" spans="1:13" ht="15" customHeight="1">
      <c r="A8" s="48"/>
      <c r="B8" s="39" t="s">
        <v>224</v>
      </c>
      <c r="C8" s="162"/>
      <c r="D8" s="189"/>
      <c r="E8" s="190"/>
      <c r="F8" s="190"/>
      <c r="G8" s="190"/>
      <c r="H8" s="190"/>
      <c r="I8" s="188"/>
      <c r="J8" s="188"/>
      <c r="K8" s="188"/>
      <c r="L8" s="190"/>
      <c r="M8" s="191"/>
    </row>
    <row r="9" spans="1:13" ht="15" customHeight="1">
      <c r="A9" s="48"/>
      <c r="B9" s="187" t="s">
        <v>230</v>
      </c>
      <c r="C9" s="248">
        <v>3.8742763141025642E-2</v>
      </c>
      <c r="D9" s="249">
        <v>2.3271460192811127E-3</v>
      </c>
      <c r="E9" s="249">
        <v>3.4088471102463415E-2</v>
      </c>
      <c r="F9" s="249">
        <v>4.3397055179587869E-2</v>
      </c>
      <c r="G9" s="249">
        <v>3.1761325083182301E-2</v>
      </c>
      <c r="H9" s="249">
        <v>4.5724201198868983E-2</v>
      </c>
      <c r="I9" s="50">
        <v>6.0066599039675671E-2</v>
      </c>
      <c r="J9" s="49">
        <v>0.12013319807935134</v>
      </c>
      <c r="K9" s="51">
        <v>0.18019979711902701</v>
      </c>
      <c r="L9" s="249">
        <v>3.6805624983974362E-2</v>
      </c>
      <c r="M9" s="249">
        <v>4.0679901298076922E-2</v>
      </c>
    </row>
    <row r="10" spans="1:13" ht="15" customHeight="1">
      <c r="A10" s="48"/>
      <c r="B10" s="187" t="s">
        <v>231</v>
      </c>
      <c r="C10" s="248">
        <v>1.540023188888889E-2</v>
      </c>
      <c r="D10" s="249">
        <v>2.9571509922855033E-3</v>
      </c>
      <c r="E10" s="249">
        <v>9.4859299043178833E-3</v>
      </c>
      <c r="F10" s="249">
        <v>2.1314533873459898E-2</v>
      </c>
      <c r="G10" s="249">
        <v>6.5287789120323791E-3</v>
      </c>
      <c r="H10" s="249">
        <v>2.4271684865745401E-2</v>
      </c>
      <c r="I10" s="50">
        <v>0.19201990032494626</v>
      </c>
      <c r="J10" s="49">
        <v>0.38403980064989252</v>
      </c>
      <c r="K10" s="51">
        <v>0.57605970097483872</v>
      </c>
      <c r="L10" s="249">
        <v>1.4630220294444446E-2</v>
      </c>
      <c r="M10" s="249">
        <v>1.6170243483333336E-2</v>
      </c>
    </row>
    <row r="11" spans="1:13" ht="15" customHeight="1">
      <c r="A11" s="48"/>
      <c r="B11" s="187" t="s">
        <v>538</v>
      </c>
      <c r="C11" s="248">
        <v>0.25974829736574073</v>
      </c>
      <c r="D11" s="249">
        <v>7.4626144580078923E-3</v>
      </c>
      <c r="E11" s="249">
        <v>0.24482306844972496</v>
      </c>
      <c r="F11" s="249">
        <v>0.27467352628175651</v>
      </c>
      <c r="G11" s="249">
        <v>0.23736045399171707</v>
      </c>
      <c r="H11" s="249">
        <v>0.2821361407397644</v>
      </c>
      <c r="I11" s="50">
        <v>2.8730176612091884E-2</v>
      </c>
      <c r="J11" s="49">
        <v>5.7460353224183768E-2</v>
      </c>
      <c r="K11" s="51">
        <v>8.6190529836275648E-2</v>
      </c>
      <c r="L11" s="249">
        <v>0.2467608824974537</v>
      </c>
      <c r="M11" s="249">
        <v>0.27273571223402776</v>
      </c>
    </row>
    <row r="12" spans="1:13" ht="15" customHeight="1">
      <c r="A12" s="48"/>
      <c r="B12" s="187" t="s">
        <v>232</v>
      </c>
      <c r="C12" s="248">
        <v>0.31258445422259257</v>
      </c>
      <c r="D12" s="249">
        <v>7.1137882943669685E-3</v>
      </c>
      <c r="E12" s="249">
        <v>0.29835687763385865</v>
      </c>
      <c r="F12" s="249">
        <v>0.32681203081132648</v>
      </c>
      <c r="G12" s="249">
        <v>0.29124308933949167</v>
      </c>
      <c r="H12" s="249">
        <v>0.33392581910569347</v>
      </c>
      <c r="I12" s="50">
        <v>2.275797212007611E-2</v>
      </c>
      <c r="J12" s="49">
        <v>4.551594424015222E-2</v>
      </c>
      <c r="K12" s="51">
        <v>6.8273916360228337E-2</v>
      </c>
      <c r="L12" s="249">
        <v>0.29695523151146291</v>
      </c>
      <c r="M12" s="249">
        <v>0.32821367693372222</v>
      </c>
    </row>
    <row r="13" spans="1:13" ht="15" customHeight="1">
      <c r="A13" s="48"/>
      <c r="B13" s="39" t="s">
        <v>227</v>
      </c>
      <c r="C13" s="162"/>
      <c r="D13" s="189"/>
      <c r="E13" s="190"/>
      <c r="F13" s="190"/>
      <c r="G13" s="190"/>
      <c r="H13" s="190"/>
      <c r="I13" s="188"/>
      <c r="J13" s="188"/>
      <c r="K13" s="188"/>
      <c r="L13" s="190"/>
      <c r="M13" s="191"/>
    </row>
    <row r="14" spans="1:13" ht="15" customHeight="1">
      <c r="A14" s="48"/>
      <c r="B14" s="187" t="s">
        <v>233</v>
      </c>
      <c r="C14" s="253">
        <v>2.741254040159335</v>
      </c>
      <c r="D14" s="249">
        <v>4.691443307750523E-2</v>
      </c>
      <c r="E14" s="180">
        <v>2.6474251740043244</v>
      </c>
      <c r="F14" s="180">
        <v>2.8350829063143457</v>
      </c>
      <c r="G14" s="180">
        <v>2.6005107409268193</v>
      </c>
      <c r="H14" s="180">
        <v>2.8819973393918508</v>
      </c>
      <c r="I14" s="50">
        <v>1.7114223049089727E-2</v>
      </c>
      <c r="J14" s="49">
        <v>3.4228446098179453E-2</v>
      </c>
      <c r="K14" s="51">
        <v>5.1342669147269177E-2</v>
      </c>
      <c r="L14" s="180">
        <v>2.6041913381513684</v>
      </c>
      <c r="M14" s="180">
        <v>2.8783167421673017</v>
      </c>
    </row>
    <row r="15" spans="1:13" s="47" customFormat="1" ht="15" customHeight="1">
      <c r="A15" s="48"/>
      <c r="B15" s="39" t="s">
        <v>191</v>
      </c>
      <c r="C15" s="162"/>
      <c r="D15" s="189"/>
      <c r="E15" s="190"/>
      <c r="F15" s="190"/>
      <c r="G15" s="190"/>
      <c r="H15" s="190"/>
      <c r="I15" s="188"/>
      <c r="J15" s="188"/>
      <c r="K15" s="188"/>
      <c r="L15" s="190"/>
      <c r="M15" s="191"/>
    </row>
    <row r="16" spans="1:13" ht="15" customHeight="1">
      <c r="A16" s="48"/>
      <c r="B16" s="187" t="s">
        <v>234</v>
      </c>
      <c r="C16" s="248">
        <v>0.70937209821728853</v>
      </c>
      <c r="D16" s="249">
        <v>3.5829113503394044E-2</v>
      </c>
      <c r="E16" s="249">
        <v>0.63771387121050038</v>
      </c>
      <c r="F16" s="249">
        <v>0.78103032522407667</v>
      </c>
      <c r="G16" s="249">
        <v>0.60188475770710637</v>
      </c>
      <c r="H16" s="249">
        <v>0.81685943872747069</v>
      </c>
      <c r="I16" s="50">
        <v>5.0508208024301497E-2</v>
      </c>
      <c r="J16" s="49">
        <v>0.10101641604860299</v>
      </c>
      <c r="K16" s="51">
        <v>0.15152462407290448</v>
      </c>
      <c r="L16" s="249">
        <v>0.67390349330642407</v>
      </c>
      <c r="M16" s="249">
        <v>0.74484070312815298</v>
      </c>
    </row>
    <row r="17" spans="1:13" ht="15" customHeight="1">
      <c r="A17" s="48"/>
      <c r="B17" s="187" t="s">
        <v>143</v>
      </c>
      <c r="C17" s="253">
        <v>7.4553974793749829</v>
      </c>
      <c r="D17" s="249">
        <v>0.26111254110342536</v>
      </c>
      <c r="E17" s="180">
        <v>6.9331723971681321</v>
      </c>
      <c r="F17" s="180">
        <v>7.9776225615818337</v>
      </c>
      <c r="G17" s="180">
        <v>6.6720598560647071</v>
      </c>
      <c r="H17" s="180">
        <v>8.2387351026852595</v>
      </c>
      <c r="I17" s="50">
        <v>3.5023289076911233E-2</v>
      </c>
      <c r="J17" s="49">
        <v>7.0046578153822467E-2</v>
      </c>
      <c r="K17" s="51">
        <v>0.10506986723073369</v>
      </c>
      <c r="L17" s="180">
        <v>7.082627605406234</v>
      </c>
      <c r="M17" s="180">
        <v>7.8281673533437317</v>
      </c>
    </row>
    <row r="18" spans="1:13" ht="15" customHeight="1">
      <c r="A18" s="48"/>
      <c r="B18" s="187" t="s">
        <v>235</v>
      </c>
      <c r="C18" s="178">
        <v>13.687406117759176</v>
      </c>
      <c r="D18" s="180">
        <v>1.2702368687196208</v>
      </c>
      <c r="E18" s="179">
        <v>11.146932380319935</v>
      </c>
      <c r="F18" s="179">
        <v>16.227879855198417</v>
      </c>
      <c r="G18" s="179">
        <v>9.8766955116003139</v>
      </c>
      <c r="H18" s="179">
        <v>17.498116723918038</v>
      </c>
      <c r="I18" s="50">
        <v>9.2803330140946882E-2</v>
      </c>
      <c r="J18" s="49">
        <v>0.18560666028189376</v>
      </c>
      <c r="K18" s="51">
        <v>0.27840999042284065</v>
      </c>
      <c r="L18" s="179">
        <v>13.003035811871218</v>
      </c>
      <c r="M18" s="179">
        <v>14.371776423647134</v>
      </c>
    </row>
    <row r="19" spans="1:13" ht="15" customHeight="1">
      <c r="A19" s="48"/>
      <c r="B19" s="187" t="s">
        <v>144</v>
      </c>
      <c r="C19" s="256">
        <v>2819.2181652101576</v>
      </c>
      <c r="D19" s="257">
        <v>85.178809071225999</v>
      </c>
      <c r="E19" s="257">
        <v>2648.8605470677057</v>
      </c>
      <c r="F19" s="257">
        <v>2989.5757833526095</v>
      </c>
      <c r="G19" s="257">
        <v>2563.6817379964796</v>
      </c>
      <c r="H19" s="257">
        <v>3074.7545924238357</v>
      </c>
      <c r="I19" s="50">
        <v>3.0213628062685377E-2</v>
      </c>
      <c r="J19" s="49">
        <v>6.0427256125370754E-2</v>
      </c>
      <c r="K19" s="51">
        <v>9.0640884188056131E-2</v>
      </c>
      <c r="L19" s="257">
        <v>2678.2572569496497</v>
      </c>
      <c r="M19" s="257">
        <v>2960.1790734706656</v>
      </c>
    </row>
    <row r="20" spans="1:13" ht="15" customHeight="1">
      <c r="A20" s="48"/>
      <c r="B20" s="187" t="s">
        <v>145</v>
      </c>
      <c r="C20" s="253">
        <v>2.9860055818202285</v>
      </c>
      <c r="D20" s="249">
        <v>0.11727538455134398</v>
      </c>
      <c r="E20" s="180">
        <v>2.7514548127175407</v>
      </c>
      <c r="F20" s="180">
        <v>3.2205563509229163</v>
      </c>
      <c r="G20" s="180">
        <v>2.6341794281661963</v>
      </c>
      <c r="H20" s="180">
        <v>3.3378317354742606</v>
      </c>
      <c r="I20" s="50">
        <v>3.9275005132393119E-2</v>
      </c>
      <c r="J20" s="49">
        <v>7.8550010264786238E-2</v>
      </c>
      <c r="K20" s="51">
        <v>0.11782501539717935</v>
      </c>
      <c r="L20" s="180">
        <v>2.8367053027292171</v>
      </c>
      <c r="M20" s="180">
        <v>3.1353058609112399</v>
      </c>
    </row>
    <row r="21" spans="1:13" ht="15" customHeight="1">
      <c r="A21" s="48"/>
      <c r="B21" s="187" t="s">
        <v>236</v>
      </c>
      <c r="C21" s="253">
        <v>9.9929987672785003</v>
      </c>
      <c r="D21" s="249">
        <v>0.52545938886126131</v>
      </c>
      <c r="E21" s="180">
        <v>8.9420799895559782</v>
      </c>
      <c r="F21" s="180">
        <v>11.043917545001023</v>
      </c>
      <c r="G21" s="180">
        <v>8.4166206006947171</v>
      </c>
      <c r="H21" s="180">
        <v>11.569376933862284</v>
      </c>
      <c r="I21" s="50">
        <v>5.2582753295421975E-2</v>
      </c>
      <c r="J21" s="49">
        <v>0.10516550659084395</v>
      </c>
      <c r="K21" s="51">
        <v>0.15774825988626592</v>
      </c>
      <c r="L21" s="180">
        <v>9.4933488289145753</v>
      </c>
      <c r="M21" s="180">
        <v>10.492648705642425</v>
      </c>
    </row>
    <row r="22" spans="1:13" ht="15" customHeight="1">
      <c r="A22" s="48"/>
      <c r="B22" s="187" t="s">
        <v>146</v>
      </c>
      <c r="C22" s="248">
        <v>0.64418698092172755</v>
      </c>
      <c r="D22" s="249">
        <v>2.3546052079702895E-2</v>
      </c>
      <c r="E22" s="249">
        <v>0.59709487676232176</v>
      </c>
      <c r="F22" s="249">
        <v>0.69127908508113334</v>
      </c>
      <c r="G22" s="249">
        <v>0.57354882468261881</v>
      </c>
      <c r="H22" s="249">
        <v>0.71482513716083629</v>
      </c>
      <c r="I22" s="50">
        <v>3.6551580173216629E-2</v>
      </c>
      <c r="J22" s="49">
        <v>7.3103160346433257E-2</v>
      </c>
      <c r="K22" s="51">
        <v>0.10965474051964988</v>
      </c>
      <c r="L22" s="249">
        <v>0.61197763187564114</v>
      </c>
      <c r="M22" s="249">
        <v>0.67639632996781396</v>
      </c>
    </row>
    <row r="23" spans="1:13" ht="15" customHeight="1">
      <c r="A23" s="48"/>
      <c r="B23" s="187" t="s">
        <v>237</v>
      </c>
      <c r="C23" s="253">
        <v>0.41753109625579943</v>
      </c>
      <c r="D23" s="249">
        <v>3.938701843177346E-2</v>
      </c>
      <c r="E23" s="180">
        <v>0.33875705939225254</v>
      </c>
      <c r="F23" s="180">
        <v>0.49630513311934632</v>
      </c>
      <c r="G23" s="180">
        <v>0.29937004096047903</v>
      </c>
      <c r="H23" s="180">
        <v>0.53569215155111982</v>
      </c>
      <c r="I23" s="50">
        <v>9.4333137782971491E-2</v>
      </c>
      <c r="J23" s="49">
        <v>0.18866627556594298</v>
      </c>
      <c r="K23" s="51">
        <v>0.28299941334891449</v>
      </c>
      <c r="L23" s="180">
        <v>0.39665454144300943</v>
      </c>
      <c r="M23" s="180">
        <v>0.43840765106858942</v>
      </c>
    </row>
    <row r="24" spans="1:13" ht="15" customHeight="1">
      <c r="A24" s="48"/>
      <c r="B24" s="187" t="s">
        <v>147</v>
      </c>
      <c r="C24" s="256">
        <v>92.193179977879765</v>
      </c>
      <c r="D24" s="179">
        <v>5.4834523363283658</v>
      </c>
      <c r="E24" s="257">
        <v>81.226275305223027</v>
      </c>
      <c r="F24" s="257">
        <v>103.1600846505365</v>
      </c>
      <c r="G24" s="257">
        <v>75.742822968894671</v>
      </c>
      <c r="H24" s="257">
        <v>108.64353698686486</v>
      </c>
      <c r="I24" s="50">
        <v>5.9477852240740911E-2</v>
      </c>
      <c r="J24" s="49">
        <v>0.11895570448148182</v>
      </c>
      <c r="K24" s="51">
        <v>0.17843355672222272</v>
      </c>
      <c r="L24" s="257">
        <v>87.583520978985774</v>
      </c>
      <c r="M24" s="257">
        <v>96.802838976773756</v>
      </c>
    </row>
    <row r="25" spans="1:13" ht="15" customHeight="1">
      <c r="A25" s="48"/>
      <c r="B25" s="187" t="s">
        <v>173</v>
      </c>
      <c r="C25" s="178">
        <v>17.581689380413746</v>
      </c>
      <c r="D25" s="180">
        <v>0.7857756230364259</v>
      </c>
      <c r="E25" s="179">
        <v>16.010138134340895</v>
      </c>
      <c r="F25" s="179">
        <v>19.153240626486596</v>
      </c>
      <c r="G25" s="179">
        <v>15.224362511304468</v>
      </c>
      <c r="H25" s="179">
        <v>19.939016249523021</v>
      </c>
      <c r="I25" s="50">
        <v>4.4692839580694171E-2</v>
      </c>
      <c r="J25" s="49">
        <v>8.9385679161388343E-2</v>
      </c>
      <c r="K25" s="51">
        <v>0.13407851874208251</v>
      </c>
      <c r="L25" s="179">
        <v>16.70260491139306</v>
      </c>
      <c r="M25" s="179">
        <v>18.460773849434432</v>
      </c>
    </row>
    <row r="26" spans="1:13" ht="15" customHeight="1">
      <c r="A26" s="48"/>
      <c r="B26" s="187" t="s">
        <v>148</v>
      </c>
      <c r="C26" s="178">
        <v>10.178148792990246</v>
      </c>
      <c r="D26" s="179">
        <v>1.1384227947750722</v>
      </c>
      <c r="E26" s="179">
        <v>7.9013032034401016</v>
      </c>
      <c r="F26" s="179">
        <v>12.454994382540391</v>
      </c>
      <c r="G26" s="179">
        <v>6.7628804086650298</v>
      </c>
      <c r="H26" s="179">
        <v>13.593417177315462</v>
      </c>
      <c r="I26" s="50">
        <v>0.11184969073738743</v>
      </c>
      <c r="J26" s="49">
        <v>0.22369938147477486</v>
      </c>
      <c r="K26" s="51">
        <v>0.33554907221216229</v>
      </c>
      <c r="L26" s="179">
        <v>9.669241353340734</v>
      </c>
      <c r="M26" s="179">
        <v>10.687056232639758</v>
      </c>
    </row>
    <row r="27" spans="1:13" ht="15" customHeight="1">
      <c r="A27" s="48"/>
      <c r="B27" s="187" t="s">
        <v>174</v>
      </c>
      <c r="C27" s="253">
        <v>6.9700440025026431</v>
      </c>
      <c r="D27" s="249">
        <v>0.20070597541691024</v>
      </c>
      <c r="E27" s="180">
        <v>6.568632051668823</v>
      </c>
      <c r="F27" s="180">
        <v>7.3714559533364632</v>
      </c>
      <c r="G27" s="180">
        <v>6.3679260762519121</v>
      </c>
      <c r="H27" s="180">
        <v>7.5721619287533741</v>
      </c>
      <c r="I27" s="50">
        <v>2.8795510522579965E-2</v>
      </c>
      <c r="J27" s="49">
        <v>5.7591021045159931E-2</v>
      </c>
      <c r="K27" s="51">
        <v>8.6386531567739899E-2</v>
      </c>
      <c r="L27" s="180">
        <v>6.6215418023775108</v>
      </c>
      <c r="M27" s="180">
        <v>7.3185462026277754</v>
      </c>
    </row>
    <row r="28" spans="1:13" ht="15" customHeight="1">
      <c r="A28" s="48"/>
      <c r="B28" s="187" t="s">
        <v>238</v>
      </c>
      <c r="C28" s="248">
        <v>0.31434282945733921</v>
      </c>
      <c r="D28" s="249">
        <v>8.374458601299227E-3</v>
      </c>
      <c r="E28" s="249">
        <v>0.29759391225474074</v>
      </c>
      <c r="F28" s="249">
        <v>0.33109174665993768</v>
      </c>
      <c r="G28" s="249">
        <v>0.28921945365344154</v>
      </c>
      <c r="H28" s="249">
        <v>0.33946620526123689</v>
      </c>
      <c r="I28" s="50">
        <v>2.6641163139481634E-2</v>
      </c>
      <c r="J28" s="49">
        <v>5.3282326278963267E-2</v>
      </c>
      <c r="K28" s="51">
        <v>7.9923489418444904E-2</v>
      </c>
      <c r="L28" s="249">
        <v>0.29862568798447225</v>
      </c>
      <c r="M28" s="249">
        <v>0.33005997093020617</v>
      </c>
    </row>
    <row r="29" spans="1:13" ht="15" customHeight="1">
      <c r="A29" s="48"/>
      <c r="B29" s="187" t="s">
        <v>149</v>
      </c>
      <c r="C29" s="253">
        <v>3.705021906780511</v>
      </c>
      <c r="D29" s="249">
        <v>0.24750455785740164</v>
      </c>
      <c r="E29" s="180">
        <v>3.2100127910657079</v>
      </c>
      <c r="F29" s="180">
        <v>4.2000310224953141</v>
      </c>
      <c r="G29" s="180">
        <v>2.9625082332083061</v>
      </c>
      <c r="H29" s="180">
        <v>4.4475355803527155</v>
      </c>
      <c r="I29" s="50">
        <v>6.6802454637163375E-2</v>
      </c>
      <c r="J29" s="49">
        <v>0.13360490927432675</v>
      </c>
      <c r="K29" s="51">
        <v>0.20040736391149011</v>
      </c>
      <c r="L29" s="180">
        <v>3.5197708114414854</v>
      </c>
      <c r="M29" s="180">
        <v>3.8902730021195366</v>
      </c>
    </row>
    <row r="30" spans="1:13" ht="15" customHeight="1">
      <c r="A30" s="48"/>
      <c r="B30" s="187" t="s">
        <v>239</v>
      </c>
      <c r="C30" s="253">
        <v>1.0734477507939695</v>
      </c>
      <c r="D30" s="249">
        <v>7.7340486988537058E-2</v>
      </c>
      <c r="E30" s="180">
        <v>0.91876677681689534</v>
      </c>
      <c r="F30" s="180">
        <v>1.2281287247710435</v>
      </c>
      <c r="G30" s="180">
        <v>0.84142628982835832</v>
      </c>
      <c r="H30" s="180">
        <v>1.3054692117595805</v>
      </c>
      <c r="I30" s="50">
        <v>7.2048673939958993E-2</v>
      </c>
      <c r="J30" s="49">
        <v>0.14409734787991799</v>
      </c>
      <c r="K30" s="51">
        <v>0.21614602181987697</v>
      </c>
      <c r="L30" s="180">
        <v>1.019775363254271</v>
      </c>
      <c r="M30" s="180">
        <v>1.127120138333668</v>
      </c>
    </row>
    <row r="31" spans="1:13" ht="15" customHeight="1">
      <c r="A31" s="48"/>
      <c r="B31" s="187" t="s">
        <v>150</v>
      </c>
      <c r="C31" s="253">
        <v>1.5052379935423503</v>
      </c>
      <c r="D31" s="180">
        <v>0.19271751280520932</v>
      </c>
      <c r="E31" s="180">
        <v>1.1198029679319317</v>
      </c>
      <c r="F31" s="180">
        <v>1.890673019152769</v>
      </c>
      <c r="G31" s="180">
        <v>0.92708545512672236</v>
      </c>
      <c r="H31" s="180">
        <v>2.0833905319579782</v>
      </c>
      <c r="I31" s="50">
        <v>0.12803125727093678</v>
      </c>
      <c r="J31" s="49">
        <v>0.25606251454187356</v>
      </c>
      <c r="K31" s="51">
        <v>0.38409377181281035</v>
      </c>
      <c r="L31" s="180">
        <v>1.4299760938652328</v>
      </c>
      <c r="M31" s="180">
        <v>1.5804998932194678</v>
      </c>
    </row>
    <row r="32" spans="1:13" ht="15" customHeight="1">
      <c r="A32" s="48"/>
      <c r="B32" s="187" t="s">
        <v>151</v>
      </c>
      <c r="C32" s="253">
        <v>4.8529118479078166</v>
      </c>
      <c r="D32" s="249">
        <v>8.6455890988267434E-2</v>
      </c>
      <c r="E32" s="180">
        <v>4.6800000659312815</v>
      </c>
      <c r="F32" s="180">
        <v>5.0258236298843517</v>
      </c>
      <c r="G32" s="180">
        <v>4.5935441749430144</v>
      </c>
      <c r="H32" s="180">
        <v>5.1122795208726188</v>
      </c>
      <c r="I32" s="50">
        <v>1.7815260960394371E-2</v>
      </c>
      <c r="J32" s="49">
        <v>3.5630521920788742E-2</v>
      </c>
      <c r="K32" s="51">
        <v>5.344578288118311E-2</v>
      </c>
      <c r="L32" s="180">
        <v>4.6102662555124256</v>
      </c>
      <c r="M32" s="180">
        <v>5.0955574403032076</v>
      </c>
    </row>
    <row r="33" spans="1:13" ht="15" customHeight="1">
      <c r="A33" s="48"/>
      <c r="B33" s="187" t="s">
        <v>152</v>
      </c>
      <c r="C33" s="178">
        <v>28.132866504444397</v>
      </c>
      <c r="D33" s="180">
        <v>1.0014974494992281</v>
      </c>
      <c r="E33" s="179">
        <v>26.129871605445942</v>
      </c>
      <c r="F33" s="179">
        <v>30.135861403442853</v>
      </c>
      <c r="G33" s="179">
        <v>25.128374155946712</v>
      </c>
      <c r="H33" s="179">
        <v>31.137358852942082</v>
      </c>
      <c r="I33" s="50">
        <v>3.5598841281993525E-2</v>
      </c>
      <c r="J33" s="49">
        <v>7.119768256398705E-2</v>
      </c>
      <c r="K33" s="51">
        <v>0.10679652384598057</v>
      </c>
      <c r="L33" s="179">
        <v>26.726223179222178</v>
      </c>
      <c r="M33" s="179">
        <v>29.539509829666617</v>
      </c>
    </row>
    <row r="34" spans="1:13" ht="15" customHeight="1">
      <c r="A34" s="48"/>
      <c r="B34" s="187" t="s">
        <v>153</v>
      </c>
      <c r="C34" s="253">
        <v>5.902598272729711</v>
      </c>
      <c r="D34" s="249">
        <v>0.57614347067913818</v>
      </c>
      <c r="E34" s="180">
        <v>4.7503113313714351</v>
      </c>
      <c r="F34" s="180">
        <v>7.054885214087987</v>
      </c>
      <c r="G34" s="180">
        <v>4.1741678606922967</v>
      </c>
      <c r="H34" s="180">
        <v>7.6310286847671254</v>
      </c>
      <c r="I34" s="50">
        <v>9.7608450390559154E-2</v>
      </c>
      <c r="J34" s="49">
        <v>0.19521690078111831</v>
      </c>
      <c r="K34" s="51">
        <v>0.29282535117167746</v>
      </c>
      <c r="L34" s="180">
        <v>5.6074683590932253</v>
      </c>
      <c r="M34" s="180">
        <v>6.1977281863661968</v>
      </c>
    </row>
    <row r="35" spans="1:13" ht="15" customHeight="1">
      <c r="A35" s="48"/>
      <c r="B35" s="187" t="s">
        <v>240</v>
      </c>
      <c r="C35" s="253">
        <v>0.20723739694371796</v>
      </c>
      <c r="D35" s="180">
        <v>5.4980018528107355E-2</v>
      </c>
      <c r="E35" s="180">
        <v>9.7277359887503245E-2</v>
      </c>
      <c r="F35" s="180">
        <v>0.31719743399993267</v>
      </c>
      <c r="G35" s="180">
        <v>4.229734135939589E-2</v>
      </c>
      <c r="H35" s="180">
        <v>0.37217745252804002</v>
      </c>
      <c r="I35" s="50">
        <v>0.26529969657474017</v>
      </c>
      <c r="J35" s="49">
        <v>0.53059939314948035</v>
      </c>
      <c r="K35" s="51">
        <v>0.79589908972422052</v>
      </c>
      <c r="L35" s="180">
        <v>0.19687552709653205</v>
      </c>
      <c r="M35" s="180">
        <v>0.21759926679090386</v>
      </c>
    </row>
    <row r="36" spans="1:13" ht="15" customHeight="1">
      <c r="A36" s="48"/>
      <c r="B36" s="187" t="s">
        <v>154</v>
      </c>
      <c r="C36" s="253">
        <v>7.1515927556597401</v>
      </c>
      <c r="D36" s="249">
        <v>0.3294430563551492</v>
      </c>
      <c r="E36" s="180">
        <v>6.4927066429494413</v>
      </c>
      <c r="F36" s="180">
        <v>7.8104788683700388</v>
      </c>
      <c r="G36" s="180">
        <v>6.163263586594292</v>
      </c>
      <c r="H36" s="180">
        <v>8.1399219247251882</v>
      </c>
      <c r="I36" s="50">
        <v>4.6065690205084643E-2</v>
      </c>
      <c r="J36" s="49">
        <v>9.2131380410169286E-2</v>
      </c>
      <c r="K36" s="51">
        <v>0.13819707061525394</v>
      </c>
      <c r="L36" s="180">
        <v>6.7940131178767533</v>
      </c>
      <c r="M36" s="180">
        <v>7.5091723934427268</v>
      </c>
    </row>
    <row r="37" spans="1:13" ht="15" customHeight="1">
      <c r="A37" s="48"/>
      <c r="B37" s="187" t="s">
        <v>155</v>
      </c>
      <c r="C37" s="253">
        <v>0.50291367711328172</v>
      </c>
      <c r="D37" s="180">
        <v>6.9755562889884729E-2</v>
      </c>
      <c r="E37" s="180">
        <v>0.36340255133351229</v>
      </c>
      <c r="F37" s="180">
        <v>0.64242480289305115</v>
      </c>
      <c r="G37" s="180">
        <v>0.29364698844362752</v>
      </c>
      <c r="H37" s="180">
        <v>0.71218036578293598</v>
      </c>
      <c r="I37" s="50">
        <v>0.1387028551108031</v>
      </c>
      <c r="J37" s="49">
        <v>0.27740571022160621</v>
      </c>
      <c r="K37" s="51">
        <v>0.41610856533240931</v>
      </c>
      <c r="L37" s="180">
        <v>0.47776799325761765</v>
      </c>
      <c r="M37" s="180">
        <v>0.52805936096894579</v>
      </c>
    </row>
    <row r="38" spans="1:13" ht="15" customHeight="1">
      <c r="A38" s="48"/>
      <c r="B38" s="187" t="s">
        <v>175</v>
      </c>
      <c r="C38" s="253">
        <v>1.1595040894582733</v>
      </c>
      <c r="D38" s="249">
        <v>7.5022039157435189E-2</v>
      </c>
      <c r="E38" s="180">
        <v>1.0094600111434029</v>
      </c>
      <c r="F38" s="180">
        <v>1.3095481677731438</v>
      </c>
      <c r="G38" s="180">
        <v>0.93443797198596779</v>
      </c>
      <c r="H38" s="180">
        <v>1.384570206930579</v>
      </c>
      <c r="I38" s="50">
        <v>6.4701832308746668E-2</v>
      </c>
      <c r="J38" s="49">
        <v>0.12940366461749334</v>
      </c>
      <c r="K38" s="51">
        <v>0.19410549692624002</v>
      </c>
      <c r="L38" s="180">
        <v>1.1015288849853597</v>
      </c>
      <c r="M38" s="180">
        <v>1.2174792939311869</v>
      </c>
    </row>
    <row r="39" spans="1:13" ht="15" customHeight="1">
      <c r="A39" s="48"/>
      <c r="B39" s="187" t="s">
        <v>156</v>
      </c>
      <c r="C39" s="253">
        <v>2.8847530127200751</v>
      </c>
      <c r="D39" s="249">
        <v>6.7667864056557128E-2</v>
      </c>
      <c r="E39" s="180">
        <v>2.7494172846069609</v>
      </c>
      <c r="F39" s="180">
        <v>3.0200887408331893</v>
      </c>
      <c r="G39" s="180">
        <v>2.6817494205504038</v>
      </c>
      <c r="H39" s="180">
        <v>3.0877566048897465</v>
      </c>
      <c r="I39" s="50">
        <v>2.3457073710706388E-2</v>
      </c>
      <c r="J39" s="49">
        <v>4.6914147421412776E-2</v>
      </c>
      <c r="K39" s="51">
        <v>7.0371221132119161E-2</v>
      </c>
      <c r="L39" s="180">
        <v>2.7405153620840714</v>
      </c>
      <c r="M39" s="180">
        <v>3.0289906633560788</v>
      </c>
    </row>
    <row r="40" spans="1:13" ht="15" customHeight="1">
      <c r="A40" s="48"/>
      <c r="B40" s="187" t="s">
        <v>157</v>
      </c>
      <c r="C40" s="178">
        <v>44.969077891714548</v>
      </c>
      <c r="D40" s="180">
        <v>2.9668302961261284</v>
      </c>
      <c r="E40" s="179">
        <v>39.035417299462289</v>
      </c>
      <c r="F40" s="179">
        <v>50.902738483966807</v>
      </c>
      <c r="G40" s="179">
        <v>36.068587003336162</v>
      </c>
      <c r="H40" s="179">
        <v>53.869568780092933</v>
      </c>
      <c r="I40" s="50">
        <v>6.5974897312109662E-2</v>
      </c>
      <c r="J40" s="49">
        <v>0.13194979462421932</v>
      </c>
      <c r="K40" s="51">
        <v>0.197924691936329</v>
      </c>
      <c r="L40" s="179">
        <v>42.720623997128818</v>
      </c>
      <c r="M40" s="179">
        <v>47.217531786300277</v>
      </c>
    </row>
    <row r="41" spans="1:13" ht="15" customHeight="1">
      <c r="A41" s="48"/>
      <c r="B41" s="187" t="s">
        <v>176</v>
      </c>
      <c r="C41" s="178">
        <v>20.593891743691703</v>
      </c>
      <c r="D41" s="180">
        <v>0.92750294044209647</v>
      </c>
      <c r="E41" s="179">
        <v>18.738885862807511</v>
      </c>
      <c r="F41" s="179">
        <v>22.448897624575896</v>
      </c>
      <c r="G41" s="179">
        <v>17.811382922365414</v>
      </c>
      <c r="H41" s="179">
        <v>23.376400565017992</v>
      </c>
      <c r="I41" s="50">
        <v>4.5037769062091337E-2</v>
      </c>
      <c r="J41" s="49">
        <v>9.0075538124182675E-2</v>
      </c>
      <c r="K41" s="51">
        <v>0.13511330718627401</v>
      </c>
      <c r="L41" s="179">
        <v>19.564197156507117</v>
      </c>
      <c r="M41" s="179">
        <v>21.623586330876289</v>
      </c>
    </row>
    <row r="42" spans="1:13" ht="15" customHeight="1">
      <c r="A42" s="48"/>
      <c r="B42" s="187" t="s">
        <v>158</v>
      </c>
      <c r="C42" s="248">
        <v>8.4998305187343026E-2</v>
      </c>
      <c r="D42" s="249">
        <v>4.9036861873649838E-3</v>
      </c>
      <c r="E42" s="249">
        <v>7.5190932812613062E-2</v>
      </c>
      <c r="F42" s="249">
        <v>9.480567756207299E-2</v>
      </c>
      <c r="G42" s="249">
        <v>7.0287246625248073E-2</v>
      </c>
      <c r="H42" s="249">
        <v>9.9709363749437979E-2</v>
      </c>
      <c r="I42" s="50">
        <v>5.7691576044450174E-2</v>
      </c>
      <c r="J42" s="49">
        <v>0.11538315208890035</v>
      </c>
      <c r="K42" s="51">
        <v>0.17307472813335051</v>
      </c>
      <c r="L42" s="249">
        <v>8.074838992797588E-2</v>
      </c>
      <c r="M42" s="249">
        <v>8.9248220446710172E-2</v>
      </c>
    </row>
    <row r="43" spans="1:13" ht="15" customHeight="1">
      <c r="A43" s="48"/>
      <c r="B43" s="187" t="s">
        <v>159</v>
      </c>
      <c r="C43" s="248">
        <v>0.2330447322853739</v>
      </c>
      <c r="D43" s="249">
        <v>1.2771601940073415E-2</v>
      </c>
      <c r="E43" s="249">
        <v>0.20750152840522706</v>
      </c>
      <c r="F43" s="249">
        <v>0.25858793616552073</v>
      </c>
      <c r="G43" s="249">
        <v>0.19472992646515364</v>
      </c>
      <c r="H43" s="249">
        <v>0.27135953810559416</v>
      </c>
      <c r="I43" s="50">
        <v>5.4803220887370267E-2</v>
      </c>
      <c r="J43" s="49">
        <v>0.10960644177474053</v>
      </c>
      <c r="K43" s="51">
        <v>0.16440966266211079</v>
      </c>
      <c r="L43" s="249">
        <v>0.22139249567110519</v>
      </c>
      <c r="M43" s="249">
        <v>0.2446969688996426</v>
      </c>
    </row>
    <row r="44" spans="1:13" ht="15" customHeight="1">
      <c r="A44" s="48"/>
      <c r="B44" s="187" t="s">
        <v>160</v>
      </c>
      <c r="C44" s="248">
        <v>3.2118536189013898E-2</v>
      </c>
      <c r="D44" s="249">
        <v>1.4742915948706588E-3</v>
      </c>
      <c r="E44" s="249">
        <v>2.916995299927258E-2</v>
      </c>
      <c r="F44" s="249">
        <v>3.5067119378755215E-2</v>
      </c>
      <c r="G44" s="249">
        <v>2.7695661404401922E-2</v>
      </c>
      <c r="H44" s="249">
        <v>3.6541410973625871E-2</v>
      </c>
      <c r="I44" s="50">
        <v>4.5901581136656475E-2</v>
      </c>
      <c r="J44" s="49">
        <v>9.1803162273312949E-2</v>
      </c>
      <c r="K44" s="51">
        <v>0.13770474340996941</v>
      </c>
      <c r="L44" s="249">
        <v>3.0512609379563203E-2</v>
      </c>
      <c r="M44" s="249">
        <v>3.3724462998464592E-2</v>
      </c>
    </row>
    <row r="45" spans="1:13" ht="15" customHeight="1">
      <c r="A45" s="48"/>
      <c r="B45" s="187" t="s">
        <v>177</v>
      </c>
      <c r="C45" s="253">
        <v>4.9124998880964084</v>
      </c>
      <c r="D45" s="249">
        <v>0.36646356116137907</v>
      </c>
      <c r="E45" s="180">
        <v>4.1795727657736501</v>
      </c>
      <c r="F45" s="180">
        <v>5.6454270104191666</v>
      </c>
      <c r="G45" s="180">
        <v>3.813109204612271</v>
      </c>
      <c r="H45" s="180">
        <v>6.0118905715805457</v>
      </c>
      <c r="I45" s="50">
        <v>7.4598182088383425E-2</v>
      </c>
      <c r="J45" s="49">
        <v>0.14919636417676685</v>
      </c>
      <c r="K45" s="51">
        <v>0.22379454626515027</v>
      </c>
      <c r="L45" s="180">
        <v>4.6668748936915883</v>
      </c>
      <c r="M45" s="180">
        <v>5.1581248825012285</v>
      </c>
    </row>
    <row r="46" spans="1:13" ht="15" customHeight="1">
      <c r="A46" s="48"/>
      <c r="B46" s="187" t="s">
        <v>178</v>
      </c>
      <c r="C46" s="253">
        <v>2.6258914169517196</v>
      </c>
      <c r="D46" s="249">
        <v>0.1332113389087341</v>
      </c>
      <c r="E46" s="180">
        <v>2.3594687391342513</v>
      </c>
      <c r="F46" s="180">
        <v>2.8923140947691879</v>
      </c>
      <c r="G46" s="180">
        <v>2.2262574002255171</v>
      </c>
      <c r="H46" s="180">
        <v>3.025525433677922</v>
      </c>
      <c r="I46" s="50">
        <v>5.072994947497609E-2</v>
      </c>
      <c r="J46" s="49">
        <v>0.10145989894995218</v>
      </c>
      <c r="K46" s="51">
        <v>0.15218984842492828</v>
      </c>
      <c r="L46" s="180">
        <v>2.4945968461041335</v>
      </c>
      <c r="M46" s="180">
        <v>2.7571859877993057</v>
      </c>
    </row>
    <row r="47" spans="1:13" ht="15" customHeight="1">
      <c r="A47" s="48"/>
      <c r="B47" s="187" t="s">
        <v>179</v>
      </c>
      <c r="C47" s="178">
        <v>18.264210321726228</v>
      </c>
      <c r="D47" s="180">
        <v>1.0772666088900582</v>
      </c>
      <c r="E47" s="179">
        <v>16.109677103946112</v>
      </c>
      <c r="F47" s="179">
        <v>20.418743539506345</v>
      </c>
      <c r="G47" s="179">
        <v>15.032410495056054</v>
      </c>
      <c r="H47" s="179">
        <v>21.496010148396401</v>
      </c>
      <c r="I47" s="50">
        <v>5.8982380837379736E-2</v>
      </c>
      <c r="J47" s="49">
        <v>0.11796476167475947</v>
      </c>
      <c r="K47" s="51">
        <v>0.17694714251213922</v>
      </c>
      <c r="L47" s="179">
        <v>17.350999805639916</v>
      </c>
      <c r="M47" s="179">
        <v>19.177420837812541</v>
      </c>
    </row>
    <row r="48" spans="1:13" s="47" customFormat="1" ht="15" customHeight="1">
      <c r="A48" s="48"/>
      <c r="B48" s="187" t="s">
        <v>161</v>
      </c>
      <c r="C48" s="178">
        <v>38.61776481102784</v>
      </c>
      <c r="D48" s="180">
        <v>3.4992858574187631</v>
      </c>
      <c r="E48" s="179">
        <v>31.619193096190315</v>
      </c>
      <c r="F48" s="179">
        <v>45.616336525865364</v>
      </c>
      <c r="G48" s="179">
        <v>28.11990723877155</v>
      </c>
      <c r="H48" s="179">
        <v>49.115622383284133</v>
      </c>
      <c r="I48" s="50">
        <v>9.0613371191786155E-2</v>
      </c>
      <c r="J48" s="49">
        <v>0.18122674238357231</v>
      </c>
      <c r="K48" s="51">
        <v>0.27184011357535848</v>
      </c>
      <c r="L48" s="179">
        <v>36.68687657047645</v>
      </c>
      <c r="M48" s="179">
        <v>40.54865305157923</v>
      </c>
    </row>
    <row r="49" spans="1:13" ht="15" customHeight="1">
      <c r="A49" s="48"/>
      <c r="B49" s="187" t="s">
        <v>180</v>
      </c>
      <c r="C49" s="253">
        <v>3.224717624326304</v>
      </c>
      <c r="D49" s="180">
        <v>0.44321218466361356</v>
      </c>
      <c r="E49" s="180">
        <v>2.3382932549990771</v>
      </c>
      <c r="F49" s="180">
        <v>4.1111419936535309</v>
      </c>
      <c r="G49" s="180">
        <v>1.8950810703354635</v>
      </c>
      <c r="H49" s="180">
        <v>4.5543541783171442</v>
      </c>
      <c r="I49" s="50">
        <v>0.13744216898873673</v>
      </c>
      <c r="J49" s="49">
        <v>0.27488433797747347</v>
      </c>
      <c r="K49" s="51">
        <v>0.4123265069662102</v>
      </c>
      <c r="L49" s="180">
        <v>3.063481743109989</v>
      </c>
      <c r="M49" s="180">
        <v>3.3859535055426191</v>
      </c>
    </row>
    <row r="50" spans="1:13" ht="15" customHeight="1">
      <c r="A50" s="48"/>
      <c r="B50" s="187" t="s">
        <v>181</v>
      </c>
      <c r="C50" s="248">
        <v>2.8073914318455684E-2</v>
      </c>
      <c r="D50" s="249">
        <v>1.0554143116435434E-3</v>
      </c>
      <c r="E50" s="249">
        <v>2.5963085695168597E-2</v>
      </c>
      <c r="F50" s="249">
        <v>3.0184742941742771E-2</v>
      </c>
      <c r="G50" s="249">
        <v>2.4907671383525055E-2</v>
      </c>
      <c r="H50" s="249">
        <v>3.1240157253386313E-2</v>
      </c>
      <c r="I50" s="50">
        <v>3.7594127404945381E-2</v>
      </c>
      <c r="J50" s="49">
        <v>7.5188254809890762E-2</v>
      </c>
      <c r="K50" s="51">
        <v>0.11278238221483614</v>
      </c>
      <c r="L50" s="249">
        <v>2.6670218602532901E-2</v>
      </c>
      <c r="M50" s="249">
        <v>2.9477610034378467E-2</v>
      </c>
    </row>
    <row r="51" spans="1:13" ht="15" customHeight="1">
      <c r="A51" s="48"/>
      <c r="B51" s="187" t="s">
        <v>182</v>
      </c>
      <c r="C51" s="178">
        <v>31.698824294170961</v>
      </c>
      <c r="D51" s="180">
        <v>1.3736136989963563</v>
      </c>
      <c r="E51" s="179">
        <v>28.951596896178248</v>
      </c>
      <c r="F51" s="179">
        <v>34.446051692163671</v>
      </c>
      <c r="G51" s="179">
        <v>27.577983197181894</v>
      </c>
      <c r="H51" s="179">
        <v>35.819665391160029</v>
      </c>
      <c r="I51" s="50">
        <v>4.3333269595394665E-2</v>
      </c>
      <c r="J51" s="49">
        <v>8.666653919078933E-2</v>
      </c>
      <c r="K51" s="51">
        <v>0.129999808786184</v>
      </c>
      <c r="L51" s="179">
        <v>30.113883079462415</v>
      </c>
      <c r="M51" s="179">
        <v>33.283765508879512</v>
      </c>
    </row>
    <row r="52" spans="1:13" ht="15" customHeight="1">
      <c r="A52" s="48"/>
      <c r="B52" s="187" t="s">
        <v>162</v>
      </c>
      <c r="C52" s="178">
        <v>10.197151755428127</v>
      </c>
      <c r="D52" s="180">
        <v>0.61935008663929081</v>
      </c>
      <c r="E52" s="179">
        <v>8.9584515821495447</v>
      </c>
      <c r="F52" s="179">
        <v>11.435851928706709</v>
      </c>
      <c r="G52" s="179">
        <v>8.3391014955102545</v>
      </c>
      <c r="H52" s="179">
        <v>12.055202015346</v>
      </c>
      <c r="I52" s="50">
        <v>6.0737557064363547E-2</v>
      </c>
      <c r="J52" s="49">
        <v>0.12147511412872709</v>
      </c>
      <c r="K52" s="51">
        <v>0.18221267119309065</v>
      </c>
      <c r="L52" s="179">
        <v>9.6872941676567201</v>
      </c>
      <c r="M52" s="179">
        <v>10.707009343199534</v>
      </c>
    </row>
    <row r="53" spans="1:13" ht="15" customHeight="1">
      <c r="A53" s="48"/>
      <c r="B53" s="187" t="s">
        <v>163</v>
      </c>
      <c r="C53" s="256">
        <v>138.47996682015082</v>
      </c>
      <c r="D53" s="257">
        <v>6.8927396405789212</v>
      </c>
      <c r="E53" s="257">
        <v>124.69448753899297</v>
      </c>
      <c r="F53" s="257">
        <v>152.26544610130867</v>
      </c>
      <c r="G53" s="257">
        <v>117.80174789841405</v>
      </c>
      <c r="H53" s="257">
        <v>159.15818574188759</v>
      </c>
      <c r="I53" s="50">
        <v>4.977427276200018E-2</v>
      </c>
      <c r="J53" s="49">
        <v>9.9548545524000359E-2</v>
      </c>
      <c r="K53" s="51">
        <v>0.14932281828600052</v>
      </c>
      <c r="L53" s="257">
        <v>131.55596847914327</v>
      </c>
      <c r="M53" s="257">
        <v>145.40396516115837</v>
      </c>
    </row>
    <row r="54" spans="1:13" ht="15" customHeight="1">
      <c r="A54" s="48"/>
      <c r="B54" s="187" t="s">
        <v>241</v>
      </c>
      <c r="C54" s="248">
        <v>2.2145833333333332E-3</v>
      </c>
      <c r="D54" s="249">
        <v>6.1861868354443213E-4</v>
      </c>
      <c r="E54" s="249">
        <v>9.7734596624446889E-4</v>
      </c>
      <c r="F54" s="249">
        <v>3.4518207004221972E-3</v>
      </c>
      <c r="G54" s="249">
        <v>3.5872728270003665E-4</v>
      </c>
      <c r="H54" s="249">
        <v>4.0704393839666297E-3</v>
      </c>
      <c r="I54" s="50">
        <v>0.27933863414988469</v>
      </c>
      <c r="J54" s="49">
        <v>0.55867726829976938</v>
      </c>
      <c r="K54" s="51">
        <v>0.83801590244965407</v>
      </c>
      <c r="L54" s="249">
        <v>2.1038541666666666E-3</v>
      </c>
      <c r="M54" s="249">
        <v>2.3253124999999997E-3</v>
      </c>
    </row>
    <row r="55" spans="1:13" ht="15" customHeight="1">
      <c r="A55" s="48"/>
      <c r="B55" s="187" t="s">
        <v>242</v>
      </c>
      <c r="C55" s="248">
        <v>4.4262906924108808E-2</v>
      </c>
      <c r="D55" s="249">
        <v>5.7231620976908809E-3</v>
      </c>
      <c r="E55" s="249">
        <v>3.2816582728727048E-2</v>
      </c>
      <c r="F55" s="249">
        <v>5.5709231119490568E-2</v>
      </c>
      <c r="G55" s="249">
        <v>2.7093420631036164E-2</v>
      </c>
      <c r="H55" s="249">
        <v>6.1432393217181455E-2</v>
      </c>
      <c r="I55" s="50">
        <v>0.12929928229755802</v>
      </c>
      <c r="J55" s="49">
        <v>0.25859856459511604</v>
      </c>
      <c r="K55" s="51">
        <v>0.38789784689267404</v>
      </c>
      <c r="L55" s="249">
        <v>4.2049761577903369E-2</v>
      </c>
      <c r="M55" s="249">
        <v>4.6476052270314247E-2</v>
      </c>
    </row>
    <row r="56" spans="1:13" ht="15" customHeight="1">
      <c r="A56" s="48"/>
      <c r="B56" s="187" t="s">
        <v>243</v>
      </c>
      <c r="C56" s="253">
        <v>2.1561731715281129</v>
      </c>
      <c r="D56" s="249">
        <v>0.14341664573681775</v>
      </c>
      <c r="E56" s="180">
        <v>1.8693398800544774</v>
      </c>
      <c r="F56" s="180">
        <v>2.4430064630017485</v>
      </c>
      <c r="G56" s="180">
        <v>1.7259232343176598</v>
      </c>
      <c r="H56" s="180">
        <v>2.5864231087385661</v>
      </c>
      <c r="I56" s="50">
        <v>6.6514437537118679E-2</v>
      </c>
      <c r="J56" s="49">
        <v>0.13302887507423736</v>
      </c>
      <c r="K56" s="51">
        <v>0.19954331261135605</v>
      </c>
      <c r="L56" s="180">
        <v>2.0483645129517072</v>
      </c>
      <c r="M56" s="180">
        <v>2.2639818301045187</v>
      </c>
    </row>
    <row r="57" spans="1:13" ht="15" customHeight="1">
      <c r="A57" s="48"/>
      <c r="B57" s="187" t="s">
        <v>183</v>
      </c>
      <c r="C57" s="253">
        <v>4.7134715223732035</v>
      </c>
      <c r="D57" s="180">
        <v>0.54275954395531101</v>
      </c>
      <c r="E57" s="180">
        <v>3.6279524344625815</v>
      </c>
      <c r="F57" s="180">
        <v>5.7989906102838251</v>
      </c>
      <c r="G57" s="180">
        <v>3.0851928905072707</v>
      </c>
      <c r="H57" s="180">
        <v>6.3417501542391364</v>
      </c>
      <c r="I57" s="50">
        <v>0.11515069972928042</v>
      </c>
      <c r="J57" s="49">
        <v>0.23030139945856085</v>
      </c>
      <c r="K57" s="51">
        <v>0.34545209918784126</v>
      </c>
      <c r="L57" s="180">
        <v>4.477797946254543</v>
      </c>
      <c r="M57" s="180">
        <v>4.9491450984918641</v>
      </c>
    </row>
    <row r="58" spans="1:13" ht="15" customHeight="1">
      <c r="A58" s="48"/>
      <c r="B58" s="187" t="s">
        <v>244</v>
      </c>
      <c r="C58" s="253">
        <v>5.1088087867765708</v>
      </c>
      <c r="D58" s="249">
        <v>0.50815229931698191</v>
      </c>
      <c r="E58" s="180">
        <v>4.0925041881426072</v>
      </c>
      <c r="F58" s="180">
        <v>6.1251133854105344</v>
      </c>
      <c r="G58" s="180">
        <v>3.5843518888256249</v>
      </c>
      <c r="H58" s="180">
        <v>6.6332656847275171</v>
      </c>
      <c r="I58" s="50">
        <v>9.9465906931624118E-2</v>
      </c>
      <c r="J58" s="49">
        <v>0.19893181386324824</v>
      </c>
      <c r="K58" s="51">
        <v>0.29839772079487237</v>
      </c>
      <c r="L58" s="180">
        <v>4.8533683474377423</v>
      </c>
      <c r="M58" s="180">
        <v>5.3642492261153993</v>
      </c>
    </row>
    <row r="59" spans="1:13" ht="15" customHeight="1">
      <c r="A59" s="48"/>
      <c r="B59" s="187" t="s">
        <v>165</v>
      </c>
      <c r="C59" s="253">
        <v>7.3708034237080593</v>
      </c>
      <c r="D59" s="249">
        <v>0.5248698401711257</v>
      </c>
      <c r="E59" s="180">
        <v>6.3210637433658077</v>
      </c>
      <c r="F59" s="180">
        <v>8.42054310405031</v>
      </c>
      <c r="G59" s="180">
        <v>5.7961939031946823</v>
      </c>
      <c r="H59" s="180">
        <v>8.9454129442214363</v>
      </c>
      <c r="I59" s="50">
        <v>7.1209311929672572E-2</v>
      </c>
      <c r="J59" s="49">
        <v>0.14241862385934514</v>
      </c>
      <c r="K59" s="51">
        <v>0.21362793578901773</v>
      </c>
      <c r="L59" s="180">
        <v>7.0022632525226562</v>
      </c>
      <c r="M59" s="180">
        <v>7.7393435948934624</v>
      </c>
    </row>
    <row r="60" spans="1:13" ht="15" customHeight="1">
      <c r="A60" s="48"/>
      <c r="B60" s="187" t="s">
        <v>184</v>
      </c>
      <c r="C60" s="253">
        <v>4.2394466525069152</v>
      </c>
      <c r="D60" s="249">
        <v>0.24979885769723897</v>
      </c>
      <c r="E60" s="180">
        <v>3.7398489371124373</v>
      </c>
      <c r="F60" s="180">
        <v>4.7390443679013927</v>
      </c>
      <c r="G60" s="180">
        <v>3.4900500794151981</v>
      </c>
      <c r="H60" s="180">
        <v>4.9888432255986324</v>
      </c>
      <c r="I60" s="50">
        <v>5.8922514698828733E-2</v>
      </c>
      <c r="J60" s="49">
        <v>0.11784502939765747</v>
      </c>
      <c r="K60" s="51">
        <v>0.17676754409648621</v>
      </c>
      <c r="L60" s="180">
        <v>4.0274743198815699</v>
      </c>
      <c r="M60" s="180">
        <v>4.4514189851322605</v>
      </c>
    </row>
    <row r="61" spans="1:13" ht="15" customHeight="1">
      <c r="A61" s="48"/>
      <c r="B61" s="187" t="s">
        <v>166</v>
      </c>
      <c r="C61" s="256">
        <v>164.7967954126045</v>
      </c>
      <c r="D61" s="257">
        <v>6.2778918101985033</v>
      </c>
      <c r="E61" s="257">
        <v>152.2410117922075</v>
      </c>
      <c r="F61" s="257">
        <v>177.35257903300149</v>
      </c>
      <c r="G61" s="257">
        <v>145.96311998200898</v>
      </c>
      <c r="H61" s="257">
        <v>183.63047084320002</v>
      </c>
      <c r="I61" s="50">
        <v>3.8094744466847429E-2</v>
      </c>
      <c r="J61" s="49">
        <v>7.6189488933694857E-2</v>
      </c>
      <c r="K61" s="51">
        <v>0.11428423340054228</v>
      </c>
      <c r="L61" s="257">
        <v>156.55695564197427</v>
      </c>
      <c r="M61" s="257">
        <v>173.03663518323472</v>
      </c>
    </row>
    <row r="62" spans="1:13" ht="15" customHeight="1">
      <c r="A62" s="48"/>
      <c r="B62" s="187" t="s">
        <v>185</v>
      </c>
      <c r="C62" s="253">
        <v>1.36538188043102</v>
      </c>
      <c r="D62" s="249">
        <v>0.13291553241896739</v>
      </c>
      <c r="E62" s="180">
        <v>1.0995508155930853</v>
      </c>
      <c r="F62" s="180">
        <v>1.6312129452689548</v>
      </c>
      <c r="G62" s="180">
        <v>0.96663528317411784</v>
      </c>
      <c r="H62" s="180">
        <v>1.7641284776879222</v>
      </c>
      <c r="I62" s="50">
        <v>9.7346782115644431E-2</v>
      </c>
      <c r="J62" s="49">
        <v>0.19469356423128886</v>
      </c>
      <c r="K62" s="51">
        <v>0.29204034634693332</v>
      </c>
      <c r="L62" s="180">
        <v>1.2971127864094691</v>
      </c>
      <c r="M62" s="180">
        <v>1.4336509744525709</v>
      </c>
    </row>
    <row r="63" spans="1:13" ht="15" customHeight="1">
      <c r="A63" s="48"/>
      <c r="B63" s="187" t="s">
        <v>167</v>
      </c>
      <c r="C63" s="253">
        <v>0.79156069885777158</v>
      </c>
      <c r="D63" s="249">
        <v>2.3088012712232951E-2</v>
      </c>
      <c r="E63" s="180">
        <v>0.74538467343330572</v>
      </c>
      <c r="F63" s="180">
        <v>0.83773672428223744</v>
      </c>
      <c r="G63" s="180">
        <v>0.72229666072107279</v>
      </c>
      <c r="H63" s="180">
        <v>0.86082473699447037</v>
      </c>
      <c r="I63" s="50">
        <v>2.9167709748032133E-2</v>
      </c>
      <c r="J63" s="49">
        <v>5.8335419496064266E-2</v>
      </c>
      <c r="K63" s="51">
        <v>8.7503129244096395E-2</v>
      </c>
      <c r="L63" s="180">
        <v>0.751982663914883</v>
      </c>
      <c r="M63" s="180">
        <v>0.83113873380066017</v>
      </c>
    </row>
    <row r="64" spans="1:13" ht="15" customHeight="1">
      <c r="A64" s="48"/>
      <c r="B64" s="187" t="s">
        <v>245</v>
      </c>
      <c r="C64" s="253">
        <v>0.20005246244238423</v>
      </c>
      <c r="D64" s="180">
        <v>2.8977245498874496E-2</v>
      </c>
      <c r="E64" s="180">
        <v>0.14209797144463523</v>
      </c>
      <c r="F64" s="180">
        <v>0.25800695344013325</v>
      </c>
      <c r="G64" s="180">
        <v>0.11312072594576074</v>
      </c>
      <c r="H64" s="180">
        <v>0.28698419893900773</v>
      </c>
      <c r="I64" s="50">
        <v>0.14484823203423472</v>
      </c>
      <c r="J64" s="49">
        <v>0.28969646406846944</v>
      </c>
      <c r="K64" s="51">
        <v>0.43454469610270419</v>
      </c>
      <c r="L64" s="180">
        <v>0.19004983932026501</v>
      </c>
      <c r="M64" s="180">
        <v>0.21005508556450345</v>
      </c>
    </row>
    <row r="65" spans="1:13" ht="15" customHeight="1">
      <c r="A65" s="48"/>
      <c r="B65" s="187" t="s">
        <v>168</v>
      </c>
      <c r="C65" s="178">
        <v>14.827472697867263</v>
      </c>
      <c r="D65" s="180">
        <v>0.68901867828050412</v>
      </c>
      <c r="E65" s="179">
        <v>13.449435341306256</v>
      </c>
      <c r="F65" s="179">
        <v>16.20551005442827</v>
      </c>
      <c r="G65" s="179">
        <v>12.760416663025751</v>
      </c>
      <c r="H65" s="179">
        <v>16.894528732708775</v>
      </c>
      <c r="I65" s="50">
        <v>4.6469057291173461E-2</v>
      </c>
      <c r="J65" s="49">
        <v>9.2938114582346923E-2</v>
      </c>
      <c r="K65" s="51">
        <v>0.13940717187352039</v>
      </c>
      <c r="L65" s="179">
        <v>14.086099062973899</v>
      </c>
      <c r="M65" s="179">
        <v>15.568846332760627</v>
      </c>
    </row>
    <row r="66" spans="1:13" ht="15" customHeight="1">
      <c r="A66" s="48"/>
      <c r="B66" s="187" t="s">
        <v>169</v>
      </c>
      <c r="C66" s="248">
        <v>0.11060162551127456</v>
      </c>
      <c r="D66" s="249">
        <v>4.8620731097357654E-3</v>
      </c>
      <c r="E66" s="249">
        <v>0.10087747929180303</v>
      </c>
      <c r="F66" s="249">
        <v>0.12032577173074609</v>
      </c>
      <c r="G66" s="249">
        <v>9.6015406182067262E-2</v>
      </c>
      <c r="H66" s="249">
        <v>0.12518784484048184</v>
      </c>
      <c r="I66" s="50">
        <v>4.3960231933843803E-2</v>
      </c>
      <c r="J66" s="49">
        <v>8.7920463867687607E-2</v>
      </c>
      <c r="K66" s="51">
        <v>0.13188069580153142</v>
      </c>
      <c r="L66" s="249">
        <v>0.10507154423571083</v>
      </c>
      <c r="M66" s="249">
        <v>0.11613170678683829</v>
      </c>
    </row>
    <row r="67" spans="1:13" ht="15" customHeight="1">
      <c r="A67" s="48"/>
      <c r="B67" s="187" t="s">
        <v>186</v>
      </c>
      <c r="C67" s="253">
        <v>0.72109851050980311</v>
      </c>
      <c r="D67" s="249">
        <v>3.1651618624596499E-2</v>
      </c>
      <c r="E67" s="180">
        <v>0.65779527326061016</v>
      </c>
      <c r="F67" s="180">
        <v>0.78440174775899607</v>
      </c>
      <c r="G67" s="180">
        <v>0.62614365463601362</v>
      </c>
      <c r="H67" s="180">
        <v>0.8160533663835926</v>
      </c>
      <c r="I67" s="50">
        <v>4.3893612541536661E-2</v>
      </c>
      <c r="J67" s="49">
        <v>8.7787225083073323E-2</v>
      </c>
      <c r="K67" s="51">
        <v>0.13168083762460997</v>
      </c>
      <c r="L67" s="180">
        <v>0.68504358498431295</v>
      </c>
      <c r="M67" s="180">
        <v>0.75715343603529328</v>
      </c>
    </row>
    <row r="68" spans="1:13" ht="15" customHeight="1">
      <c r="A68" s="48"/>
      <c r="B68" s="187" t="s">
        <v>170</v>
      </c>
      <c r="C68" s="253">
        <v>0.10679452713756928</v>
      </c>
      <c r="D68" s="180">
        <v>1.7879027284174325E-2</v>
      </c>
      <c r="E68" s="180">
        <v>7.1036472569220632E-2</v>
      </c>
      <c r="F68" s="180">
        <v>0.14255258170591792</v>
      </c>
      <c r="G68" s="180">
        <v>5.3157445285046304E-2</v>
      </c>
      <c r="H68" s="180">
        <v>0.16043160899009223</v>
      </c>
      <c r="I68" s="50">
        <v>0.16741520154064765</v>
      </c>
      <c r="J68" s="49">
        <v>0.3348304030812953</v>
      </c>
      <c r="K68" s="51">
        <v>0.50224560462194301</v>
      </c>
      <c r="L68" s="180">
        <v>0.10145480078069082</v>
      </c>
      <c r="M68" s="180">
        <v>0.11213425349444774</v>
      </c>
    </row>
    <row r="69" spans="1:13" ht="15" customHeight="1">
      <c r="A69" s="48"/>
      <c r="B69" s="187" t="s">
        <v>142</v>
      </c>
      <c r="C69" s="253">
        <v>5.082743430428982</v>
      </c>
      <c r="D69" s="249">
        <v>0.2085940395219669</v>
      </c>
      <c r="E69" s="180">
        <v>4.6655553513850485</v>
      </c>
      <c r="F69" s="180">
        <v>5.4999315094729155</v>
      </c>
      <c r="G69" s="180">
        <v>4.4569613118630809</v>
      </c>
      <c r="H69" s="180">
        <v>5.7085255489948832</v>
      </c>
      <c r="I69" s="50">
        <v>4.103965552799143E-2</v>
      </c>
      <c r="J69" s="49">
        <v>8.2079311055982859E-2</v>
      </c>
      <c r="K69" s="51">
        <v>0.12311896658397428</v>
      </c>
      <c r="L69" s="180">
        <v>4.8286062589075325</v>
      </c>
      <c r="M69" s="180">
        <v>5.3368806019504316</v>
      </c>
    </row>
    <row r="70" spans="1:13" ht="15" customHeight="1">
      <c r="A70" s="48"/>
      <c r="B70" s="187" t="s">
        <v>187</v>
      </c>
      <c r="C70" s="253">
        <v>3.8836326144811335</v>
      </c>
      <c r="D70" s="180">
        <v>0.54667117136676269</v>
      </c>
      <c r="E70" s="180">
        <v>2.7902902717476081</v>
      </c>
      <c r="F70" s="180">
        <v>4.9769749572146589</v>
      </c>
      <c r="G70" s="180">
        <v>2.2436191003808457</v>
      </c>
      <c r="H70" s="180">
        <v>5.5236461285814213</v>
      </c>
      <c r="I70" s="50">
        <v>0.14076284387157456</v>
      </c>
      <c r="J70" s="49">
        <v>0.28152568774314912</v>
      </c>
      <c r="K70" s="51">
        <v>0.42228853161472368</v>
      </c>
      <c r="L70" s="180">
        <v>3.6894509837570766</v>
      </c>
      <c r="M70" s="180">
        <v>4.0778142452051904</v>
      </c>
    </row>
    <row r="71" spans="1:13" ht="15" customHeight="1">
      <c r="A71" s="48"/>
      <c r="B71" s="187" t="s">
        <v>246</v>
      </c>
      <c r="C71" s="253">
        <v>2.6106700762238639</v>
      </c>
      <c r="D71" s="249">
        <v>0.15917994392418394</v>
      </c>
      <c r="E71" s="180">
        <v>2.2923101883754962</v>
      </c>
      <c r="F71" s="180">
        <v>2.9290299640722317</v>
      </c>
      <c r="G71" s="180">
        <v>2.1331302444513121</v>
      </c>
      <c r="H71" s="180">
        <v>3.0882099079964158</v>
      </c>
      <c r="I71" s="50">
        <v>6.0972830452182471E-2</v>
      </c>
      <c r="J71" s="49">
        <v>0.12194566090436494</v>
      </c>
      <c r="K71" s="51">
        <v>0.18291849135654742</v>
      </c>
      <c r="L71" s="180">
        <v>2.4801365724126709</v>
      </c>
      <c r="M71" s="180">
        <v>2.7412035800350569</v>
      </c>
    </row>
    <row r="72" spans="1:13" ht="15" customHeight="1">
      <c r="A72" s="48"/>
      <c r="B72" s="187" t="s">
        <v>171</v>
      </c>
      <c r="C72" s="178">
        <v>15.789397047800156</v>
      </c>
      <c r="D72" s="180">
        <v>0.64436893463728162</v>
      </c>
      <c r="E72" s="179">
        <v>14.500659178525593</v>
      </c>
      <c r="F72" s="179">
        <v>17.078134917074721</v>
      </c>
      <c r="G72" s="179">
        <v>13.856290243888312</v>
      </c>
      <c r="H72" s="179">
        <v>17.722503851712002</v>
      </c>
      <c r="I72" s="50">
        <v>4.0810230605167898E-2</v>
      </c>
      <c r="J72" s="49">
        <v>8.1620461210335796E-2</v>
      </c>
      <c r="K72" s="51">
        <v>0.1224306918155037</v>
      </c>
      <c r="L72" s="179">
        <v>14.999927195410148</v>
      </c>
      <c r="M72" s="179">
        <v>16.578866900190164</v>
      </c>
    </row>
    <row r="73" spans="1:13" ht="15" customHeight="1">
      <c r="A73" s="48"/>
      <c r="B73" s="187" t="s">
        <v>172</v>
      </c>
      <c r="C73" s="253">
        <v>0.61109769120144475</v>
      </c>
      <c r="D73" s="180">
        <v>6.5149164685797095E-2</v>
      </c>
      <c r="E73" s="180">
        <v>0.48079936182985056</v>
      </c>
      <c r="F73" s="180">
        <v>0.74139602057303899</v>
      </c>
      <c r="G73" s="180">
        <v>0.41565019714405349</v>
      </c>
      <c r="H73" s="180">
        <v>0.80654518525883601</v>
      </c>
      <c r="I73" s="50">
        <v>0.10661006517257657</v>
      </c>
      <c r="J73" s="49">
        <v>0.21322013034515314</v>
      </c>
      <c r="K73" s="51">
        <v>0.31983019551772973</v>
      </c>
      <c r="L73" s="180">
        <v>0.58054280664137248</v>
      </c>
      <c r="M73" s="180">
        <v>0.64165257576151702</v>
      </c>
    </row>
    <row r="74" spans="1:13" ht="15" customHeight="1">
      <c r="A74" s="48"/>
      <c r="B74" s="187" t="s">
        <v>188</v>
      </c>
      <c r="C74" s="256">
        <v>146.85356505701489</v>
      </c>
      <c r="D74" s="257">
        <v>5.3250338906485695</v>
      </c>
      <c r="E74" s="257">
        <v>136.20349727571775</v>
      </c>
      <c r="F74" s="257">
        <v>157.50363283831203</v>
      </c>
      <c r="G74" s="257">
        <v>130.87846338506918</v>
      </c>
      <c r="H74" s="257">
        <v>162.8286667289606</v>
      </c>
      <c r="I74" s="50">
        <v>3.6260841802384314E-2</v>
      </c>
      <c r="J74" s="49">
        <v>7.2521683604768628E-2</v>
      </c>
      <c r="K74" s="51">
        <v>0.10878252540715294</v>
      </c>
      <c r="L74" s="257">
        <v>139.51088680416416</v>
      </c>
      <c r="M74" s="257">
        <v>154.19624330986562</v>
      </c>
    </row>
    <row r="75" spans="1:13" ht="15" customHeight="1">
      <c r="A75" s="48"/>
      <c r="B75" s="187" t="s">
        <v>192</v>
      </c>
      <c r="C75" s="256">
        <v>267.45454118102896</v>
      </c>
      <c r="D75" s="257">
        <v>10.374111984598642</v>
      </c>
      <c r="E75" s="257">
        <v>246.70631721183167</v>
      </c>
      <c r="F75" s="257">
        <v>288.20276515022624</v>
      </c>
      <c r="G75" s="257">
        <v>236.33220522723303</v>
      </c>
      <c r="H75" s="257">
        <v>298.57687713482488</v>
      </c>
      <c r="I75" s="50">
        <v>3.8788318713111072E-2</v>
      </c>
      <c r="J75" s="49">
        <v>7.7576637426222145E-2</v>
      </c>
      <c r="K75" s="51">
        <v>0.11636495613933322</v>
      </c>
      <c r="L75" s="257">
        <v>254.08181412197752</v>
      </c>
      <c r="M75" s="257">
        <v>280.8272682400804</v>
      </c>
    </row>
    <row r="76" spans="1:13" ht="15" customHeight="1">
      <c r="A76" s="48"/>
      <c r="B76" s="39" t="s">
        <v>219</v>
      </c>
      <c r="C76" s="162"/>
      <c r="D76" s="189"/>
      <c r="E76" s="190"/>
      <c r="F76" s="190"/>
      <c r="G76" s="190"/>
      <c r="H76" s="190"/>
      <c r="I76" s="188"/>
      <c r="J76" s="188"/>
      <c r="K76" s="188"/>
      <c r="L76" s="190"/>
      <c r="M76" s="191"/>
    </row>
    <row r="77" spans="1:13" ht="15" customHeight="1">
      <c r="A77" s="48"/>
      <c r="B77" s="187" t="s">
        <v>143</v>
      </c>
      <c r="C77" s="253">
        <v>7.5710274701570626</v>
      </c>
      <c r="D77" s="249">
        <v>0.23255140174523614</v>
      </c>
      <c r="E77" s="180">
        <v>7.1059246666665903</v>
      </c>
      <c r="F77" s="180">
        <v>8.0361302736475348</v>
      </c>
      <c r="G77" s="180">
        <v>6.8733732649213541</v>
      </c>
      <c r="H77" s="180">
        <v>8.2686816753927701</v>
      </c>
      <c r="I77" s="50">
        <v>3.071596327736106E-2</v>
      </c>
      <c r="J77" s="49">
        <v>6.143192655472212E-2</v>
      </c>
      <c r="K77" s="51">
        <v>9.2147889832083177E-2</v>
      </c>
      <c r="L77" s="180">
        <v>7.1924760966492096</v>
      </c>
      <c r="M77" s="180">
        <v>7.9495788436649155</v>
      </c>
    </row>
    <row r="78" spans="1:13" ht="15" customHeight="1">
      <c r="A78" s="48"/>
      <c r="B78" s="187" t="s">
        <v>144</v>
      </c>
      <c r="C78" s="256">
        <v>2841.4352709882482</v>
      </c>
      <c r="D78" s="257">
        <v>117.6179203131645</v>
      </c>
      <c r="E78" s="257">
        <v>2606.1994303619194</v>
      </c>
      <c r="F78" s="257">
        <v>3076.6711116145771</v>
      </c>
      <c r="G78" s="257">
        <v>2488.5815100487548</v>
      </c>
      <c r="H78" s="257">
        <v>3194.2890319277417</v>
      </c>
      <c r="I78" s="50">
        <v>4.1393841173885726E-2</v>
      </c>
      <c r="J78" s="49">
        <v>8.2787682347771452E-2</v>
      </c>
      <c r="K78" s="51">
        <v>0.12418152352165718</v>
      </c>
      <c r="L78" s="257">
        <v>2699.3635074388358</v>
      </c>
      <c r="M78" s="257">
        <v>2983.5070345376607</v>
      </c>
    </row>
    <row r="79" spans="1:13" ht="15" customHeight="1">
      <c r="A79" s="48"/>
      <c r="B79" s="187" t="s">
        <v>145</v>
      </c>
      <c r="C79" s="253">
        <v>3.1471855020011863</v>
      </c>
      <c r="D79" s="180">
        <v>0.39017185083315048</v>
      </c>
      <c r="E79" s="180">
        <v>2.3668418003348854</v>
      </c>
      <c r="F79" s="180">
        <v>3.9275292036674871</v>
      </c>
      <c r="G79" s="180">
        <v>1.9766699495017348</v>
      </c>
      <c r="H79" s="180">
        <v>4.3177010545006382</v>
      </c>
      <c r="I79" s="50">
        <v>0.1239748500954436</v>
      </c>
      <c r="J79" s="49">
        <v>0.24794970019088719</v>
      </c>
      <c r="K79" s="51">
        <v>0.37192455028633076</v>
      </c>
      <c r="L79" s="180">
        <v>2.9898262269011271</v>
      </c>
      <c r="M79" s="180">
        <v>3.3045447771012455</v>
      </c>
    </row>
    <row r="80" spans="1:13" ht="15" customHeight="1">
      <c r="A80" s="48"/>
      <c r="B80" s="187" t="s">
        <v>236</v>
      </c>
      <c r="C80" s="178">
        <v>10.440673873067469</v>
      </c>
      <c r="D80" s="180">
        <v>0.38533089932700576</v>
      </c>
      <c r="E80" s="179">
        <v>9.6700120744134583</v>
      </c>
      <c r="F80" s="179">
        <v>11.21133567172148</v>
      </c>
      <c r="G80" s="179">
        <v>9.2846811750864511</v>
      </c>
      <c r="H80" s="179">
        <v>11.596666571048488</v>
      </c>
      <c r="I80" s="50">
        <v>3.6906707748146104E-2</v>
      </c>
      <c r="J80" s="49">
        <v>7.3813415496292209E-2</v>
      </c>
      <c r="K80" s="51">
        <v>0.11072012324443831</v>
      </c>
      <c r="L80" s="179">
        <v>9.9186401794140959</v>
      </c>
      <c r="M80" s="179">
        <v>10.962707566720843</v>
      </c>
    </row>
    <row r="81" spans="1:13" ht="15" customHeight="1">
      <c r="A81" s="48"/>
      <c r="B81" s="187" t="s">
        <v>146</v>
      </c>
      <c r="C81" s="248">
        <v>0.63822260510264606</v>
      </c>
      <c r="D81" s="249">
        <v>4.0743712530324147E-2</v>
      </c>
      <c r="E81" s="249">
        <v>0.55673518004199773</v>
      </c>
      <c r="F81" s="249">
        <v>0.71971003016329438</v>
      </c>
      <c r="G81" s="249">
        <v>0.51599146751167357</v>
      </c>
      <c r="H81" s="249">
        <v>0.76045374269361854</v>
      </c>
      <c r="I81" s="50">
        <v>6.3839344148224411E-2</v>
      </c>
      <c r="J81" s="49">
        <v>0.12767868829644882</v>
      </c>
      <c r="K81" s="51">
        <v>0.19151803244467325</v>
      </c>
      <c r="L81" s="249">
        <v>0.6063114748475138</v>
      </c>
      <c r="M81" s="249">
        <v>0.67013373535777832</v>
      </c>
    </row>
    <row r="82" spans="1:13" ht="15" customHeight="1">
      <c r="A82" s="48"/>
      <c r="B82" s="187" t="s">
        <v>147</v>
      </c>
      <c r="C82" s="256">
        <v>87.779791666666668</v>
      </c>
      <c r="D82" s="179">
        <v>5.8931114241263503</v>
      </c>
      <c r="E82" s="257">
        <v>75.993568818413962</v>
      </c>
      <c r="F82" s="257">
        <v>99.566014514919374</v>
      </c>
      <c r="G82" s="257">
        <v>70.100457394287616</v>
      </c>
      <c r="H82" s="257">
        <v>105.45912593904572</v>
      </c>
      <c r="I82" s="50">
        <v>6.7135172141951999E-2</v>
      </c>
      <c r="J82" s="49">
        <v>0.134270344283904</v>
      </c>
      <c r="K82" s="51">
        <v>0.201405516425856</v>
      </c>
      <c r="L82" s="257">
        <v>83.390802083333341</v>
      </c>
      <c r="M82" s="257">
        <v>92.168781249999995</v>
      </c>
    </row>
    <row r="83" spans="1:13" ht="15" customHeight="1">
      <c r="A83" s="48"/>
      <c r="B83" s="187" t="s">
        <v>173</v>
      </c>
      <c r="C83" s="178">
        <v>17.545151363012714</v>
      </c>
      <c r="D83" s="179">
        <v>1.9127615186774662</v>
      </c>
      <c r="E83" s="179">
        <v>13.719628325657782</v>
      </c>
      <c r="F83" s="179">
        <v>21.370674400367648</v>
      </c>
      <c r="G83" s="179">
        <v>11.806866806980315</v>
      </c>
      <c r="H83" s="179">
        <v>23.283435919045111</v>
      </c>
      <c r="I83" s="50">
        <v>0.10901937971933358</v>
      </c>
      <c r="J83" s="49">
        <v>0.21803875943866716</v>
      </c>
      <c r="K83" s="51">
        <v>0.32705813915800075</v>
      </c>
      <c r="L83" s="179">
        <v>16.667893794862078</v>
      </c>
      <c r="M83" s="179">
        <v>18.42240893116335</v>
      </c>
    </row>
    <row r="84" spans="1:13" ht="15" customHeight="1">
      <c r="A84" s="48"/>
      <c r="B84" s="187" t="s">
        <v>174</v>
      </c>
      <c r="C84" s="253">
        <v>7.0490018735593187</v>
      </c>
      <c r="D84" s="249">
        <v>0.42170039066472004</v>
      </c>
      <c r="E84" s="180">
        <v>6.2056010922298785</v>
      </c>
      <c r="F84" s="180">
        <v>7.8924026548887589</v>
      </c>
      <c r="G84" s="180">
        <v>5.7839007015651589</v>
      </c>
      <c r="H84" s="180">
        <v>8.3141030455534786</v>
      </c>
      <c r="I84" s="50">
        <v>5.9824128043788831E-2</v>
      </c>
      <c r="J84" s="49">
        <v>0.11964825608757766</v>
      </c>
      <c r="K84" s="51">
        <v>0.17947238413136649</v>
      </c>
      <c r="L84" s="180">
        <v>6.6965517798813528</v>
      </c>
      <c r="M84" s="180">
        <v>7.4014519672372847</v>
      </c>
    </row>
    <row r="85" spans="1:13" ht="15" customHeight="1">
      <c r="A85" s="48"/>
      <c r="B85" s="187" t="s">
        <v>238</v>
      </c>
      <c r="C85" s="248">
        <v>0.31092209828046691</v>
      </c>
      <c r="D85" s="249">
        <v>1.6762664175287406E-2</v>
      </c>
      <c r="E85" s="249">
        <v>0.2773967699298921</v>
      </c>
      <c r="F85" s="249">
        <v>0.34444742663104172</v>
      </c>
      <c r="G85" s="249">
        <v>0.26063410575460466</v>
      </c>
      <c r="H85" s="249">
        <v>0.36121009080632915</v>
      </c>
      <c r="I85" s="50">
        <v>5.3912746208751833E-2</v>
      </c>
      <c r="J85" s="49">
        <v>0.10782549241750367</v>
      </c>
      <c r="K85" s="51">
        <v>0.1617382386262555</v>
      </c>
      <c r="L85" s="249">
        <v>0.29537599336644355</v>
      </c>
      <c r="M85" s="249">
        <v>0.32646820319449027</v>
      </c>
    </row>
    <row r="86" spans="1:13" ht="15" customHeight="1">
      <c r="A86" s="48"/>
      <c r="B86" s="187" t="s">
        <v>149</v>
      </c>
      <c r="C86" s="253">
        <v>3.7446666666666664</v>
      </c>
      <c r="D86" s="249">
        <v>0.19950801556795106</v>
      </c>
      <c r="E86" s="180">
        <v>3.345650635530764</v>
      </c>
      <c r="F86" s="180">
        <v>4.1436826978025687</v>
      </c>
      <c r="G86" s="180">
        <v>3.1461426199628133</v>
      </c>
      <c r="H86" s="180">
        <v>4.3431907133705199</v>
      </c>
      <c r="I86" s="50">
        <v>5.3277910513072214E-2</v>
      </c>
      <c r="J86" s="49">
        <v>0.10655582102614443</v>
      </c>
      <c r="K86" s="51">
        <v>0.15983373153921665</v>
      </c>
      <c r="L86" s="180">
        <v>3.557433333333333</v>
      </c>
      <c r="M86" s="180">
        <v>3.9318999999999997</v>
      </c>
    </row>
    <row r="87" spans="1:13" ht="15" customHeight="1">
      <c r="A87" s="48"/>
      <c r="B87" s="187" t="s">
        <v>239</v>
      </c>
      <c r="C87" s="253">
        <v>1.1260555555555556</v>
      </c>
      <c r="D87" s="249">
        <v>9.7478288899234808E-2</v>
      </c>
      <c r="E87" s="180">
        <v>0.93109897775708594</v>
      </c>
      <c r="F87" s="180">
        <v>1.3210121333540252</v>
      </c>
      <c r="G87" s="180">
        <v>0.83362068885785123</v>
      </c>
      <c r="H87" s="180">
        <v>1.4184904222532599</v>
      </c>
      <c r="I87" s="50">
        <v>8.6566145354296048E-2</v>
      </c>
      <c r="J87" s="49">
        <v>0.1731322907085921</v>
      </c>
      <c r="K87" s="51">
        <v>0.25969843606288812</v>
      </c>
      <c r="L87" s="180">
        <v>1.0697527777777778</v>
      </c>
      <c r="M87" s="180">
        <v>1.1823583333333334</v>
      </c>
    </row>
    <row r="88" spans="1:13" s="47" customFormat="1" ht="15" customHeight="1">
      <c r="A88" s="48"/>
      <c r="B88" s="187" t="s">
        <v>150</v>
      </c>
      <c r="C88" s="253">
        <v>1.5121111111111112</v>
      </c>
      <c r="D88" s="249">
        <v>7.8731022951849444E-2</v>
      </c>
      <c r="E88" s="180">
        <v>1.3546490652074124</v>
      </c>
      <c r="F88" s="180">
        <v>1.66957315701481</v>
      </c>
      <c r="G88" s="180">
        <v>1.2759180422555629</v>
      </c>
      <c r="H88" s="180">
        <v>1.7483041799666594</v>
      </c>
      <c r="I88" s="50">
        <v>5.2066956173609007E-2</v>
      </c>
      <c r="J88" s="49">
        <v>0.10413391234721801</v>
      </c>
      <c r="K88" s="51">
        <v>0.15620086852082701</v>
      </c>
      <c r="L88" s="180">
        <v>1.4365055555555557</v>
      </c>
      <c r="M88" s="180">
        <v>1.5877166666666667</v>
      </c>
    </row>
    <row r="89" spans="1:13" ht="15" customHeight="1">
      <c r="A89" s="48"/>
      <c r="B89" s="187" t="s">
        <v>151</v>
      </c>
      <c r="C89" s="253">
        <v>4.9153989030754195</v>
      </c>
      <c r="D89" s="249">
        <v>0.23203373176276632</v>
      </c>
      <c r="E89" s="180">
        <v>4.4513314395498869</v>
      </c>
      <c r="F89" s="180">
        <v>5.3794663666009521</v>
      </c>
      <c r="G89" s="180">
        <v>4.2192977077871205</v>
      </c>
      <c r="H89" s="180">
        <v>5.6115000983637184</v>
      </c>
      <c r="I89" s="50">
        <v>4.7205473317249932E-2</v>
      </c>
      <c r="J89" s="49">
        <v>9.4410946634499865E-2</v>
      </c>
      <c r="K89" s="51">
        <v>0.14161641995174978</v>
      </c>
      <c r="L89" s="180">
        <v>4.6696289579216481</v>
      </c>
      <c r="M89" s="180">
        <v>5.1611688482291909</v>
      </c>
    </row>
    <row r="90" spans="1:13" s="47" customFormat="1" ht="15" customHeight="1">
      <c r="A90" s="48"/>
      <c r="B90" s="187" t="s">
        <v>152</v>
      </c>
      <c r="C90" s="178">
        <v>28.043964881817967</v>
      </c>
      <c r="D90" s="180">
        <v>1.9259168238896061</v>
      </c>
      <c r="E90" s="179">
        <v>24.192131234038754</v>
      </c>
      <c r="F90" s="179">
        <v>31.89579852959718</v>
      </c>
      <c r="G90" s="179">
        <v>22.26621441014915</v>
      </c>
      <c r="H90" s="179">
        <v>33.821715353486788</v>
      </c>
      <c r="I90" s="50">
        <v>6.8674912124792153E-2</v>
      </c>
      <c r="J90" s="49">
        <v>0.13734982424958431</v>
      </c>
      <c r="K90" s="51">
        <v>0.20602473637437646</v>
      </c>
      <c r="L90" s="179">
        <v>26.64176663772707</v>
      </c>
      <c r="M90" s="179">
        <v>29.446163125908864</v>
      </c>
    </row>
    <row r="91" spans="1:13" s="47" customFormat="1" ht="15" customHeight="1">
      <c r="A91" s="48"/>
      <c r="B91" s="187" t="s">
        <v>153</v>
      </c>
      <c r="C91" s="253">
        <v>6.0504761904761901</v>
      </c>
      <c r="D91" s="249">
        <v>0.58160742354439499</v>
      </c>
      <c r="E91" s="180">
        <v>4.8872613433873999</v>
      </c>
      <c r="F91" s="180">
        <v>7.2136910375649803</v>
      </c>
      <c r="G91" s="180">
        <v>4.3056539198430048</v>
      </c>
      <c r="H91" s="180">
        <v>7.7952984611093754</v>
      </c>
      <c r="I91" s="50">
        <v>9.6125892447916694E-2</v>
      </c>
      <c r="J91" s="49">
        <v>0.19225178489583339</v>
      </c>
      <c r="K91" s="51">
        <v>0.28837767734375008</v>
      </c>
      <c r="L91" s="180">
        <v>5.7479523809523805</v>
      </c>
      <c r="M91" s="180">
        <v>6.3529999999999998</v>
      </c>
    </row>
    <row r="92" spans="1:13" ht="15" customHeight="1">
      <c r="A92" s="48"/>
      <c r="B92" s="187" t="s">
        <v>240</v>
      </c>
      <c r="C92" s="253">
        <v>1.7395576128737193</v>
      </c>
      <c r="D92" s="180">
        <v>0.33934046718702426</v>
      </c>
      <c r="E92" s="180">
        <v>1.0608766784996708</v>
      </c>
      <c r="F92" s="180">
        <v>2.4182385472477677</v>
      </c>
      <c r="G92" s="180">
        <v>0.72153621131264645</v>
      </c>
      <c r="H92" s="180">
        <v>2.7575790144347923</v>
      </c>
      <c r="I92" s="50">
        <v>0.19507285339428318</v>
      </c>
      <c r="J92" s="49">
        <v>0.39014570678856636</v>
      </c>
      <c r="K92" s="51">
        <v>0.58521856018284957</v>
      </c>
      <c r="L92" s="180">
        <v>1.6525797322300333</v>
      </c>
      <c r="M92" s="180">
        <v>1.8265354935174054</v>
      </c>
    </row>
    <row r="93" spans="1:13" ht="15" customHeight="1">
      <c r="A93" s="48"/>
      <c r="B93" s="187" t="s">
        <v>154</v>
      </c>
      <c r="C93" s="253">
        <v>6.9066666666666681</v>
      </c>
      <c r="D93" s="249">
        <v>0.48489837778821726</v>
      </c>
      <c r="E93" s="180">
        <v>5.9368699110902332</v>
      </c>
      <c r="F93" s="180">
        <v>7.8764634222431029</v>
      </c>
      <c r="G93" s="180">
        <v>5.4519715333020162</v>
      </c>
      <c r="H93" s="180">
        <v>8.3613618000313199</v>
      </c>
      <c r="I93" s="50">
        <v>7.0207294081305577E-2</v>
      </c>
      <c r="J93" s="49">
        <v>0.14041458816261115</v>
      </c>
      <c r="K93" s="51">
        <v>0.21062188224391673</v>
      </c>
      <c r="L93" s="180">
        <v>6.5613333333333346</v>
      </c>
      <c r="M93" s="180">
        <v>7.2520000000000016</v>
      </c>
    </row>
    <row r="94" spans="1:13" ht="15" customHeight="1">
      <c r="A94" s="48"/>
      <c r="B94" s="187" t="s">
        <v>155</v>
      </c>
      <c r="C94" s="253">
        <v>0.52095238095238094</v>
      </c>
      <c r="D94" s="249">
        <v>4.5307889799114306E-2</v>
      </c>
      <c r="E94" s="180">
        <v>0.4303366013541523</v>
      </c>
      <c r="F94" s="180">
        <v>0.61156816055060959</v>
      </c>
      <c r="G94" s="180">
        <v>0.38502871155503804</v>
      </c>
      <c r="H94" s="180">
        <v>0.65687605034972385</v>
      </c>
      <c r="I94" s="50">
        <v>8.6971269267038437E-2</v>
      </c>
      <c r="J94" s="49">
        <v>0.17394253853407687</v>
      </c>
      <c r="K94" s="51">
        <v>0.26091380780111528</v>
      </c>
      <c r="L94" s="180">
        <v>0.4949047619047619</v>
      </c>
      <c r="M94" s="180">
        <v>0.54700000000000004</v>
      </c>
    </row>
    <row r="95" spans="1:13" ht="15" customHeight="1">
      <c r="A95" s="48"/>
      <c r="B95" s="187" t="s">
        <v>175</v>
      </c>
      <c r="C95" s="253">
        <v>1.1642491389799492</v>
      </c>
      <c r="D95" s="249">
        <v>9.2088437889403046E-2</v>
      </c>
      <c r="E95" s="180">
        <v>0.98007226320114316</v>
      </c>
      <c r="F95" s="180">
        <v>1.3484260147587552</v>
      </c>
      <c r="G95" s="180">
        <v>0.88798382531174003</v>
      </c>
      <c r="H95" s="180">
        <v>1.4405144526481584</v>
      </c>
      <c r="I95" s="50">
        <v>7.9096848609298387E-2</v>
      </c>
      <c r="J95" s="49">
        <v>0.15819369721859677</v>
      </c>
      <c r="K95" s="51">
        <v>0.23729054582789516</v>
      </c>
      <c r="L95" s="180">
        <v>1.1060366820309517</v>
      </c>
      <c r="M95" s="180">
        <v>1.2224615959289467</v>
      </c>
    </row>
    <row r="96" spans="1:13" ht="15" customHeight="1">
      <c r="A96" s="48"/>
      <c r="B96" s="187" t="s">
        <v>156</v>
      </c>
      <c r="C96" s="253">
        <v>2.9834080579998901</v>
      </c>
      <c r="D96" s="249">
        <v>0.19522191632771868</v>
      </c>
      <c r="E96" s="180">
        <v>2.5929642253444527</v>
      </c>
      <c r="F96" s="180">
        <v>3.3738518906553274</v>
      </c>
      <c r="G96" s="180">
        <v>2.397742309016734</v>
      </c>
      <c r="H96" s="180">
        <v>3.5690738069830461</v>
      </c>
      <c r="I96" s="50">
        <v>6.5435874856018733E-2</v>
      </c>
      <c r="J96" s="49">
        <v>0.13087174971203747</v>
      </c>
      <c r="K96" s="51">
        <v>0.1963076245680562</v>
      </c>
      <c r="L96" s="180">
        <v>2.8342376550998956</v>
      </c>
      <c r="M96" s="180">
        <v>3.1325784608998846</v>
      </c>
    </row>
    <row r="97" spans="1:13" ht="15" customHeight="1">
      <c r="A97" s="48"/>
      <c r="B97" s="187" t="s">
        <v>157</v>
      </c>
      <c r="C97" s="178">
        <v>44.21875</v>
      </c>
      <c r="D97" s="180">
        <v>1.9900002537941872</v>
      </c>
      <c r="E97" s="179">
        <v>40.238749492411628</v>
      </c>
      <c r="F97" s="179">
        <v>48.198750507588372</v>
      </c>
      <c r="G97" s="179">
        <v>38.248749238617435</v>
      </c>
      <c r="H97" s="179">
        <v>50.188750761382565</v>
      </c>
      <c r="I97" s="50">
        <v>4.5003539308419785E-2</v>
      </c>
      <c r="J97" s="49">
        <v>9.000707861683957E-2</v>
      </c>
      <c r="K97" s="51">
        <v>0.13501061792525937</v>
      </c>
      <c r="L97" s="179">
        <v>42.0078125</v>
      </c>
      <c r="M97" s="179">
        <v>46.4296875</v>
      </c>
    </row>
    <row r="98" spans="1:13" ht="15" customHeight="1">
      <c r="A98" s="48"/>
      <c r="B98" s="187" t="s">
        <v>176</v>
      </c>
      <c r="C98" s="178">
        <v>20.823333333333331</v>
      </c>
      <c r="D98" s="179">
        <v>2.8112681288231554</v>
      </c>
      <c r="E98" s="179">
        <v>15.200797075687021</v>
      </c>
      <c r="F98" s="179">
        <v>26.44586959097964</v>
      </c>
      <c r="G98" s="179">
        <v>12.389528946863864</v>
      </c>
      <c r="H98" s="179">
        <v>29.257137719802799</v>
      </c>
      <c r="I98" s="50">
        <v>0.13500567290650659</v>
      </c>
      <c r="J98" s="49">
        <v>0.27001134581301317</v>
      </c>
      <c r="K98" s="51">
        <v>0.40501701871951978</v>
      </c>
      <c r="L98" s="179">
        <v>19.782166666666665</v>
      </c>
      <c r="M98" s="179">
        <v>21.864499999999996</v>
      </c>
    </row>
    <row r="99" spans="1:13" ht="15" customHeight="1">
      <c r="A99" s="48"/>
      <c r="B99" s="187" t="s">
        <v>159</v>
      </c>
      <c r="C99" s="248">
        <v>0.23284960244764591</v>
      </c>
      <c r="D99" s="249">
        <v>1.1692391447852279E-2</v>
      </c>
      <c r="E99" s="249">
        <v>0.20946481955194135</v>
      </c>
      <c r="F99" s="249">
        <v>0.25623438534335047</v>
      </c>
      <c r="G99" s="249">
        <v>0.19777242810408907</v>
      </c>
      <c r="H99" s="249">
        <v>0.26792677679120275</v>
      </c>
      <c r="I99" s="50">
        <v>5.0214350056625952E-2</v>
      </c>
      <c r="J99" s="49">
        <v>0.1004287001132519</v>
      </c>
      <c r="K99" s="51">
        <v>0.15064305016987786</v>
      </c>
      <c r="L99" s="249">
        <v>0.22120712232526363</v>
      </c>
      <c r="M99" s="249">
        <v>0.24449208257002819</v>
      </c>
    </row>
    <row r="100" spans="1:13" ht="15" customHeight="1">
      <c r="A100" s="48"/>
      <c r="B100" s="187" t="s">
        <v>160</v>
      </c>
      <c r="C100" s="248">
        <v>3.2175831082624499E-2</v>
      </c>
      <c r="D100" s="249">
        <v>2.0426724318270903E-3</v>
      </c>
      <c r="E100" s="249">
        <v>2.8090486218970319E-2</v>
      </c>
      <c r="F100" s="249">
        <v>3.626117594627868E-2</v>
      </c>
      <c r="G100" s="249">
        <v>2.6047813787143229E-2</v>
      </c>
      <c r="H100" s="249">
        <v>3.830384837810577E-2</v>
      </c>
      <c r="I100" s="50">
        <v>6.3484682853465396E-2</v>
      </c>
      <c r="J100" s="49">
        <v>0.12696936570693079</v>
      </c>
      <c r="K100" s="51">
        <v>0.19045404856039619</v>
      </c>
      <c r="L100" s="249">
        <v>3.0567039528493274E-2</v>
      </c>
      <c r="M100" s="249">
        <v>3.3784622636755725E-2</v>
      </c>
    </row>
    <row r="101" spans="1:13" ht="15" customHeight="1">
      <c r="A101" s="48"/>
      <c r="B101" s="187" t="s">
        <v>177</v>
      </c>
      <c r="C101" s="253">
        <v>4.9994306217580844</v>
      </c>
      <c r="D101" s="180">
        <v>0.82431106004686794</v>
      </c>
      <c r="E101" s="180">
        <v>3.3508085016643485</v>
      </c>
      <c r="F101" s="180">
        <v>6.6480527418518207</v>
      </c>
      <c r="G101" s="180">
        <v>2.5264974416174804</v>
      </c>
      <c r="H101" s="180">
        <v>7.4723638018986884</v>
      </c>
      <c r="I101" s="50">
        <v>0.16488098793878117</v>
      </c>
      <c r="J101" s="49">
        <v>0.32976197587756234</v>
      </c>
      <c r="K101" s="51">
        <v>0.49464296381634354</v>
      </c>
      <c r="L101" s="180">
        <v>4.7494590906701806</v>
      </c>
      <c r="M101" s="180">
        <v>5.2494021528459882</v>
      </c>
    </row>
    <row r="102" spans="1:13" ht="15" customHeight="1">
      <c r="A102" s="48"/>
      <c r="B102" s="187" t="s">
        <v>179</v>
      </c>
      <c r="C102" s="178">
        <v>17.668686366855926</v>
      </c>
      <c r="D102" s="179">
        <v>2.7499673517205574</v>
      </c>
      <c r="E102" s="179">
        <v>12.168751663414811</v>
      </c>
      <c r="F102" s="179">
        <v>23.168621070297043</v>
      </c>
      <c r="G102" s="179">
        <v>9.4187843116942531</v>
      </c>
      <c r="H102" s="179">
        <v>25.918588422017599</v>
      </c>
      <c r="I102" s="50">
        <v>0.15564073608093046</v>
      </c>
      <c r="J102" s="49">
        <v>0.31128147216186092</v>
      </c>
      <c r="K102" s="51">
        <v>0.4669222082427914</v>
      </c>
      <c r="L102" s="179">
        <v>16.785252048513129</v>
      </c>
      <c r="M102" s="179">
        <v>18.552120685198723</v>
      </c>
    </row>
    <row r="103" spans="1:13" ht="15" customHeight="1">
      <c r="A103" s="48"/>
      <c r="B103" s="187" t="s">
        <v>161</v>
      </c>
      <c r="C103" s="178">
        <v>38.359791666666659</v>
      </c>
      <c r="D103" s="180">
        <v>3.7320637662926042</v>
      </c>
      <c r="E103" s="179">
        <v>30.89566413408145</v>
      </c>
      <c r="F103" s="179">
        <v>45.823919199251868</v>
      </c>
      <c r="G103" s="179">
        <v>27.163600367788845</v>
      </c>
      <c r="H103" s="179">
        <v>49.555982965544473</v>
      </c>
      <c r="I103" s="50">
        <v>9.7291033244469874E-2</v>
      </c>
      <c r="J103" s="49">
        <v>0.19458206648893975</v>
      </c>
      <c r="K103" s="51">
        <v>0.29187309973340964</v>
      </c>
      <c r="L103" s="179">
        <v>36.441802083333329</v>
      </c>
      <c r="M103" s="179">
        <v>40.27778124999999</v>
      </c>
    </row>
    <row r="104" spans="1:13" ht="15" customHeight="1">
      <c r="A104" s="48"/>
      <c r="B104" s="187" t="s">
        <v>181</v>
      </c>
      <c r="C104" s="248">
        <v>2.888558665140965E-2</v>
      </c>
      <c r="D104" s="249">
        <v>7.0125504897017655E-3</v>
      </c>
      <c r="E104" s="249">
        <v>1.4860485672006119E-2</v>
      </c>
      <c r="F104" s="249">
        <v>4.2910687630813182E-2</v>
      </c>
      <c r="G104" s="249">
        <v>7.8479351823043525E-3</v>
      </c>
      <c r="H104" s="249">
        <v>4.9923238120514947E-2</v>
      </c>
      <c r="I104" s="50">
        <v>0.24276988292912324</v>
      </c>
      <c r="J104" s="49">
        <v>0.48553976585824649</v>
      </c>
      <c r="K104" s="51">
        <v>0.7283096487873697</v>
      </c>
      <c r="L104" s="249">
        <v>2.7441307318839168E-2</v>
      </c>
      <c r="M104" s="249">
        <v>3.0329865983980131E-2</v>
      </c>
    </row>
    <row r="105" spans="1:13" ht="15" customHeight="1">
      <c r="A105" s="48"/>
      <c r="B105" s="187" t="s">
        <v>182</v>
      </c>
      <c r="C105" s="178">
        <v>31.370897256313995</v>
      </c>
      <c r="D105" s="179">
        <v>4.0465333439678473</v>
      </c>
      <c r="E105" s="179">
        <v>23.277830568378299</v>
      </c>
      <c r="F105" s="179">
        <v>39.463963944249691</v>
      </c>
      <c r="G105" s="179">
        <v>19.231297224410454</v>
      </c>
      <c r="H105" s="179">
        <v>43.510497288217536</v>
      </c>
      <c r="I105" s="50">
        <v>0.1289900416588628</v>
      </c>
      <c r="J105" s="49">
        <v>0.25798008331772559</v>
      </c>
      <c r="K105" s="51">
        <v>0.38697012497658839</v>
      </c>
      <c r="L105" s="179">
        <v>29.802352393498296</v>
      </c>
      <c r="M105" s="179">
        <v>32.939442119129694</v>
      </c>
    </row>
    <row r="106" spans="1:13" ht="15" customHeight="1">
      <c r="A106" s="48"/>
      <c r="B106" s="187" t="s">
        <v>162</v>
      </c>
      <c r="C106" s="178">
        <v>10.153666666666668</v>
      </c>
      <c r="D106" s="180">
        <v>0.63137771269816279</v>
      </c>
      <c r="E106" s="179">
        <v>8.8909112412703415</v>
      </c>
      <c r="F106" s="179">
        <v>11.416422092062994</v>
      </c>
      <c r="G106" s="179">
        <v>8.2595335285721792</v>
      </c>
      <c r="H106" s="179">
        <v>12.047799804761157</v>
      </c>
      <c r="I106" s="50">
        <v>6.2182237552755593E-2</v>
      </c>
      <c r="J106" s="49">
        <v>0.12436447510551119</v>
      </c>
      <c r="K106" s="51">
        <v>0.18654671265826678</v>
      </c>
      <c r="L106" s="179">
        <v>9.6459833333333354</v>
      </c>
      <c r="M106" s="179">
        <v>10.661350000000001</v>
      </c>
    </row>
    <row r="107" spans="1:13" ht="15" customHeight="1">
      <c r="A107" s="48"/>
      <c r="B107" s="187" t="s">
        <v>163</v>
      </c>
      <c r="C107" s="256">
        <v>137.14978892601641</v>
      </c>
      <c r="D107" s="257">
        <v>3.5337012534803565</v>
      </c>
      <c r="E107" s="257">
        <v>130.08238641905569</v>
      </c>
      <c r="F107" s="257">
        <v>144.21719143297713</v>
      </c>
      <c r="G107" s="257">
        <v>126.54868516557534</v>
      </c>
      <c r="H107" s="257">
        <v>147.75089268645749</v>
      </c>
      <c r="I107" s="50">
        <v>2.5765269353688641E-2</v>
      </c>
      <c r="J107" s="49">
        <v>5.1530538707377282E-2</v>
      </c>
      <c r="K107" s="51">
        <v>7.7295808061065924E-2</v>
      </c>
      <c r="L107" s="257">
        <v>130.29229947971558</v>
      </c>
      <c r="M107" s="257">
        <v>144.00727837231724</v>
      </c>
    </row>
    <row r="108" spans="1:13" ht="15" customHeight="1">
      <c r="A108" s="48"/>
      <c r="B108" s="187" t="s">
        <v>243</v>
      </c>
      <c r="C108" s="253">
        <v>2.0450275565246345</v>
      </c>
      <c r="D108" s="180">
        <v>0.2648967662310116</v>
      </c>
      <c r="E108" s="180">
        <v>1.5152340240626114</v>
      </c>
      <c r="F108" s="180">
        <v>2.5748210889866576</v>
      </c>
      <c r="G108" s="180">
        <v>1.2503372578315997</v>
      </c>
      <c r="H108" s="180">
        <v>2.8397178552176694</v>
      </c>
      <c r="I108" s="50">
        <v>0.12953212556273963</v>
      </c>
      <c r="J108" s="49">
        <v>0.25906425112547926</v>
      </c>
      <c r="K108" s="51">
        <v>0.38859637668821889</v>
      </c>
      <c r="L108" s="180">
        <v>1.9427761786984028</v>
      </c>
      <c r="M108" s="180">
        <v>2.147278934350866</v>
      </c>
    </row>
    <row r="109" spans="1:13" ht="15" customHeight="1">
      <c r="A109" s="48"/>
      <c r="B109" s="187" t="s">
        <v>164</v>
      </c>
      <c r="C109" s="253">
        <v>31.176969529065911</v>
      </c>
      <c r="D109" s="249">
        <v>0.88718027799574672</v>
      </c>
      <c r="E109" s="180">
        <v>29.402608973074418</v>
      </c>
      <c r="F109" s="180">
        <v>32.951330085057407</v>
      </c>
      <c r="G109" s="180">
        <v>28.515428695078672</v>
      </c>
      <c r="H109" s="180">
        <v>33.838510363053153</v>
      </c>
      <c r="I109" s="50">
        <v>2.8456270490582459E-2</v>
      </c>
      <c r="J109" s="49">
        <v>5.6912540981164918E-2</v>
      </c>
      <c r="K109" s="51">
        <v>8.536881147174738E-2</v>
      </c>
      <c r="L109" s="180">
        <v>29.618121052612615</v>
      </c>
      <c r="M109" s="180">
        <v>32.735818005519207</v>
      </c>
    </row>
    <row r="110" spans="1:13" ht="15" customHeight="1">
      <c r="A110" s="48"/>
      <c r="B110" s="187" t="s">
        <v>165</v>
      </c>
      <c r="C110" s="253">
        <v>7.1319047619047629</v>
      </c>
      <c r="D110" s="249">
        <v>0.70295361190324679</v>
      </c>
      <c r="E110" s="180">
        <v>5.7259975380982695</v>
      </c>
      <c r="F110" s="180">
        <v>8.5378119857112562</v>
      </c>
      <c r="G110" s="180">
        <v>5.0230439261950224</v>
      </c>
      <c r="H110" s="180">
        <v>9.2407655976145033</v>
      </c>
      <c r="I110" s="50">
        <v>9.8564638111558925E-2</v>
      </c>
      <c r="J110" s="49">
        <v>0.19712927622311785</v>
      </c>
      <c r="K110" s="51">
        <v>0.29569391433467679</v>
      </c>
      <c r="L110" s="180">
        <v>6.7753095238095247</v>
      </c>
      <c r="M110" s="180">
        <v>7.488500000000001</v>
      </c>
    </row>
    <row r="111" spans="1:13" ht="15" customHeight="1">
      <c r="A111" s="48"/>
      <c r="B111" s="187" t="s">
        <v>166</v>
      </c>
      <c r="C111" s="256">
        <v>163.61811744623208</v>
      </c>
      <c r="D111" s="257">
        <v>11.599568145161246</v>
      </c>
      <c r="E111" s="257">
        <v>140.41898115590959</v>
      </c>
      <c r="F111" s="257">
        <v>186.81725373655456</v>
      </c>
      <c r="G111" s="257">
        <v>128.81941301074835</v>
      </c>
      <c r="H111" s="257">
        <v>198.4168218817158</v>
      </c>
      <c r="I111" s="50">
        <v>7.0894154792931638E-2</v>
      </c>
      <c r="J111" s="49">
        <v>0.14178830958586328</v>
      </c>
      <c r="K111" s="51">
        <v>0.2126824643787949</v>
      </c>
      <c r="L111" s="257">
        <v>155.43721157392048</v>
      </c>
      <c r="M111" s="257">
        <v>171.79902331854368</v>
      </c>
    </row>
    <row r="112" spans="1:13" ht="15" customHeight="1">
      <c r="A112" s="48"/>
      <c r="B112" s="187" t="s">
        <v>185</v>
      </c>
      <c r="C112" s="253">
        <v>1.5537470306580909</v>
      </c>
      <c r="D112" s="180">
        <v>0.39039642237101402</v>
      </c>
      <c r="E112" s="180">
        <v>0.77295418591606291</v>
      </c>
      <c r="F112" s="180">
        <v>2.334539875400119</v>
      </c>
      <c r="G112" s="180">
        <v>0.382557763545049</v>
      </c>
      <c r="H112" s="180">
        <v>2.7249362977711327</v>
      </c>
      <c r="I112" s="50">
        <v>0.25126125081356471</v>
      </c>
      <c r="J112" s="49">
        <v>0.50252250162712941</v>
      </c>
      <c r="K112" s="51">
        <v>0.75378375244069407</v>
      </c>
      <c r="L112" s="180">
        <v>1.4760596791251863</v>
      </c>
      <c r="M112" s="180">
        <v>1.6314343821909956</v>
      </c>
    </row>
    <row r="113" spans="1:13" ht="15" customHeight="1">
      <c r="A113" s="48"/>
      <c r="B113" s="187" t="s">
        <v>167</v>
      </c>
      <c r="C113" s="253">
        <v>0.78633333333333333</v>
      </c>
      <c r="D113" s="249">
        <v>7.3319486676030887E-2</v>
      </c>
      <c r="E113" s="180">
        <v>0.63969435998127155</v>
      </c>
      <c r="F113" s="180">
        <v>0.9329723066853951</v>
      </c>
      <c r="G113" s="180">
        <v>0.56637487330524072</v>
      </c>
      <c r="H113" s="180">
        <v>1.0062917933614259</v>
      </c>
      <c r="I113" s="50">
        <v>9.3242246726618336E-2</v>
      </c>
      <c r="J113" s="49">
        <v>0.18648449345323667</v>
      </c>
      <c r="K113" s="51">
        <v>0.27972674017985499</v>
      </c>
      <c r="L113" s="180">
        <v>0.74701666666666666</v>
      </c>
      <c r="M113" s="180">
        <v>0.82565</v>
      </c>
    </row>
    <row r="114" spans="1:13" ht="15" customHeight="1">
      <c r="A114" s="48"/>
      <c r="B114" s="187" t="s">
        <v>168</v>
      </c>
      <c r="C114" s="178">
        <v>14.730208281486776</v>
      </c>
      <c r="D114" s="180">
        <v>0.48748629197221094</v>
      </c>
      <c r="E114" s="179">
        <v>13.755235697542354</v>
      </c>
      <c r="F114" s="179">
        <v>15.705180865431199</v>
      </c>
      <c r="G114" s="179">
        <v>13.267749405570143</v>
      </c>
      <c r="H114" s="179">
        <v>16.19266715740341</v>
      </c>
      <c r="I114" s="50">
        <v>3.3094324442438032E-2</v>
      </c>
      <c r="J114" s="49">
        <v>6.6188648884876064E-2</v>
      </c>
      <c r="K114" s="51">
        <v>9.9282973327314089E-2</v>
      </c>
      <c r="L114" s="179">
        <v>13.993697867412438</v>
      </c>
      <c r="M114" s="179">
        <v>15.466718695561115</v>
      </c>
    </row>
    <row r="115" spans="1:13" ht="15" customHeight="1">
      <c r="A115" s="48"/>
      <c r="B115" s="187" t="s">
        <v>169</v>
      </c>
      <c r="C115" s="248">
        <v>0.11487896681200868</v>
      </c>
      <c r="D115" s="249">
        <v>6.0125750136468207E-3</v>
      </c>
      <c r="E115" s="249">
        <v>0.10285381678471504</v>
      </c>
      <c r="F115" s="249">
        <v>0.12690411683930233</v>
      </c>
      <c r="G115" s="249">
        <v>9.6841241771068218E-2</v>
      </c>
      <c r="H115" s="249">
        <v>0.13291669185294913</v>
      </c>
      <c r="I115" s="50">
        <v>5.2338345134022447E-2</v>
      </c>
      <c r="J115" s="49">
        <v>0.10467669026804489</v>
      </c>
      <c r="K115" s="51">
        <v>0.15701503540206735</v>
      </c>
      <c r="L115" s="249">
        <v>0.10913501847140825</v>
      </c>
      <c r="M115" s="249">
        <v>0.12062291515260912</v>
      </c>
    </row>
    <row r="116" spans="1:13" ht="15" customHeight="1">
      <c r="A116" s="48"/>
      <c r="B116" s="187" t="s">
        <v>186</v>
      </c>
      <c r="C116" s="253">
        <v>0.73882544626173074</v>
      </c>
      <c r="D116" s="249">
        <v>6.1762331800219811E-2</v>
      </c>
      <c r="E116" s="180">
        <v>0.61530078266129107</v>
      </c>
      <c r="F116" s="180">
        <v>0.86235010986217042</v>
      </c>
      <c r="G116" s="180">
        <v>0.55353845086107134</v>
      </c>
      <c r="H116" s="180">
        <v>0.92411244166239015</v>
      </c>
      <c r="I116" s="50">
        <v>8.3595295902058511E-2</v>
      </c>
      <c r="J116" s="49">
        <v>0.16719059180411702</v>
      </c>
      <c r="K116" s="51">
        <v>0.25078588770617555</v>
      </c>
      <c r="L116" s="180">
        <v>0.70188417394864422</v>
      </c>
      <c r="M116" s="180">
        <v>0.77576671857481727</v>
      </c>
    </row>
    <row r="117" spans="1:13" ht="15" customHeight="1">
      <c r="A117" s="48"/>
      <c r="B117" s="187" t="s">
        <v>170</v>
      </c>
      <c r="C117" s="253">
        <v>0.1225</v>
      </c>
      <c r="D117" s="180">
        <v>2.7606934946546854E-2</v>
      </c>
      <c r="E117" s="180">
        <v>6.7286130106906289E-2</v>
      </c>
      <c r="F117" s="180">
        <v>0.17771386989309371</v>
      </c>
      <c r="G117" s="180">
        <v>3.9679195160359435E-2</v>
      </c>
      <c r="H117" s="180">
        <v>0.20532080483964055</v>
      </c>
      <c r="I117" s="50">
        <v>0.22536273425752534</v>
      </c>
      <c r="J117" s="49">
        <v>0.45072546851505069</v>
      </c>
      <c r="K117" s="51">
        <v>0.67608820277257609</v>
      </c>
      <c r="L117" s="180">
        <v>0.11637499999999999</v>
      </c>
      <c r="M117" s="180">
        <v>0.12862499999999999</v>
      </c>
    </row>
    <row r="118" spans="1:13" ht="15" customHeight="1">
      <c r="A118" s="48"/>
      <c r="B118" s="187" t="s">
        <v>142</v>
      </c>
      <c r="C118" s="253">
        <v>5.2216242089973202</v>
      </c>
      <c r="D118" s="249">
        <v>0.2315024506508753</v>
      </c>
      <c r="E118" s="180">
        <v>4.7586193076955698</v>
      </c>
      <c r="F118" s="180">
        <v>5.6846291102990705</v>
      </c>
      <c r="G118" s="180">
        <v>4.5271168570446942</v>
      </c>
      <c r="H118" s="180">
        <v>5.9161315609499461</v>
      </c>
      <c r="I118" s="50">
        <v>4.4335333487227235E-2</v>
      </c>
      <c r="J118" s="49">
        <v>8.8670666974454471E-2</v>
      </c>
      <c r="K118" s="51">
        <v>0.13300600046168171</v>
      </c>
      <c r="L118" s="180">
        <v>4.9605429985474538</v>
      </c>
      <c r="M118" s="180">
        <v>5.4827054194471865</v>
      </c>
    </row>
    <row r="119" spans="1:13" ht="15" customHeight="1">
      <c r="A119" s="48"/>
      <c r="B119" s="187" t="s">
        <v>171</v>
      </c>
      <c r="C119" s="178">
        <v>16.380325824512493</v>
      </c>
      <c r="D119" s="180">
        <v>1.3659498047733873</v>
      </c>
      <c r="E119" s="179">
        <v>13.648426214965719</v>
      </c>
      <c r="F119" s="179">
        <v>19.112225434059269</v>
      </c>
      <c r="G119" s="179">
        <v>12.282476410192331</v>
      </c>
      <c r="H119" s="179">
        <v>20.478175238832655</v>
      </c>
      <c r="I119" s="50">
        <v>8.3389660218437106E-2</v>
      </c>
      <c r="J119" s="49">
        <v>0.16677932043687421</v>
      </c>
      <c r="K119" s="51">
        <v>0.25016898065531135</v>
      </c>
      <c r="L119" s="179">
        <v>15.561309533286869</v>
      </c>
      <c r="M119" s="179">
        <v>17.199342115738119</v>
      </c>
    </row>
    <row r="120" spans="1:13" ht="15" customHeight="1">
      <c r="A120" s="48"/>
      <c r="B120" s="187" t="s">
        <v>172</v>
      </c>
      <c r="C120" s="253">
        <v>0.67944444444444452</v>
      </c>
      <c r="D120" s="249">
        <v>6.0424424789245208E-2</v>
      </c>
      <c r="E120" s="180">
        <v>0.55859559486595411</v>
      </c>
      <c r="F120" s="180">
        <v>0.80029329402293492</v>
      </c>
      <c r="G120" s="180">
        <v>0.49817117007670886</v>
      </c>
      <c r="H120" s="180">
        <v>0.86071771881218018</v>
      </c>
      <c r="I120" s="50">
        <v>8.8932105168145023E-2</v>
      </c>
      <c r="J120" s="49">
        <v>0.17786421033629005</v>
      </c>
      <c r="K120" s="51">
        <v>0.26679631550443506</v>
      </c>
      <c r="L120" s="180">
        <v>0.64547222222222234</v>
      </c>
      <c r="M120" s="180">
        <v>0.7134166666666667</v>
      </c>
    </row>
    <row r="121" spans="1:13" ht="15" customHeight="1">
      <c r="A121" s="48"/>
      <c r="B121" s="187" t="s">
        <v>188</v>
      </c>
      <c r="C121" s="256">
        <v>153.24936260185271</v>
      </c>
      <c r="D121" s="257">
        <v>17.58471026043765</v>
      </c>
      <c r="E121" s="257">
        <v>118.07994208097742</v>
      </c>
      <c r="F121" s="257">
        <v>188.418783122728</v>
      </c>
      <c r="G121" s="257">
        <v>100.49523182053976</v>
      </c>
      <c r="H121" s="257">
        <v>206.00349338316568</v>
      </c>
      <c r="I121" s="50">
        <v>0.11474573180524966</v>
      </c>
      <c r="J121" s="49">
        <v>0.22949146361049932</v>
      </c>
      <c r="K121" s="51">
        <v>0.34423719541574899</v>
      </c>
      <c r="L121" s="257">
        <v>145.58689447176008</v>
      </c>
      <c r="M121" s="257">
        <v>160.91183073194534</v>
      </c>
    </row>
    <row r="122" spans="1:13" ht="15" customHeight="1">
      <c r="A122" s="48"/>
      <c r="B122" s="39" t="s">
        <v>220</v>
      </c>
      <c r="C122" s="162"/>
      <c r="D122" s="189"/>
      <c r="E122" s="190"/>
      <c r="F122" s="190"/>
      <c r="G122" s="190"/>
      <c r="H122" s="190"/>
      <c r="I122" s="188"/>
      <c r="J122" s="188"/>
      <c r="K122" s="188"/>
      <c r="L122" s="190"/>
      <c r="M122" s="191"/>
    </row>
    <row r="123" spans="1:13" ht="15" customHeight="1">
      <c r="A123" s="48"/>
      <c r="B123" s="187" t="s">
        <v>234</v>
      </c>
      <c r="C123" s="248">
        <v>0.67161529242643547</v>
      </c>
      <c r="D123" s="249">
        <v>4.2169605403848585E-2</v>
      </c>
      <c r="E123" s="249">
        <v>0.58727608161873834</v>
      </c>
      <c r="F123" s="249">
        <v>0.7559545032341326</v>
      </c>
      <c r="G123" s="249">
        <v>0.54510647621488972</v>
      </c>
      <c r="H123" s="249">
        <v>0.79812410863798122</v>
      </c>
      <c r="I123" s="50">
        <v>6.2788334154061237E-2</v>
      </c>
      <c r="J123" s="49">
        <v>0.12557666830812247</v>
      </c>
      <c r="K123" s="51">
        <v>0.18836500246218371</v>
      </c>
      <c r="L123" s="249">
        <v>0.63803452780511372</v>
      </c>
      <c r="M123" s="249">
        <v>0.70519605704775723</v>
      </c>
    </row>
    <row r="124" spans="1:13" ht="15" customHeight="1">
      <c r="A124" s="48"/>
      <c r="B124" s="187" t="s">
        <v>143</v>
      </c>
      <c r="C124" s="248">
        <v>0.57522092178746642</v>
      </c>
      <c r="D124" s="249">
        <v>4.0025819319064737E-2</v>
      </c>
      <c r="E124" s="249">
        <v>0.49516928314933695</v>
      </c>
      <c r="F124" s="249">
        <v>0.6552725604255959</v>
      </c>
      <c r="G124" s="249">
        <v>0.45514346383027221</v>
      </c>
      <c r="H124" s="249">
        <v>0.69529837974466058</v>
      </c>
      <c r="I124" s="50">
        <v>6.9583385796689684E-2</v>
      </c>
      <c r="J124" s="49">
        <v>0.13916677159337937</v>
      </c>
      <c r="K124" s="51">
        <v>0.20875015739006905</v>
      </c>
      <c r="L124" s="249">
        <v>0.54645987569809307</v>
      </c>
      <c r="M124" s="249">
        <v>0.60398196787683978</v>
      </c>
    </row>
    <row r="125" spans="1:13" ht="15" customHeight="1">
      <c r="A125" s="48"/>
      <c r="B125" s="187" t="s">
        <v>235</v>
      </c>
      <c r="C125" s="178">
        <v>11.840375452009313</v>
      </c>
      <c r="D125" s="180">
        <v>0.67533733983074273</v>
      </c>
      <c r="E125" s="179">
        <v>10.489700772347827</v>
      </c>
      <c r="F125" s="179">
        <v>13.191050131670799</v>
      </c>
      <c r="G125" s="179">
        <v>9.8143634325170854</v>
      </c>
      <c r="H125" s="179">
        <v>13.866387471501541</v>
      </c>
      <c r="I125" s="50">
        <v>5.7036818010372962E-2</v>
      </c>
      <c r="J125" s="49">
        <v>0.11407363602074592</v>
      </c>
      <c r="K125" s="51">
        <v>0.17111045403111888</v>
      </c>
      <c r="L125" s="179">
        <v>11.248356679408849</v>
      </c>
      <c r="M125" s="179">
        <v>12.432394224609778</v>
      </c>
    </row>
    <row r="126" spans="1:13" ht="15" customHeight="1">
      <c r="A126" s="48"/>
      <c r="B126" s="187" t="s">
        <v>247</v>
      </c>
      <c r="C126" s="178" t="s">
        <v>97</v>
      </c>
      <c r="D126" s="179" t="s">
        <v>95</v>
      </c>
      <c r="E126" s="179" t="s">
        <v>95</v>
      </c>
      <c r="F126" s="179" t="s">
        <v>95</v>
      </c>
      <c r="G126" s="179" t="s">
        <v>95</v>
      </c>
      <c r="H126" s="179" t="s">
        <v>95</v>
      </c>
      <c r="I126" s="50" t="s">
        <v>95</v>
      </c>
      <c r="J126" s="49" t="s">
        <v>95</v>
      </c>
      <c r="K126" s="51" t="s">
        <v>95</v>
      </c>
      <c r="L126" s="179" t="s">
        <v>95</v>
      </c>
      <c r="M126" s="179" t="s">
        <v>95</v>
      </c>
    </row>
    <row r="127" spans="1:13" ht="15" customHeight="1">
      <c r="A127" s="48"/>
      <c r="B127" s="187" t="s">
        <v>144</v>
      </c>
      <c r="C127" s="256">
        <v>184.81513287270184</v>
      </c>
      <c r="D127" s="257">
        <v>21.155758174835771</v>
      </c>
      <c r="E127" s="257">
        <v>142.5036165230303</v>
      </c>
      <c r="F127" s="257">
        <v>227.12664922237337</v>
      </c>
      <c r="G127" s="257">
        <v>121.34785834819452</v>
      </c>
      <c r="H127" s="257">
        <v>248.28240739720917</v>
      </c>
      <c r="I127" s="50">
        <v>0.1144698372151569</v>
      </c>
      <c r="J127" s="49">
        <v>0.22893967443031379</v>
      </c>
      <c r="K127" s="51">
        <v>0.34340951164547068</v>
      </c>
      <c r="L127" s="257">
        <v>175.57437622906676</v>
      </c>
      <c r="M127" s="257">
        <v>194.05588951633692</v>
      </c>
    </row>
    <row r="128" spans="1:13" ht="15" customHeight="1">
      <c r="A128" s="48"/>
      <c r="B128" s="187" t="s">
        <v>145</v>
      </c>
      <c r="C128" s="253">
        <v>0.84691792539318955</v>
      </c>
      <c r="D128" s="249">
        <v>4.2294241395598987E-2</v>
      </c>
      <c r="E128" s="180">
        <v>0.76232944260199154</v>
      </c>
      <c r="F128" s="180">
        <v>0.93150640818438757</v>
      </c>
      <c r="G128" s="180">
        <v>0.72003520120639264</v>
      </c>
      <c r="H128" s="180">
        <v>0.97380064957998647</v>
      </c>
      <c r="I128" s="50">
        <v>4.9939008406231916E-2</v>
      </c>
      <c r="J128" s="49">
        <v>9.9878016812463832E-2</v>
      </c>
      <c r="K128" s="51">
        <v>0.14981702521869575</v>
      </c>
      <c r="L128" s="180">
        <v>0.8045720291235301</v>
      </c>
      <c r="M128" s="180">
        <v>0.88926382166284901</v>
      </c>
    </row>
    <row r="129" spans="1:13" ht="15" customHeight="1">
      <c r="A129" s="48"/>
      <c r="B129" s="187" t="s">
        <v>236</v>
      </c>
      <c r="C129" s="253">
        <v>9.9094619570523488</v>
      </c>
      <c r="D129" s="249">
        <v>0.54458282912107314</v>
      </c>
      <c r="E129" s="180">
        <v>8.8202962988102023</v>
      </c>
      <c r="F129" s="180">
        <v>10.998627615294495</v>
      </c>
      <c r="G129" s="180">
        <v>8.2757134696891299</v>
      </c>
      <c r="H129" s="180">
        <v>11.543210444415568</v>
      </c>
      <c r="I129" s="50">
        <v>5.4955842353631053E-2</v>
      </c>
      <c r="J129" s="49">
        <v>0.10991168470726211</v>
      </c>
      <c r="K129" s="51">
        <v>0.16486752706089317</v>
      </c>
      <c r="L129" s="180">
        <v>9.4139888591997316</v>
      </c>
      <c r="M129" s="180">
        <v>10.404935054904966</v>
      </c>
    </row>
    <row r="130" spans="1:13" ht="15" customHeight="1">
      <c r="A130" s="48"/>
      <c r="B130" s="187" t="s">
        <v>146</v>
      </c>
      <c r="C130" s="248">
        <v>0.36287514931610504</v>
      </c>
      <c r="D130" s="249">
        <v>1.6122802922669415E-2</v>
      </c>
      <c r="E130" s="249">
        <v>0.33062954347076623</v>
      </c>
      <c r="F130" s="249">
        <v>0.39512075516144385</v>
      </c>
      <c r="G130" s="249">
        <v>0.3145067405480968</v>
      </c>
      <c r="H130" s="249">
        <v>0.41124355808411328</v>
      </c>
      <c r="I130" s="50">
        <v>4.4430716606125714E-2</v>
      </c>
      <c r="J130" s="49">
        <v>8.8861433212251428E-2</v>
      </c>
      <c r="K130" s="51">
        <v>0.13329214981837714</v>
      </c>
      <c r="L130" s="249">
        <v>0.34473139185029977</v>
      </c>
      <c r="M130" s="249">
        <v>0.3810189067819103</v>
      </c>
    </row>
    <row r="131" spans="1:13" ht="15" customHeight="1">
      <c r="A131" s="48"/>
      <c r="B131" s="187" t="s">
        <v>237</v>
      </c>
      <c r="C131" s="253">
        <v>0.40095873999084386</v>
      </c>
      <c r="D131" s="249">
        <v>2.2892707804630236E-2</v>
      </c>
      <c r="E131" s="180">
        <v>0.35517332438158339</v>
      </c>
      <c r="F131" s="180">
        <v>0.44674415560010433</v>
      </c>
      <c r="G131" s="180">
        <v>0.33228061657695318</v>
      </c>
      <c r="H131" s="180">
        <v>0.46963686340473454</v>
      </c>
      <c r="I131" s="50">
        <v>5.7094921550164997E-2</v>
      </c>
      <c r="J131" s="49">
        <v>0.11418984310032999</v>
      </c>
      <c r="K131" s="51">
        <v>0.171284764650495</v>
      </c>
      <c r="L131" s="180">
        <v>0.38091080299130164</v>
      </c>
      <c r="M131" s="180">
        <v>0.42100667699038608</v>
      </c>
    </row>
    <row r="132" spans="1:13" ht="15" customHeight="1">
      <c r="A132" s="48"/>
      <c r="B132" s="187" t="s">
        <v>147</v>
      </c>
      <c r="C132" s="256">
        <v>76.583478672807601</v>
      </c>
      <c r="D132" s="179">
        <v>5.4355449810940302</v>
      </c>
      <c r="E132" s="257">
        <v>65.712388710619535</v>
      </c>
      <c r="F132" s="257">
        <v>87.454568634995667</v>
      </c>
      <c r="G132" s="257">
        <v>60.27684372952551</v>
      </c>
      <c r="H132" s="257">
        <v>92.890113616089693</v>
      </c>
      <c r="I132" s="50">
        <v>7.097542544804801E-2</v>
      </c>
      <c r="J132" s="49">
        <v>0.14195085089609602</v>
      </c>
      <c r="K132" s="51">
        <v>0.21292627634414402</v>
      </c>
      <c r="L132" s="257">
        <v>72.754304739167225</v>
      </c>
      <c r="M132" s="257">
        <v>80.412652606447978</v>
      </c>
    </row>
    <row r="133" spans="1:13" ht="15" customHeight="1">
      <c r="A133" s="48"/>
      <c r="B133" s="187" t="s">
        <v>173</v>
      </c>
      <c r="C133" s="178">
        <v>15.83592166637214</v>
      </c>
      <c r="D133" s="180">
        <v>0.61292778164133166</v>
      </c>
      <c r="E133" s="179">
        <v>14.610066103089476</v>
      </c>
      <c r="F133" s="179">
        <v>17.061777229654805</v>
      </c>
      <c r="G133" s="179">
        <v>13.997138321448146</v>
      </c>
      <c r="H133" s="179">
        <v>17.674705011296137</v>
      </c>
      <c r="I133" s="50">
        <v>3.870490108213244E-2</v>
      </c>
      <c r="J133" s="49">
        <v>7.7409802164264879E-2</v>
      </c>
      <c r="K133" s="51">
        <v>0.11611470324639732</v>
      </c>
      <c r="L133" s="179">
        <v>15.044125583053534</v>
      </c>
      <c r="M133" s="179">
        <v>16.627717749690749</v>
      </c>
    </row>
    <row r="134" spans="1:13" ht="15" customHeight="1">
      <c r="A134" s="48"/>
      <c r="B134" s="187" t="s">
        <v>148</v>
      </c>
      <c r="C134" s="178">
        <v>10.029020225150845</v>
      </c>
      <c r="D134" s="180">
        <v>0.75748066989794738</v>
      </c>
      <c r="E134" s="179">
        <v>8.5140588853549506</v>
      </c>
      <c r="F134" s="179">
        <v>11.543981564946739</v>
      </c>
      <c r="G134" s="179">
        <v>7.7565782154570027</v>
      </c>
      <c r="H134" s="179">
        <v>12.301462234844687</v>
      </c>
      <c r="I134" s="50">
        <v>7.5528880478108143E-2</v>
      </c>
      <c r="J134" s="49">
        <v>0.15105776095621629</v>
      </c>
      <c r="K134" s="51">
        <v>0.22658664143432444</v>
      </c>
      <c r="L134" s="179">
        <v>9.5275692138933028</v>
      </c>
      <c r="M134" s="179">
        <v>10.530471236408387</v>
      </c>
    </row>
    <row r="135" spans="1:13" ht="15" customHeight="1">
      <c r="A135" s="48"/>
      <c r="B135" s="187" t="s">
        <v>174</v>
      </c>
      <c r="C135" s="253">
        <v>0.97597073229249309</v>
      </c>
      <c r="D135" s="180">
        <v>0.14629157439430476</v>
      </c>
      <c r="E135" s="180">
        <v>0.68338758350388362</v>
      </c>
      <c r="F135" s="180">
        <v>1.2685538810811026</v>
      </c>
      <c r="G135" s="180">
        <v>0.53709600910957878</v>
      </c>
      <c r="H135" s="180">
        <v>1.4148454554754073</v>
      </c>
      <c r="I135" s="50">
        <v>0.14989340310510663</v>
      </c>
      <c r="J135" s="49">
        <v>0.29978680621021325</v>
      </c>
      <c r="K135" s="51">
        <v>0.44968020931531988</v>
      </c>
      <c r="L135" s="180">
        <v>0.92717219567786846</v>
      </c>
      <c r="M135" s="180">
        <v>1.0247692689071177</v>
      </c>
    </row>
    <row r="136" spans="1:13" ht="15" customHeight="1">
      <c r="A136" s="48"/>
      <c r="B136" s="187" t="s">
        <v>238</v>
      </c>
      <c r="C136" s="248">
        <v>0.31608480147847068</v>
      </c>
      <c r="D136" s="249">
        <v>1.0572727566214579E-2</v>
      </c>
      <c r="E136" s="249">
        <v>0.29493934634604152</v>
      </c>
      <c r="F136" s="249">
        <v>0.33723025661089984</v>
      </c>
      <c r="G136" s="249">
        <v>0.28436661877982694</v>
      </c>
      <c r="H136" s="249">
        <v>0.34780298417711442</v>
      </c>
      <c r="I136" s="50">
        <v>3.3449022277443209E-2</v>
      </c>
      <c r="J136" s="49">
        <v>6.6898044554886418E-2</v>
      </c>
      <c r="K136" s="51">
        <v>0.10034706683232963</v>
      </c>
      <c r="L136" s="249">
        <v>0.30028056140454712</v>
      </c>
      <c r="M136" s="249">
        <v>0.33188904155239424</v>
      </c>
    </row>
    <row r="137" spans="1:13" ht="15" customHeight="1">
      <c r="A137" s="48"/>
      <c r="B137" s="187" t="s">
        <v>151</v>
      </c>
      <c r="C137" s="253">
        <v>4.2175608583300583</v>
      </c>
      <c r="D137" s="249">
        <v>0.13576186878539198</v>
      </c>
      <c r="E137" s="180">
        <v>3.9460371207592742</v>
      </c>
      <c r="F137" s="180">
        <v>4.4890845959008425</v>
      </c>
      <c r="G137" s="180">
        <v>3.8102752519738825</v>
      </c>
      <c r="H137" s="180">
        <v>4.6248464646862342</v>
      </c>
      <c r="I137" s="50">
        <v>3.2189664440111204E-2</v>
      </c>
      <c r="J137" s="49">
        <v>6.4379328880222408E-2</v>
      </c>
      <c r="K137" s="51">
        <v>9.6568993320333613E-2</v>
      </c>
      <c r="L137" s="180">
        <v>4.006682815413555</v>
      </c>
      <c r="M137" s="180">
        <v>4.4284389012465617</v>
      </c>
    </row>
    <row r="138" spans="1:13" ht="15" customHeight="1">
      <c r="A138" s="48"/>
      <c r="B138" s="187" t="s">
        <v>152</v>
      </c>
      <c r="C138" s="253">
        <v>6.9987299539092795</v>
      </c>
      <c r="D138" s="249">
        <v>0.35840927307638171</v>
      </c>
      <c r="E138" s="180">
        <v>6.2819114077565157</v>
      </c>
      <c r="F138" s="180">
        <v>7.7155485000620434</v>
      </c>
      <c r="G138" s="180">
        <v>5.9235021346801346</v>
      </c>
      <c r="H138" s="180">
        <v>8.0739577731384244</v>
      </c>
      <c r="I138" s="50">
        <v>5.1210616131314668E-2</v>
      </c>
      <c r="J138" s="49">
        <v>0.10242123226262934</v>
      </c>
      <c r="K138" s="51">
        <v>0.153631848393944</v>
      </c>
      <c r="L138" s="180">
        <v>6.6487934562138156</v>
      </c>
      <c r="M138" s="180">
        <v>7.3486664516047435</v>
      </c>
    </row>
    <row r="139" spans="1:13" ht="15" customHeight="1">
      <c r="A139" s="48"/>
      <c r="B139" s="187" t="s">
        <v>240</v>
      </c>
      <c r="C139" s="253">
        <v>0.10833333333333334</v>
      </c>
      <c r="D139" s="180">
        <v>2.6457513110645887E-2</v>
      </c>
      <c r="E139" s="180">
        <v>5.5418307112041564E-2</v>
      </c>
      <c r="F139" s="180">
        <v>0.1612483595546251</v>
      </c>
      <c r="G139" s="180">
        <v>2.8960794001395673E-2</v>
      </c>
      <c r="H139" s="180">
        <v>0.187705872665271</v>
      </c>
      <c r="I139" s="50">
        <v>0.24422319794442357</v>
      </c>
      <c r="J139" s="49">
        <v>0.48844639588884714</v>
      </c>
      <c r="K139" s="51">
        <v>0.73266959383327068</v>
      </c>
      <c r="L139" s="180">
        <v>0.10291666666666667</v>
      </c>
      <c r="M139" s="180">
        <v>0.11375</v>
      </c>
    </row>
    <row r="140" spans="1:13" ht="15" customHeight="1">
      <c r="A140" s="48"/>
      <c r="B140" s="187" t="s">
        <v>154</v>
      </c>
      <c r="C140" s="253">
        <v>1.1360137423997705</v>
      </c>
      <c r="D140" s="180">
        <v>0.12200468636904206</v>
      </c>
      <c r="E140" s="180">
        <v>0.89200436966168639</v>
      </c>
      <c r="F140" s="180">
        <v>1.3800231151378546</v>
      </c>
      <c r="G140" s="180">
        <v>0.76999968329264434</v>
      </c>
      <c r="H140" s="180">
        <v>1.5020278015068966</v>
      </c>
      <c r="I140" s="50">
        <v>0.10739719231856601</v>
      </c>
      <c r="J140" s="49">
        <v>0.21479438463713202</v>
      </c>
      <c r="K140" s="51">
        <v>0.322191576955698</v>
      </c>
      <c r="L140" s="180">
        <v>1.0792130552797821</v>
      </c>
      <c r="M140" s="180">
        <v>1.1928144295197589</v>
      </c>
    </row>
    <row r="141" spans="1:13" ht="15" customHeight="1">
      <c r="A141" s="48"/>
      <c r="B141" s="187" t="s">
        <v>175</v>
      </c>
      <c r="C141" s="253">
        <v>1.0702994922487106</v>
      </c>
      <c r="D141" s="249">
        <v>3.6478804831219264E-2</v>
      </c>
      <c r="E141" s="180">
        <v>0.9973418825862721</v>
      </c>
      <c r="F141" s="180">
        <v>1.143257101911149</v>
      </c>
      <c r="G141" s="180">
        <v>0.96086307775505275</v>
      </c>
      <c r="H141" s="180">
        <v>1.1797359067423683</v>
      </c>
      <c r="I141" s="50">
        <v>3.4082801211628072E-2</v>
      </c>
      <c r="J141" s="49">
        <v>6.8165602423256144E-2</v>
      </c>
      <c r="K141" s="51">
        <v>0.10224840363488422</v>
      </c>
      <c r="L141" s="180">
        <v>1.0167845176362751</v>
      </c>
      <c r="M141" s="180">
        <v>1.1238144668611461</v>
      </c>
    </row>
    <row r="142" spans="1:13" ht="15" customHeight="1">
      <c r="A142" s="48"/>
      <c r="B142" s="187" t="s">
        <v>156</v>
      </c>
      <c r="C142" s="248">
        <v>0.22817830190697233</v>
      </c>
      <c r="D142" s="249">
        <v>2.2072891875358148E-2</v>
      </c>
      <c r="E142" s="249">
        <v>0.18403251815625604</v>
      </c>
      <c r="F142" s="249">
        <v>0.27232408565768862</v>
      </c>
      <c r="G142" s="249">
        <v>0.16195962628089788</v>
      </c>
      <c r="H142" s="249">
        <v>0.29439697753304678</v>
      </c>
      <c r="I142" s="50">
        <v>9.6735279782900682E-2</v>
      </c>
      <c r="J142" s="49">
        <v>0.19347055956580136</v>
      </c>
      <c r="K142" s="51">
        <v>0.29020583934870203</v>
      </c>
      <c r="L142" s="249">
        <v>0.21676938681162372</v>
      </c>
      <c r="M142" s="249">
        <v>0.23958721700232094</v>
      </c>
    </row>
    <row r="143" spans="1:13" ht="15" customHeight="1">
      <c r="A143" s="48"/>
      <c r="B143" s="187" t="s">
        <v>157</v>
      </c>
      <c r="C143" s="178">
        <v>37.588429299277081</v>
      </c>
      <c r="D143" s="180">
        <v>3.2039933142498329</v>
      </c>
      <c r="E143" s="179">
        <v>31.180442670777417</v>
      </c>
      <c r="F143" s="179">
        <v>43.996415927776745</v>
      </c>
      <c r="G143" s="179">
        <v>27.976449356527581</v>
      </c>
      <c r="H143" s="179">
        <v>47.200409242026581</v>
      </c>
      <c r="I143" s="50">
        <v>8.5238818806175912E-2</v>
      </c>
      <c r="J143" s="49">
        <v>0.17047763761235182</v>
      </c>
      <c r="K143" s="51">
        <v>0.25571645641852775</v>
      </c>
      <c r="L143" s="179">
        <v>35.709007834313226</v>
      </c>
      <c r="M143" s="179">
        <v>39.467850764240936</v>
      </c>
    </row>
    <row r="144" spans="1:13" ht="15" customHeight="1">
      <c r="A144" s="48"/>
      <c r="B144" s="187" t="s">
        <v>176</v>
      </c>
      <c r="C144" s="253">
        <v>3.2670197637120539</v>
      </c>
      <c r="D144" s="180">
        <v>0.32780483358740931</v>
      </c>
      <c r="E144" s="180">
        <v>2.6114100965372353</v>
      </c>
      <c r="F144" s="180">
        <v>3.9226294308868725</v>
      </c>
      <c r="G144" s="180">
        <v>2.283605262949826</v>
      </c>
      <c r="H144" s="180">
        <v>4.2504342644742819</v>
      </c>
      <c r="I144" s="50">
        <v>0.10033757286333365</v>
      </c>
      <c r="J144" s="49">
        <v>0.20067514572666731</v>
      </c>
      <c r="K144" s="51">
        <v>0.30101271859000095</v>
      </c>
      <c r="L144" s="180">
        <v>3.1036687755264514</v>
      </c>
      <c r="M144" s="180">
        <v>3.4303707518976565</v>
      </c>
    </row>
    <row r="145" spans="1:13" ht="15" customHeight="1">
      <c r="A145" s="48"/>
      <c r="B145" s="187" t="s">
        <v>159</v>
      </c>
      <c r="C145" s="248">
        <v>9.7013996013110032E-2</v>
      </c>
      <c r="D145" s="249">
        <v>6.8957790009921962E-3</v>
      </c>
      <c r="E145" s="249">
        <v>8.3222438011125638E-2</v>
      </c>
      <c r="F145" s="249">
        <v>0.11080555401509443</v>
      </c>
      <c r="G145" s="249">
        <v>7.6326659010133441E-2</v>
      </c>
      <c r="H145" s="249">
        <v>0.11770133301608662</v>
      </c>
      <c r="I145" s="50">
        <v>7.1080249081383384E-2</v>
      </c>
      <c r="J145" s="49">
        <v>0.14216049816276677</v>
      </c>
      <c r="K145" s="51">
        <v>0.21324074724415015</v>
      </c>
      <c r="L145" s="249">
        <v>9.2163296212454532E-2</v>
      </c>
      <c r="M145" s="249">
        <v>0.10186469581376553</v>
      </c>
    </row>
    <row r="146" spans="1:13" ht="15" customHeight="1">
      <c r="A146" s="48"/>
      <c r="B146" s="187" t="s">
        <v>160</v>
      </c>
      <c r="C146" s="248">
        <v>2.8375137666437903E-2</v>
      </c>
      <c r="D146" s="249">
        <v>1.1701200952949752E-3</v>
      </c>
      <c r="E146" s="249">
        <v>2.6034897475847953E-2</v>
      </c>
      <c r="F146" s="249">
        <v>3.0715377857027854E-2</v>
      </c>
      <c r="G146" s="249">
        <v>2.4864777380552976E-2</v>
      </c>
      <c r="H146" s="249">
        <v>3.188549795232283E-2</v>
      </c>
      <c r="I146" s="50">
        <v>4.1237512538273693E-2</v>
      </c>
      <c r="J146" s="49">
        <v>8.2475025076547387E-2</v>
      </c>
      <c r="K146" s="51">
        <v>0.12371253761482108</v>
      </c>
      <c r="L146" s="249">
        <v>2.6956380783116008E-2</v>
      </c>
      <c r="M146" s="249">
        <v>2.9793894549759798E-2</v>
      </c>
    </row>
    <row r="147" spans="1:13" ht="15" customHeight="1">
      <c r="A147" s="48"/>
      <c r="B147" s="187" t="s">
        <v>177</v>
      </c>
      <c r="C147" s="253">
        <v>4.4653928724199305</v>
      </c>
      <c r="D147" s="249">
        <v>0.33742558862658545</v>
      </c>
      <c r="E147" s="180">
        <v>3.7905416951667599</v>
      </c>
      <c r="F147" s="180">
        <v>5.1402440496731012</v>
      </c>
      <c r="G147" s="180">
        <v>3.4531161065401741</v>
      </c>
      <c r="H147" s="180">
        <v>5.4776696382996874</v>
      </c>
      <c r="I147" s="50">
        <v>7.5564591575057627E-2</v>
      </c>
      <c r="J147" s="49">
        <v>0.15112918315011525</v>
      </c>
      <c r="K147" s="51">
        <v>0.22669377472517288</v>
      </c>
      <c r="L147" s="180">
        <v>4.2421232287989339</v>
      </c>
      <c r="M147" s="180">
        <v>4.6886625160409272</v>
      </c>
    </row>
    <row r="148" spans="1:13" ht="15" customHeight="1">
      <c r="A148" s="48"/>
      <c r="B148" s="187" t="s">
        <v>178</v>
      </c>
      <c r="C148" s="248">
        <v>6.9706281113253291E-2</v>
      </c>
      <c r="D148" s="249">
        <v>7.041907114115723E-3</v>
      </c>
      <c r="E148" s="249">
        <v>5.5622466885021843E-2</v>
      </c>
      <c r="F148" s="249">
        <v>8.3790095341484738E-2</v>
      </c>
      <c r="G148" s="249">
        <v>4.8580559770906126E-2</v>
      </c>
      <c r="H148" s="249">
        <v>9.0832002455600455E-2</v>
      </c>
      <c r="I148" s="50">
        <v>0.10102256212283919</v>
      </c>
      <c r="J148" s="49">
        <v>0.20204512424567839</v>
      </c>
      <c r="K148" s="51">
        <v>0.30306768636851755</v>
      </c>
      <c r="L148" s="249">
        <v>6.6220967057590632E-2</v>
      </c>
      <c r="M148" s="249">
        <v>7.3191595168915949E-2</v>
      </c>
    </row>
    <row r="149" spans="1:13" ht="15" customHeight="1">
      <c r="A149" s="48"/>
      <c r="B149" s="187" t="s">
        <v>179</v>
      </c>
      <c r="C149" s="253">
        <v>0.46901631427002732</v>
      </c>
      <c r="D149" s="180">
        <v>0.17330692727167979</v>
      </c>
      <c r="E149" s="180">
        <v>0.12240245972666774</v>
      </c>
      <c r="F149" s="180">
        <v>0.8156301688133869</v>
      </c>
      <c r="G149" s="180">
        <v>0</v>
      </c>
      <c r="H149" s="180">
        <v>0.98893709608506664</v>
      </c>
      <c r="I149" s="50">
        <v>0.36951151164413781</v>
      </c>
      <c r="J149" s="49">
        <v>0.73902302328827563</v>
      </c>
      <c r="K149" s="51">
        <v>1.1085345349324134</v>
      </c>
      <c r="L149" s="180">
        <v>0.44556549855652594</v>
      </c>
      <c r="M149" s="180">
        <v>0.49246712998352871</v>
      </c>
    </row>
    <row r="150" spans="1:13" ht="15" customHeight="1">
      <c r="A150" s="48"/>
      <c r="B150" s="187" t="s">
        <v>180</v>
      </c>
      <c r="C150" s="253">
        <v>2.6921059597560544</v>
      </c>
      <c r="D150" s="249">
        <v>0.19719226156070535</v>
      </c>
      <c r="E150" s="180">
        <v>2.2977214366346437</v>
      </c>
      <c r="F150" s="180">
        <v>3.0864904828774651</v>
      </c>
      <c r="G150" s="180">
        <v>2.1005291750739383</v>
      </c>
      <c r="H150" s="180">
        <v>3.2836827444381704</v>
      </c>
      <c r="I150" s="50">
        <v>7.3248328449365324E-2</v>
      </c>
      <c r="J150" s="49">
        <v>0.14649665689873065</v>
      </c>
      <c r="K150" s="51">
        <v>0.21974498534809597</v>
      </c>
      <c r="L150" s="180">
        <v>2.5575006617682519</v>
      </c>
      <c r="M150" s="180">
        <v>2.8267112577438569</v>
      </c>
    </row>
    <row r="151" spans="1:13" ht="15" customHeight="1">
      <c r="A151" s="48"/>
      <c r="B151" s="187" t="s">
        <v>181</v>
      </c>
      <c r="C151" s="248">
        <v>2.4513671050846158E-2</v>
      </c>
      <c r="D151" s="249">
        <v>1.2062256254137026E-3</v>
      </c>
      <c r="E151" s="249">
        <v>2.2101219800018751E-2</v>
      </c>
      <c r="F151" s="249">
        <v>2.6926122301673565E-2</v>
      </c>
      <c r="G151" s="249">
        <v>2.0894994174605049E-2</v>
      </c>
      <c r="H151" s="249">
        <v>2.8132347927087267E-2</v>
      </c>
      <c r="I151" s="50">
        <v>4.9206241811426542E-2</v>
      </c>
      <c r="J151" s="49">
        <v>9.8412483622853084E-2</v>
      </c>
      <c r="K151" s="51">
        <v>0.14761872543427962</v>
      </c>
      <c r="L151" s="249">
        <v>2.3287987498303849E-2</v>
      </c>
      <c r="M151" s="249">
        <v>2.5739354603388467E-2</v>
      </c>
    </row>
    <row r="152" spans="1:13" ht="15" customHeight="1">
      <c r="A152" s="48"/>
      <c r="B152" s="187" t="s">
        <v>182</v>
      </c>
      <c r="C152" s="178">
        <v>16.871864030836164</v>
      </c>
      <c r="D152" s="180">
        <v>0.89333232638452609</v>
      </c>
      <c r="E152" s="179">
        <v>15.085199378067113</v>
      </c>
      <c r="F152" s="179">
        <v>18.658528683605216</v>
      </c>
      <c r="G152" s="179">
        <v>14.191867051682586</v>
      </c>
      <c r="H152" s="179">
        <v>19.551861009989743</v>
      </c>
      <c r="I152" s="50">
        <v>5.2948051546160592E-2</v>
      </c>
      <c r="J152" s="49">
        <v>0.10589610309232118</v>
      </c>
      <c r="K152" s="51">
        <v>0.15884415463848178</v>
      </c>
      <c r="L152" s="179">
        <v>16.028270829294357</v>
      </c>
      <c r="M152" s="179">
        <v>17.715457232377972</v>
      </c>
    </row>
    <row r="153" spans="1:13" ht="15" customHeight="1">
      <c r="A153" s="48"/>
      <c r="B153" s="187" t="s">
        <v>163</v>
      </c>
      <c r="C153" s="178">
        <v>12.569167444141055</v>
      </c>
      <c r="D153" s="179">
        <v>1.3557144096484399</v>
      </c>
      <c r="E153" s="179">
        <v>9.8577386248441741</v>
      </c>
      <c r="F153" s="179">
        <v>15.280596263437936</v>
      </c>
      <c r="G153" s="179">
        <v>8.5020242151957355</v>
      </c>
      <c r="H153" s="179">
        <v>16.636310673086374</v>
      </c>
      <c r="I153" s="50">
        <v>0.10786031896491184</v>
      </c>
      <c r="J153" s="49">
        <v>0.21572063792982368</v>
      </c>
      <c r="K153" s="51">
        <v>0.32358095689473554</v>
      </c>
      <c r="L153" s="179">
        <v>11.940709071934002</v>
      </c>
      <c r="M153" s="179">
        <v>13.197625816348108</v>
      </c>
    </row>
    <row r="154" spans="1:13" ht="15" customHeight="1">
      <c r="A154" s="48"/>
      <c r="B154" s="187" t="s">
        <v>242</v>
      </c>
      <c r="C154" s="248">
        <v>4.0410639468130165E-2</v>
      </c>
      <c r="D154" s="249">
        <v>1.7252335499082195E-3</v>
      </c>
      <c r="E154" s="249">
        <v>3.6960172368313726E-2</v>
      </c>
      <c r="F154" s="249">
        <v>4.3861106567946603E-2</v>
      </c>
      <c r="G154" s="249">
        <v>3.5234938818405503E-2</v>
      </c>
      <c r="H154" s="249">
        <v>4.5586340117854826E-2</v>
      </c>
      <c r="I154" s="50">
        <v>4.26925575198785E-2</v>
      </c>
      <c r="J154" s="49">
        <v>8.5385115039757001E-2</v>
      </c>
      <c r="K154" s="51">
        <v>0.12807767255963551</v>
      </c>
      <c r="L154" s="249">
        <v>3.8390107494723658E-2</v>
      </c>
      <c r="M154" s="249">
        <v>4.2431171441536672E-2</v>
      </c>
    </row>
    <row r="155" spans="1:13" ht="15" customHeight="1">
      <c r="A155" s="48"/>
      <c r="B155" s="187" t="s">
        <v>243</v>
      </c>
      <c r="C155" s="253">
        <v>1.2629728921763705</v>
      </c>
      <c r="D155" s="180">
        <v>0.13315097192650024</v>
      </c>
      <c r="E155" s="180">
        <v>0.99667094832337</v>
      </c>
      <c r="F155" s="180">
        <v>1.5292748360293711</v>
      </c>
      <c r="G155" s="180">
        <v>0.86351997639686984</v>
      </c>
      <c r="H155" s="180">
        <v>1.6624258079558714</v>
      </c>
      <c r="I155" s="50">
        <v>0.10542662693025251</v>
      </c>
      <c r="J155" s="49">
        <v>0.21085325386050502</v>
      </c>
      <c r="K155" s="51">
        <v>0.31627988079075753</v>
      </c>
      <c r="L155" s="180">
        <v>1.199824247567552</v>
      </c>
      <c r="M155" s="180">
        <v>1.3261215367851891</v>
      </c>
    </row>
    <row r="156" spans="1:13" ht="15" customHeight="1">
      <c r="A156" s="48"/>
      <c r="B156" s="187" t="s">
        <v>183</v>
      </c>
      <c r="C156" s="253">
        <v>1.3916007932541354</v>
      </c>
      <c r="D156" s="180">
        <v>0.18257831936713517</v>
      </c>
      <c r="E156" s="180">
        <v>1.026444154519865</v>
      </c>
      <c r="F156" s="180">
        <v>1.7567574319884058</v>
      </c>
      <c r="G156" s="180">
        <v>0.84386583515272995</v>
      </c>
      <c r="H156" s="180">
        <v>1.9393357513555409</v>
      </c>
      <c r="I156" s="50">
        <v>0.1312002121960508</v>
      </c>
      <c r="J156" s="49">
        <v>0.26240042439210159</v>
      </c>
      <c r="K156" s="51">
        <v>0.39360063658815236</v>
      </c>
      <c r="L156" s="180">
        <v>1.3220207535914286</v>
      </c>
      <c r="M156" s="180">
        <v>1.4611808329168423</v>
      </c>
    </row>
    <row r="157" spans="1:13" ht="15" customHeight="1">
      <c r="A157" s="48"/>
      <c r="B157" s="187" t="s">
        <v>244</v>
      </c>
      <c r="C157" s="253">
        <v>4.5199258400585212</v>
      </c>
      <c r="D157" s="249">
        <v>0.3690804469314411</v>
      </c>
      <c r="E157" s="180">
        <v>3.7817649461956391</v>
      </c>
      <c r="F157" s="180">
        <v>5.2580867339214032</v>
      </c>
      <c r="G157" s="180">
        <v>3.4126844992641976</v>
      </c>
      <c r="H157" s="180">
        <v>5.6271671808528447</v>
      </c>
      <c r="I157" s="50">
        <v>8.1656305875731458E-2</v>
      </c>
      <c r="J157" s="49">
        <v>0.16331261175146292</v>
      </c>
      <c r="K157" s="51">
        <v>0.24496891762719436</v>
      </c>
      <c r="L157" s="180">
        <v>4.293929548055595</v>
      </c>
      <c r="M157" s="180">
        <v>4.7459221320614473</v>
      </c>
    </row>
    <row r="158" spans="1:13" ht="15" customHeight="1">
      <c r="A158" s="48"/>
      <c r="B158" s="187" t="s">
        <v>184</v>
      </c>
      <c r="C158" s="253">
        <v>1.3193200462099151</v>
      </c>
      <c r="D158" s="249">
        <v>6.3858543642398818E-2</v>
      </c>
      <c r="E158" s="180">
        <v>1.1916029589251174</v>
      </c>
      <c r="F158" s="180">
        <v>1.4470371334947127</v>
      </c>
      <c r="G158" s="180">
        <v>1.1277444152827185</v>
      </c>
      <c r="H158" s="180">
        <v>1.5108956771371116</v>
      </c>
      <c r="I158" s="50">
        <v>4.8402617564895528E-2</v>
      </c>
      <c r="J158" s="49">
        <v>9.6805235129791056E-2</v>
      </c>
      <c r="K158" s="51">
        <v>0.14520785269468658</v>
      </c>
      <c r="L158" s="180">
        <v>1.2533540438994193</v>
      </c>
      <c r="M158" s="180">
        <v>1.3852860485204108</v>
      </c>
    </row>
    <row r="159" spans="1:13" ht="15" customHeight="1">
      <c r="A159" s="48"/>
      <c r="B159" s="187" t="s">
        <v>166</v>
      </c>
      <c r="C159" s="178">
        <v>10.767721586138965</v>
      </c>
      <c r="D159" s="180">
        <v>0.49247851481468474</v>
      </c>
      <c r="E159" s="179">
        <v>9.782764556509596</v>
      </c>
      <c r="F159" s="179">
        <v>11.752678615768334</v>
      </c>
      <c r="G159" s="179">
        <v>9.2902860416949107</v>
      </c>
      <c r="H159" s="179">
        <v>12.245157130583019</v>
      </c>
      <c r="I159" s="50">
        <v>4.5736557253545702E-2</v>
      </c>
      <c r="J159" s="49">
        <v>9.1473114507091405E-2</v>
      </c>
      <c r="K159" s="51">
        <v>0.13720967176063711</v>
      </c>
      <c r="L159" s="179">
        <v>10.229335506832017</v>
      </c>
      <c r="M159" s="179">
        <v>11.306107665445913</v>
      </c>
    </row>
    <row r="160" spans="1:13" ht="15" customHeight="1">
      <c r="A160" s="48"/>
      <c r="B160" s="187" t="s">
        <v>185</v>
      </c>
      <c r="C160" s="248" t="s">
        <v>111</v>
      </c>
      <c r="D160" s="249" t="s">
        <v>95</v>
      </c>
      <c r="E160" s="249" t="s">
        <v>95</v>
      </c>
      <c r="F160" s="249" t="s">
        <v>95</v>
      </c>
      <c r="G160" s="249" t="s">
        <v>95</v>
      </c>
      <c r="H160" s="249" t="s">
        <v>95</v>
      </c>
      <c r="I160" s="50" t="s">
        <v>95</v>
      </c>
      <c r="J160" s="49" t="s">
        <v>95</v>
      </c>
      <c r="K160" s="51" t="s">
        <v>95</v>
      </c>
      <c r="L160" s="249" t="s">
        <v>95</v>
      </c>
      <c r="M160" s="249" t="s">
        <v>95</v>
      </c>
    </row>
    <row r="161" spans="1:13" ht="15" customHeight="1">
      <c r="A161" s="48"/>
      <c r="B161" s="187" t="s">
        <v>167</v>
      </c>
      <c r="C161" s="253">
        <v>0.4320625276896683</v>
      </c>
      <c r="D161" s="249">
        <v>4.0751432564569673E-2</v>
      </c>
      <c r="E161" s="180">
        <v>0.35055966256052895</v>
      </c>
      <c r="F161" s="180">
        <v>0.51356539281880764</v>
      </c>
      <c r="G161" s="180">
        <v>0.30980822999595925</v>
      </c>
      <c r="H161" s="180">
        <v>0.55431682538337734</v>
      </c>
      <c r="I161" s="50">
        <v>9.4318368182671128E-2</v>
      </c>
      <c r="J161" s="49">
        <v>0.18863673636534226</v>
      </c>
      <c r="K161" s="51">
        <v>0.28295510454801337</v>
      </c>
      <c r="L161" s="180">
        <v>0.41045940130518488</v>
      </c>
      <c r="M161" s="180">
        <v>0.45366565407415171</v>
      </c>
    </row>
    <row r="162" spans="1:13" ht="15" customHeight="1">
      <c r="A162" s="48"/>
      <c r="B162" s="187" t="s">
        <v>245</v>
      </c>
      <c r="C162" s="253">
        <v>0.17517663527093824</v>
      </c>
      <c r="D162" s="180">
        <v>2.1911576806941644E-2</v>
      </c>
      <c r="E162" s="180">
        <v>0.13135348165705496</v>
      </c>
      <c r="F162" s="180">
        <v>0.21899978888482152</v>
      </c>
      <c r="G162" s="180">
        <v>0.10944190485011331</v>
      </c>
      <c r="H162" s="180">
        <v>0.24091136569176319</v>
      </c>
      <c r="I162" s="50">
        <v>0.12508275874263677</v>
      </c>
      <c r="J162" s="49">
        <v>0.25016551748527355</v>
      </c>
      <c r="K162" s="51">
        <v>0.37524827622791035</v>
      </c>
      <c r="L162" s="180">
        <v>0.16641780350739133</v>
      </c>
      <c r="M162" s="180">
        <v>0.18393546703448516</v>
      </c>
    </row>
    <row r="163" spans="1:13" ht="15" customHeight="1">
      <c r="A163" s="48"/>
      <c r="B163" s="187" t="s">
        <v>168</v>
      </c>
      <c r="C163" s="253">
        <v>8.3231108168271728</v>
      </c>
      <c r="D163" s="249">
        <v>0.67779023046580145</v>
      </c>
      <c r="E163" s="180">
        <v>6.9675303558955699</v>
      </c>
      <c r="F163" s="180">
        <v>9.6786912777587766</v>
      </c>
      <c r="G163" s="180">
        <v>6.289740125429768</v>
      </c>
      <c r="H163" s="180">
        <v>10.356481508224578</v>
      </c>
      <c r="I163" s="50">
        <v>8.143472379287385E-2</v>
      </c>
      <c r="J163" s="49">
        <v>0.1628694475857477</v>
      </c>
      <c r="K163" s="51">
        <v>0.24430417137862154</v>
      </c>
      <c r="L163" s="180">
        <v>7.9069552759858137</v>
      </c>
      <c r="M163" s="180">
        <v>8.7392663576685319</v>
      </c>
    </row>
    <row r="164" spans="1:13" ht="15" customHeight="1">
      <c r="A164" s="48"/>
      <c r="B164" s="187" t="s">
        <v>169</v>
      </c>
      <c r="C164" s="248">
        <v>1.5324277117068923E-2</v>
      </c>
      <c r="D164" s="249">
        <v>3.1011106415945689E-3</v>
      </c>
      <c r="E164" s="249">
        <v>9.1220558338797851E-3</v>
      </c>
      <c r="F164" s="249">
        <v>2.1526498400258061E-2</v>
      </c>
      <c r="G164" s="249">
        <v>6.020945192285217E-3</v>
      </c>
      <c r="H164" s="249">
        <v>2.4627609041852627E-2</v>
      </c>
      <c r="I164" s="50">
        <v>0.20236586808655407</v>
      </c>
      <c r="J164" s="49">
        <v>0.40473173617310815</v>
      </c>
      <c r="K164" s="51">
        <v>0.60709760425966219</v>
      </c>
      <c r="L164" s="249">
        <v>1.4558063261215476E-2</v>
      </c>
      <c r="M164" s="249">
        <v>1.609049097292237E-2</v>
      </c>
    </row>
    <row r="165" spans="1:13" ht="15" customHeight="1">
      <c r="A165" s="48"/>
      <c r="B165" s="187" t="s">
        <v>186</v>
      </c>
      <c r="C165" s="248">
        <v>7.2655199206473162E-2</v>
      </c>
      <c r="D165" s="249">
        <v>9.1473374677829965E-3</v>
      </c>
      <c r="E165" s="249">
        <v>5.4360524270907165E-2</v>
      </c>
      <c r="F165" s="249">
        <v>9.0949874142039158E-2</v>
      </c>
      <c r="G165" s="249">
        <v>4.5213186803124174E-2</v>
      </c>
      <c r="H165" s="249">
        <v>0.10009721160982216</v>
      </c>
      <c r="I165" s="50">
        <v>0.12590065910889445</v>
      </c>
      <c r="J165" s="49">
        <v>0.25180131821778889</v>
      </c>
      <c r="K165" s="51">
        <v>0.37770197732668331</v>
      </c>
      <c r="L165" s="249">
        <v>6.9022439246149508E-2</v>
      </c>
      <c r="M165" s="249">
        <v>7.6287959166796815E-2</v>
      </c>
    </row>
    <row r="166" spans="1:13" ht="15" customHeight="1">
      <c r="A166" s="48"/>
      <c r="B166" s="187" t="s">
        <v>142</v>
      </c>
      <c r="C166" s="253">
        <v>2.2311667301107869</v>
      </c>
      <c r="D166" s="249">
        <v>0.2153249167256617</v>
      </c>
      <c r="E166" s="180">
        <v>1.8005168966594636</v>
      </c>
      <c r="F166" s="180">
        <v>2.6618165635621103</v>
      </c>
      <c r="G166" s="180">
        <v>1.5851919799338017</v>
      </c>
      <c r="H166" s="180">
        <v>2.8771414802877722</v>
      </c>
      <c r="I166" s="50">
        <v>9.6507766013062546E-2</v>
      </c>
      <c r="J166" s="49">
        <v>0.19301553202612509</v>
      </c>
      <c r="K166" s="51">
        <v>0.28952329803918764</v>
      </c>
      <c r="L166" s="180">
        <v>2.1196083936052474</v>
      </c>
      <c r="M166" s="180">
        <v>2.3427250666163264</v>
      </c>
    </row>
    <row r="167" spans="1:13" ht="15" customHeight="1">
      <c r="A167" s="48"/>
      <c r="B167" s="187" t="s">
        <v>187</v>
      </c>
      <c r="C167" s="253">
        <v>2.0126505833939001</v>
      </c>
      <c r="D167" s="249">
        <v>7.2204893805272119E-2</v>
      </c>
      <c r="E167" s="180">
        <v>1.8682407957833558</v>
      </c>
      <c r="F167" s="180">
        <v>2.1570603710044445</v>
      </c>
      <c r="G167" s="180">
        <v>1.7960359019780838</v>
      </c>
      <c r="H167" s="180">
        <v>2.2292652648097167</v>
      </c>
      <c r="I167" s="50">
        <v>3.5875523750135592E-2</v>
      </c>
      <c r="J167" s="49">
        <v>7.1751047500271184E-2</v>
      </c>
      <c r="K167" s="51">
        <v>0.10762657125040678</v>
      </c>
      <c r="L167" s="180">
        <v>1.9120180542242051</v>
      </c>
      <c r="M167" s="180">
        <v>2.1132831125635949</v>
      </c>
    </row>
    <row r="168" spans="1:13" ht="15" customHeight="1">
      <c r="A168" s="48"/>
      <c r="B168" s="187" t="s">
        <v>246</v>
      </c>
      <c r="C168" s="253">
        <v>0.6622801911598728</v>
      </c>
      <c r="D168" s="180">
        <v>0.12416771255473966</v>
      </c>
      <c r="E168" s="180">
        <v>0.41394476605039349</v>
      </c>
      <c r="F168" s="180">
        <v>0.91061561626935217</v>
      </c>
      <c r="G168" s="180">
        <v>0.28977705349565386</v>
      </c>
      <c r="H168" s="180">
        <v>1.0347833288240917</v>
      </c>
      <c r="I168" s="50">
        <v>0.1874851674746314</v>
      </c>
      <c r="J168" s="49">
        <v>0.3749703349492628</v>
      </c>
      <c r="K168" s="51">
        <v>0.56245550242389419</v>
      </c>
      <c r="L168" s="180">
        <v>0.6291661816018792</v>
      </c>
      <c r="M168" s="180">
        <v>0.6953942007178664</v>
      </c>
    </row>
    <row r="169" spans="1:13" ht="15" customHeight="1">
      <c r="A169" s="48"/>
      <c r="B169" s="187" t="s">
        <v>171</v>
      </c>
      <c r="C169" s="253">
        <v>6.6992949993447706</v>
      </c>
      <c r="D169" s="180">
        <v>0.81080750280528335</v>
      </c>
      <c r="E169" s="180">
        <v>5.0776799937342041</v>
      </c>
      <c r="F169" s="180">
        <v>8.3209100049553371</v>
      </c>
      <c r="G169" s="180">
        <v>4.26687249092892</v>
      </c>
      <c r="H169" s="180">
        <v>9.1317175077606212</v>
      </c>
      <c r="I169" s="50">
        <v>0.12102878032458415</v>
      </c>
      <c r="J169" s="49">
        <v>0.24205756064916831</v>
      </c>
      <c r="K169" s="51">
        <v>0.36308634097375247</v>
      </c>
      <c r="L169" s="180">
        <v>6.3643302493775318</v>
      </c>
      <c r="M169" s="180">
        <v>7.0342597493120094</v>
      </c>
    </row>
    <row r="170" spans="1:13" ht="15" customHeight="1">
      <c r="A170" s="48"/>
      <c r="B170" s="187" t="s">
        <v>172</v>
      </c>
      <c r="C170" s="253">
        <v>0.23386992405334042</v>
      </c>
      <c r="D170" s="180">
        <v>4.2441860438670861E-2</v>
      </c>
      <c r="E170" s="180">
        <v>0.1489862031759987</v>
      </c>
      <c r="F170" s="180">
        <v>0.31875364493068215</v>
      </c>
      <c r="G170" s="180">
        <v>0.10654434273732785</v>
      </c>
      <c r="H170" s="180">
        <v>0.36119550536935296</v>
      </c>
      <c r="I170" s="50">
        <v>0.18147635105483181</v>
      </c>
      <c r="J170" s="49">
        <v>0.36295270210966363</v>
      </c>
      <c r="K170" s="51">
        <v>0.54442905316449541</v>
      </c>
      <c r="L170" s="180">
        <v>0.2221764278506734</v>
      </c>
      <c r="M170" s="180">
        <v>0.24556342025600744</v>
      </c>
    </row>
    <row r="171" spans="1:13" ht="15" customHeight="1">
      <c r="A171" s="48"/>
      <c r="B171" s="187" t="s">
        <v>188</v>
      </c>
      <c r="C171" s="256">
        <v>67.547142121895362</v>
      </c>
      <c r="D171" s="179">
        <v>3.3573727515721532</v>
      </c>
      <c r="E171" s="257">
        <v>60.832396618751055</v>
      </c>
      <c r="F171" s="257">
        <v>74.261887625039662</v>
      </c>
      <c r="G171" s="257">
        <v>57.475023867178905</v>
      </c>
      <c r="H171" s="257">
        <v>77.61926037661182</v>
      </c>
      <c r="I171" s="50">
        <v>4.9704142116234154E-2</v>
      </c>
      <c r="J171" s="49">
        <v>9.9408284232468308E-2</v>
      </c>
      <c r="K171" s="51">
        <v>0.14911242634870248</v>
      </c>
      <c r="L171" s="257">
        <v>64.169785015800599</v>
      </c>
      <c r="M171" s="257">
        <v>70.924499227990125</v>
      </c>
    </row>
    <row r="172" spans="1:13" ht="15" customHeight="1">
      <c r="A172" s="48"/>
      <c r="B172" s="199" t="s">
        <v>192</v>
      </c>
      <c r="C172" s="200">
        <v>46.383276143102513</v>
      </c>
      <c r="D172" s="201">
        <v>4.3262173635627263</v>
      </c>
      <c r="E172" s="202">
        <v>37.730841415977061</v>
      </c>
      <c r="F172" s="202">
        <v>55.035710870227966</v>
      </c>
      <c r="G172" s="202">
        <v>33.404624052414334</v>
      </c>
      <c r="H172" s="202">
        <v>59.361928233790692</v>
      </c>
      <c r="I172" s="203">
        <v>9.3271060677460618E-2</v>
      </c>
      <c r="J172" s="204">
        <v>0.18654212135492124</v>
      </c>
      <c r="K172" s="205">
        <v>0.27981318203238187</v>
      </c>
      <c r="L172" s="202">
        <v>44.064112335947385</v>
      </c>
      <c r="M172" s="202">
        <v>48.702439950257641</v>
      </c>
    </row>
    <row r="173" spans="1:13" ht="15" customHeight="1">
      <c r="B173" s="262" t="s">
        <v>819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2">
    <cfRule type="expression" dxfId="39" priority="71">
      <formula>IF(PG_IsBlnkRowRout*PG_IsBlnkRowRoutNext=1,TRUE,FALSE)</formula>
    </cfRule>
  </conditionalFormatting>
  <conditionalFormatting sqref="I5:K172">
    <cfRule type="cellIs" dxfId="38" priority="2" operator="greaterThan">
      <formula>1</formula>
    </cfRule>
  </conditionalFormatting>
  <hyperlinks>
    <hyperlink ref="B5" location="'Fire Assay'!$A$4" display="'Fire Assay'!$A$4" xr:uid="{2217E8B9-30EB-40D1-BFC5-94AECC8E5D8D}"/>
    <hyperlink ref="B7" location="'AR Digest 10-50g'!$A$4" display="'AR Digest 10-50g'!$A$4" xr:uid="{85A7126D-E676-4069-824D-6746F57A24A1}"/>
    <hyperlink ref="B9" location="'SQL'!$A$4" display="'SQL'!$A$4" xr:uid="{B9056B40-FE68-49C1-800F-ABDAE3952F38}"/>
    <hyperlink ref="B10" location="'SQL'!$A$22" display="'SQL'!$A$22" xr:uid="{F14DD3D4-BBBA-424F-96D6-371EDE6FD6D7}"/>
    <hyperlink ref="B11" location="'SQL'!$A$40" display="'SQL'!$A$40" xr:uid="{96708BAF-5B5C-4D96-A65E-188A3292233B}"/>
    <hyperlink ref="B12" location="'SQL'!$A$58" display="'SQL'!$A$58" xr:uid="{01A6EA53-4988-441F-8B5C-27FDF0B2D1BD}"/>
    <hyperlink ref="B14" location="'Pycnometry'!$A$4" display="'Pycnometry'!$A$4" xr:uid="{91241468-63B6-4851-93F1-13B906E4A55C}"/>
    <hyperlink ref="B16" location="'4-Acid'!$A$4" display="'4-Acid'!$A$4" xr:uid="{00948FFC-F401-43AB-BF27-B766DFCFF4E8}"/>
    <hyperlink ref="B17" location="'4-Acid'!$A$23" display="'4-Acid'!$A$23" xr:uid="{84BA6F9A-874D-4235-A19C-A2A4107FA288}"/>
    <hyperlink ref="B18" location="'4-Acid'!$A$41" display="'4-Acid'!$A$41" xr:uid="{2BE8E90D-E86D-42A3-8B7F-557140D43D68}"/>
    <hyperlink ref="B19" location="'4-Acid'!$A$78" display="'4-Acid'!$A$78" xr:uid="{D6D71580-DA33-47FC-BC4F-C4235E4F33D9}"/>
    <hyperlink ref="B20" location="'4-Acid'!$A$96" display="'4-Acid'!$A$96" xr:uid="{2D8AB802-CF00-411C-9AA8-B0800656D1CB}"/>
    <hyperlink ref="B21" location="'4-Acid'!$A$115" display="'4-Acid'!$A$115" xr:uid="{B7B747D3-E995-43E2-B209-CC6EC2379487}"/>
    <hyperlink ref="B22" location="'4-Acid'!$A$134" display="'4-Acid'!$A$134" xr:uid="{71689EAE-E538-4755-9C66-2009DEC640DA}"/>
    <hyperlink ref="B23" location="'4-Acid'!$A$153" display="'4-Acid'!$A$153" xr:uid="{81F5C086-92D8-4DF6-A88E-65736EFE1E6C}"/>
    <hyperlink ref="B24" location="'4-Acid'!$A$172" display="'4-Acid'!$A$172" xr:uid="{3374C1B0-494C-4D61-946C-62B6FC469A78}"/>
    <hyperlink ref="B25" location="'4-Acid'!$A$190" display="'4-Acid'!$A$190" xr:uid="{17E40C2E-C1BA-42E3-A9FB-A952E128EAFD}"/>
    <hyperlink ref="B26" location="'4-Acid'!$A$209" display="'4-Acid'!$A$209" xr:uid="{C220FC8B-7754-49ED-A7C5-CF61B0DE05AD}"/>
    <hyperlink ref="B27" location="'4-Acid'!$A$227" display="'4-Acid'!$A$227" xr:uid="{8E40F7E4-8B6C-4C2B-B2D3-CCE130F07027}"/>
    <hyperlink ref="B28" location="'4-Acid'!$A$246" display="'4-Acid'!$A$246" xr:uid="{EBDE773D-7EB5-4405-9DB4-54BDAE268D23}"/>
    <hyperlink ref="B29" location="'4-Acid'!$A$264" display="'4-Acid'!$A$264" xr:uid="{7E3F0FCA-DB47-43F6-8AAE-016699C4538C}"/>
    <hyperlink ref="B30" location="'4-Acid'!$A$282" display="'4-Acid'!$A$282" xr:uid="{773444F9-8FA4-4630-9983-EFE9A50866C9}"/>
    <hyperlink ref="B31" location="'4-Acid'!$A$300" display="'4-Acid'!$A$300" xr:uid="{F6858DC3-A3EC-4F1B-A43B-8E8BCA7C6A39}"/>
    <hyperlink ref="B32" location="'4-Acid'!$A$318" display="'4-Acid'!$A$318" xr:uid="{70BB5D19-C9E6-4A4B-9E4B-98AC3C853639}"/>
    <hyperlink ref="B33" location="'4-Acid'!$A$336" display="'4-Acid'!$A$336" xr:uid="{713D7E15-2476-49B4-9D7D-4574B5990541}"/>
    <hyperlink ref="B34" location="'4-Acid'!$A$354" display="'4-Acid'!$A$354" xr:uid="{5A4E3F26-5312-44FD-9BBD-76EB576B31D2}"/>
    <hyperlink ref="B35" location="'4-Acid'!$A$372" display="'4-Acid'!$A$372" xr:uid="{F3E037B7-CDB3-4AA9-8F6B-86E62E50A7D0}"/>
    <hyperlink ref="B36" location="'4-Acid'!$A$391" display="'4-Acid'!$A$391" xr:uid="{D2D84BE4-6553-4F06-91C8-94B15EC9F963}"/>
    <hyperlink ref="B37" location="'4-Acid'!$A$427" display="'4-Acid'!$A$427" xr:uid="{14212B02-AD5B-4FC3-BD5B-F174CDBCBBBB}"/>
    <hyperlink ref="B38" location="'4-Acid'!$A$445" display="'4-Acid'!$A$445" xr:uid="{51F5FBCC-35B9-4AFA-8D95-0E13EA50B05D}"/>
    <hyperlink ref="B39" location="'4-Acid'!$A$463" display="'4-Acid'!$A$463" xr:uid="{272AA884-CC17-470B-B8A6-2A0F404A5F2E}"/>
    <hyperlink ref="B40" location="'4-Acid'!$A$481" display="'4-Acid'!$A$481" xr:uid="{DDDA6DF6-4187-4092-9FF4-57D0A8B8DC8A}"/>
    <hyperlink ref="B41" location="'4-Acid'!$A$499" display="'4-Acid'!$A$499" xr:uid="{BDD67C75-A1E7-4A5E-A2C0-C3F7E1584B96}"/>
    <hyperlink ref="B42" location="'4-Acid'!$A$517" display="'4-Acid'!$A$517" xr:uid="{AD44CB1B-6ED3-4C51-8479-43C9DAEF082B}"/>
    <hyperlink ref="B43" location="'4-Acid'!$A$535" display="'4-Acid'!$A$535" xr:uid="{D56F035D-CA31-44AD-A6FD-2FB9B6113BC8}"/>
    <hyperlink ref="B44" location="'4-Acid'!$A$553" display="'4-Acid'!$A$553" xr:uid="{599B5738-4D3E-458B-BB54-53F415362B15}"/>
    <hyperlink ref="B45" location="'4-Acid'!$A$571" display="'4-Acid'!$A$571" xr:uid="{2916A290-3E4B-4BB5-9B46-65A8E6F3A270}"/>
    <hyperlink ref="B46" location="'4-Acid'!$A$590" display="'4-Acid'!$A$590" xr:uid="{FFE79EFB-4A3B-4519-B41B-BB21ED3225D9}"/>
    <hyperlink ref="B47" location="'4-Acid'!$A$608" display="'4-Acid'!$A$608" xr:uid="{6974F758-088D-4276-A4CE-379B8FDF82F1}"/>
    <hyperlink ref="B48" location="'4-Acid'!$A$627" display="'4-Acid'!$A$627" xr:uid="{3D29BFD2-CAA8-4124-856C-A67CDA50D65A}"/>
    <hyperlink ref="B49" location="'4-Acid'!$A$645" display="'4-Acid'!$A$645" xr:uid="{C1A12DF1-F01C-420F-9329-728227BECC89}"/>
    <hyperlink ref="B50" location="'4-Acid'!$A$664" display="'4-Acid'!$A$664" xr:uid="{4CB3F969-B3CC-4700-BC84-31B384F33139}"/>
    <hyperlink ref="B51" location="'4-Acid'!$A$682" display="'4-Acid'!$A$682" xr:uid="{FD768CED-A145-44F2-8A77-4A8D653785C4}"/>
    <hyperlink ref="B52" location="'4-Acid'!$A$700" display="'4-Acid'!$A$700" xr:uid="{3AE4EE02-2A49-420A-9109-093497543CFF}"/>
    <hyperlink ref="B53" location="'4-Acid'!$A$736" display="'4-Acid'!$A$736" xr:uid="{54240518-2DE5-4235-84B6-C55D356BC80A}"/>
    <hyperlink ref="B54" location="'4-Acid'!$A$754" display="'4-Acid'!$A$754" xr:uid="{6C512E70-C0C3-473B-B167-5E53BD4A4E9A}"/>
    <hyperlink ref="B55" location="'4-Acid'!$A$772" display="'4-Acid'!$A$772" xr:uid="{8305F301-BB9B-4EDF-B889-F2D4FC6AAA38}"/>
    <hyperlink ref="B56" location="'4-Acid'!$A$790" display="'4-Acid'!$A$790" xr:uid="{3EF75F37-5AEA-41B2-B7E0-CDE36527BEC7}"/>
    <hyperlink ref="B57" location="'4-Acid'!$A$808" display="'4-Acid'!$A$808" xr:uid="{5B140BE8-7FFE-4A33-AE30-F01ED3A586B9}"/>
    <hyperlink ref="B58" location="'4-Acid'!$A$827" display="'4-Acid'!$A$827" xr:uid="{CC6992B1-19DF-4C8C-A7D0-A8B36E52804E}"/>
    <hyperlink ref="B59" location="'4-Acid'!$A$845" display="'4-Acid'!$A$845" xr:uid="{1FDE1140-DB5F-455A-8B17-3904AD01702B}"/>
    <hyperlink ref="B60" location="'4-Acid'!$A$863" display="'4-Acid'!$A$863" xr:uid="{C8D755F2-2BDD-454F-87B8-AE7E72FA242A}"/>
    <hyperlink ref="B61" location="'4-Acid'!$A$882" display="'4-Acid'!$A$882" xr:uid="{E8262A14-7A2E-4DA8-9D81-E71CA010E949}"/>
    <hyperlink ref="B62" location="'4-Acid'!$A$900" display="'4-Acid'!$A$900" xr:uid="{0EEE5749-C151-4A66-BDF9-4553A9D2FE15}"/>
    <hyperlink ref="B63" location="'4-Acid'!$A$919" display="'4-Acid'!$A$919" xr:uid="{68B6084E-F032-42A3-B0EC-BA71AD942D97}"/>
    <hyperlink ref="B64" location="'4-Acid'!$A$938" display="'4-Acid'!$A$938" xr:uid="{8BA7FD06-E564-4127-8C0A-588361E9CD75}"/>
    <hyperlink ref="B65" location="'4-Acid'!$A$957" display="'4-Acid'!$A$957" xr:uid="{35708931-3C2B-4888-9702-B5E4AEF75144}"/>
    <hyperlink ref="B66" location="'4-Acid'!$A$976" display="'4-Acid'!$A$976" xr:uid="{CA210B80-F1BA-4CEC-9608-2E0D8A05F275}"/>
    <hyperlink ref="B67" location="'4-Acid'!$A$994" display="'4-Acid'!$A$994" xr:uid="{F0FFF366-E333-4F74-B302-23984BEE90D4}"/>
    <hyperlink ref="B68" location="'4-Acid'!$A$1012" display="'4-Acid'!$A$1012" xr:uid="{A5ABCA3F-6A22-4469-9089-92D6BDBBD6B4}"/>
    <hyperlink ref="B69" location="'4-Acid'!$A$1030" display="'4-Acid'!$A$1030" xr:uid="{7FFDDED5-051B-4252-B20E-DE70A4D057D0}"/>
    <hyperlink ref="B70" location="'4-Acid'!$A$1048" display="'4-Acid'!$A$1048" xr:uid="{551E72C3-619F-4965-9802-1306CDD8D599}"/>
    <hyperlink ref="B71" location="'4-Acid'!$A$1066" display="'4-Acid'!$A$1066" xr:uid="{90B47EA5-BE1D-4BF7-8BCC-44BBB88F32D0}"/>
    <hyperlink ref="B72" location="'4-Acid'!$A$1085" display="'4-Acid'!$A$1085" xr:uid="{27543809-0408-4006-BBA6-6CA0E7D2924F}"/>
    <hyperlink ref="B73" location="'4-Acid'!$A$1104" display="'4-Acid'!$A$1104" xr:uid="{A4FD3AB7-4822-40F2-B6E6-F9506C764334}"/>
    <hyperlink ref="B74" location="'4-Acid'!$A$1122" display="'4-Acid'!$A$1122" xr:uid="{61F6491E-A55C-4039-892D-5BC1ECBBA2A0}"/>
    <hyperlink ref="B75" location="'4-Acid'!$A$1140" display="'4-Acid'!$A$1140" xr:uid="{CEB8117C-B71C-4D92-A6F0-3F7568DD766A}"/>
    <hyperlink ref="B77" location="'PF ICP'!$A$22" display="'PF ICP'!$A$22" xr:uid="{8F364487-6590-4551-80B0-B3B7D4E76434}"/>
    <hyperlink ref="B78" location="'PF ICP'!$A$76" display="'PF ICP'!$A$76" xr:uid="{65FCAF36-BB39-47DE-8A24-061B361626F9}"/>
    <hyperlink ref="B79" location="'PF ICP'!$A$94" display="'PF ICP'!$A$94" xr:uid="{62665573-24FE-4337-9557-0FF35DDC98CE}"/>
    <hyperlink ref="B80" location="'PF ICP'!$A$112" display="'PF ICP'!$A$112" xr:uid="{589698C4-6E17-47B7-86AA-FC5B6D7CE8C2}"/>
    <hyperlink ref="B81" location="'PF ICP'!$A$131" display="'PF ICP'!$A$131" xr:uid="{F476E8B4-D7EC-4FEB-A157-794D8EF67FDE}"/>
    <hyperlink ref="B82" location="'PF ICP'!$A$168" display="'PF ICP'!$A$168" xr:uid="{29942C57-0595-4D64-940A-6614DF35016B}"/>
    <hyperlink ref="B83" location="'PF ICP'!$A$186" display="'PF ICP'!$A$186" xr:uid="{27D774C0-9514-44BD-930B-258F77CC380B}"/>
    <hyperlink ref="B84" location="'PF ICP'!$A$222" display="'PF ICP'!$A$222" xr:uid="{06ED4CF9-3B33-43C6-9749-324A69F8E781}"/>
    <hyperlink ref="B85" location="'PF ICP'!$A$240" display="'PF ICP'!$A$240" xr:uid="{1041404A-4621-4203-B787-D0B9255F2CC4}"/>
    <hyperlink ref="B86" location="'PF ICP'!$A$258" display="'PF ICP'!$A$258" xr:uid="{E19014F3-9543-4D57-99BF-A5B2182B99A7}"/>
    <hyperlink ref="B87" location="'PF ICP'!$A$276" display="'PF ICP'!$A$276" xr:uid="{4C0C399F-C674-4B69-817F-F6ABC8CAB9A4}"/>
    <hyperlink ref="B88" location="'PF ICP'!$A$294" display="'PF ICP'!$A$294" xr:uid="{2B15B426-2903-40CC-BDD8-8D5234A83B68}"/>
    <hyperlink ref="B89" location="'PF ICP'!$A$312" display="'PF ICP'!$A$312" xr:uid="{DDFCD3CF-89C7-4301-A205-07A448A22AF3}"/>
    <hyperlink ref="B90" location="'PF ICP'!$A$330" display="'PF ICP'!$A$330" xr:uid="{1EC51ED5-52F5-4495-ACC9-44572B9F6A1C}"/>
    <hyperlink ref="B91" location="'PF ICP'!$A$348" display="'PF ICP'!$A$348" xr:uid="{06FFFC16-1AAB-43A1-B115-B540C3ED7E47}"/>
    <hyperlink ref="B92" location="'PF ICP'!$A$366" display="'PF ICP'!$A$366" xr:uid="{A5352183-E73E-4E68-A0C4-470573B97118}"/>
    <hyperlink ref="B93" location="'PF ICP'!$A$384" display="'PF ICP'!$A$384" xr:uid="{BCAC0CD3-F71F-4C76-8812-6B96B27E3D21}"/>
    <hyperlink ref="B94" location="'PF ICP'!$A$420" display="'PF ICP'!$A$420" xr:uid="{2981034A-D806-4DF9-B6E0-878A4C3F2C46}"/>
    <hyperlink ref="B95" location="'PF ICP'!$A$438" display="'PF ICP'!$A$438" xr:uid="{77E89325-5067-47E0-A53E-20A2AE367523}"/>
    <hyperlink ref="B96" location="'PF ICP'!$A$456" display="'PF ICP'!$A$456" xr:uid="{D252182D-6163-4C83-A7AD-E9383A6A895E}"/>
    <hyperlink ref="B97" location="'PF ICP'!$A$474" display="'PF ICP'!$A$474" xr:uid="{89E6B746-059C-4072-BAD8-32A66835910F}"/>
    <hyperlink ref="B98" location="'PF ICP'!$A$492" display="'PF ICP'!$A$492" xr:uid="{44CDB536-4EA3-4F7E-9D80-0529311FCC3D}"/>
    <hyperlink ref="B99" location="'PF ICP'!$A$529" display="'PF ICP'!$A$529" xr:uid="{C1FD13D4-0D66-42BA-B402-A94962DB4438}"/>
    <hyperlink ref="B100" location="'PF ICP'!$A$547" display="'PF ICP'!$A$547" xr:uid="{FB9BFCBE-7BFF-479C-90B5-4C7F405B77DE}"/>
    <hyperlink ref="B101" location="'PF ICP'!$A$565" display="'PF ICP'!$A$565" xr:uid="{240FE1E5-A7CB-4F3F-9BD4-81AF69D9C1B9}"/>
    <hyperlink ref="B102" location="'PF ICP'!$A$601" display="'PF ICP'!$A$601" xr:uid="{E2957CDF-6394-4682-AD16-FF8DB96A5216}"/>
    <hyperlink ref="B103" location="'PF ICP'!$A$619" display="'PF ICP'!$A$619" xr:uid="{B293EF29-B572-497B-9A79-69E4C7481C50}"/>
    <hyperlink ref="B104" location="'PF ICP'!$A$655" display="'PF ICP'!$A$655" xr:uid="{7EDACA97-DB6D-4F75-A909-08E92D4695FE}"/>
    <hyperlink ref="B105" location="'PF ICP'!$A$673" display="'PF ICP'!$A$673" xr:uid="{F70760C2-7A5E-4898-A430-08C92E09754F}"/>
    <hyperlink ref="B106" location="'PF ICP'!$A$691" display="'PF ICP'!$A$691" xr:uid="{9C5D2526-78B1-4DBF-B650-C5E07A305981}"/>
    <hyperlink ref="B107" location="'PF ICP'!$A$710" display="'PF ICP'!$A$710" xr:uid="{D539BBDB-0221-421A-A7FB-0D4AA80BE21F}"/>
    <hyperlink ref="B108" location="'PF ICP'!$A$764" display="'PF ICP'!$A$764" xr:uid="{7E55840A-F06C-46E4-B0FF-6ED428096B24}"/>
    <hyperlink ref="B109" location="'PF ICP'!$A$819" display="'PF ICP'!$A$819" xr:uid="{B9CDC46F-E5E5-4EA4-8020-22A5EE9D940D}"/>
    <hyperlink ref="B110" location="'PF ICP'!$A$837" display="'PF ICP'!$A$837" xr:uid="{61F0AEBF-7ACF-4E2B-B5B0-548AF4306E0F}"/>
    <hyperlink ref="B111" location="'PF ICP'!$A$874" display="'PF ICP'!$A$874" xr:uid="{E1B22415-82FE-4ADD-8EF8-024D555C39D3}"/>
    <hyperlink ref="B112" location="'PF ICP'!$A$892" display="'PF ICP'!$A$892" xr:uid="{3698ABC4-20AC-4848-9C6B-BE096BA71C58}"/>
    <hyperlink ref="B113" location="'PF ICP'!$A$910" display="'PF ICP'!$A$910" xr:uid="{61A1A946-EA32-4588-BF16-8EA07BFFDBE1}"/>
    <hyperlink ref="B114" location="'PF ICP'!$A$946" display="'PF ICP'!$A$946" xr:uid="{495F8F10-6D93-497F-AF04-5BA6EB696776}"/>
    <hyperlink ref="B115" location="'PF ICP'!$A$964" display="'PF ICP'!$A$964" xr:uid="{4F4C7BE7-B045-46EB-85FD-5F073189862B}"/>
    <hyperlink ref="B116" location="'PF ICP'!$A$982" display="'PF ICP'!$A$982" xr:uid="{4BFE4F15-3B44-47D9-BB27-06073D26B854}"/>
    <hyperlink ref="B117" location="'PF ICP'!$A$1000" display="'PF ICP'!$A$1000" xr:uid="{12EA1EE2-AA9D-4B3E-8BAA-F00F130B6371}"/>
    <hyperlink ref="B118" location="'PF ICP'!$A$1018" display="'PF ICP'!$A$1018" xr:uid="{E165AB8E-4E7E-4D33-B8C0-2ACEEE78ECCD}"/>
    <hyperlink ref="B119" location="'PF ICP'!$A$1072" display="'PF ICP'!$A$1072" xr:uid="{3819684F-3343-4021-B359-EC065F063EAD}"/>
    <hyperlink ref="B120" location="'PF ICP'!$A$1091" display="'PF ICP'!$A$1091" xr:uid="{5FE32B3A-A0A3-4D5F-94E9-376AA7F40579}"/>
    <hyperlink ref="B121" location="'PF ICP'!$A$1109" display="'PF ICP'!$A$1109" xr:uid="{78917172-A915-4D5C-8FA0-C2DFB0D57709}"/>
    <hyperlink ref="B123" location="'Aqua Regia'!$A$4" display="'Aqua Regia'!$A$4" xr:uid="{D08C06F7-D6B8-48C1-848B-B1280F274DF5}"/>
    <hyperlink ref="B124" location="'Aqua Regia'!$A$23" display="'Aqua Regia'!$A$23" xr:uid="{D487EB87-8255-4FA6-BF12-159B941AC653}"/>
    <hyperlink ref="B125" location="'Aqua Regia'!$A$41" display="'Aqua Regia'!$A$41" xr:uid="{3A242973-A043-46E4-A8CC-DDB65176EF5B}"/>
    <hyperlink ref="B126" location="'Aqua Regia'!$A$60" display="'Aqua Regia'!$A$60" xr:uid="{8BA10A8C-01C3-495F-9B13-D555D09B1E68}"/>
    <hyperlink ref="B127" location="'Aqua Regia'!$A$78" display="'Aqua Regia'!$A$78" xr:uid="{ADD6C65E-79A7-4B24-94E5-4C8FF86FDB60}"/>
    <hyperlink ref="B128" location="'Aqua Regia'!$A$96" display="'Aqua Regia'!$A$96" xr:uid="{64E464B4-1A52-4926-A199-11BC4204E9D3}"/>
    <hyperlink ref="B129" location="'Aqua Regia'!$A$115" display="'Aqua Regia'!$A$115" xr:uid="{EB5AFD01-AEE7-4551-B5C2-8169AC8D0D73}"/>
    <hyperlink ref="B130" location="'Aqua Regia'!$A$134" display="'Aqua Regia'!$A$134" xr:uid="{0CAF1944-C4E4-47C6-9952-D8970334258D}"/>
    <hyperlink ref="B131" location="'Aqua Regia'!$A$152" display="'Aqua Regia'!$A$152" xr:uid="{F1360BE7-81DE-44F5-8D94-278EFC6EB58B}"/>
    <hyperlink ref="B132" location="'Aqua Regia'!$A$170" display="'Aqua Regia'!$A$170" xr:uid="{DDEC6D9D-7D94-4F9B-8D55-1BFF760255D4}"/>
    <hyperlink ref="B133" location="'Aqua Regia'!$A$188" display="'Aqua Regia'!$A$188" xr:uid="{546D214D-6B7F-47B0-B4FA-8CB9F9133D9D}"/>
    <hyperlink ref="B134" location="'Aqua Regia'!$A$207" display="'Aqua Regia'!$A$207" xr:uid="{DDC82745-B990-4D03-A3C2-0F9B6DE7B254}"/>
    <hyperlink ref="B135" location="'Aqua Regia'!$A$225" display="'Aqua Regia'!$A$225" xr:uid="{5037A304-F434-4F39-A7A6-D2E319F9830F}"/>
    <hyperlink ref="B136" location="'Aqua Regia'!$A$244" display="'Aqua Regia'!$A$244" xr:uid="{96C9D818-9D64-4028-98E0-C6CA1E415088}"/>
    <hyperlink ref="B137" location="'Aqua Regia'!$A$316" display="'Aqua Regia'!$A$316" xr:uid="{66C96E81-376E-407F-B73E-EFB4F972077C}"/>
    <hyperlink ref="B138" location="'Aqua Regia'!$A$334" display="'Aqua Regia'!$A$334" xr:uid="{E6CD3FC1-7534-4799-91B8-604CF809BBF9}"/>
    <hyperlink ref="B139" location="'Aqua Regia'!$A$371" display="'Aqua Regia'!$A$371" xr:uid="{7F363124-3C03-49C7-B182-EF57CC62F60D}"/>
    <hyperlink ref="B140" location="'Aqua Regia'!$A$390" display="'Aqua Regia'!$A$390" xr:uid="{8C9296EF-34A5-4748-B0FC-C770EEC17D8A}"/>
    <hyperlink ref="B141" location="'Aqua Regia'!$A$444" display="'Aqua Regia'!$A$444" xr:uid="{0360858C-2540-43BE-B9FD-F82ED36E731B}"/>
    <hyperlink ref="B142" location="'Aqua Regia'!$A$462" display="'Aqua Regia'!$A$462" xr:uid="{8A0627F7-95D4-4700-9690-7B09296861FE}"/>
    <hyperlink ref="B143" location="'Aqua Regia'!$A$480" display="'Aqua Regia'!$A$480" xr:uid="{8AEC4081-FBF0-4A36-A73F-2546335E5E37}"/>
    <hyperlink ref="B144" location="'Aqua Regia'!$A$498" display="'Aqua Regia'!$A$498" xr:uid="{C5005A2E-6DFA-4D3E-AD5E-732653B12F57}"/>
    <hyperlink ref="B145" location="'Aqua Regia'!$A$535" display="'Aqua Regia'!$A$535" xr:uid="{6F043643-3277-4A1E-A5E3-2A5117B73DC6}"/>
    <hyperlink ref="B146" location="'Aqua Regia'!$A$554" display="'Aqua Regia'!$A$554" xr:uid="{10FF5EA5-C1A3-4035-8B16-2DF837A3DC2E}"/>
    <hyperlink ref="B147" location="'Aqua Regia'!$A$572" display="'Aqua Regia'!$A$572" xr:uid="{8AA2B807-7BCF-4307-BA72-1BE30F4D22E3}"/>
    <hyperlink ref="B148" location="'Aqua Regia'!$A$591" display="'Aqua Regia'!$A$591" xr:uid="{8BAEA5EA-F6DE-4FCD-87DC-A588E9C157C0}"/>
    <hyperlink ref="B149" location="'Aqua Regia'!$A$609" display="'Aqua Regia'!$A$609" xr:uid="{A62CE3C6-15A3-4CAD-A714-7A58668BC6E5}"/>
    <hyperlink ref="B150" location="'Aqua Regia'!$A$646" display="'Aqua Regia'!$A$646" xr:uid="{A23681F5-8FA9-4DF5-81E5-FD3867E5CDCE}"/>
    <hyperlink ref="B151" location="'Aqua Regia'!$A$665" display="'Aqua Regia'!$A$665" xr:uid="{101894D9-EB02-4AE9-BE70-43DC7C7530B4}"/>
    <hyperlink ref="B152" location="'Aqua Regia'!$A$683" display="'Aqua Regia'!$A$683" xr:uid="{1BD63A02-0461-4458-9036-20BB0CFCB5FD}"/>
    <hyperlink ref="B153" location="'Aqua Regia'!$A$756" display="'Aqua Regia'!$A$756" xr:uid="{3221B057-3C5C-41A1-9B3C-F89841B356A0}"/>
    <hyperlink ref="B154" location="'Aqua Regia'!$A$792" display="'Aqua Regia'!$A$792" xr:uid="{4FE9A9EE-B25A-4CDF-B452-9854BBEE4EFD}"/>
    <hyperlink ref="B155" location="'Aqua Regia'!$A$810" display="'Aqua Regia'!$A$810" xr:uid="{286D3FE8-C539-4511-AF14-44DA7C05603C}"/>
    <hyperlink ref="B156" location="'Aqua Regia'!$A$828" display="'Aqua Regia'!$A$828" xr:uid="{3C7E015F-3CE3-4E7D-A0B5-9048556B84EA}"/>
    <hyperlink ref="B157" location="'Aqua Regia'!$A$847" display="'Aqua Regia'!$A$847" xr:uid="{8E635E91-F3F1-4368-A14A-59A37CFBEF0D}"/>
    <hyperlink ref="B158" location="'Aqua Regia'!$A$883" display="'Aqua Regia'!$A$883" xr:uid="{2E254128-BD6D-4E78-BE11-06AF4D122001}"/>
    <hyperlink ref="B159" location="'Aqua Regia'!$A$901" display="'Aqua Regia'!$A$901" xr:uid="{18D97D03-76D0-4553-964D-DB3B3E95CBC4}"/>
    <hyperlink ref="B160" location="'Aqua Regia'!$A$920" display="'Aqua Regia'!$A$920" xr:uid="{60D8EF36-3170-4B8B-9D0F-1B527F67CB67}"/>
    <hyperlink ref="B161" location="'Aqua Regia'!$A$938" display="'Aqua Regia'!$A$938" xr:uid="{A1A83854-859F-45C2-8568-CB0AD950EE3A}"/>
    <hyperlink ref="B162" location="'Aqua Regia'!$A$957" display="'Aqua Regia'!$A$957" xr:uid="{A73A7E73-A7C7-4590-8F2D-4EEB506999D3}"/>
    <hyperlink ref="B163" location="'Aqua Regia'!$A$976" display="'Aqua Regia'!$A$976" xr:uid="{8DCDC36C-1368-43EB-A043-F06B311BC590}"/>
    <hyperlink ref="B164" location="'Aqua Regia'!$A$994" display="'Aqua Regia'!$A$994" xr:uid="{5FBCA84F-AE8F-4E9F-9877-E597B7828AAC}"/>
    <hyperlink ref="B165" location="'Aqua Regia'!$A$1012" display="'Aqua Regia'!$A$1012" xr:uid="{00B5F81C-541C-4737-B296-BC1A2C96F55A}"/>
    <hyperlink ref="B166" location="'Aqua Regia'!$A$1049" display="'Aqua Regia'!$A$1049" xr:uid="{9F669D6B-D7C7-493E-9B6F-0A6AAD348AB3}"/>
    <hyperlink ref="B167" location="'Aqua Regia'!$A$1067" display="'Aqua Regia'!$A$1067" xr:uid="{14222CC2-CBD5-4B3B-815B-66C3683A3DC0}"/>
    <hyperlink ref="B168" location="'Aqua Regia'!$A$1085" display="'Aqua Regia'!$A$1085" xr:uid="{8F3195BA-3309-4306-854D-C42E681C9153}"/>
    <hyperlink ref="B169" location="'Aqua Regia'!$A$1104" display="'Aqua Regia'!$A$1104" xr:uid="{69DC658E-4FCD-4A85-9FA9-A019F09E06C9}"/>
    <hyperlink ref="B170" location="'Aqua Regia'!$A$1122" display="'Aqua Regia'!$A$1122" xr:uid="{4F6F7512-8C7E-42FF-81EB-1E4E34FCA705}"/>
    <hyperlink ref="B171" location="'Aqua Regia'!$A$1140" display="'Aqua Regia'!$A$1140" xr:uid="{02A829BE-AA8A-4B07-A774-ACB50DE48BF0}"/>
    <hyperlink ref="B172" location="'Aqua Regia'!$A$1158" display="'Aqua Regia'!$A$1158" xr:uid="{9AD96399-EBFB-4B5E-9D37-497CE1BB4E94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5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815</v>
      </c>
      <c r="C1" s="33"/>
    </row>
    <row r="2" spans="2:10" ht="27.95" customHeight="1">
      <c r="B2" s="40" t="s">
        <v>84</v>
      </c>
      <c r="C2" s="40" t="s">
        <v>85</v>
      </c>
    </row>
    <row r="3" spans="2:10" ht="15" customHeight="1">
      <c r="B3" s="41" t="s">
        <v>91</v>
      </c>
      <c r="C3" s="41" t="s">
        <v>92</v>
      </c>
    </row>
    <row r="4" spans="2:10" ht="15" customHeight="1">
      <c r="B4" s="42" t="s">
        <v>95</v>
      </c>
      <c r="C4" s="42" t="s">
        <v>138</v>
      </c>
    </row>
    <row r="5" spans="2:10" ht="15" customHeight="1">
      <c r="B5" s="42" t="s">
        <v>89</v>
      </c>
      <c r="C5" s="42" t="s">
        <v>90</v>
      </c>
    </row>
    <row r="6" spans="2:10" ht="15" customHeight="1">
      <c r="B6" s="42" t="s">
        <v>93</v>
      </c>
      <c r="C6" s="42" t="s">
        <v>88</v>
      </c>
    </row>
    <row r="7" spans="2:10" ht="15" customHeight="1">
      <c r="B7" s="42" t="s">
        <v>87</v>
      </c>
      <c r="C7" s="84" t="s">
        <v>139</v>
      </c>
    </row>
    <row r="8" spans="2:10" ht="15" customHeight="1" thickBot="1">
      <c r="B8" s="42" t="s">
        <v>86</v>
      </c>
      <c r="C8" s="84" t="s">
        <v>140</v>
      </c>
    </row>
    <row r="9" spans="2:10" ht="15" customHeight="1">
      <c r="B9" s="68" t="s">
        <v>137</v>
      </c>
      <c r="C9" s="69"/>
    </row>
    <row r="10" spans="2:10" ht="15" customHeight="1">
      <c r="B10" s="42" t="s">
        <v>297</v>
      </c>
      <c r="C10" s="42" t="s">
        <v>393</v>
      </c>
    </row>
    <row r="11" spans="2:10" ht="15" customHeight="1">
      <c r="B11" s="42" t="s">
        <v>318</v>
      </c>
      <c r="C11" s="42" t="s">
        <v>394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120</v>
      </c>
      <c r="C12" s="42" t="s">
        <v>395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300</v>
      </c>
      <c r="C13" s="42" t="s">
        <v>396</v>
      </c>
    </row>
    <row r="14" spans="2:10" ht="15" customHeight="1">
      <c r="B14" s="42" t="s">
        <v>392</v>
      </c>
      <c r="C14" s="42" t="s">
        <v>397</v>
      </c>
    </row>
    <row r="15" spans="2:10" ht="15" customHeight="1">
      <c r="B15" s="42" t="s">
        <v>307</v>
      </c>
      <c r="C15" s="42" t="s">
        <v>398</v>
      </c>
    </row>
    <row r="16" spans="2:10" ht="15" customHeight="1">
      <c r="B16" s="42" t="s">
        <v>306</v>
      </c>
      <c r="C16" s="42" t="s">
        <v>399</v>
      </c>
    </row>
    <row r="17" spans="2:3" ht="15" customHeight="1">
      <c r="B17" s="42" t="s">
        <v>308</v>
      </c>
      <c r="C17" s="42" t="s">
        <v>400</v>
      </c>
    </row>
    <row r="18" spans="2:3" ht="15" customHeight="1">
      <c r="B18" s="42" t="s">
        <v>301</v>
      </c>
      <c r="C18" s="42" t="s">
        <v>401</v>
      </c>
    </row>
    <row r="19" spans="2:3" ht="15" customHeight="1">
      <c r="B19" s="42" t="s">
        <v>291</v>
      </c>
      <c r="C19" s="42" t="s">
        <v>402</v>
      </c>
    </row>
    <row r="20" spans="2:3" ht="15" customHeight="1">
      <c r="B20" s="42" t="s">
        <v>290</v>
      </c>
      <c r="C20" s="42" t="s">
        <v>403</v>
      </c>
    </row>
    <row r="21" spans="2:3" ht="15" customHeight="1">
      <c r="B21" s="42" t="s">
        <v>292</v>
      </c>
      <c r="C21" s="42" t="s">
        <v>404</v>
      </c>
    </row>
    <row r="22" spans="2:3" ht="15" customHeight="1">
      <c r="B22" s="42" t="s">
        <v>293</v>
      </c>
      <c r="C22" s="42" t="s">
        <v>405</v>
      </c>
    </row>
    <row r="23" spans="2:3" ht="15" customHeight="1">
      <c r="B23" s="42" t="s">
        <v>101</v>
      </c>
      <c r="C23" s="42" t="s">
        <v>406</v>
      </c>
    </row>
    <row r="24" spans="2:3" ht="15" customHeight="1">
      <c r="B24" s="42" t="s">
        <v>303</v>
      </c>
      <c r="C24" s="42" t="s">
        <v>407</v>
      </c>
    </row>
    <row r="25" spans="2:3" ht="15" customHeight="1">
      <c r="B25" s="42" t="s">
        <v>304</v>
      </c>
      <c r="C25" s="42" t="s">
        <v>408</v>
      </c>
    </row>
    <row r="26" spans="2:3" ht="15" customHeight="1">
      <c r="B26" s="42" t="s">
        <v>275</v>
      </c>
      <c r="C26" s="42" t="s">
        <v>409</v>
      </c>
    </row>
    <row r="27" spans="2:3" ht="15" customHeight="1">
      <c r="B27" s="42" t="s">
        <v>274</v>
      </c>
      <c r="C27" s="42" t="s">
        <v>410</v>
      </c>
    </row>
    <row r="28" spans="2:3" ht="15" customHeight="1">
      <c r="B28" s="42" t="s">
        <v>276</v>
      </c>
      <c r="C28" s="42" t="s">
        <v>411</v>
      </c>
    </row>
    <row r="29" spans="2:3" ht="15" customHeight="1">
      <c r="B29" s="42" t="s">
        <v>310</v>
      </c>
      <c r="C29" s="42" t="s">
        <v>412</v>
      </c>
    </row>
    <row r="30" spans="2:3" ht="15" customHeight="1">
      <c r="B30" s="42" t="s">
        <v>119</v>
      </c>
      <c r="C30" s="42" t="s">
        <v>413</v>
      </c>
    </row>
    <row r="31" spans="2:3" ht="15" customHeight="1">
      <c r="B31" s="42" t="s">
        <v>102</v>
      </c>
      <c r="C31" s="42" t="s">
        <v>414</v>
      </c>
    </row>
    <row r="32" spans="2:3" ht="15" customHeight="1">
      <c r="B32" s="42" t="s">
        <v>313</v>
      </c>
      <c r="C32" s="42" t="s">
        <v>415</v>
      </c>
    </row>
    <row r="33" spans="2:3" ht="15" customHeight="1">
      <c r="B33" s="42" t="s">
        <v>311</v>
      </c>
      <c r="C33" s="42" t="s">
        <v>416</v>
      </c>
    </row>
    <row r="34" spans="2:3" ht="15" customHeight="1">
      <c r="B34" s="42" t="s">
        <v>391</v>
      </c>
      <c r="C34" s="42" t="s">
        <v>417</v>
      </c>
    </row>
    <row r="35" spans="2:3" ht="15" customHeight="1">
      <c r="B35" s="42" t="s">
        <v>317</v>
      </c>
      <c r="C35" s="42" t="s">
        <v>418</v>
      </c>
    </row>
    <row r="36" spans="2:3" ht="15" customHeight="1">
      <c r="B36" s="42" t="s">
        <v>316</v>
      </c>
      <c r="C36" s="42" t="s">
        <v>419</v>
      </c>
    </row>
    <row r="37" spans="2:3" ht="15" customHeight="1">
      <c r="B37" s="42" t="s">
        <v>302</v>
      </c>
      <c r="C37" s="42" t="s">
        <v>420</v>
      </c>
    </row>
    <row r="38" spans="2:3" ht="15" customHeight="1">
      <c r="B38" s="42" t="s">
        <v>103</v>
      </c>
      <c r="C38" s="42" t="s">
        <v>421</v>
      </c>
    </row>
    <row r="39" spans="2:3" ht="15" customHeight="1">
      <c r="B39" s="42" t="s">
        <v>104</v>
      </c>
      <c r="C39" s="42" t="s">
        <v>422</v>
      </c>
    </row>
    <row r="40" spans="2:3" ht="15" customHeight="1">
      <c r="B40" s="42" t="s">
        <v>343</v>
      </c>
      <c r="C40" s="42" t="s">
        <v>423</v>
      </c>
    </row>
    <row r="41" spans="2:3" ht="15" customHeight="1">
      <c r="B41" s="42" t="s">
        <v>299</v>
      </c>
      <c r="C41" s="42" t="s">
        <v>424</v>
      </c>
    </row>
    <row r="42" spans="2:3" ht="15" customHeight="1">
      <c r="B42" s="42" t="s">
        <v>298</v>
      </c>
      <c r="C42" s="42" t="s">
        <v>425</v>
      </c>
    </row>
    <row r="43" spans="2:3" ht="15" customHeight="1">
      <c r="B43" s="156" t="s">
        <v>426</v>
      </c>
      <c r="C43" s="157"/>
    </row>
    <row r="44" spans="2:3" ht="15" customHeight="1">
      <c r="B44" s="42" t="s">
        <v>99</v>
      </c>
      <c r="C44" s="42" t="s">
        <v>427</v>
      </c>
    </row>
    <row r="45" spans="2:3" ht="15" customHeight="1">
      <c r="B45" s="42" t="s">
        <v>314</v>
      </c>
      <c r="C45" s="42" t="s">
        <v>428</v>
      </c>
    </row>
    <row r="46" spans="2:3" ht="15" customHeight="1">
      <c r="B46" s="42" t="s">
        <v>315</v>
      </c>
      <c r="C46" s="42" t="s">
        <v>429</v>
      </c>
    </row>
    <row r="47" spans="2:3" ht="15" customHeight="1">
      <c r="B47" s="42" t="s">
        <v>315</v>
      </c>
      <c r="C47" s="42" t="s">
        <v>430</v>
      </c>
    </row>
    <row r="48" spans="2:3" ht="15" customHeight="1">
      <c r="B48" s="42" t="s">
        <v>284</v>
      </c>
      <c r="C48" s="42" t="s">
        <v>431</v>
      </c>
    </row>
    <row r="49" spans="2:3" ht="15" customHeight="1">
      <c r="B49" s="42" t="s">
        <v>284</v>
      </c>
      <c r="C49" s="42" t="s">
        <v>432</v>
      </c>
    </row>
    <row r="50" spans="2:3" ht="15" customHeight="1">
      <c r="B50" s="43" t="s">
        <v>284</v>
      </c>
      <c r="C50" s="43" t="s">
        <v>433</v>
      </c>
    </row>
    <row r="51" spans="2:3" ht="15" customHeight="1">
      <c r="B51" s="56"/>
      <c r="C51" s="57"/>
    </row>
    <row r="52" spans="2:3" ht="15">
      <c r="B52" s="58" t="s">
        <v>132</v>
      </c>
      <c r="C52" s="59" t="s">
        <v>124</v>
      </c>
    </row>
    <row r="53" spans="2:3">
      <c r="B53" s="60"/>
      <c r="C53" s="59"/>
    </row>
    <row r="54" spans="2:3">
      <c r="B54" s="61" t="s">
        <v>128</v>
      </c>
      <c r="C54" s="62" t="s">
        <v>127</v>
      </c>
    </row>
    <row r="55" spans="2:3">
      <c r="B55" s="60"/>
      <c r="C55" s="59"/>
    </row>
    <row r="56" spans="2:3">
      <c r="B56" s="63" t="s">
        <v>125</v>
      </c>
      <c r="C56" s="62" t="s">
        <v>126</v>
      </c>
    </row>
    <row r="57" spans="2:3">
      <c r="B57" s="64"/>
      <c r="C57" s="65"/>
    </row>
    <row r="58" spans="2:3">
      <c r="B58"/>
      <c r="C58"/>
    </row>
    <row r="59" spans="2:3">
      <c r="B59"/>
      <c r="C59"/>
    </row>
  </sheetData>
  <sortState xmlns:xlrd2="http://schemas.microsoft.com/office/spreadsheetml/2017/richdata2" ref="B3:C7">
    <sortCondition ref="B3:B7"/>
  </sortState>
  <conditionalFormatting sqref="B3:C51">
    <cfRule type="expression" dxfId="37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814</v>
      </c>
      <c r="C1" s="33"/>
    </row>
    <row r="2" spans="2:9" ht="27.95" customHeight="1">
      <c r="B2" s="67" t="s">
        <v>133</v>
      </c>
      <c r="C2" s="40" t="s">
        <v>134</v>
      </c>
    </row>
    <row r="3" spans="2:9" ht="15" customHeight="1">
      <c r="B3" s="153"/>
      <c r="C3" s="41" t="s">
        <v>135</v>
      </c>
    </row>
    <row r="4" spans="2:9" ht="15" customHeight="1">
      <c r="B4" s="154"/>
      <c r="C4" s="42" t="s">
        <v>434</v>
      </c>
    </row>
    <row r="5" spans="2:9" ht="15" customHeight="1">
      <c r="B5" s="154"/>
      <c r="C5" s="42" t="s">
        <v>435</v>
      </c>
    </row>
    <row r="6" spans="2:9" ht="15" customHeight="1">
      <c r="B6" s="154"/>
      <c r="C6" s="42" t="s">
        <v>436</v>
      </c>
    </row>
    <row r="7" spans="2:9" ht="15" customHeight="1">
      <c r="B7" s="154"/>
      <c r="C7" s="42" t="s">
        <v>437</v>
      </c>
    </row>
    <row r="8" spans="2:9" ht="15" customHeight="1">
      <c r="B8" s="154"/>
      <c r="C8" s="42" t="s">
        <v>136</v>
      </c>
      <c r="D8" s="5"/>
      <c r="E8" s="5"/>
      <c r="G8" s="5"/>
      <c r="H8" s="5"/>
      <c r="I8" s="5"/>
    </row>
    <row r="9" spans="2:9" ht="15" customHeight="1">
      <c r="B9" s="154"/>
      <c r="C9" s="42" t="s">
        <v>438</v>
      </c>
      <c r="D9" s="5"/>
      <c r="E9" s="5"/>
      <c r="G9" s="5"/>
      <c r="H9" s="5"/>
      <c r="I9" s="5"/>
    </row>
    <row r="10" spans="2:9" ht="15" customHeight="1">
      <c r="B10" s="154"/>
      <c r="C10" s="42" t="s">
        <v>439</v>
      </c>
    </row>
    <row r="11" spans="2:9" ht="15" customHeight="1">
      <c r="B11" s="154"/>
      <c r="C11" s="42" t="s">
        <v>440</v>
      </c>
    </row>
    <row r="12" spans="2:9" ht="15" customHeight="1">
      <c r="B12" s="154"/>
      <c r="C12" s="42" t="s">
        <v>441</v>
      </c>
    </row>
    <row r="13" spans="2:9" ht="15" customHeight="1">
      <c r="B13" s="154"/>
      <c r="C13" s="42" t="s">
        <v>442</v>
      </c>
    </row>
    <row r="14" spans="2:9" ht="15" customHeight="1">
      <c r="B14" s="154"/>
      <c r="C14" s="42" t="s">
        <v>443</v>
      </c>
    </row>
    <row r="15" spans="2:9" ht="15" customHeight="1">
      <c r="B15" s="154"/>
      <c r="C15" s="42" t="s">
        <v>444</v>
      </c>
    </row>
    <row r="16" spans="2:9" ht="15" customHeight="1">
      <c r="B16" s="154"/>
      <c r="C16" s="42" t="s">
        <v>445</v>
      </c>
    </row>
    <row r="17" spans="2:3" ht="15" customHeight="1">
      <c r="B17" s="154"/>
      <c r="C17" s="42" t="s">
        <v>446</v>
      </c>
    </row>
    <row r="18" spans="2:3" ht="15" customHeight="1">
      <c r="B18" s="154"/>
      <c r="C18" s="42" t="s">
        <v>447</v>
      </c>
    </row>
    <row r="19" spans="2:3" ht="15" customHeight="1">
      <c r="B19" s="154"/>
      <c r="C19" s="42" t="s">
        <v>448</v>
      </c>
    </row>
    <row r="20" spans="2:3" ht="15" customHeight="1">
      <c r="B20" s="154"/>
      <c r="C20" s="42" t="s">
        <v>449</v>
      </c>
    </row>
    <row r="21" spans="2:3" ht="15" customHeight="1">
      <c r="B21" s="154"/>
      <c r="C21" s="42" t="s">
        <v>450</v>
      </c>
    </row>
    <row r="22" spans="2:3" ht="15" customHeight="1">
      <c r="B22" s="154"/>
      <c r="C22" s="42" t="s">
        <v>451</v>
      </c>
    </row>
    <row r="23" spans="2:3" ht="15" customHeight="1">
      <c r="B23" s="154"/>
      <c r="C23" s="42" t="s">
        <v>452</v>
      </c>
    </row>
    <row r="24" spans="2:3" ht="15" customHeight="1">
      <c r="B24" s="154"/>
      <c r="C24" s="42" t="s">
        <v>453</v>
      </c>
    </row>
    <row r="25" spans="2:3" ht="15" customHeight="1">
      <c r="B25" s="154"/>
      <c r="C25" s="42" t="s">
        <v>454</v>
      </c>
    </row>
    <row r="26" spans="2:3" ht="15" customHeight="1">
      <c r="B26" s="154"/>
      <c r="C26" s="42" t="s">
        <v>455</v>
      </c>
    </row>
    <row r="27" spans="2:3" ht="15" customHeight="1">
      <c r="B27" s="154"/>
      <c r="C27" s="42" t="s">
        <v>456</v>
      </c>
    </row>
    <row r="28" spans="2:3" ht="15" customHeight="1">
      <c r="B28" s="154"/>
      <c r="C28" s="42" t="s">
        <v>457</v>
      </c>
    </row>
    <row r="29" spans="2:3" ht="15" customHeight="1">
      <c r="B29" s="154"/>
      <c r="C29" s="42" t="s">
        <v>458</v>
      </c>
    </row>
    <row r="30" spans="2:3" ht="15" customHeight="1">
      <c r="B30" s="155"/>
      <c r="C30" s="43" t="s">
        <v>459</v>
      </c>
    </row>
  </sheetData>
  <conditionalFormatting sqref="B3:C30">
    <cfRule type="expression" dxfId="36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0" customWidth="1"/>
    <col min="2" max="3" width="13.28515625" style="90" customWidth="1"/>
    <col min="4" max="6" width="10.28515625" style="90" customWidth="1"/>
    <col min="7" max="14" width="13.28515625" style="90" customWidth="1"/>
    <col min="15" max="16384" width="10.28515625" style="90"/>
  </cols>
  <sheetData>
    <row r="1" spans="1:14" ht="45" customHeight="1" thickBot="1">
      <c r="A1" s="135"/>
      <c r="B1" s="138" t="s">
        <v>820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7"/>
    </row>
    <row r="2" spans="1:14" ht="36.75" customHeight="1" thickBot="1">
      <c r="A2" s="130" t="s">
        <v>207</v>
      </c>
      <c r="B2" s="131" t="s">
        <v>206</v>
      </c>
      <c r="C2" s="132" t="s">
        <v>205</v>
      </c>
      <c r="D2" s="131" t="s">
        <v>116</v>
      </c>
      <c r="E2" s="131" t="s">
        <v>208</v>
      </c>
      <c r="F2" s="133" t="s">
        <v>204</v>
      </c>
      <c r="G2" s="131" t="s">
        <v>203</v>
      </c>
      <c r="H2" s="134" t="s">
        <v>202</v>
      </c>
      <c r="I2" s="143" t="s">
        <v>210</v>
      </c>
      <c r="J2" s="91" t="s">
        <v>211</v>
      </c>
      <c r="K2" s="92"/>
      <c r="L2" s="92"/>
      <c r="M2" s="92"/>
      <c r="N2" s="93"/>
    </row>
    <row r="3" spans="1:14" ht="18" customHeight="1">
      <c r="A3" s="94">
        <v>1</v>
      </c>
      <c r="B3" s="95">
        <v>1</v>
      </c>
      <c r="C3" s="96" t="s">
        <v>212</v>
      </c>
      <c r="D3" s="95">
        <v>1</v>
      </c>
      <c r="E3" s="95">
        <v>9</v>
      </c>
      <c r="F3" s="95">
        <v>9</v>
      </c>
      <c r="G3" s="95">
        <v>270669</v>
      </c>
      <c r="H3" s="97">
        <v>8.5093000000000002E-2</v>
      </c>
      <c r="I3" s="263">
        <v>51.465604155469492</v>
      </c>
      <c r="J3" s="98">
        <f>IF(ISNUMBER($I3),(($I3-$I$23)*$I$27)+$I$23,"-     ")</f>
        <v>53.156672087134076</v>
      </c>
      <c r="K3" s="99"/>
      <c r="L3" s="99"/>
      <c r="M3" s="96"/>
      <c r="N3" s="100"/>
    </row>
    <row r="4" spans="1:14" ht="18" customHeight="1">
      <c r="A4" s="101">
        <v>1</v>
      </c>
      <c r="B4" s="102">
        <v>1</v>
      </c>
      <c r="C4" s="90" t="s">
        <v>212</v>
      </c>
      <c r="D4" s="102">
        <v>1</v>
      </c>
      <c r="E4" s="102">
        <v>2</v>
      </c>
      <c r="F4" s="102">
        <v>1</v>
      </c>
      <c r="G4" s="102">
        <v>270670</v>
      </c>
      <c r="H4" s="103">
        <v>8.7221000000000007E-2</v>
      </c>
      <c r="I4" s="264">
        <v>56.418762912034801</v>
      </c>
      <c r="J4" s="104">
        <f t="shared" ref="J4:J21" si="0">IF(ISNUMBER($I4),(($I4-$I$23)*$I$27)+$I$23,"-     ")</f>
        <v>53.420305173678081</v>
      </c>
      <c r="K4" s="105"/>
      <c r="L4" s="105"/>
      <c r="M4" s="105"/>
      <c r="N4" s="106"/>
    </row>
    <row r="5" spans="1:14" ht="18" customHeight="1">
      <c r="A5" s="101">
        <v>1</v>
      </c>
      <c r="B5" s="102">
        <v>1</v>
      </c>
      <c r="C5" s="90" t="s">
        <v>212</v>
      </c>
      <c r="D5" s="102">
        <v>1</v>
      </c>
      <c r="E5" s="102">
        <v>16</v>
      </c>
      <c r="F5" s="102">
        <v>6</v>
      </c>
      <c r="G5" s="102">
        <v>270671</v>
      </c>
      <c r="H5" s="103">
        <v>8.3779999999999993E-2</v>
      </c>
      <c r="I5" s="264">
        <v>63.876450658957253</v>
      </c>
      <c r="J5" s="104">
        <f t="shared" si="0"/>
        <v>53.817242428434255</v>
      </c>
      <c r="K5" s="105"/>
      <c r="L5" s="105"/>
      <c r="M5" s="105"/>
      <c r="N5" s="106"/>
    </row>
    <row r="6" spans="1:14" ht="18" customHeight="1">
      <c r="A6" s="101">
        <v>1</v>
      </c>
      <c r="B6" s="102">
        <v>1</v>
      </c>
      <c r="C6" s="90" t="s">
        <v>212</v>
      </c>
      <c r="D6" s="102">
        <v>1</v>
      </c>
      <c r="E6" s="102">
        <v>4</v>
      </c>
      <c r="F6" s="102">
        <v>3</v>
      </c>
      <c r="G6" s="102">
        <v>270672</v>
      </c>
      <c r="H6" s="103">
        <v>8.3136000000000002E-2</v>
      </c>
      <c r="I6" s="264">
        <v>76.068985712054342</v>
      </c>
      <c r="J6" s="104">
        <f t="shared" si="0"/>
        <v>54.46619308938034</v>
      </c>
      <c r="K6" s="105"/>
      <c r="L6" s="105"/>
      <c r="M6" s="105"/>
      <c r="N6" s="106"/>
    </row>
    <row r="7" spans="1:14" ht="18" customHeight="1">
      <c r="A7" s="101">
        <v>1</v>
      </c>
      <c r="B7" s="102">
        <v>1</v>
      </c>
      <c r="C7" s="90" t="s">
        <v>212</v>
      </c>
      <c r="D7" s="102">
        <v>1</v>
      </c>
      <c r="E7" s="102">
        <v>8</v>
      </c>
      <c r="F7" s="102">
        <v>7</v>
      </c>
      <c r="G7" s="102">
        <v>270673</v>
      </c>
      <c r="H7" s="103">
        <v>8.3145999999999998E-2</v>
      </c>
      <c r="I7" s="264">
        <v>43.0769425533801</v>
      </c>
      <c r="J7" s="104">
        <f t="shared" si="0"/>
        <v>52.710183521186003</v>
      </c>
      <c r="K7" s="105"/>
      <c r="L7" s="105"/>
      <c r="M7" s="105"/>
      <c r="N7" s="106"/>
    </row>
    <row r="8" spans="1:14" ht="18" customHeight="1">
      <c r="A8" s="101">
        <v>1</v>
      </c>
      <c r="B8" s="102">
        <v>1</v>
      </c>
      <c r="C8" s="90" t="s">
        <v>212</v>
      </c>
      <c r="D8" s="102">
        <v>1</v>
      </c>
      <c r="E8" s="102">
        <v>10</v>
      </c>
      <c r="F8" s="102">
        <v>9</v>
      </c>
      <c r="G8" s="102">
        <v>270674</v>
      </c>
      <c r="H8" s="103">
        <v>8.4272E-2</v>
      </c>
      <c r="I8" s="264">
        <v>47.678636455306226</v>
      </c>
      <c r="J8" s="104">
        <f t="shared" si="0"/>
        <v>52.955109804860534</v>
      </c>
      <c r="K8" s="105"/>
      <c r="L8" s="105"/>
      <c r="M8" s="105"/>
      <c r="N8" s="106"/>
    </row>
    <row r="9" spans="1:14" ht="18" customHeight="1">
      <c r="A9" s="101">
        <v>1</v>
      </c>
      <c r="B9" s="102">
        <v>1</v>
      </c>
      <c r="C9" s="90" t="s">
        <v>212</v>
      </c>
      <c r="D9" s="102">
        <v>1</v>
      </c>
      <c r="E9" s="102">
        <v>17</v>
      </c>
      <c r="F9" s="102">
        <v>8</v>
      </c>
      <c r="G9" s="102">
        <v>270675</v>
      </c>
      <c r="H9" s="103">
        <v>8.7359999999999993E-2</v>
      </c>
      <c r="I9" s="264">
        <v>43.947874663001663</v>
      </c>
      <c r="J9" s="104">
        <f t="shared" si="0"/>
        <v>52.75653909578282</v>
      </c>
      <c r="K9" s="105"/>
      <c r="L9" s="105"/>
      <c r="M9" s="105"/>
      <c r="N9" s="106"/>
    </row>
    <row r="10" spans="1:14" ht="18" customHeight="1">
      <c r="A10" s="101">
        <v>1</v>
      </c>
      <c r="B10" s="102">
        <v>1</v>
      </c>
      <c r="C10" s="90" t="s">
        <v>212</v>
      </c>
      <c r="D10" s="102">
        <v>1</v>
      </c>
      <c r="E10" s="102">
        <v>11</v>
      </c>
      <c r="F10" s="102">
        <v>2</v>
      </c>
      <c r="G10" s="102">
        <v>270676</v>
      </c>
      <c r="H10" s="103">
        <v>8.4792000000000006E-2</v>
      </c>
      <c r="I10" s="264">
        <v>69.826414118565651</v>
      </c>
      <c r="J10" s="104">
        <f t="shared" si="0"/>
        <v>54.133930689153026</v>
      </c>
      <c r="K10" s="105"/>
      <c r="L10" s="105"/>
      <c r="M10" s="105"/>
      <c r="N10" s="106"/>
    </row>
    <row r="11" spans="1:14" ht="18" customHeight="1">
      <c r="A11" s="101">
        <v>1</v>
      </c>
      <c r="B11" s="102">
        <v>1</v>
      </c>
      <c r="C11" s="90" t="s">
        <v>212</v>
      </c>
      <c r="D11" s="102">
        <v>1</v>
      </c>
      <c r="E11" s="102">
        <v>13</v>
      </c>
      <c r="F11" s="102">
        <v>4</v>
      </c>
      <c r="G11" s="102">
        <v>270677</v>
      </c>
      <c r="H11" s="103">
        <v>8.7332999999999994E-2</v>
      </c>
      <c r="I11" s="264">
        <v>53.9075544687662</v>
      </c>
      <c r="J11" s="104">
        <f t="shared" si="0"/>
        <v>53.286645489950651</v>
      </c>
      <c r="K11" s="105"/>
      <c r="L11" s="105"/>
      <c r="M11" s="105"/>
      <c r="N11" s="106"/>
    </row>
    <row r="12" spans="1:14" ht="18" customHeight="1">
      <c r="A12" s="101">
        <v>1</v>
      </c>
      <c r="B12" s="102">
        <v>1</v>
      </c>
      <c r="C12" s="90" t="s">
        <v>212</v>
      </c>
      <c r="D12" s="102">
        <v>1</v>
      </c>
      <c r="E12" s="102">
        <v>3</v>
      </c>
      <c r="F12" s="102">
        <v>3</v>
      </c>
      <c r="G12" s="102">
        <v>270678</v>
      </c>
      <c r="H12" s="103">
        <v>8.4887000000000004E-2</v>
      </c>
      <c r="I12" s="264">
        <v>51.389853755442402</v>
      </c>
      <c r="J12" s="104">
        <f t="shared" si="0"/>
        <v>53.152640253561287</v>
      </c>
      <c r="K12" s="105"/>
      <c r="L12" s="105"/>
      <c r="M12" s="105"/>
      <c r="N12" s="106"/>
    </row>
    <row r="13" spans="1:14" ht="18" customHeight="1">
      <c r="A13" s="101">
        <v>1</v>
      </c>
      <c r="B13" s="102">
        <v>1</v>
      </c>
      <c r="C13" s="90" t="s">
        <v>212</v>
      </c>
      <c r="D13" s="102">
        <v>1</v>
      </c>
      <c r="E13" s="102">
        <v>5</v>
      </c>
      <c r="F13" s="102">
        <v>5</v>
      </c>
      <c r="G13" s="102">
        <v>270679</v>
      </c>
      <c r="H13" s="103">
        <v>8.3387000000000003E-2</v>
      </c>
      <c r="I13" s="264">
        <v>50.109729394644575</v>
      </c>
      <c r="J13" s="104">
        <f t="shared" si="0"/>
        <v>53.084505321292063</v>
      </c>
      <c r="K13" s="105"/>
      <c r="L13" s="105"/>
      <c r="M13" s="105"/>
      <c r="N13" s="106"/>
    </row>
    <row r="14" spans="1:14" ht="18" customHeight="1">
      <c r="A14" s="101">
        <v>1</v>
      </c>
      <c r="B14" s="102">
        <v>1</v>
      </c>
      <c r="C14" s="90" t="s">
        <v>212</v>
      </c>
      <c r="D14" s="102">
        <v>1</v>
      </c>
      <c r="E14" s="102">
        <v>7</v>
      </c>
      <c r="F14" s="102">
        <v>7</v>
      </c>
      <c r="G14" s="102">
        <v>270680</v>
      </c>
      <c r="H14" s="103">
        <v>8.6150000000000004E-2</v>
      </c>
      <c r="I14" s="264">
        <v>49.220824530557799</v>
      </c>
      <c r="J14" s="104">
        <f t="shared" si="0"/>
        <v>53.037193142442042</v>
      </c>
      <c r="K14" s="105"/>
      <c r="L14" s="105"/>
      <c r="M14" s="105"/>
      <c r="N14" s="106"/>
    </row>
    <row r="15" spans="1:14" ht="18" customHeight="1">
      <c r="A15" s="101">
        <v>1</v>
      </c>
      <c r="B15" s="102">
        <v>1</v>
      </c>
      <c r="C15" s="90" t="s">
        <v>212</v>
      </c>
      <c r="D15" s="102">
        <v>1</v>
      </c>
      <c r="E15" s="102">
        <v>6</v>
      </c>
      <c r="F15" s="102">
        <v>5</v>
      </c>
      <c r="G15" s="102">
        <v>270681</v>
      </c>
      <c r="H15" s="103">
        <v>8.5347000000000006E-2</v>
      </c>
      <c r="I15" s="264">
        <v>46.594438372868979</v>
      </c>
      <c r="J15" s="104">
        <f t="shared" si="0"/>
        <v>52.897403096687867</v>
      </c>
      <c r="K15" s="105"/>
      <c r="L15" s="105"/>
      <c r="M15" s="105"/>
      <c r="N15" s="106"/>
    </row>
    <row r="16" spans="1:14" ht="18" customHeight="1">
      <c r="A16" s="101">
        <v>1</v>
      </c>
      <c r="B16" s="102">
        <v>1</v>
      </c>
      <c r="C16" s="90" t="s">
        <v>212</v>
      </c>
      <c r="D16" s="102">
        <v>1</v>
      </c>
      <c r="E16" s="102">
        <v>14</v>
      </c>
      <c r="F16" s="102">
        <v>4</v>
      </c>
      <c r="G16" s="102">
        <v>270682</v>
      </c>
      <c r="H16" s="103">
        <v>8.4852999999999998E-2</v>
      </c>
      <c r="I16" s="264">
        <v>48.353385004579302</v>
      </c>
      <c r="J16" s="104">
        <f t="shared" si="0"/>
        <v>52.991023461464046</v>
      </c>
      <c r="K16" s="105"/>
      <c r="L16" s="105"/>
      <c r="M16" s="105"/>
      <c r="N16" s="106"/>
    </row>
    <row r="17" spans="1:14" ht="18" customHeight="1">
      <c r="A17" s="101">
        <v>1</v>
      </c>
      <c r="B17" s="102">
        <v>1</v>
      </c>
      <c r="C17" s="90" t="s">
        <v>212</v>
      </c>
      <c r="D17" s="102">
        <v>1</v>
      </c>
      <c r="E17" s="102">
        <v>15</v>
      </c>
      <c r="F17" s="102">
        <v>6</v>
      </c>
      <c r="G17" s="102">
        <v>270683</v>
      </c>
      <c r="H17" s="103">
        <v>8.4822999999999996E-2</v>
      </c>
      <c r="I17" s="264">
        <v>64.878369780727738</v>
      </c>
      <c r="J17" s="104">
        <f t="shared" si="0"/>
        <v>53.870569818796966</v>
      </c>
      <c r="K17" s="105"/>
      <c r="L17" s="105"/>
      <c r="M17" s="105"/>
      <c r="N17" s="106"/>
    </row>
    <row r="18" spans="1:14" ht="18" customHeight="1">
      <c r="A18" s="101">
        <v>1</v>
      </c>
      <c r="B18" s="102">
        <v>1</v>
      </c>
      <c r="C18" s="90" t="s">
        <v>212</v>
      </c>
      <c r="D18" s="102">
        <v>1</v>
      </c>
      <c r="E18" s="102">
        <v>1</v>
      </c>
      <c r="F18" s="102">
        <v>1</v>
      </c>
      <c r="G18" s="102">
        <v>270684</v>
      </c>
      <c r="H18" s="103">
        <v>8.4440000000000001E-2</v>
      </c>
      <c r="I18" s="264">
        <v>67.505957011652981</v>
      </c>
      <c r="J18" s="104">
        <f t="shared" si="0"/>
        <v>54.010423791967973</v>
      </c>
      <c r="K18" s="105"/>
      <c r="L18" s="105"/>
      <c r="M18" s="105"/>
      <c r="N18" s="106"/>
    </row>
    <row r="19" spans="1:14" ht="18" customHeight="1">
      <c r="A19" s="101">
        <v>1</v>
      </c>
      <c r="B19" s="102">
        <v>1</v>
      </c>
      <c r="C19" s="90" t="s">
        <v>212</v>
      </c>
      <c r="D19" s="102">
        <v>1</v>
      </c>
      <c r="E19" s="102">
        <v>18</v>
      </c>
      <c r="F19" s="102">
        <v>8</v>
      </c>
      <c r="G19" s="102">
        <v>270685</v>
      </c>
      <c r="H19" s="103">
        <v>8.6636000000000005E-2</v>
      </c>
      <c r="I19" s="264">
        <v>37.714224852373285</v>
      </c>
      <c r="J19" s="104">
        <f t="shared" si="0"/>
        <v>52.424751559630842</v>
      </c>
      <c r="K19" s="105"/>
      <c r="L19" s="105"/>
      <c r="M19" s="105"/>
      <c r="N19" s="106"/>
    </row>
    <row r="20" spans="1:14" ht="18" customHeight="1">
      <c r="A20" s="101">
        <v>1</v>
      </c>
      <c r="B20" s="102">
        <v>1</v>
      </c>
      <c r="C20" s="90" t="s">
        <v>212</v>
      </c>
      <c r="D20" s="102">
        <v>1</v>
      </c>
      <c r="E20" s="102">
        <v>19</v>
      </c>
      <c r="F20" s="102">
        <v>10</v>
      </c>
      <c r="G20" s="102">
        <v>270686</v>
      </c>
      <c r="H20" s="103">
        <v>8.3489999999999995E-2</v>
      </c>
      <c r="I20" s="264">
        <v>50.030811824384713</v>
      </c>
      <c r="J20" s="104">
        <f t="shared" si="0"/>
        <v>53.080304914308826</v>
      </c>
      <c r="K20" s="105"/>
      <c r="L20" s="105"/>
      <c r="M20" s="105"/>
      <c r="N20" s="106"/>
    </row>
    <row r="21" spans="1:14" ht="18" customHeight="1">
      <c r="A21" s="101">
        <v>1</v>
      </c>
      <c r="B21" s="102">
        <v>1</v>
      </c>
      <c r="C21" s="90" t="s">
        <v>212</v>
      </c>
      <c r="D21" s="102">
        <v>1</v>
      </c>
      <c r="E21" s="102">
        <v>20</v>
      </c>
      <c r="F21" s="102">
        <v>10</v>
      </c>
      <c r="G21" s="102">
        <v>270687</v>
      </c>
      <c r="H21" s="103">
        <v>8.4195999999999993E-2</v>
      </c>
      <c r="I21" s="264">
        <v>48.358118768643934</v>
      </c>
      <c r="J21" s="104">
        <f t="shared" si="0"/>
        <v>52.991275417214439</v>
      </c>
      <c r="K21" s="105"/>
      <c r="L21" s="105"/>
      <c r="M21" s="105"/>
      <c r="N21" s="106"/>
    </row>
    <row r="22" spans="1:14" ht="18" customHeight="1" thickBot="1">
      <c r="A22" s="101">
        <v>1</v>
      </c>
      <c r="B22" s="102">
        <v>1</v>
      </c>
      <c r="C22" s="90" t="s">
        <v>212</v>
      </c>
      <c r="D22" s="102">
        <v>1</v>
      </c>
      <c r="E22" s="102">
        <v>12</v>
      </c>
      <c r="F22" s="102">
        <v>2</v>
      </c>
      <c r="G22" s="102">
        <v>270688</v>
      </c>
      <c r="H22" s="103">
        <v>8.5414000000000004E-2</v>
      </c>
      <c r="I22" s="264">
        <v>44.611852650094008</v>
      </c>
      <c r="J22" s="104">
        <f>IF(ISNUMBER($I22),(($I22-$I$23)*$I$27)+$I$23,"-     ")</f>
        <v>52.791879486579383</v>
      </c>
      <c r="K22" s="105"/>
      <c r="L22" s="105"/>
      <c r="M22" s="105"/>
      <c r="N22" s="106"/>
    </row>
    <row r="23" spans="1:14" ht="18" customHeight="1">
      <c r="A23" s="139" t="s">
        <v>201</v>
      </c>
      <c r="B23" s="123"/>
      <c r="C23" s="124"/>
      <c r="D23" s="123"/>
      <c r="E23" s="123"/>
      <c r="F23" s="125"/>
      <c r="G23" s="123"/>
      <c r="H23" s="126">
        <f>AVERAGE(H$3:H$22)</f>
        <v>8.4987800000000016E-2</v>
      </c>
      <c r="I23" s="107">
        <f>AVERAGE(I$3:I$22)</f>
        <v>53.251739582175276</v>
      </c>
      <c r="J23" s="108">
        <f>AVERAGE(J$3:J$22)</f>
        <v>53.251739582175276</v>
      </c>
      <c r="K23" s="124"/>
      <c r="L23" s="124"/>
      <c r="M23" s="124"/>
      <c r="N23" s="127"/>
    </row>
    <row r="24" spans="1:14" ht="18" customHeight="1">
      <c r="A24" s="140" t="s">
        <v>200</v>
      </c>
      <c r="B24" s="122"/>
      <c r="C24" s="121"/>
      <c r="D24" s="122"/>
      <c r="E24" s="122"/>
      <c r="F24" s="122"/>
      <c r="G24" s="122"/>
      <c r="H24" s="128"/>
      <c r="I24" s="109">
        <f>MEDIAN(I$3:I$22)</f>
        <v>50.070270609514644</v>
      </c>
      <c r="J24" s="110">
        <f>MEDIAN(J$3:J$22)</f>
        <v>53.082405117800448</v>
      </c>
      <c r="K24" s="121"/>
      <c r="L24" s="121"/>
      <c r="M24" s="121"/>
      <c r="N24" s="129"/>
    </row>
    <row r="25" spans="1:14" ht="18" customHeight="1">
      <c r="A25" s="140" t="s">
        <v>199</v>
      </c>
      <c r="B25" s="122"/>
      <c r="C25" s="121"/>
      <c r="D25" s="122"/>
      <c r="E25" s="122"/>
      <c r="F25" s="122"/>
      <c r="G25" s="122"/>
      <c r="H25" s="128"/>
      <c r="I25" s="109">
        <f>STDEV(I$3:I$22)</f>
        <v>10.077789916202226</v>
      </c>
      <c r="J25" s="110">
        <f>STDEV(J$3:J$22)</f>
        <v>0.53639283368998303</v>
      </c>
      <c r="K25" s="121"/>
      <c r="L25" s="121"/>
      <c r="M25" s="121"/>
      <c r="N25" s="129"/>
    </row>
    <row r="26" spans="1:14" ht="18" customHeight="1" thickBot="1">
      <c r="A26" s="140" t="s">
        <v>198</v>
      </c>
      <c r="B26" s="122"/>
      <c r="C26" s="121"/>
      <c r="D26" s="122"/>
      <c r="E26" s="122"/>
      <c r="F26" s="122"/>
      <c r="G26" s="122"/>
      <c r="H26" s="128"/>
      <c r="I26" s="111">
        <f>I25/I23</f>
        <v>0.18924808833053636</v>
      </c>
      <c r="J26" s="112">
        <f>J25/J23</f>
        <v>1.0072775798474149E-2</v>
      </c>
      <c r="K26" s="121"/>
      <c r="L26" s="121"/>
      <c r="M26" s="121"/>
      <c r="N26" s="129"/>
    </row>
    <row r="27" spans="1:14" ht="18" customHeight="1" thickBot="1">
      <c r="A27" s="141" t="s">
        <v>197</v>
      </c>
      <c r="B27" s="113"/>
      <c r="C27" s="114"/>
      <c r="D27" s="113"/>
      <c r="E27" s="113"/>
      <c r="F27" s="113"/>
      <c r="G27" s="113"/>
      <c r="H27" s="115"/>
      <c r="I27" s="142">
        <f>SQRT(I26*I26*H23/$C$31)/I26</f>
        <v>5.3225244636982812E-2</v>
      </c>
      <c r="J27" s="116"/>
      <c r="K27" s="116"/>
      <c r="L27" s="116"/>
      <c r="M27" s="116"/>
      <c r="N27" s="117"/>
    </row>
    <row r="28" spans="1:14" ht="18" customHeight="1">
      <c r="H28" s="118"/>
    </row>
    <row r="29" spans="1:14" ht="18" customHeight="1">
      <c r="H29" s="118"/>
    </row>
    <row r="30" spans="1:14" ht="18" customHeight="1">
      <c r="A30" s="119" t="s">
        <v>196</v>
      </c>
      <c r="B30" s="120" t="s">
        <v>209</v>
      </c>
      <c r="H30" s="118"/>
    </row>
    <row r="31" spans="1:14" ht="18" customHeight="1">
      <c r="A31" s="90" t="s">
        <v>195</v>
      </c>
      <c r="C31" s="122">
        <v>30</v>
      </c>
      <c r="D31" s="121" t="s">
        <v>194</v>
      </c>
      <c r="H31" s="118"/>
    </row>
    <row r="32" spans="1:14" ht="18" customHeight="1">
      <c r="H32" s="118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2024-09-23 14:22.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6527E-E435-4D75-A029-BFCDE6906DDE}">
  <sheetPr codeName="Sheet6"/>
  <dimension ref="A1:BN152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540</v>
      </c>
      <c r="BM1" s="27" t="s">
        <v>67</v>
      </c>
    </row>
    <row r="2" spans="1:66" ht="15">
      <c r="A2" s="24" t="s">
        <v>100</v>
      </c>
      <c r="B2" s="18" t="s">
        <v>116</v>
      </c>
      <c r="C2" s="15" t="s">
        <v>117</v>
      </c>
      <c r="D2" s="14" t="s">
        <v>248</v>
      </c>
      <c r="E2" s="16" t="s">
        <v>248</v>
      </c>
      <c r="F2" s="17" t="s">
        <v>248</v>
      </c>
      <c r="G2" s="17" t="s">
        <v>248</v>
      </c>
      <c r="H2" s="17" t="s">
        <v>248</v>
      </c>
      <c r="I2" s="17" t="s">
        <v>248</v>
      </c>
      <c r="J2" s="17" t="s">
        <v>248</v>
      </c>
      <c r="K2" s="17" t="s">
        <v>248</v>
      </c>
      <c r="L2" s="17" t="s">
        <v>248</v>
      </c>
      <c r="M2" s="17" t="s">
        <v>248</v>
      </c>
      <c r="N2" s="17" t="s">
        <v>248</v>
      </c>
      <c r="O2" s="17" t="s">
        <v>248</v>
      </c>
      <c r="P2" s="17" t="s">
        <v>248</v>
      </c>
      <c r="Q2" s="17" t="s">
        <v>248</v>
      </c>
      <c r="R2" s="17" t="s">
        <v>248</v>
      </c>
      <c r="S2" s="17" t="s">
        <v>248</v>
      </c>
      <c r="T2" s="17" t="s">
        <v>248</v>
      </c>
      <c r="U2" s="17" t="s">
        <v>248</v>
      </c>
      <c r="V2" s="17" t="s">
        <v>248</v>
      </c>
      <c r="W2" s="17" t="s">
        <v>248</v>
      </c>
      <c r="X2" s="17" t="s">
        <v>248</v>
      </c>
      <c r="Y2" s="17" t="s">
        <v>248</v>
      </c>
      <c r="Z2" s="17" t="s">
        <v>248</v>
      </c>
      <c r="AA2" s="17" t="s">
        <v>248</v>
      </c>
      <c r="AB2" s="150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47" t="s">
        <v>250</v>
      </c>
      <c r="E3" s="148" t="s">
        <v>251</v>
      </c>
      <c r="F3" s="149" t="s">
        <v>252</v>
      </c>
      <c r="G3" s="149" t="s">
        <v>253</v>
      </c>
      <c r="H3" s="149" t="s">
        <v>254</v>
      </c>
      <c r="I3" s="149" t="s">
        <v>255</v>
      </c>
      <c r="J3" s="149" t="s">
        <v>256</v>
      </c>
      <c r="K3" s="149" t="s">
        <v>257</v>
      </c>
      <c r="L3" s="149" t="s">
        <v>258</v>
      </c>
      <c r="M3" s="149" t="s">
        <v>259</v>
      </c>
      <c r="N3" s="149" t="s">
        <v>260</v>
      </c>
      <c r="O3" s="149" t="s">
        <v>261</v>
      </c>
      <c r="P3" s="149" t="s">
        <v>262</v>
      </c>
      <c r="Q3" s="149" t="s">
        <v>263</v>
      </c>
      <c r="R3" s="149" t="s">
        <v>264</v>
      </c>
      <c r="S3" s="149" t="s">
        <v>265</v>
      </c>
      <c r="T3" s="149" t="s">
        <v>266</v>
      </c>
      <c r="U3" s="149" t="s">
        <v>267</v>
      </c>
      <c r="V3" s="149" t="s">
        <v>268</v>
      </c>
      <c r="W3" s="149" t="s">
        <v>269</v>
      </c>
      <c r="X3" s="149" t="s">
        <v>270</v>
      </c>
      <c r="Y3" s="149" t="s">
        <v>271</v>
      </c>
      <c r="Z3" s="149" t="s">
        <v>272</v>
      </c>
      <c r="AA3" s="149" t="s">
        <v>273</v>
      </c>
      <c r="AB3" s="150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119</v>
      </c>
      <c r="E4" s="10" t="s">
        <v>274</v>
      </c>
      <c r="F4" s="11" t="s">
        <v>275</v>
      </c>
      <c r="G4" s="11" t="s">
        <v>275</v>
      </c>
      <c r="H4" s="11" t="s">
        <v>276</v>
      </c>
      <c r="I4" s="11" t="s">
        <v>275</v>
      </c>
      <c r="J4" s="11" t="s">
        <v>275</v>
      </c>
      <c r="K4" s="11" t="s">
        <v>276</v>
      </c>
      <c r="L4" s="11" t="s">
        <v>276</v>
      </c>
      <c r="M4" s="11" t="s">
        <v>276</v>
      </c>
      <c r="N4" s="11" t="s">
        <v>276</v>
      </c>
      <c r="O4" s="11" t="s">
        <v>276</v>
      </c>
      <c r="P4" s="11" t="s">
        <v>276</v>
      </c>
      <c r="Q4" s="11" t="s">
        <v>276</v>
      </c>
      <c r="R4" s="11" t="s">
        <v>276</v>
      </c>
      <c r="S4" s="11" t="s">
        <v>276</v>
      </c>
      <c r="T4" s="11" t="s">
        <v>275</v>
      </c>
      <c r="U4" s="11" t="s">
        <v>275</v>
      </c>
      <c r="V4" s="11" t="s">
        <v>275</v>
      </c>
      <c r="W4" s="11" t="s">
        <v>275</v>
      </c>
      <c r="X4" s="11" t="s">
        <v>275</v>
      </c>
      <c r="Y4" s="11" t="s">
        <v>275</v>
      </c>
      <c r="Z4" s="11" t="s">
        <v>276</v>
      </c>
      <c r="AA4" s="11" t="s">
        <v>275</v>
      </c>
      <c r="AB4" s="150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277</v>
      </c>
      <c r="E5" s="25" t="s">
        <v>122</v>
      </c>
      <c r="F5" s="25" t="s">
        <v>278</v>
      </c>
      <c r="G5" s="25" t="s">
        <v>278</v>
      </c>
      <c r="H5" s="25" t="s">
        <v>121</v>
      </c>
      <c r="I5" s="25" t="s">
        <v>278</v>
      </c>
      <c r="J5" s="25" t="s">
        <v>121</v>
      </c>
      <c r="K5" s="25" t="s">
        <v>121</v>
      </c>
      <c r="L5" s="25" t="s">
        <v>121</v>
      </c>
      <c r="M5" s="25" t="s">
        <v>121</v>
      </c>
      <c r="N5" s="25" t="s">
        <v>121</v>
      </c>
      <c r="O5" s="25" t="s">
        <v>121</v>
      </c>
      <c r="P5" s="25" t="s">
        <v>121</v>
      </c>
      <c r="Q5" s="25" t="s">
        <v>121</v>
      </c>
      <c r="R5" s="25" t="s">
        <v>121</v>
      </c>
      <c r="S5" s="25" t="s">
        <v>121</v>
      </c>
      <c r="T5" s="25" t="s">
        <v>121</v>
      </c>
      <c r="U5" s="25" t="s">
        <v>121</v>
      </c>
      <c r="V5" s="25" t="s">
        <v>278</v>
      </c>
      <c r="W5" s="25" t="s">
        <v>121</v>
      </c>
      <c r="X5" s="25" t="s">
        <v>278</v>
      </c>
      <c r="Y5" s="25" t="s">
        <v>121</v>
      </c>
      <c r="Z5" s="25" t="s">
        <v>121</v>
      </c>
      <c r="AA5" s="25" t="s">
        <v>121</v>
      </c>
      <c r="AB5" s="150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6">
        <v>67.505957011652981</v>
      </c>
      <c r="E6" s="207">
        <v>50</v>
      </c>
      <c r="F6" s="207">
        <v>62</v>
      </c>
      <c r="G6" s="207">
        <v>54.361409647588111</v>
      </c>
      <c r="H6" s="207">
        <v>49</v>
      </c>
      <c r="I6" s="207">
        <v>52</v>
      </c>
      <c r="J6" s="207">
        <v>50.999999999999993</v>
      </c>
      <c r="K6" s="207">
        <v>50.999999999999993</v>
      </c>
      <c r="L6" s="207">
        <v>48</v>
      </c>
      <c r="M6" s="207">
        <v>50.000000000000007</v>
      </c>
      <c r="N6" s="207">
        <v>55</v>
      </c>
      <c r="O6" s="207">
        <v>50.999999999999993</v>
      </c>
      <c r="P6" s="207">
        <v>53</v>
      </c>
      <c r="Q6" s="207">
        <v>54</v>
      </c>
      <c r="R6" s="207">
        <v>48</v>
      </c>
      <c r="S6" s="207">
        <v>55.612329250000002</v>
      </c>
      <c r="T6" s="207">
        <v>54</v>
      </c>
      <c r="U6" s="207">
        <v>58</v>
      </c>
      <c r="V6" s="208">
        <v>36.799999999999997</v>
      </c>
      <c r="W6" s="208">
        <v>50.000000000000007</v>
      </c>
      <c r="X6" s="207">
        <v>49</v>
      </c>
      <c r="Y6" s="207">
        <v>50</v>
      </c>
      <c r="Z6" s="207">
        <v>50.000000000000007</v>
      </c>
      <c r="AA6" s="207">
        <v>54</v>
      </c>
      <c r="AB6" s="209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29"/>
      <c r="B7" s="19">
        <v>1</v>
      </c>
      <c r="C7" s="9">
        <v>2</v>
      </c>
      <c r="D7" s="212">
        <v>56.418762912034801</v>
      </c>
      <c r="E7" s="213">
        <v>50</v>
      </c>
      <c r="F7" s="213">
        <v>52</v>
      </c>
      <c r="G7" s="213">
        <v>53.723138430784601</v>
      </c>
      <c r="H7" s="213">
        <v>50.000000000000007</v>
      </c>
      <c r="I7" s="213">
        <v>55.333333333333336</v>
      </c>
      <c r="J7" s="213">
        <v>51.999999999999993</v>
      </c>
      <c r="K7" s="213">
        <v>55</v>
      </c>
      <c r="L7" s="213">
        <v>50.000000000000007</v>
      </c>
      <c r="M7" s="213">
        <v>50.999999999999993</v>
      </c>
      <c r="N7" s="213">
        <v>55</v>
      </c>
      <c r="O7" s="213">
        <v>49</v>
      </c>
      <c r="P7" s="213">
        <v>50</v>
      </c>
      <c r="Q7" s="214">
        <v>41</v>
      </c>
      <c r="R7" s="213">
        <v>48</v>
      </c>
      <c r="S7" s="213">
        <v>58.572143600000004</v>
      </c>
      <c r="T7" s="213">
        <v>52</v>
      </c>
      <c r="U7" s="213">
        <v>61.000000000000007</v>
      </c>
      <c r="V7" s="215">
        <v>52.440000000000005</v>
      </c>
      <c r="W7" s="215">
        <v>50.000000000000007</v>
      </c>
      <c r="X7" s="213">
        <v>46</v>
      </c>
      <c r="Y7" s="213">
        <v>52</v>
      </c>
      <c r="Z7" s="213">
        <v>50.999999999999993</v>
      </c>
      <c r="AA7" s="213">
        <v>53</v>
      </c>
      <c r="AB7" s="209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29"/>
      <c r="B8" s="19">
        <v>1</v>
      </c>
      <c r="C8" s="9">
        <v>3</v>
      </c>
      <c r="D8" s="212">
        <v>51.389853755442402</v>
      </c>
      <c r="E8" s="213">
        <v>62.999999999999993</v>
      </c>
      <c r="F8" s="213">
        <v>56</v>
      </c>
      <c r="G8" s="213">
        <v>53.111722069482624</v>
      </c>
      <c r="H8" s="213">
        <v>50.999999999999993</v>
      </c>
      <c r="I8" s="213">
        <v>48.666666666666664</v>
      </c>
      <c r="J8" s="213">
        <v>51.999999999999993</v>
      </c>
      <c r="K8" s="213">
        <v>53</v>
      </c>
      <c r="L8" s="213">
        <v>50.999999999999993</v>
      </c>
      <c r="M8" s="213">
        <v>50.999999999999993</v>
      </c>
      <c r="N8" s="213">
        <v>51.999999999999993</v>
      </c>
      <c r="O8" s="213">
        <v>50.999999999999993</v>
      </c>
      <c r="P8" s="213">
        <v>50</v>
      </c>
      <c r="Q8" s="213">
        <v>42.999999999999993</v>
      </c>
      <c r="R8" s="213">
        <v>43</v>
      </c>
      <c r="S8" s="213">
        <v>55.821556666666666</v>
      </c>
      <c r="T8" s="213">
        <v>61.000000000000007</v>
      </c>
      <c r="U8" s="213">
        <v>53</v>
      </c>
      <c r="V8" s="215">
        <v>43.24</v>
      </c>
      <c r="W8" s="215">
        <v>59.999999999999993</v>
      </c>
      <c r="X8" s="213">
        <v>48</v>
      </c>
      <c r="Y8" s="213">
        <v>54</v>
      </c>
      <c r="Z8" s="213">
        <v>49</v>
      </c>
      <c r="AA8" s="213">
        <v>56</v>
      </c>
      <c r="AB8" s="209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29"/>
      <c r="B9" s="19">
        <v>1</v>
      </c>
      <c r="C9" s="9">
        <v>4</v>
      </c>
      <c r="D9" s="212">
        <v>76.068985712054328</v>
      </c>
      <c r="E9" s="213">
        <v>57</v>
      </c>
      <c r="F9" s="213">
        <v>62</v>
      </c>
      <c r="G9" s="213">
        <v>56.363977017237069</v>
      </c>
      <c r="H9" s="213">
        <v>50.999999999999993</v>
      </c>
      <c r="I9" s="213">
        <v>57.333333333333336</v>
      </c>
      <c r="J9" s="213">
        <v>50.999999999999993</v>
      </c>
      <c r="K9" s="213">
        <v>58</v>
      </c>
      <c r="L9" s="213">
        <v>50.999999999999993</v>
      </c>
      <c r="M9" s="213">
        <v>50.999999999999993</v>
      </c>
      <c r="N9" s="213">
        <v>53</v>
      </c>
      <c r="O9" s="213">
        <v>55</v>
      </c>
      <c r="P9" s="213">
        <v>52</v>
      </c>
      <c r="Q9" s="213">
        <v>50.000000000000007</v>
      </c>
      <c r="R9" s="213">
        <v>47</v>
      </c>
      <c r="S9" s="213">
        <v>57.586584599999988</v>
      </c>
      <c r="T9" s="213">
        <v>53</v>
      </c>
      <c r="U9" s="213">
        <v>58</v>
      </c>
      <c r="V9" s="215">
        <v>38.64</v>
      </c>
      <c r="W9" s="215">
        <v>50.000000000000007</v>
      </c>
      <c r="X9" s="213">
        <v>50.999999999999993</v>
      </c>
      <c r="Y9" s="213">
        <v>50</v>
      </c>
      <c r="Z9" s="213">
        <v>49</v>
      </c>
      <c r="AA9" s="213">
        <v>53</v>
      </c>
      <c r="AB9" s="209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52.363766803489163</v>
      </c>
      <c r="BN9" s="27"/>
    </row>
    <row r="10" spans="1:66">
      <c r="A10" s="29"/>
      <c r="B10" s="19">
        <v>1</v>
      </c>
      <c r="C10" s="9">
        <v>5</v>
      </c>
      <c r="D10" s="212">
        <v>50.109729394644575</v>
      </c>
      <c r="E10" s="213">
        <v>50.999999999999993</v>
      </c>
      <c r="F10" s="213">
        <v>58</v>
      </c>
      <c r="G10" s="213">
        <v>54.972513743128424</v>
      </c>
      <c r="H10" s="213">
        <v>51.999999999999993</v>
      </c>
      <c r="I10" s="213">
        <v>49.333333333333336</v>
      </c>
      <c r="J10" s="213">
        <v>51.999999999999993</v>
      </c>
      <c r="K10" s="213">
        <v>59</v>
      </c>
      <c r="L10" s="213">
        <v>50.000000000000007</v>
      </c>
      <c r="M10" s="213">
        <v>50.000000000000007</v>
      </c>
      <c r="N10" s="213">
        <v>55</v>
      </c>
      <c r="O10" s="213">
        <v>53</v>
      </c>
      <c r="P10" s="213">
        <v>53</v>
      </c>
      <c r="Q10" s="213">
        <v>46</v>
      </c>
      <c r="R10" s="213">
        <v>48</v>
      </c>
      <c r="S10" s="213">
        <v>56.701546999999998</v>
      </c>
      <c r="T10" s="213">
        <v>54</v>
      </c>
      <c r="U10" s="213">
        <v>50.999999999999993</v>
      </c>
      <c r="V10" s="215">
        <v>45.080000000000005</v>
      </c>
      <c r="W10" s="215">
        <v>50.000000000000007</v>
      </c>
      <c r="X10" s="213">
        <v>51.999999999999993</v>
      </c>
      <c r="Y10" s="213">
        <v>48</v>
      </c>
      <c r="Z10" s="213">
        <v>50.999999999999993</v>
      </c>
      <c r="AA10" s="213">
        <v>54</v>
      </c>
      <c r="AB10" s="209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7</v>
      </c>
    </row>
    <row r="11" spans="1:66">
      <c r="A11" s="29"/>
      <c r="B11" s="19">
        <v>1</v>
      </c>
      <c r="C11" s="9">
        <v>6</v>
      </c>
      <c r="D11" s="212">
        <v>46.594438372868979</v>
      </c>
      <c r="E11" s="213">
        <v>53</v>
      </c>
      <c r="F11" s="213">
        <v>54</v>
      </c>
      <c r="G11" s="213">
        <v>56.235941014746317</v>
      </c>
      <c r="H11" s="213">
        <v>53</v>
      </c>
      <c r="I11" s="213">
        <v>52.333333333333336</v>
      </c>
      <c r="J11" s="213">
        <v>50.999999999999993</v>
      </c>
      <c r="K11" s="213">
        <v>50.000000000000007</v>
      </c>
      <c r="L11" s="213">
        <v>54</v>
      </c>
      <c r="M11" s="213">
        <v>53</v>
      </c>
      <c r="N11" s="213">
        <v>54</v>
      </c>
      <c r="O11" s="213">
        <v>51.999999999999993</v>
      </c>
      <c r="P11" s="213">
        <v>53</v>
      </c>
      <c r="Q11" s="213">
        <v>44</v>
      </c>
      <c r="R11" s="213">
        <v>46</v>
      </c>
      <c r="S11" s="213">
        <v>55.371754199999998</v>
      </c>
      <c r="T11" s="213">
        <v>52</v>
      </c>
      <c r="U11" s="213">
        <v>51.999999999999993</v>
      </c>
      <c r="V11" s="215">
        <v>39.559999999999995</v>
      </c>
      <c r="W11" s="215">
        <v>50.000000000000007</v>
      </c>
      <c r="X11" s="213">
        <v>49</v>
      </c>
      <c r="Y11" s="213">
        <v>54</v>
      </c>
      <c r="Z11" s="213">
        <v>50.000000000000007</v>
      </c>
      <c r="AA11" s="213">
        <v>53</v>
      </c>
      <c r="AB11" s="209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6"/>
    </row>
    <row r="12" spans="1:66">
      <c r="A12" s="29"/>
      <c r="B12" s="19"/>
      <c r="C12" s="9">
        <v>7</v>
      </c>
      <c r="D12" s="212">
        <v>49.220824530557806</v>
      </c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09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6"/>
    </row>
    <row r="13" spans="1:66">
      <c r="A13" s="29"/>
      <c r="B13" s="19"/>
      <c r="C13" s="9">
        <v>8</v>
      </c>
      <c r="D13" s="212">
        <v>43.0769425533801</v>
      </c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09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6"/>
    </row>
    <row r="14" spans="1:66">
      <c r="A14" s="29"/>
      <c r="B14" s="19"/>
      <c r="C14" s="9">
        <v>9</v>
      </c>
      <c r="D14" s="212">
        <v>51.465604155469485</v>
      </c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09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6"/>
    </row>
    <row r="15" spans="1:66">
      <c r="A15" s="29"/>
      <c r="B15" s="19"/>
      <c r="C15" s="9">
        <v>10</v>
      </c>
      <c r="D15" s="212">
        <v>47.678636455306226</v>
      </c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09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6"/>
    </row>
    <row r="16" spans="1:66">
      <c r="A16" s="29"/>
      <c r="B16" s="19"/>
      <c r="C16" s="9">
        <v>11</v>
      </c>
      <c r="D16" s="212">
        <v>69.826414118565651</v>
      </c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09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6"/>
    </row>
    <row r="17" spans="1:65">
      <c r="A17" s="29"/>
      <c r="B17" s="19"/>
      <c r="C17" s="9">
        <v>12</v>
      </c>
      <c r="D17" s="212">
        <v>44.611852650094001</v>
      </c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09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6"/>
    </row>
    <row r="18" spans="1:65">
      <c r="A18" s="29"/>
      <c r="B18" s="19"/>
      <c r="C18" s="9">
        <v>13</v>
      </c>
      <c r="D18" s="212">
        <v>53.9075544687662</v>
      </c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09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6"/>
    </row>
    <row r="19" spans="1:65">
      <c r="A19" s="29"/>
      <c r="B19" s="19"/>
      <c r="C19" s="9">
        <v>14</v>
      </c>
      <c r="D19" s="212">
        <v>48.353385004579302</v>
      </c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09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6"/>
    </row>
    <row r="20" spans="1:65">
      <c r="A20" s="29"/>
      <c r="B20" s="19"/>
      <c r="C20" s="9">
        <v>15</v>
      </c>
      <c r="D20" s="212">
        <v>64.878369780727738</v>
      </c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09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6"/>
    </row>
    <row r="21" spans="1:65">
      <c r="A21" s="29"/>
      <c r="B21" s="19"/>
      <c r="C21" s="9">
        <v>16</v>
      </c>
      <c r="D21" s="212">
        <v>63.876450658957246</v>
      </c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09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6"/>
    </row>
    <row r="22" spans="1:65">
      <c r="A22" s="29"/>
      <c r="B22" s="19"/>
      <c r="C22" s="9">
        <v>17</v>
      </c>
      <c r="D22" s="212">
        <v>43.947874663001663</v>
      </c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09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6"/>
    </row>
    <row r="23" spans="1:65">
      <c r="A23" s="29"/>
      <c r="B23" s="19"/>
      <c r="C23" s="9">
        <v>18</v>
      </c>
      <c r="D23" s="212">
        <v>37.714224852373285</v>
      </c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09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6"/>
    </row>
    <row r="24" spans="1:65">
      <c r="A24" s="29"/>
      <c r="B24" s="19"/>
      <c r="C24" s="9">
        <v>19</v>
      </c>
      <c r="D24" s="212">
        <v>50.030811824384713</v>
      </c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09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6"/>
    </row>
    <row r="25" spans="1:65">
      <c r="A25" s="29"/>
      <c r="B25" s="19"/>
      <c r="C25" s="9">
        <v>20</v>
      </c>
      <c r="D25" s="212">
        <v>48.358118768643934</v>
      </c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09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6"/>
    </row>
    <row r="26" spans="1:65">
      <c r="A26" s="29"/>
      <c r="B26" s="20" t="s">
        <v>279</v>
      </c>
      <c r="C26" s="12"/>
      <c r="D26" s="217">
        <v>53.251739582175261</v>
      </c>
      <c r="E26" s="217">
        <v>54</v>
      </c>
      <c r="F26" s="217">
        <v>57.333333333333336</v>
      </c>
      <c r="G26" s="217">
        <v>54.794783653827857</v>
      </c>
      <c r="H26" s="217">
        <v>51</v>
      </c>
      <c r="I26" s="217">
        <v>52.5</v>
      </c>
      <c r="J26" s="217">
        <v>51.499999999999993</v>
      </c>
      <c r="K26" s="217">
        <v>54.333333333333336</v>
      </c>
      <c r="L26" s="217">
        <v>50.666666666666664</v>
      </c>
      <c r="M26" s="217">
        <v>51</v>
      </c>
      <c r="N26" s="217">
        <v>54</v>
      </c>
      <c r="O26" s="217">
        <v>51.833333333333336</v>
      </c>
      <c r="P26" s="217">
        <v>51.833333333333336</v>
      </c>
      <c r="Q26" s="217">
        <v>46.333333333333336</v>
      </c>
      <c r="R26" s="217">
        <v>46.666666666666664</v>
      </c>
      <c r="S26" s="217">
        <v>56.610985886111109</v>
      </c>
      <c r="T26" s="217">
        <v>54.333333333333336</v>
      </c>
      <c r="U26" s="217">
        <v>55.5</v>
      </c>
      <c r="V26" s="217">
        <v>42.626666666666672</v>
      </c>
      <c r="W26" s="217">
        <v>51.666666666666664</v>
      </c>
      <c r="X26" s="217">
        <v>49.166666666666664</v>
      </c>
      <c r="Y26" s="217">
        <v>51.333333333333336</v>
      </c>
      <c r="Z26" s="217">
        <v>50</v>
      </c>
      <c r="AA26" s="217">
        <v>53.833333333333336</v>
      </c>
      <c r="AB26" s="209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6"/>
    </row>
    <row r="27" spans="1:65">
      <c r="A27" s="29"/>
      <c r="B27" s="3" t="s">
        <v>280</v>
      </c>
      <c r="C27" s="28"/>
      <c r="D27" s="213">
        <v>50.070270609514644</v>
      </c>
      <c r="E27" s="213">
        <v>52</v>
      </c>
      <c r="F27" s="213">
        <v>57</v>
      </c>
      <c r="G27" s="213">
        <v>54.666961695358268</v>
      </c>
      <c r="H27" s="213">
        <v>50.999999999999993</v>
      </c>
      <c r="I27" s="213">
        <v>52.166666666666671</v>
      </c>
      <c r="J27" s="213">
        <v>51.499999999999993</v>
      </c>
      <c r="K27" s="213">
        <v>54</v>
      </c>
      <c r="L27" s="213">
        <v>50.5</v>
      </c>
      <c r="M27" s="213">
        <v>50.999999999999993</v>
      </c>
      <c r="N27" s="213">
        <v>54.5</v>
      </c>
      <c r="O27" s="213">
        <v>51.499999999999993</v>
      </c>
      <c r="P27" s="213">
        <v>52.5</v>
      </c>
      <c r="Q27" s="213">
        <v>45</v>
      </c>
      <c r="R27" s="213">
        <v>47.5</v>
      </c>
      <c r="S27" s="213">
        <v>56.261551833333328</v>
      </c>
      <c r="T27" s="213">
        <v>53.5</v>
      </c>
      <c r="U27" s="213">
        <v>55.5</v>
      </c>
      <c r="V27" s="213">
        <v>41.4</v>
      </c>
      <c r="W27" s="213">
        <v>50.000000000000007</v>
      </c>
      <c r="X27" s="213">
        <v>49</v>
      </c>
      <c r="Y27" s="213">
        <v>51</v>
      </c>
      <c r="Z27" s="213">
        <v>50.000000000000007</v>
      </c>
      <c r="AA27" s="213">
        <v>53.5</v>
      </c>
      <c r="AB27" s="209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6"/>
    </row>
    <row r="28" spans="1:65">
      <c r="A28" s="29"/>
      <c r="B28" s="3" t="s">
        <v>281</v>
      </c>
      <c r="C28" s="28"/>
      <c r="D28" s="23">
        <v>10.077789916202265</v>
      </c>
      <c r="E28" s="23">
        <v>5.1380930314660498</v>
      </c>
      <c r="F28" s="23">
        <v>4.1311822359545785</v>
      </c>
      <c r="G28" s="23">
        <v>1.3221061338178688</v>
      </c>
      <c r="H28" s="23">
        <v>1.4142135623730929</v>
      </c>
      <c r="I28" s="23">
        <v>3.3582402799349818</v>
      </c>
      <c r="J28" s="23">
        <v>0.54772255750516607</v>
      </c>
      <c r="K28" s="23">
        <v>3.6696957185394354</v>
      </c>
      <c r="L28" s="23">
        <v>1.9663841605003487</v>
      </c>
      <c r="M28" s="23">
        <v>1.0954451150103297</v>
      </c>
      <c r="N28" s="23">
        <v>1.264911064067354</v>
      </c>
      <c r="O28" s="23">
        <v>2.0412414523193161</v>
      </c>
      <c r="P28" s="23">
        <v>1.4719601443879744</v>
      </c>
      <c r="Q28" s="23">
        <v>4.8442405665559889</v>
      </c>
      <c r="R28" s="23">
        <v>1.9663841605003505</v>
      </c>
      <c r="S28" s="23">
        <v>1.2619304644757212</v>
      </c>
      <c r="T28" s="23">
        <v>3.3862466931200812</v>
      </c>
      <c r="U28" s="23">
        <v>4.0373258476372751</v>
      </c>
      <c r="V28" s="23">
        <v>5.6911252548741764</v>
      </c>
      <c r="W28" s="23">
        <v>4.0824829046386242</v>
      </c>
      <c r="X28" s="23">
        <v>2.1369760566432778</v>
      </c>
      <c r="Y28" s="23">
        <v>2.4221202832779936</v>
      </c>
      <c r="Z28" s="23">
        <v>0.89442719099991264</v>
      </c>
      <c r="AA28" s="23">
        <v>1.169045194450012</v>
      </c>
      <c r="AB28" s="150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87</v>
      </c>
      <c r="C29" s="28"/>
      <c r="D29" s="13">
        <v>0.18924808833053716</v>
      </c>
      <c r="E29" s="13">
        <v>9.5149870953074991E-2</v>
      </c>
      <c r="F29" s="13">
        <v>7.2055504115486835E-2</v>
      </c>
      <c r="G29" s="13">
        <v>2.4128321085642411E-2</v>
      </c>
      <c r="H29" s="13">
        <v>2.7729677693590058E-2</v>
      </c>
      <c r="I29" s="13">
        <v>6.3966481522571075E-2</v>
      </c>
      <c r="J29" s="13">
        <v>1.0635389466119732E-2</v>
      </c>
      <c r="K29" s="13">
        <v>6.7540411997658312E-2</v>
      </c>
      <c r="L29" s="13">
        <v>3.8810213694085834E-2</v>
      </c>
      <c r="M29" s="13">
        <v>2.1479315980594701E-2</v>
      </c>
      <c r="N29" s="13">
        <v>2.342427896421026E-2</v>
      </c>
      <c r="O29" s="13">
        <v>3.9380864031883907E-2</v>
      </c>
      <c r="P29" s="13">
        <v>2.8397944907806578E-2</v>
      </c>
      <c r="Q29" s="13">
        <v>0.10455195467387025</v>
      </c>
      <c r="R29" s="13">
        <v>4.2136803439293227E-2</v>
      </c>
      <c r="S29" s="13">
        <v>2.2291264579183422E-2</v>
      </c>
      <c r="T29" s="13">
        <v>6.2323558769081244E-2</v>
      </c>
      <c r="U29" s="13">
        <v>7.2744609867338286E-2</v>
      </c>
      <c r="V29" s="13">
        <v>0.13351091464359185</v>
      </c>
      <c r="W29" s="13">
        <v>7.9015798154295949E-2</v>
      </c>
      <c r="X29" s="13">
        <v>4.3463919796134468E-2</v>
      </c>
      <c r="Y29" s="13">
        <v>4.7184161362558312E-2</v>
      </c>
      <c r="Z29" s="13">
        <v>1.7888543819998253E-2</v>
      </c>
      <c r="AA29" s="13">
        <v>2.171600980402499E-2</v>
      </c>
      <c r="AB29" s="150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282</v>
      </c>
      <c r="C30" s="28"/>
      <c r="D30" s="13">
        <v>1.6957771239385577E-2</v>
      </c>
      <c r="E30" s="13">
        <v>3.1247431122579439E-2</v>
      </c>
      <c r="F30" s="13">
        <v>9.4904679957306559E-2</v>
      </c>
      <c r="G30" s="13">
        <v>4.6425553369027428E-2</v>
      </c>
      <c r="H30" s="13">
        <v>-2.6044092828675036E-2</v>
      </c>
      <c r="I30" s="13">
        <v>2.6016691469521458E-3</v>
      </c>
      <c r="J30" s="13">
        <v>-1.6495505503466124E-2</v>
      </c>
      <c r="K30" s="13">
        <v>3.7613156006052195E-2</v>
      </c>
      <c r="L30" s="13">
        <v>-3.2409817712147793E-2</v>
      </c>
      <c r="M30" s="13">
        <v>-2.6044092828675036E-2</v>
      </c>
      <c r="N30" s="13">
        <v>3.1247431122579439E-2</v>
      </c>
      <c r="O30" s="13">
        <v>-1.0129780619993145E-2</v>
      </c>
      <c r="P30" s="13">
        <v>-1.0129780619993145E-2</v>
      </c>
      <c r="Q30" s="13">
        <v>-0.11516424119729296</v>
      </c>
      <c r="R30" s="13">
        <v>-0.10879851631382031</v>
      </c>
      <c r="S30" s="13">
        <v>8.1109884599420035E-2</v>
      </c>
      <c r="T30" s="13">
        <v>3.7613156006052195E-2</v>
      </c>
      <c r="U30" s="13">
        <v>5.989319309820651E-2</v>
      </c>
      <c r="V30" s="13">
        <v>-0.18595110190150943</v>
      </c>
      <c r="W30" s="13">
        <v>-1.3312643061729634E-2</v>
      </c>
      <c r="X30" s="13">
        <v>-6.1055579687774975E-2</v>
      </c>
      <c r="Y30" s="13">
        <v>-1.967836794520228E-2</v>
      </c>
      <c r="Z30" s="13">
        <v>-4.5141267479093194E-2</v>
      </c>
      <c r="AA30" s="13">
        <v>2.8064568680843172E-2</v>
      </c>
      <c r="AB30" s="150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283</v>
      </c>
      <c r="C31" s="46"/>
      <c r="D31" s="44" t="s">
        <v>284</v>
      </c>
      <c r="E31" s="44">
        <v>0.67</v>
      </c>
      <c r="F31" s="44">
        <v>1.71</v>
      </c>
      <c r="G31" s="44">
        <v>0.92</v>
      </c>
      <c r="H31" s="44">
        <v>0.26</v>
      </c>
      <c r="I31" s="44">
        <v>0.21</v>
      </c>
      <c r="J31" s="44">
        <v>0.1</v>
      </c>
      <c r="K31" s="44">
        <v>0.78</v>
      </c>
      <c r="L31" s="44">
        <v>0.36</v>
      </c>
      <c r="M31" s="44">
        <v>0.26</v>
      </c>
      <c r="N31" s="44">
        <v>0.67</v>
      </c>
      <c r="O31" s="44">
        <v>0</v>
      </c>
      <c r="P31" s="44">
        <v>0</v>
      </c>
      <c r="Q31" s="44">
        <v>1.71</v>
      </c>
      <c r="R31" s="44">
        <v>1.61</v>
      </c>
      <c r="S31" s="44">
        <v>1.49</v>
      </c>
      <c r="T31" s="44">
        <v>0.78</v>
      </c>
      <c r="U31" s="44">
        <v>1.1399999999999999</v>
      </c>
      <c r="V31" s="44">
        <v>2.87</v>
      </c>
      <c r="W31" s="44" t="s">
        <v>284</v>
      </c>
      <c r="X31" s="44">
        <v>0.83</v>
      </c>
      <c r="Y31" s="44">
        <v>0.16</v>
      </c>
      <c r="Z31" s="44">
        <v>0.56999999999999995</v>
      </c>
      <c r="AA31" s="44">
        <v>0.62</v>
      </c>
      <c r="AB31" s="150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 t="s">
        <v>285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3"/>
    </row>
    <row r="33" spans="1:65">
      <c r="BM33" s="53"/>
    </row>
    <row r="34" spans="1:65" ht="15">
      <c r="B34" s="8" t="s">
        <v>541</v>
      </c>
      <c r="BM34" s="27" t="s">
        <v>286</v>
      </c>
    </row>
    <row r="35" spans="1:65" ht="15">
      <c r="A35" s="24" t="s">
        <v>130</v>
      </c>
      <c r="B35" s="18" t="s">
        <v>116</v>
      </c>
      <c r="C35" s="15" t="s">
        <v>117</v>
      </c>
      <c r="D35" s="16" t="s">
        <v>248</v>
      </c>
      <c r="E35" s="17" t="s">
        <v>248</v>
      </c>
      <c r="F35" s="150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</v>
      </c>
    </row>
    <row r="36" spans="1:65">
      <c r="A36" s="29"/>
      <c r="B36" s="19" t="s">
        <v>249</v>
      </c>
      <c r="C36" s="9" t="s">
        <v>249</v>
      </c>
      <c r="D36" s="148" t="s">
        <v>254</v>
      </c>
      <c r="E36" s="149" t="s">
        <v>262</v>
      </c>
      <c r="F36" s="150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 t="s">
        <v>83</v>
      </c>
    </row>
    <row r="37" spans="1:65">
      <c r="A37" s="29"/>
      <c r="B37" s="19"/>
      <c r="C37" s="9"/>
      <c r="D37" s="10" t="s">
        <v>276</v>
      </c>
      <c r="E37" s="11" t="s">
        <v>276</v>
      </c>
      <c r="F37" s="15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2</v>
      </c>
    </row>
    <row r="38" spans="1:65">
      <c r="A38" s="29"/>
      <c r="B38" s="19"/>
      <c r="C38" s="9"/>
      <c r="D38" s="25" t="s">
        <v>121</v>
      </c>
      <c r="E38" s="25" t="s">
        <v>121</v>
      </c>
      <c r="F38" s="15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2</v>
      </c>
    </row>
    <row r="39" spans="1:65">
      <c r="A39" s="29"/>
      <c r="B39" s="18">
        <v>1</v>
      </c>
      <c r="C39" s="14">
        <v>1</v>
      </c>
      <c r="D39" s="144" t="s">
        <v>108</v>
      </c>
      <c r="E39" s="21">
        <v>2</v>
      </c>
      <c r="F39" s="15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>
        <v>1</v>
      </c>
      <c r="C40" s="9">
        <v>2</v>
      </c>
      <c r="D40" s="146" t="s">
        <v>108</v>
      </c>
      <c r="E40" s="11">
        <v>2</v>
      </c>
      <c r="F40" s="150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>
        <v>1</v>
      </c>
      <c r="C41" s="9">
        <v>3</v>
      </c>
      <c r="D41" s="146" t="s">
        <v>108</v>
      </c>
      <c r="E41" s="11">
        <v>2</v>
      </c>
      <c r="F41" s="150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16</v>
      </c>
    </row>
    <row r="42" spans="1:65">
      <c r="A42" s="29"/>
      <c r="B42" s="19">
        <v>1</v>
      </c>
      <c r="C42" s="9">
        <v>4</v>
      </c>
      <c r="D42" s="146" t="s">
        <v>108</v>
      </c>
      <c r="E42" s="11">
        <v>2</v>
      </c>
      <c r="F42" s="150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2.1666666666666701</v>
      </c>
    </row>
    <row r="43" spans="1:65">
      <c r="A43" s="29"/>
      <c r="B43" s="19">
        <v>1</v>
      </c>
      <c r="C43" s="9">
        <v>5</v>
      </c>
      <c r="D43" s="146" t="s">
        <v>108</v>
      </c>
      <c r="E43" s="11">
        <v>3</v>
      </c>
      <c r="F43" s="150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>
        <v>7</v>
      </c>
    </row>
    <row r="44" spans="1:65">
      <c r="A44" s="29"/>
      <c r="B44" s="19">
        <v>1</v>
      </c>
      <c r="C44" s="9">
        <v>6</v>
      </c>
      <c r="D44" s="146" t="s">
        <v>108</v>
      </c>
      <c r="E44" s="11">
        <v>2</v>
      </c>
      <c r="F44" s="150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3"/>
    </row>
    <row r="45" spans="1:65">
      <c r="A45" s="29"/>
      <c r="B45" s="20" t="s">
        <v>279</v>
      </c>
      <c r="C45" s="12"/>
      <c r="D45" s="22" t="s">
        <v>813</v>
      </c>
      <c r="E45" s="22">
        <v>2.1666666666666665</v>
      </c>
      <c r="F45" s="150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3"/>
    </row>
    <row r="46" spans="1:65">
      <c r="A46" s="29"/>
      <c r="B46" s="3" t="s">
        <v>280</v>
      </c>
      <c r="C46" s="28"/>
      <c r="D46" s="11" t="s">
        <v>813</v>
      </c>
      <c r="E46" s="11">
        <v>2</v>
      </c>
      <c r="F46" s="150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3"/>
    </row>
    <row r="47" spans="1:65">
      <c r="A47" s="29"/>
      <c r="B47" s="3" t="s">
        <v>281</v>
      </c>
      <c r="C47" s="28"/>
      <c r="D47" s="23" t="s">
        <v>813</v>
      </c>
      <c r="E47" s="23">
        <v>0.40824829046386274</v>
      </c>
      <c r="F47" s="150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87</v>
      </c>
      <c r="C48" s="28"/>
      <c r="D48" s="13" t="s">
        <v>813</v>
      </c>
      <c r="E48" s="13">
        <v>0.1884222879063982</v>
      </c>
      <c r="F48" s="150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3" t="s">
        <v>282</v>
      </c>
      <c r="C49" s="28"/>
      <c r="D49" s="13" t="s">
        <v>813</v>
      </c>
      <c r="E49" s="13">
        <v>-1.6653345369377348E-15</v>
      </c>
      <c r="F49" s="150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9"/>
      <c r="B50" s="45" t="s">
        <v>283</v>
      </c>
      <c r="C50" s="46"/>
      <c r="D50" s="44">
        <v>0.67</v>
      </c>
      <c r="E50" s="44">
        <v>0.67</v>
      </c>
      <c r="F50" s="150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B51" s="30"/>
      <c r="C51" s="20"/>
      <c r="D51" s="20"/>
      <c r="E51" s="20"/>
      <c r="BM51" s="53"/>
    </row>
    <row r="52" spans="1:65" ht="15">
      <c r="B52" s="8" t="s">
        <v>542</v>
      </c>
      <c r="BM52" s="27" t="s">
        <v>286</v>
      </c>
    </row>
    <row r="53" spans="1:65" ht="15">
      <c r="A53" s="24" t="s">
        <v>131</v>
      </c>
      <c r="B53" s="18" t="s">
        <v>116</v>
      </c>
      <c r="C53" s="15" t="s">
        <v>117</v>
      </c>
      <c r="D53" s="16" t="s">
        <v>248</v>
      </c>
      <c r="E53" s="17" t="s">
        <v>248</v>
      </c>
      <c r="F53" s="150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>
        <v>1</v>
      </c>
    </row>
    <row r="54" spans="1:65">
      <c r="A54" s="29"/>
      <c r="B54" s="19" t="s">
        <v>249</v>
      </c>
      <c r="C54" s="9" t="s">
        <v>249</v>
      </c>
      <c r="D54" s="148" t="s">
        <v>254</v>
      </c>
      <c r="E54" s="149" t="s">
        <v>262</v>
      </c>
      <c r="F54" s="150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 t="s">
        <v>83</v>
      </c>
    </row>
    <row r="55" spans="1:65">
      <c r="A55" s="29"/>
      <c r="B55" s="19"/>
      <c r="C55" s="9"/>
      <c r="D55" s="10" t="s">
        <v>276</v>
      </c>
      <c r="E55" s="11" t="s">
        <v>276</v>
      </c>
      <c r="F55" s="150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2</v>
      </c>
    </row>
    <row r="56" spans="1:65">
      <c r="A56" s="29"/>
      <c r="B56" s="19"/>
      <c r="C56" s="9"/>
      <c r="D56" s="25" t="s">
        <v>121</v>
      </c>
      <c r="E56" s="25" t="s">
        <v>121</v>
      </c>
      <c r="F56" s="150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2</v>
      </c>
    </row>
    <row r="57" spans="1:65">
      <c r="A57" s="29"/>
      <c r="B57" s="18">
        <v>1</v>
      </c>
      <c r="C57" s="14">
        <v>1</v>
      </c>
      <c r="D57" s="144" t="s">
        <v>214</v>
      </c>
      <c r="E57" s="144" t="s">
        <v>97</v>
      </c>
      <c r="F57" s="150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>
        <v>1</v>
      </c>
      <c r="C58" s="9">
        <v>2</v>
      </c>
      <c r="D58" s="146" t="s">
        <v>214</v>
      </c>
      <c r="E58" s="146" t="s">
        <v>97</v>
      </c>
      <c r="F58" s="150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>
        <v>1</v>
      </c>
      <c r="C59" s="9">
        <v>3</v>
      </c>
      <c r="D59" s="146" t="s">
        <v>214</v>
      </c>
      <c r="E59" s="146" t="s">
        <v>97</v>
      </c>
      <c r="F59" s="150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16</v>
      </c>
    </row>
    <row r="60" spans="1:65">
      <c r="A60" s="29"/>
      <c r="B60" s="19">
        <v>1</v>
      </c>
      <c r="C60" s="9">
        <v>4</v>
      </c>
      <c r="D60" s="146" t="s">
        <v>214</v>
      </c>
      <c r="E60" s="146" t="s">
        <v>97</v>
      </c>
      <c r="F60" s="150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 t="s">
        <v>214</v>
      </c>
    </row>
    <row r="61" spans="1:65">
      <c r="A61" s="29"/>
      <c r="B61" s="19">
        <v>1</v>
      </c>
      <c r="C61" s="9">
        <v>5</v>
      </c>
      <c r="D61" s="146" t="s">
        <v>214</v>
      </c>
      <c r="E61" s="146" t="s">
        <v>97</v>
      </c>
      <c r="F61" s="150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7</v>
      </c>
    </row>
    <row r="62" spans="1:65">
      <c r="A62" s="29"/>
      <c r="B62" s="19">
        <v>1</v>
      </c>
      <c r="C62" s="9">
        <v>6</v>
      </c>
      <c r="D62" s="146" t="s">
        <v>214</v>
      </c>
      <c r="E62" s="146" t="s">
        <v>97</v>
      </c>
      <c r="F62" s="150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3"/>
    </row>
    <row r="63" spans="1:65">
      <c r="A63" s="29"/>
      <c r="B63" s="20" t="s">
        <v>279</v>
      </c>
      <c r="C63" s="12"/>
      <c r="D63" s="22" t="s">
        <v>813</v>
      </c>
      <c r="E63" s="22" t="s">
        <v>813</v>
      </c>
      <c r="F63" s="150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3"/>
    </row>
    <row r="64" spans="1:65">
      <c r="A64" s="29"/>
      <c r="B64" s="3" t="s">
        <v>280</v>
      </c>
      <c r="C64" s="28"/>
      <c r="D64" s="11" t="s">
        <v>813</v>
      </c>
      <c r="E64" s="11" t="s">
        <v>813</v>
      </c>
      <c r="F64" s="150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3"/>
    </row>
    <row r="65" spans="1:65">
      <c r="A65" s="29"/>
      <c r="B65" s="3" t="s">
        <v>281</v>
      </c>
      <c r="C65" s="28"/>
      <c r="D65" s="23" t="s">
        <v>813</v>
      </c>
      <c r="E65" s="23" t="s">
        <v>813</v>
      </c>
      <c r="F65" s="150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87</v>
      </c>
      <c r="C66" s="28"/>
      <c r="D66" s="13" t="s">
        <v>813</v>
      </c>
      <c r="E66" s="13" t="s">
        <v>813</v>
      </c>
      <c r="F66" s="150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3" t="s">
        <v>282</v>
      </c>
      <c r="C67" s="28"/>
      <c r="D67" s="13" t="s">
        <v>813</v>
      </c>
      <c r="E67" s="13" t="s">
        <v>813</v>
      </c>
      <c r="F67" s="150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9"/>
      <c r="B68" s="45" t="s">
        <v>283</v>
      </c>
      <c r="C68" s="46"/>
      <c r="D68" s="44" t="s">
        <v>284</v>
      </c>
      <c r="E68" s="44" t="s">
        <v>284</v>
      </c>
      <c r="F68" s="150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B69" s="30"/>
      <c r="C69" s="20"/>
      <c r="D69" s="20"/>
      <c r="E69" s="20"/>
      <c r="BM69" s="53"/>
    </row>
    <row r="70" spans="1:65">
      <c r="BM70" s="53"/>
    </row>
    <row r="71" spans="1:65">
      <c r="BM71" s="53"/>
    </row>
    <row r="72" spans="1:65"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4"/>
    </row>
    <row r="119" spans="65:65">
      <c r="BM119" s="55"/>
    </row>
    <row r="120" spans="65:65">
      <c r="BM120" s="55"/>
    </row>
    <row r="121" spans="65:65">
      <c r="BM121" s="55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</sheetData>
  <dataConsolidate/>
  <conditionalFormatting sqref="B6:C25 E6:AA25 B39:E44 B57:E62">
    <cfRule type="expression" dxfId="35" priority="9">
      <formula>AND($B6&lt;&gt;$B5,NOT(ISBLANK(INDIRECT(Anlyt_LabRefThisCol))))</formula>
    </cfRule>
  </conditionalFormatting>
  <conditionalFormatting sqref="C2:AA31 C35:E50 C53:E68">
    <cfRule type="expression" dxfId="34" priority="7" stopIfTrue="1">
      <formula>AND(ISBLANK(INDIRECT(Anlyt_LabRefLastCol)),ISBLANK(INDIRECT(Anlyt_LabRefThisCol)))</formula>
    </cfRule>
    <cfRule type="expression" dxfId="33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C1C4-26FF-426D-946E-79ED34D12A65}">
  <sheetPr codeName="Sheet12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18" width="11.140625" style="2" bestFit="1" customWidth="1"/>
    <col min="19" max="24" width="11.28515625" style="2" bestFit="1" customWidth="1"/>
    <col min="25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543</v>
      </c>
      <c r="BM1" s="27" t="s">
        <v>67</v>
      </c>
    </row>
    <row r="2" spans="1:66" ht="15">
      <c r="A2" s="24" t="s">
        <v>100</v>
      </c>
      <c r="B2" s="18" t="s">
        <v>116</v>
      </c>
      <c r="C2" s="15" t="s">
        <v>117</v>
      </c>
      <c r="D2" s="14" t="s">
        <v>248</v>
      </c>
      <c r="E2" s="16" t="s">
        <v>248</v>
      </c>
      <c r="F2" s="17" t="s">
        <v>248</v>
      </c>
      <c r="G2" s="17" t="s">
        <v>248</v>
      </c>
      <c r="H2" s="17" t="s">
        <v>248</v>
      </c>
      <c r="I2" s="17" t="s">
        <v>248</v>
      </c>
      <c r="J2" s="17" t="s">
        <v>248</v>
      </c>
      <c r="K2" s="17" t="s">
        <v>248</v>
      </c>
      <c r="L2" s="17" t="s">
        <v>248</v>
      </c>
      <c r="M2" s="17" t="s">
        <v>248</v>
      </c>
      <c r="N2" s="17" t="s">
        <v>248</v>
      </c>
      <c r="O2" s="17" t="s">
        <v>248</v>
      </c>
      <c r="P2" s="17" t="s">
        <v>248</v>
      </c>
      <c r="Q2" s="17" t="s">
        <v>248</v>
      </c>
      <c r="R2" s="17" t="s">
        <v>248</v>
      </c>
      <c r="S2" s="17" t="s">
        <v>248</v>
      </c>
      <c r="T2" s="17" t="s">
        <v>248</v>
      </c>
      <c r="U2" s="17" t="s">
        <v>248</v>
      </c>
      <c r="V2" s="17" t="s">
        <v>248</v>
      </c>
      <c r="W2" s="17" t="s">
        <v>248</v>
      </c>
      <c r="X2" s="17" t="s">
        <v>248</v>
      </c>
      <c r="Y2" s="150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47" t="s">
        <v>250</v>
      </c>
      <c r="E3" s="148" t="s">
        <v>251</v>
      </c>
      <c r="F3" s="149" t="s">
        <v>252</v>
      </c>
      <c r="G3" s="149" t="s">
        <v>253</v>
      </c>
      <c r="H3" s="149" t="s">
        <v>254</v>
      </c>
      <c r="I3" s="149" t="s">
        <v>255</v>
      </c>
      <c r="J3" s="149" t="s">
        <v>256</v>
      </c>
      <c r="K3" s="149" t="s">
        <v>257</v>
      </c>
      <c r="L3" s="149" t="s">
        <v>258</v>
      </c>
      <c r="M3" s="149" t="s">
        <v>259</v>
      </c>
      <c r="N3" s="149" t="s">
        <v>260</v>
      </c>
      <c r="O3" s="149" t="s">
        <v>261</v>
      </c>
      <c r="P3" s="149" t="s">
        <v>263</v>
      </c>
      <c r="Q3" s="149" t="s">
        <v>264</v>
      </c>
      <c r="R3" s="149" t="s">
        <v>268</v>
      </c>
      <c r="S3" s="149" t="s">
        <v>287</v>
      </c>
      <c r="T3" s="149" t="s">
        <v>288</v>
      </c>
      <c r="U3" s="149" t="s">
        <v>270</v>
      </c>
      <c r="V3" s="149" t="s">
        <v>289</v>
      </c>
      <c r="W3" s="149" t="s">
        <v>272</v>
      </c>
      <c r="X3" s="149" t="s">
        <v>273</v>
      </c>
      <c r="Y3" s="150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83</v>
      </c>
    </row>
    <row r="4" spans="1:66">
      <c r="A4" s="29"/>
      <c r="B4" s="19"/>
      <c r="C4" s="9"/>
      <c r="D4" s="9" t="s">
        <v>119</v>
      </c>
      <c r="E4" s="10" t="s">
        <v>290</v>
      </c>
      <c r="F4" s="11" t="s">
        <v>291</v>
      </c>
      <c r="G4" s="11" t="s">
        <v>290</v>
      </c>
      <c r="H4" s="11" t="s">
        <v>290</v>
      </c>
      <c r="I4" s="11" t="s">
        <v>291</v>
      </c>
      <c r="J4" s="11" t="s">
        <v>291</v>
      </c>
      <c r="K4" s="11" t="s">
        <v>290</v>
      </c>
      <c r="L4" s="11" t="s">
        <v>290</v>
      </c>
      <c r="M4" s="11" t="s">
        <v>290</v>
      </c>
      <c r="N4" s="11" t="s">
        <v>290</v>
      </c>
      <c r="O4" s="11" t="s">
        <v>290</v>
      </c>
      <c r="P4" s="11" t="s">
        <v>290</v>
      </c>
      <c r="Q4" s="11" t="s">
        <v>290</v>
      </c>
      <c r="R4" s="11" t="s">
        <v>291</v>
      </c>
      <c r="S4" s="11" t="s">
        <v>292</v>
      </c>
      <c r="T4" s="11" t="s">
        <v>291</v>
      </c>
      <c r="U4" s="11" t="s">
        <v>293</v>
      </c>
      <c r="V4" s="11" t="s">
        <v>290</v>
      </c>
      <c r="W4" s="11" t="s">
        <v>292</v>
      </c>
      <c r="X4" s="11" t="s">
        <v>290</v>
      </c>
      <c r="Y4" s="150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277</v>
      </c>
      <c r="E5" s="25" t="s">
        <v>122</v>
      </c>
      <c r="F5" s="25" t="s">
        <v>121</v>
      </c>
      <c r="G5" s="25" t="s">
        <v>122</v>
      </c>
      <c r="H5" s="25" t="s">
        <v>294</v>
      </c>
      <c r="I5" s="25" t="s">
        <v>278</v>
      </c>
      <c r="J5" s="25" t="s">
        <v>295</v>
      </c>
      <c r="K5" s="25" t="s">
        <v>122</v>
      </c>
      <c r="L5" s="25" t="s">
        <v>122</v>
      </c>
      <c r="M5" s="25" t="s">
        <v>122</v>
      </c>
      <c r="N5" s="25" t="s">
        <v>122</v>
      </c>
      <c r="O5" s="25" t="s">
        <v>122</v>
      </c>
      <c r="P5" s="25" t="s">
        <v>122</v>
      </c>
      <c r="Q5" s="25" t="s">
        <v>122</v>
      </c>
      <c r="R5" s="25" t="s">
        <v>121</v>
      </c>
      <c r="S5" s="25" t="s">
        <v>122</v>
      </c>
      <c r="T5" s="25" t="s">
        <v>278</v>
      </c>
      <c r="U5" s="25" t="s">
        <v>294</v>
      </c>
      <c r="V5" s="25" t="s">
        <v>121</v>
      </c>
      <c r="W5" s="25" t="s">
        <v>294</v>
      </c>
      <c r="X5" s="25" t="s">
        <v>121</v>
      </c>
      <c r="Y5" s="150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6">
        <v>67.505957011652981</v>
      </c>
      <c r="E6" s="207">
        <v>56</v>
      </c>
      <c r="F6" s="208">
        <v>59.999999999999993</v>
      </c>
      <c r="G6" s="207">
        <v>52.089851189588778</v>
      </c>
      <c r="H6" s="208">
        <v>54.1</v>
      </c>
      <c r="I6" s="207">
        <v>50.000000000000007</v>
      </c>
      <c r="J6" s="208">
        <v>50.000000000000007</v>
      </c>
      <c r="K6" s="207">
        <v>58</v>
      </c>
      <c r="L6" s="207">
        <v>53</v>
      </c>
      <c r="M6" s="207">
        <v>56</v>
      </c>
      <c r="N6" s="207">
        <v>49</v>
      </c>
      <c r="O6" s="207">
        <v>59</v>
      </c>
      <c r="P6" s="207">
        <v>53.6</v>
      </c>
      <c r="Q6" s="207">
        <v>47</v>
      </c>
      <c r="R6" s="207"/>
      <c r="S6" s="207">
        <v>53.5</v>
      </c>
      <c r="T6" s="208">
        <v>31</v>
      </c>
      <c r="U6" s="207">
        <v>50.8</v>
      </c>
      <c r="V6" s="207">
        <v>46.6</v>
      </c>
      <c r="W6" s="208">
        <v>50.000000000000007</v>
      </c>
      <c r="X6" s="207">
        <v>54.4</v>
      </c>
      <c r="Y6" s="209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1">
        <v>1</v>
      </c>
    </row>
    <row r="7" spans="1:66">
      <c r="A7" s="29"/>
      <c r="B7" s="19">
        <v>1</v>
      </c>
      <c r="C7" s="9">
        <v>2</v>
      </c>
      <c r="D7" s="212">
        <v>56.418762912034801</v>
      </c>
      <c r="E7" s="213">
        <v>53</v>
      </c>
      <c r="F7" s="215">
        <v>50.000000000000007</v>
      </c>
      <c r="G7" s="213">
        <v>53.874611577049961</v>
      </c>
      <c r="H7" s="215">
        <v>57.7</v>
      </c>
      <c r="I7" s="214">
        <v>35</v>
      </c>
      <c r="J7" s="215">
        <v>50.000000000000007</v>
      </c>
      <c r="K7" s="213">
        <v>58</v>
      </c>
      <c r="L7" s="213">
        <v>56</v>
      </c>
      <c r="M7" s="213">
        <v>54</v>
      </c>
      <c r="N7" s="213">
        <v>49</v>
      </c>
      <c r="O7" s="213">
        <v>53</v>
      </c>
      <c r="P7" s="213">
        <v>45</v>
      </c>
      <c r="Q7" s="213">
        <v>47</v>
      </c>
      <c r="R7" s="213"/>
      <c r="S7" s="213">
        <v>58</v>
      </c>
      <c r="T7" s="215">
        <v>32</v>
      </c>
      <c r="U7" s="213">
        <v>50.1</v>
      </c>
      <c r="V7" s="213">
        <v>53.4</v>
      </c>
      <c r="W7" s="215">
        <v>50.000000000000007</v>
      </c>
      <c r="X7" s="213">
        <v>53.7</v>
      </c>
      <c r="Y7" s="209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  <c r="AR7" s="210"/>
      <c r="AS7" s="210"/>
      <c r="AT7" s="210"/>
      <c r="AU7" s="210"/>
      <c r="AV7" s="210"/>
      <c r="AW7" s="210"/>
      <c r="AX7" s="210"/>
      <c r="AY7" s="210"/>
      <c r="AZ7" s="210"/>
      <c r="BA7" s="210"/>
      <c r="BB7" s="210"/>
      <c r="BC7" s="210"/>
      <c r="BD7" s="210"/>
      <c r="BE7" s="210"/>
      <c r="BF7" s="210"/>
      <c r="BG7" s="210"/>
      <c r="BH7" s="210"/>
      <c r="BI7" s="210"/>
      <c r="BJ7" s="210"/>
      <c r="BK7" s="210"/>
      <c r="BL7" s="210"/>
      <c r="BM7" s="211" t="e">
        <v>#N/A</v>
      </c>
    </row>
    <row r="8" spans="1:66">
      <c r="A8" s="29"/>
      <c r="B8" s="19">
        <v>1</v>
      </c>
      <c r="C8" s="9">
        <v>3</v>
      </c>
      <c r="D8" s="212">
        <v>51.389853755442402</v>
      </c>
      <c r="E8" s="213">
        <v>49</v>
      </c>
      <c r="F8" s="215">
        <v>50.000000000000007</v>
      </c>
      <c r="G8" s="213">
        <v>53.929931890090522</v>
      </c>
      <c r="H8" s="215">
        <v>72.3</v>
      </c>
      <c r="I8" s="213">
        <v>50.000000000000007</v>
      </c>
      <c r="J8" s="215">
        <v>50.000000000000007</v>
      </c>
      <c r="K8" s="213">
        <v>56</v>
      </c>
      <c r="L8" s="213">
        <v>50.999999999999993</v>
      </c>
      <c r="M8" s="213">
        <v>53</v>
      </c>
      <c r="N8" s="213">
        <v>53</v>
      </c>
      <c r="O8" s="213">
        <v>54</v>
      </c>
      <c r="P8" s="213">
        <v>47</v>
      </c>
      <c r="Q8" s="213">
        <v>42</v>
      </c>
      <c r="R8" s="213"/>
      <c r="S8" s="213">
        <v>53.2</v>
      </c>
      <c r="T8" s="215">
        <v>34</v>
      </c>
      <c r="U8" s="213">
        <v>50.3</v>
      </c>
      <c r="V8" s="213">
        <v>44.8</v>
      </c>
      <c r="W8" s="215">
        <v>59.999999999999993</v>
      </c>
      <c r="X8" s="213">
        <v>51.9</v>
      </c>
      <c r="Y8" s="209"/>
      <c r="Z8" s="210"/>
      <c r="AA8" s="210"/>
      <c r="AB8" s="210"/>
      <c r="AC8" s="210"/>
      <c r="AD8" s="210"/>
      <c r="AE8" s="210"/>
      <c r="AF8" s="210"/>
      <c r="AG8" s="210"/>
      <c r="AH8" s="210"/>
      <c r="AI8" s="210"/>
      <c r="AJ8" s="210"/>
      <c r="AK8" s="210"/>
      <c r="AL8" s="210"/>
      <c r="AM8" s="210"/>
      <c r="AN8" s="210"/>
      <c r="AO8" s="210"/>
      <c r="AP8" s="210"/>
      <c r="AQ8" s="210"/>
      <c r="AR8" s="210"/>
      <c r="AS8" s="210"/>
      <c r="AT8" s="210"/>
      <c r="AU8" s="210"/>
      <c r="AV8" s="210"/>
      <c r="AW8" s="210"/>
      <c r="AX8" s="210"/>
      <c r="AY8" s="210"/>
      <c r="AZ8" s="210"/>
      <c r="BA8" s="210"/>
      <c r="BB8" s="210"/>
      <c r="BC8" s="210"/>
      <c r="BD8" s="210"/>
      <c r="BE8" s="210"/>
      <c r="BF8" s="210"/>
      <c r="BG8" s="210"/>
      <c r="BH8" s="210"/>
      <c r="BI8" s="210"/>
      <c r="BJ8" s="210"/>
      <c r="BK8" s="210"/>
      <c r="BL8" s="210"/>
      <c r="BM8" s="211">
        <v>16</v>
      </c>
    </row>
    <row r="9" spans="1:66">
      <c r="A9" s="29"/>
      <c r="B9" s="19">
        <v>1</v>
      </c>
      <c r="C9" s="9">
        <v>4</v>
      </c>
      <c r="D9" s="212">
        <v>76.068985712054328</v>
      </c>
      <c r="E9" s="213">
        <v>48</v>
      </c>
      <c r="F9" s="215">
        <v>50.000000000000007</v>
      </c>
      <c r="G9" s="213">
        <v>51.476940282372013</v>
      </c>
      <c r="H9" s="215">
        <v>69.2</v>
      </c>
      <c r="I9" s="214">
        <v>35</v>
      </c>
      <c r="J9" s="215">
        <v>40</v>
      </c>
      <c r="K9" s="213">
        <v>54</v>
      </c>
      <c r="L9" s="213">
        <v>50.999999999999993</v>
      </c>
      <c r="M9" s="213">
        <v>54</v>
      </c>
      <c r="N9" s="213">
        <v>50.000000000000007</v>
      </c>
      <c r="O9" s="213">
        <v>54</v>
      </c>
      <c r="P9" s="213">
        <v>48</v>
      </c>
      <c r="Q9" s="213">
        <v>47</v>
      </c>
      <c r="R9" s="213"/>
      <c r="S9" s="213">
        <v>55.4</v>
      </c>
      <c r="T9" s="215">
        <v>32</v>
      </c>
      <c r="U9" s="213">
        <v>50.2</v>
      </c>
      <c r="V9" s="213">
        <v>44.2</v>
      </c>
      <c r="W9" s="215">
        <v>50.000000000000007</v>
      </c>
      <c r="X9" s="213">
        <v>52.4</v>
      </c>
      <c r="Y9" s="209"/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  <c r="BI9" s="210"/>
      <c r="BJ9" s="210"/>
      <c r="BK9" s="210"/>
      <c r="BL9" s="210"/>
      <c r="BM9" s="211">
        <v>51.838354984870712</v>
      </c>
      <c r="BN9" s="27"/>
    </row>
    <row r="10" spans="1:66">
      <c r="A10" s="29"/>
      <c r="B10" s="19">
        <v>1</v>
      </c>
      <c r="C10" s="9">
        <v>5</v>
      </c>
      <c r="D10" s="212">
        <v>50.109729394644575</v>
      </c>
      <c r="E10" s="213">
        <v>50</v>
      </c>
      <c r="F10" s="215">
        <v>50.000000000000007</v>
      </c>
      <c r="G10" s="213">
        <v>51.668073423413212</v>
      </c>
      <c r="H10" s="215">
        <v>90.7</v>
      </c>
      <c r="I10" s="213">
        <v>50.000000000000007</v>
      </c>
      <c r="J10" s="215">
        <v>50.000000000000007</v>
      </c>
      <c r="K10" s="213">
        <v>58</v>
      </c>
      <c r="L10" s="213">
        <v>51.999999999999993</v>
      </c>
      <c r="M10" s="214">
        <v>65</v>
      </c>
      <c r="N10" s="213">
        <v>51.999999999999993</v>
      </c>
      <c r="O10" s="213">
        <v>62</v>
      </c>
      <c r="P10" s="213">
        <v>48.7</v>
      </c>
      <c r="Q10" s="213">
        <v>47</v>
      </c>
      <c r="R10" s="213"/>
      <c r="S10" s="213">
        <v>55.9</v>
      </c>
      <c r="T10" s="215">
        <v>32</v>
      </c>
      <c r="U10" s="213">
        <v>51.2</v>
      </c>
      <c r="V10" s="213">
        <v>44.1</v>
      </c>
      <c r="W10" s="215">
        <v>59.999999999999993</v>
      </c>
      <c r="X10" s="213">
        <v>55.8</v>
      </c>
      <c r="Y10" s="209"/>
      <c r="Z10" s="210"/>
      <c r="AA10" s="210"/>
      <c r="AB10" s="210"/>
      <c r="AC10" s="210"/>
      <c r="AD10" s="210"/>
      <c r="AE10" s="210"/>
      <c r="AF10" s="210"/>
      <c r="AG10" s="210"/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  <c r="BI10" s="210"/>
      <c r="BJ10" s="210"/>
      <c r="BK10" s="210"/>
      <c r="BL10" s="210"/>
      <c r="BM10" s="211">
        <v>9</v>
      </c>
    </row>
    <row r="11" spans="1:66">
      <c r="A11" s="29"/>
      <c r="B11" s="19">
        <v>1</v>
      </c>
      <c r="C11" s="9">
        <v>6</v>
      </c>
      <c r="D11" s="212">
        <v>46.594438372868979</v>
      </c>
      <c r="E11" s="213">
        <v>50</v>
      </c>
      <c r="F11" s="215">
        <v>50.000000000000007</v>
      </c>
      <c r="G11" s="213">
        <v>53.782410366625406</v>
      </c>
      <c r="H11" s="215">
        <v>61.900000000000006</v>
      </c>
      <c r="I11" s="213">
        <v>50.000000000000007</v>
      </c>
      <c r="J11" s="215">
        <v>50.000000000000007</v>
      </c>
      <c r="K11" s="213">
        <v>59.999999999999993</v>
      </c>
      <c r="L11" s="213">
        <v>50.999999999999993</v>
      </c>
      <c r="M11" s="213">
        <v>53</v>
      </c>
      <c r="N11" s="213">
        <v>51.999999999999993</v>
      </c>
      <c r="O11" s="213">
        <v>51.999999999999993</v>
      </c>
      <c r="P11" s="213">
        <v>50.3</v>
      </c>
      <c r="Q11" s="213">
        <v>45</v>
      </c>
      <c r="R11" s="213"/>
      <c r="S11" s="213">
        <v>54.9</v>
      </c>
      <c r="T11" s="215">
        <v>33</v>
      </c>
      <c r="U11" s="213">
        <v>50.9</v>
      </c>
      <c r="V11" s="213">
        <v>53.4</v>
      </c>
      <c r="W11" s="215">
        <v>50.000000000000007</v>
      </c>
      <c r="X11" s="213">
        <v>53.9</v>
      </c>
      <c r="Y11" s="209"/>
      <c r="Z11" s="210"/>
      <c r="AA11" s="210"/>
      <c r="AB11" s="210"/>
      <c r="AC11" s="210"/>
      <c r="AD11" s="210"/>
      <c r="AE11" s="210"/>
      <c r="AF11" s="210"/>
      <c r="AG11" s="210"/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  <c r="BI11" s="210"/>
      <c r="BJ11" s="210"/>
      <c r="BK11" s="210"/>
      <c r="BL11" s="210"/>
      <c r="BM11" s="216"/>
    </row>
    <row r="12" spans="1:66">
      <c r="A12" s="29"/>
      <c r="B12" s="19"/>
      <c r="C12" s="9">
        <v>7</v>
      </c>
      <c r="D12" s="212">
        <v>49.220824530557806</v>
      </c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09"/>
      <c r="Z12" s="210"/>
      <c r="AA12" s="210"/>
      <c r="AB12" s="210"/>
      <c r="AC12" s="210"/>
      <c r="AD12" s="210"/>
      <c r="AE12" s="210"/>
      <c r="AF12" s="210"/>
      <c r="AG12" s="210"/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  <c r="BI12" s="210"/>
      <c r="BJ12" s="210"/>
      <c r="BK12" s="210"/>
      <c r="BL12" s="210"/>
      <c r="BM12" s="216"/>
    </row>
    <row r="13" spans="1:66">
      <c r="A13" s="29"/>
      <c r="B13" s="19"/>
      <c r="C13" s="9">
        <v>8</v>
      </c>
      <c r="D13" s="212">
        <v>43.0769425533801</v>
      </c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09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6"/>
    </row>
    <row r="14" spans="1:66">
      <c r="A14" s="29"/>
      <c r="B14" s="19"/>
      <c r="C14" s="9">
        <v>9</v>
      </c>
      <c r="D14" s="212">
        <v>51.465604155469485</v>
      </c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09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6"/>
    </row>
    <row r="15" spans="1:66">
      <c r="A15" s="29"/>
      <c r="B15" s="19"/>
      <c r="C15" s="9">
        <v>10</v>
      </c>
      <c r="D15" s="212">
        <v>47.678636455306226</v>
      </c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09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6"/>
    </row>
    <row r="16" spans="1:66">
      <c r="A16" s="29"/>
      <c r="B16" s="19"/>
      <c r="C16" s="9">
        <v>11</v>
      </c>
      <c r="D16" s="212">
        <v>69.826414118565651</v>
      </c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09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6"/>
    </row>
    <row r="17" spans="1:65">
      <c r="A17" s="29"/>
      <c r="B17" s="19"/>
      <c r="C17" s="9">
        <v>12</v>
      </c>
      <c r="D17" s="212">
        <v>44.611852650094001</v>
      </c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09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6"/>
    </row>
    <row r="18" spans="1:65">
      <c r="A18" s="29"/>
      <c r="B18" s="19"/>
      <c r="C18" s="9">
        <v>13</v>
      </c>
      <c r="D18" s="212">
        <v>53.9075544687662</v>
      </c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09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6"/>
    </row>
    <row r="19" spans="1:65">
      <c r="A19" s="29"/>
      <c r="B19" s="19"/>
      <c r="C19" s="9">
        <v>14</v>
      </c>
      <c r="D19" s="212">
        <v>48.353385004579302</v>
      </c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09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6"/>
    </row>
    <row r="20" spans="1:65">
      <c r="A20" s="29"/>
      <c r="B20" s="19"/>
      <c r="C20" s="9">
        <v>15</v>
      </c>
      <c r="D20" s="212">
        <v>64.878369780727738</v>
      </c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09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6"/>
    </row>
    <row r="21" spans="1:65">
      <c r="A21" s="29"/>
      <c r="B21" s="19"/>
      <c r="C21" s="9">
        <v>16</v>
      </c>
      <c r="D21" s="212">
        <v>63.876450658957246</v>
      </c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09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6"/>
    </row>
    <row r="22" spans="1:65">
      <c r="A22" s="29"/>
      <c r="B22" s="19"/>
      <c r="C22" s="9">
        <v>17</v>
      </c>
      <c r="D22" s="212">
        <v>43.947874663001663</v>
      </c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09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6"/>
    </row>
    <row r="23" spans="1:65">
      <c r="A23" s="29"/>
      <c r="B23" s="19"/>
      <c r="C23" s="9">
        <v>18</v>
      </c>
      <c r="D23" s="212">
        <v>37.714224852373285</v>
      </c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09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6"/>
    </row>
    <row r="24" spans="1:65">
      <c r="A24" s="29"/>
      <c r="B24" s="19"/>
      <c r="C24" s="9">
        <v>19</v>
      </c>
      <c r="D24" s="212">
        <v>50.030811824384713</v>
      </c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09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6"/>
    </row>
    <row r="25" spans="1:65">
      <c r="A25" s="29"/>
      <c r="B25" s="19"/>
      <c r="C25" s="9">
        <v>20</v>
      </c>
      <c r="D25" s="212">
        <v>48.358118768643934</v>
      </c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09"/>
      <c r="Z25" s="210"/>
      <c r="AA25" s="210"/>
      <c r="AB25" s="210"/>
      <c r="AC25" s="210"/>
      <c r="AD25" s="210"/>
      <c r="AE25" s="210"/>
      <c r="AF25" s="210"/>
      <c r="AG25" s="210"/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  <c r="BI25" s="210"/>
      <c r="BJ25" s="210"/>
      <c r="BK25" s="210"/>
      <c r="BL25" s="210"/>
      <c r="BM25" s="216"/>
    </row>
    <row r="26" spans="1:65">
      <c r="A26" s="29"/>
      <c r="B26" s="20" t="s">
        <v>279</v>
      </c>
      <c r="C26" s="12"/>
      <c r="D26" s="217">
        <v>53.251739582175261</v>
      </c>
      <c r="E26" s="217">
        <v>51</v>
      </c>
      <c r="F26" s="217">
        <v>51.666666666666664</v>
      </c>
      <c r="G26" s="217">
        <v>52.803636454856651</v>
      </c>
      <c r="H26" s="217">
        <v>67.649999999999991</v>
      </c>
      <c r="I26" s="217">
        <v>45</v>
      </c>
      <c r="J26" s="217">
        <v>48.333333333333343</v>
      </c>
      <c r="K26" s="217">
        <v>57.333333333333336</v>
      </c>
      <c r="L26" s="217">
        <v>52.333333333333336</v>
      </c>
      <c r="M26" s="217">
        <v>55.833333333333336</v>
      </c>
      <c r="N26" s="217">
        <v>50.833333333333336</v>
      </c>
      <c r="O26" s="217">
        <v>55.666666666666664</v>
      </c>
      <c r="P26" s="217">
        <v>48.766666666666673</v>
      </c>
      <c r="Q26" s="217">
        <v>45.833333333333336</v>
      </c>
      <c r="R26" s="217" t="s">
        <v>813</v>
      </c>
      <c r="S26" s="217">
        <v>55.15</v>
      </c>
      <c r="T26" s="217">
        <v>32.333333333333336</v>
      </c>
      <c r="U26" s="217">
        <v>50.583333333333321</v>
      </c>
      <c r="V26" s="217">
        <v>47.75</v>
      </c>
      <c r="W26" s="217">
        <v>53.333333333333336</v>
      </c>
      <c r="X26" s="217">
        <v>53.68333333333333</v>
      </c>
      <c r="Y26" s="209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  <c r="BI26" s="210"/>
      <c r="BJ26" s="210"/>
      <c r="BK26" s="210"/>
      <c r="BL26" s="210"/>
      <c r="BM26" s="216"/>
    </row>
    <row r="27" spans="1:65">
      <c r="A27" s="29"/>
      <c r="B27" s="3" t="s">
        <v>280</v>
      </c>
      <c r="C27" s="28"/>
      <c r="D27" s="213">
        <v>50.070270609514644</v>
      </c>
      <c r="E27" s="213">
        <v>50</v>
      </c>
      <c r="F27" s="213">
        <v>50.000000000000007</v>
      </c>
      <c r="G27" s="213">
        <v>52.936130778107092</v>
      </c>
      <c r="H27" s="213">
        <v>65.550000000000011</v>
      </c>
      <c r="I27" s="213">
        <v>50.000000000000007</v>
      </c>
      <c r="J27" s="213">
        <v>50.000000000000007</v>
      </c>
      <c r="K27" s="213">
        <v>58</v>
      </c>
      <c r="L27" s="213">
        <v>51.499999999999993</v>
      </c>
      <c r="M27" s="213">
        <v>54</v>
      </c>
      <c r="N27" s="213">
        <v>51</v>
      </c>
      <c r="O27" s="213">
        <v>54</v>
      </c>
      <c r="P27" s="213">
        <v>48.35</v>
      </c>
      <c r="Q27" s="213">
        <v>47</v>
      </c>
      <c r="R27" s="213" t="s">
        <v>813</v>
      </c>
      <c r="S27" s="213">
        <v>55.15</v>
      </c>
      <c r="T27" s="213">
        <v>32</v>
      </c>
      <c r="U27" s="213">
        <v>50.55</v>
      </c>
      <c r="V27" s="213">
        <v>45.7</v>
      </c>
      <c r="W27" s="213">
        <v>50.000000000000007</v>
      </c>
      <c r="X27" s="213">
        <v>53.8</v>
      </c>
      <c r="Y27" s="209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6"/>
    </row>
    <row r="28" spans="1:65">
      <c r="A28" s="29"/>
      <c r="B28" s="3" t="s">
        <v>281</v>
      </c>
      <c r="C28" s="28"/>
      <c r="D28" s="23">
        <v>10.077789916202265</v>
      </c>
      <c r="E28" s="23">
        <v>2.9664793948382653</v>
      </c>
      <c r="F28" s="23">
        <v>4.0824829046386242</v>
      </c>
      <c r="G28" s="23">
        <v>1.1775094927451475</v>
      </c>
      <c r="H28" s="23">
        <v>13.198446878326273</v>
      </c>
      <c r="I28" s="23">
        <v>7.7459666924148802</v>
      </c>
      <c r="J28" s="23">
        <v>4.0824829046386331</v>
      </c>
      <c r="K28" s="23">
        <v>2.065591117977287</v>
      </c>
      <c r="L28" s="23">
        <v>1.9663841605003534</v>
      </c>
      <c r="M28" s="23">
        <v>4.6224091842530193</v>
      </c>
      <c r="N28" s="23">
        <v>1.7224014243685057</v>
      </c>
      <c r="O28" s="23">
        <v>3.9327683210007014</v>
      </c>
      <c r="P28" s="23">
        <v>2.9534161011727873</v>
      </c>
      <c r="Q28" s="23">
        <v>2.0412414523193152</v>
      </c>
      <c r="R28" s="23" t="s">
        <v>813</v>
      </c>
      <c r="S28" s="23">
        <v>1.7512852423291865</v>
      </c>
      <c r="T28" s="23">
        <v>1.0327955589886444</v>
      </c>
      <c r="U28" s="23">
        <v>0.44459719597256403</v>
      </c>
      <c r="V28" s="23">
        <v>4.467549663965694</v>
      </c>
      <c r="W28" s="23">
        <v>5.1639777949432153</v>
      </c>
      <c r="X28" s="23">
        <v>1.4048724734532547</v>
      </c>
      <c r="Y28" s="150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87</v>
      </c>
      <c r="C29" s="28"/>
      <c r="D29" s="13">
        <v>0.18924808833053716</v>
      </c>
      <c r="E29" s="13">
        <v>5.8166262643887558E-2</v>
      </c>
      <c r="F29" s="13">
        <v>7.9015798154295949E-2</v>
      </c>
      <c r="G29" s="13">
        <v>2.2299780314407592E-2</v>
      </c>
      <c r="H29" s="13">
        <v>0.19509899302773503</v>
      </c>
      <c r="I29" s="13">
        <v>0.17213259316477511</v>
      </c>
      <c r="J29" s="13">
        <v>8.446516354424756E-2</v>
      </c>
      <c r="K29" s="13">
        <v>3.6027752057743376E-2</v>
      </c>
      <c r="L29" s="13">
        <v>3.7574219627395287E-2</v>
      </c>
      <c r="M29" s="13">
        <v>8.2789418225427208E-2</v>
      </c>
      <c r="N29" s="13">
        <v>3.3883306708888637E-2</v>
      </c>
      <c r="O29" s="13">
        <v>7.0648532712587447E-2</v>
      </c>
      <c r="P29" s="13">
        <v>6.0562189361027759E-2</v>
      </c>
      <c r="Q29" s="13">
        <v>4.4536177141512326E-2</v>
      </c>
      <c r="R29" s="13" t="s">
        <v>813</v>
      </c>
      <c r="S29" s="13">
        <v>3.1754945463811177E-2</v>
      </c>
      <c r="T29" s="13">
        <v>3.1942130690370441E-2</v>
      </c>
      <c r="U29" s="13">
        <v>8.7894009088480551E-3</v>
      </c>
      <c r="V29" s="13">
        <v>9.3561249507134958E-2</v>
      </c>
      <c r="W29" s="13">
        <v>9.6824583655185287E-2</v>
      </c>
      <c r="X29" s="13">
        <v>2.6169620741134832E-2</v>
      </c>
      <c r="Y29" s="150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282</v>
      </c>
      <c r="C30" s="28"/>
      <c r="D30" s="13">
        <v>2.7265228569020916E-2</v>
      </c>
      <c r="E30" s="13">
        <v>-1.6172484352857897E-2</v>
      </c>
      <c r="F30" s="13">
        <v>-3.3119939522416875E-3</v>
      </c>
      <c r="G30" s="13">
        <v>1.8620989617970318E-2</v>
      </c>
      <c r="H30" s="13">
        <v>0.30501826340253246</v>
      </c>
      <c r="I30" s="13">
        <v>-0.131916897958404</v>
      </c>
      <c r="J30" s="13">
        <v>-6.7614445955322622E-2</v>
      </c>
      <c r="K30" s="13">
        <v>0.10600217445299642</v>
      </c>
      <c r="L30" s="13">
        <v>9.5484964483747437E-3</v>
      </c>
      <c r="M30" s="13">
        <v>7.7066071051610008E-2</v>
      </c>
      <c r="N30" s="13">
        <v>-1.9387606953011893E-2</v>
      </c>
      <c r="O30" s="13">
        <v>7.3850948451455789E-2</v>
      </c>
      <c r="P30" s="13">
        <v>-5.9255127194922097E-2</v>
      </c>
      <c r="Q30" s="13">
        <v>-0.11584128495763368</v>
      </c>
      <c r="R30" s="13" t="s">
        <v>813</v>
      </c>
      <c r="S30" s="13">
        <v>6.3884068390978266E-2</v>
      </c>
      <c r="T30" s="13">
        <v>-0.37626621557011242</v>
      </c>
      <c r="U30" s="13">
        <v>-2.4210290853243221E-2</v>
      </c>
      <c r="V30" s="13">
        <v>-7.8867375055862055E-2</v>
      </c>
      <c r="W30" s="13">
        <v>2.8839232049298946E-2</v>
      </c>
      <c r="X30" s="13">
        <v>3.5590989509622473E-2</v>
      </c>
      <c r="Y30" s="150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283</v>
      </c>
      <c r="C31" s="46"/>
      <c r="D31" s="44" t="s">
        <v>284</v>
      </c>
      <c r="E31" s="44">
        <v>0.12</v>
      </c>
      <c r="F31" s="44" t="s">
        <v>284</v>
      </c>
      <c r="G31" s="44">
        <v>0.21</v>
      </c>
      <c r="H31" s="44">
        <v>2.91</v>
      </c>
      <c r="I31" s="44">
        <v>1.21</v>
      </c>
      <c r="J31" s="44" t="s">
        <v>284</v>
      </c>
      <c r="K31" s="44">
        <v>1.03</v>
      </c>
      <c r="L31" s="44">
        <v>0.12</v>
      </c>
      <c r="M31" s="44">
        <v>0.76</v>
      </c>
      <c r="N31" s="44">
        <v>0.15</v>
      </c>
      <c r="O31" s="44">
        <v>0.73</v>
      </c>
      <c r="P31" s="44">
        <v>0.53</v>
      </c>
      <c r="Q31" s="44">
        <v>1.06</v>
      </c>
      <c r="R31" s="44" t="s">
        <v>284</v>
      </c>
      <c r="S31" s="44">
        <v>0.63</v>
      </c>
      <c r="T31" s="44">
        <v>3.52</v>
      </c>
      <c r="U31" s="44">
        <v>0.2</v>
      </c>
      <c r="V31" s="44">
        <v>0.71</v>
      </c>
      <c r="W31" s="44" t="s">
        <v>284</v>
      </c>
      <c r="X31" s="44">
        <v>0.37</v>
      </c>
      <c r="Y31" s="150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 t="s">
        <v>296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C25 E6:X25">
    <cfRule type="expression" dxfId="32" priority="3">
      <formula>AND($B6&lt;&gt;$B5,NOT(ISBLANK(INDIRECT(Anlyt_LabRefThisCol))))</formula>
    </cfRule>
  </conditionalFormatting>
  <conditionalFormatting sqref="C2:X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177F4-31D3-40A1-87AF-EA7119B47B86}">
  <sheetPr codeName="Sheet13"/>
  <dimension ref="A1:BN155"/>
  <sheetViews>
    <sheetView zoomScale="90" zoomScaleNormal="90" workbookViewId="0"/>
  </sheetViews>
  <sheetFormatPr defaultColWidth="9.140625" defaultRowHeight="12.75"/>
  <cols>
    <col min="1" max="1" width="16.28515625" bestFit="1" customWidth="1"/>
    <col min="2" max="2" width="10.85546875" style="2" bestFit="1" customWidth="1"/>
    <col min="3" max="3" width="9.42578125" style="2" bestFit="1" customWidth="1"/>
    <col min="4" max="4" width="13.42578125" style="2" bestFit="1" customWidth="1"/>
    <col min="5" max="10" width="12.85546875" style="2" bestFit="1" customWidth="1"/>
    <col min="11" max="11" width="13.42578125" style="2" bestFit="1" customWidth="1"/>
    <col min="12" max="13" width="12.85546875" style="2" bestFit="1" customWidth="1"/>
    <col min="14" max="14" width="10.7109375" style="2" bestFit="1" customWidth="1"/>
    <col min="15" max="15" width="12.85546875" style="2" bestFit="1" customWidth="1"/>
    <col min="16" max="16" width="12.7109375" style="2" bestFit="1" customWidth="1"/>
    <col min="17" max="17" width="13.42578125" style="2" bestFit="1" customWidth="1"/>
    <col min="18" max="18" width="12.7109375" style="2" bestFit="1" customWidth="1"/>
    <col min="19" max="19" width="12.85546875" style="2" bestFit="1" customWidth="1"/>
    <col min="20" max="20" width="12.7109375" style="2" bestFit="1" customWidth="1"/>
    <col min="21" max="21" width="15.42578125" style="2" bestFit="1" customWidth="1"/>
    <col min="22" max="22" width="10.7109375" style="2" bestFit="1" customWidth="1"/>
    <col min="23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8" t="s">
        <v>544</v>
      </c>
      <c r="BM1" s="27" t="s">
        <v>67</v>
      </c>
    </row>
    <row r="2" spans="1:66" ht="15">
      <c r="A2" s="24" t="s">
        <v>821</v>
      </c>
      <c r="B2" s="18" t="s">
        <v>116</v>
      </c>
      <c r="C2" s="15" t="s">
        <v>117</v>
      </c>
      <c r="D2" s="16" t="s">
        <v>248</v>
      </c>
      <c r="E2" s="17" t="s">
        <v>248</v>
      </c>
      <c r="F2" s="17" t="s">
        <v>248</v>
      </c>
      <c r="G2" s="17" t="s">
        <v>248</v>
      </c>
      <c r="H2" s="17" t="s">
        <v>248</v>
      </c>
      <c r="I2" s="17" t="s">
        <v>248</v>
      </c>
      <c r="J2" s="17" t="s">
        <v>248</v>
      </c>
      <c r="K2" s="17" t="s">
        <v>248</v>
      </c>
      <c r="L2" s="17" t="s">
        <v>248</v>
      </c>
      <c r="M2" s="17" t="s">
        <v>248</v>
      </c>
      <c r="N2" s="17" t="s">
        <v>248</v>
      </c>
      <c r="O2" s="17" t="s">
        <v>248</v>
      </c>
      <c r="P2" s="17" t="s">
        <v>248</v>
      </c>
      <c r="Q2" s="17" t="s">
        <v>248</v>
      </c>
      <c r="R2" s="17" t="s">
        <v>248</v>
      </c>
      <c r="S2" s="17" t="s">
        <v>248</v>
      </c>
      <c r="T2" s="15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249</v>
      </c>
      <c r="C3" s="9" t="s">
        <v>249</v>
      </c>
      <c r="D3" s="148" t="s">
        <v>251</v>
      </c>
      <c r="E3" s="149" t="s">
        <v>252</v>
      </c>
      <c r="F3" s="149" t="s">
        <v>253</v>
      </c>
      <c r="G3" s="149" t="s">
        <v>254</v>
      </c>
      <c r="H3" s="149" t="s">
        <v>258</v>
      </c>
      <c r="I3" s="149" t="s">
        <v>259</v>
      </c>
      <c r="J3" s="149" t="s">
        <v>260</v>
      </c>
      <c r="K3" s="149" t="s">
        <v>263</v>
      </c>
      <c r="L3" s="149" t="s">
        <v>264</v>
      </c>
      <c r="M3" s="149" t="s">
        <v>265</v>
      </c>
      <c r="N3" s="149" t="s">
        <v>266</v>
      </c>
      <c r="O3" s="149" t="s">
        <v>267</v>
      </c>
      <c r="P3" s="149" t="s">
        <v>269</v>
      </c>
      <c r="Q3" s="149" t="s">
        <v>288</v>
      </c>
      <c r="R3" s="149" t="s">
        <v>289</v>
      </c>
      <c r="S3" s="149" t="s">
        <v>272</v>
      </c>
      <c r="T3" s="15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297</v>
      </c>
      <c r="E4" s="11" t="s">
        <v>297</v>
      </c>
      <c r="F4" s="11" t="s">
        <v>297</v>
      </c>
      <c r="G4" s="11" t="s">
        <v>298</v>
      </c>
      <c r="H4" s="11" t="s">
        <v>297</v>
      </c>
      <c r="I4" s="11" t="s">
        <v>297</v>
      </c>
      <c r="J4" s="11" t="s">
        <v>297</v>
      </c>
      <c r="K4" s="11" t="s">
        <v>120</v>
      </c>
      <c r="L4" s="11" t="s">
        <v>299</v>
      </c>
      <c r="M4" s="11" t="s">
        <v>299</v>
      </c>
      <c r="N4" s="11" t="s">
        <v>297</v>
      </c>
      <c r="O4" s="11" t="s">
        <v>299</v>
      </c>
      <c r="P4" s="11" t="s">
        <v>299</v>
      </c>
      <c r="Q4" s="11" t="s">
        <v>297</v>
      </c>
      <c r="R4" s="11" t="s">
        <v>299</v>
      </c>
      <c r="S4" s="11" t="s">
        <v>300</v>
      </c>
      <c r="T4" s="150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5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8">
        <v>3.4200000000000001E-2</v>
      </c>
      <c r="E6" s="219">
        <v>0.02</v>
      </c>
      <c r="F6" s="219">
        <v>2.94769E-2</v>
      </c>
      <c r="G6" s="218">
        <v>3.9E-2</v>
      </c>
      <c r="H6" s="218">
        <v>0.04</v>
      </c>
      <c r="I6" s="218">
        <v>0.04</v>
      </c>
      <c r="J6" s="218">
        <v>0.04</v>
      </c>
      <c r="K6" s="219">
        <v>3.1E-2</v>
      </c>
      <c r="L6" s="218">
        <v>3.9E-2</v>
      </c>
      <c r="M6" s="218">
        <v>3.5568625E-2</v>
      </c>
      <c r="N6" s="218">
        <v>4.2000000000000003E-2</v>
      </c>
      <c r="O6" s="218">
        <v>4.1000000000000002E-2</v>
      </c>
      <c r="P6" s="218">
        <v>3.6189999999999993E-2</v>
      </c>
      <c r="Q6" s="218">
        <v>4.0399999999999998E-2</v>
      </c>
      <c r="R6" s="218">
        <v>3.5999999999999997E-2</v>
      </c>
      <c r="S6" s="218">
        <v>4.2000000000000003E-2</v>
      </c>
      <c r="T6" s="220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2">
        <v>1</v>
      </c>
    </row>
    <row r="7" spans="1:66">
      <c r="A7" s="29"/>
      <c r="B7" s="19">
        <v>1</v>
      </c>
      <c r="C7" s="9">
        <v>2</v>
      </c>
      <c r="D7" s="23">
        <v>3.4599999999999999E-2</v>
      </c>
      <c r="E7" s="223">
        <v>0.02</v>
      </c>
      <c r="F7" s="223">
        <v>2.9658899999999998E-2</v>
      </c>
      <c r="G7" s="23">
        <v>3.9E-2</v>
      </c>
      <c r="H7" s="23">
        <v>0.04</v>
      </c>
      <c r="I7" s="23">
        <v>0.04</v>
      </c>
      <c r="J7" s="23">
        <v>0.04</v>
      </c>
      <c r="K7" s="223">
        <v>2.8899999999999999E-2</v>
      </c>
      <c r="L7" s="23">
        <v>3.9E-2</v>
      </c>
      <c r="M7" s="23">
        <v>3.6030349999999996E-2</v>
      </c>
      <c r="N7" s="23">
        <v>3.7999999999999999E-2</v>
      </c>
      <c r="O7" s="23">
        <v>0.04</v>
      </c>
      <c r="P7" s="23">
        <v>3.739E-2</v>
      </c>
      <c r="Q7" s="23">
        <v>4.1599999999999998E-2</v>
      </c>
      <c r="R7" s="23">
        <v>3.5999999999999997E-2</v>
      </c>
      <c r="S7" s="23">
        <v>4.3999999999999997E-2</v>
      </c>
      <c r="T7" s="220"/>
      <c r="U7" s="221"/>
      <c r="V7" s="221"/>
      <c r="W7" s="221"/>
      <c r="X7" s="221"/>
      <c r="Y7" s="221"/>
      <c r="Z7" s="221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2" t="e">
        <v>#N/A</v>
      </c>
    </row>
    <row r="8" spans="1:66">
      <c r="A8" s="29"/>
      <c r="B8" s="19">
        <v>1</v>
      </c>
      <c r="C8" s="9">
        <v>3</v>
      </c>
      <c r="D8" s="23">
        <v>3.4699999999999995E-2</v>
      </c>
      <c r="E8" s="223">
        <v>0.02</v>
      </c>
      <c r="F8" s="223">
        <v>2.8936900000000005E-2</v>
      </c>
      <c r="G8" s="23">
        <v>3.9E-2</v>
      </c>
      <c r="H8" s="23">
        <v>0.04</v>
      </c>
      <c r="I8" s="23">
        <v>0.04</v>
      </c>
      <c r="J8" s="23">
        <v>0.04</v>
      </c>
      <c r="K8" s="223">
        <v>2.7900000000000001E-2</v>
      </c>
      <c r="L8" s="23">
        <v>3.9E-2</v>
      </c>
      <c r="M8" s="23">
        <v>3.5866100000000005E-2</v>
      </c>
      <c r="N8" s="23">
        <v>3.7999999999999999E-2</v>
      </c>
      <c r="O8" s="23">
        <v>3.9E-2</v>
      </c>
      <c r="P8" s="23">
        <v>3.6330000000000001E-2</v>
      </c>
      <c r="Q8" s="23">
        <v>4.0800000000000003E-2</v>
      </c>
      <c r="R8" s="23">
        <v>3.5999999999999997E-2</v>
      </c>
      <c r="S8" s="23">
        <v>4.2999999999999997E-2</v>
      </c>
      <c r="T8" s="220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2">
        <v>16</v>
      </c>
    </row>
    <row r="9" spans="1:66">
      <c r="A9" s="29"/>
      <c r="B9" s="19">
        <v>1</v>
      </c>
      <c r="C9" s="9">
        <v>4</v>
      </c>
      <c r="D9" s="23">
        <v>3.4699999999999995E-2</v>
      </c>
      <c r="E9" s="223">
        <v>0.02</v>
      </c>
      <c r="F9" s="223">
        <v>2.9381950000000004E-2</v>
      </c>
      <c r="G9" s="224">
        <v>4.9000000000000002E-2</v>
      </c>
      <c r="H9" s="23">
        <v>0.04</v>
      </c>
      <c r="I9" s="23">
        <v>0.04</v>
      </c>
      <c r="J9" s="224">
        <v>0.03</v>
      </c>
      <c r="K9" s="223">
        <v>2.3199999999999998E-2</v>
      </c>
      <c r="L9" s="23">
        <v>3.9E-2</v>
      </c>
      <c r="M9" s="23">
        <v>3.6034839999999992E-2</v>
      </c>
      <c r="N9" s="23">
        <v>4.1000000000000002E-2</v>
      </c>
      <c r="O9" s="23">
        <v>3.7999999999999999E-2</v>
      </c>
      <c r="P9" s="23">
        <v>3.6990000000000002E-2</v>
      </c>
      <c r="Q9" s="23">
        <v>3.9199999999999999E-2</v>
      </c>
      <c r="R9" s="23">
        <v>3.6999999999999998E-2</v>
      </c>
      <c r="S9" s="23">
        <v>4.2999999999999997E-2</v>
      </c>
      <c r="T9" s="220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2">
        <v>3.8742763141025642E-2</v>
      </c>
      <c r="BN9" s="27"/>
    </row>
    <row r="10" spans="1:66">
      <c r="A10" s="29"/>
      <c r="B10" s="19">
        <v>1</v>
      </c>
      <c r="C10" s="9">
        <v>5</v>
      </c>
      <c r="D10" s="23">
        <v>3.4499999999999996E-2</v>
      </c>
      <c r="E10" s="223">
        <v>0.02</v>
      </c>
      <c r="F10" s="223">
        <v>2.9547987500000001E-2</v>
      </c>
      <c r="G10" s="23">
        <v>3.9E-2</v>
      </c>
      <c r="H10" s="23">
        <v>0.04</v>
      </c>
      <c r="I10" s="23">
        <v>0.04</v>
      </c>
      <c r="J10" s="23">
        <v>0.04</v>
      </c>
      <c r="K10" s="223">
        <v>2.5899999999999999E-2</v>
      </c>
      <c r="L10" s="23">
        <v>3.7999999999999999E-2</v>
      </c>
      <c r="M10" s="23">
        <v>3.5927660000000007E-2</v>
      </c>
      <c r="N10" s="23">
        <v>0.04</v>
      </c>
      <c r="O10" s="23">
        <v>4.1000000000000002E-2</v>
      </c>
      <c r="P10" s="23">
        <v>3.6630000000000003E-2</v>
      </c>
      <c r="Q10" s="23">
        <v>0.04</v>
      </c>
      <c r="R10" s="23">
        <v>3.6999999999999998E-2</v>
      </c>
      <c r="S10" s="23">
        <v>4.2000000000000003E-2</v>
      </c>
      <c r="T10" s="220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1"/>
      <c r="AL10" s="221"/>
      <c r="AM10" s="221"/>
      <c r="AN10" s="221"/>
      <c r="AO10" s="221"/>
      <c r="AP10" s="221"/>
      <c r="AQ10" s="221"/>
      <c r="AR10" s="221"/>
      <c r="AS10" s="221"/>
      <c r="AT10" s="221"/>
      <c r="AU10" s="221"/>
      <c r="AV10" s="221"/>
      <c r="AW10" s="221"/>
      <c r="AX10" s="221"/>
      <c r="AY10" s="221"/>
      <c r="AZ10" s="221"/>
      <c r="BA10" s="221"/>
      <c r="BB10" s="221"/>
      <c r="BC10" s="221"/>
      <c r="BD10" s="221"/>
      <c r="BE10" s="221"/>
      <c r="BF10" s="221"/>
      <c r="BG10" s="221"/>
      <c r="BH10" s="221"/>
      <c r="BI10" s="221"/>
      <c r="BJ10" s="221"/>
      <c r="BK10" s="221"/>
      <c r="BL10" s="221"/>
      <c r="BM10" s="222">
        <v>11</v>
      </c>
    </row>
    <row r="11" spans="1:66">
      <c r="A11" s="29"/>
      <c r="B11" s="19">
        <v>1</v>
      </c>
      <c r="C11" s="9">
        <v>6</v>
      </c>
      <c r="D11" s="23">
        <v>3.4000000000000002E-2</v>
      </c>
      <c r="E11" s="224">
        <v>2.9000000000000001E-2</v>
      </c>
      <c r="F11" s="223">
        <v>2.8983783333333332E-2</v>
      </c>
      <c r="G11" s="23">
        <v>3.9E-2</v>
      </c>
      <c r="H11" s="23">
        <v>0.04</v>
      </c>
      <c r="I11" s="23">
        <v>0.04</v>
      </c>
      <c r="J11" s="23">
        <v>0.04</v>
      </c>
      <c r="K11" s="223">
        <v>2.9399999999999999E-2</v>
      </c>
      <c r="L11" s="23">
        <v>3.7999999999999999E-2</v>
      </c>
      <c r="M11" s="23">
        <v>3.6137950000000002E-2</v>
      </c>
      <c r="N11" s="23">
        <v>3.7999999999999999E-2</v>
      </c>
      <c r="O11" s="23">
        <v>4.1000000000000002E-2</v>
      </c>
      <c r="P11" s="23">
        <v>3.6740000000000002E-2</v>
      </c>
      <c r="Q11" s="23">
        <v>3.9399999999999998E-2</v>
      </c>
      <c r="R11" s="23">
        <v>3.5999999999999997E-2</v>
      </c>
      <c r="S11" s="23">
        <v>4.2999999999999997E-2</v>
      </c>
      <c r="T11" s="220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1"/>
      <c r="BD11" s="221"/>
      <c r="BE11" s="221"/>
      <c r="BF11" s="221"/>
      <c r="BG11" s="221"/>
      <c r="BH11" s="221"/>
      <c r="BI11" s="221"/>
      <c r="BJ11" s="221"/>
      <c r="BK11" s="221"/>
      <c r="BL11" s="221"/>
      <c r="BM11" s="54"/>
    </row>
    <row r="12" spans="1:66">
      <c r="A12" s="29"/>
      <c r="B12" s="20" t="s">
        <v>279</v>
      </c>
      <c r="C12" s="12"/>
      <c r="D12" s="225">
        <v>3.4450000000000001E-2</v>
      </c>
      <c r="E12" s="225">
        <v>2.1500000000000002E-2</v>
      </c>
      <c r="F12" s="225">
        <v>2.9331070138888887E-2</v>
      </c>
      <c r="G12" s="225">
        <v>4.0666666666666663E-2</v>
      </c>
      <c r="H12" s="225">
        <v>0.04</v>
      </c>
      <c r="I12" s="225">
        <v>0.04</v>
      </c>
      <c r="J12" s="225">
        <v>3.8333333333333337E-2</v>
      </c>
      <c r="K12" s="225">
        <v>2.7716666666666667E-2</v>
      </c>
      <c r="L12" s="225">
        <v>3.8666666666666669E-2</v>
      </c>
      <c r="M12" s="225">
        <v>3.5927587499999997E-2</v>
      </c>
      <c r="N12" s="225">
        <v>3.95E-2</v>
      </c>
      <c r="O12" s="225">
        <v>0.04</v>
      </c>
      <c r="P12" s="225">
        <v>3.6711666666666663E-2</v>
      </c>
      <c r="Q12" s="225">
        <v>4.0233333333333329E-2</v>
      </c>
      <c r="R12" s="225">
        <v>3.6333333333333336E-2</v>
      </c>
      <c r="S12" s="225">
        <v>4.2833333333333334E-2</v>
      </c>
      <c r="T12" s="220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1"/>
      <c r="BL12" s="221"/>
      <c r="BM12" s="54"/>
    </row>
    <row r="13" spans="1:66">
      <c r="A13" s="29"/>
      <c r="B13" s="3" t="s">
        <v>280</v>
      </c>
      <c r="C13" s="28"/>
      <c r="D13" s="23">
        <v>3.4549999999999997E-2</v>
      </c>
      <c r="E13" s="23">
        <v>0.02</v>
      </c>
      <c r="F13" s="23">
        <v>2.9429425000000002E-2</v>
      </c>
      <c r="G13" s="23">
        <v>3.9E-2</v>
      </c>
      <c r="H13" s="23">
        <v>0.04</v>
      </c>
      <c r="I13" s="23">
        <v>0.04</v>
      </c>
      <c r="J13" s="23">
        <v>0.04</v>
      </c>
      <c r="K13" s="23">
        <v>2.8400000000000002E-2</v>
      </c>
      <c r="L13" s="23">
        <v>3.9E-2</v>
      </c>
      <c r="M13" s="23">
        <v>3.5979005000000001E-2</v>
      </c>
      <c r="N13" s="23">
        <v>3.9E-2</v>
      </c>
      <c r="O13" s="23">
        <v>4.0500000000000001E-2</v>
      </c>
      <c r="P13" s="23">
        <v>3.6685000000000002E-2</v>
      </c>
      <c r="Q13" s="23">
        <v>4.02E-2</v>
      </c>
      <c r="R13" s="23">
        <v>3.5999999999999997E-2</v>
      </c>
      <c r="S13" s="23">
        <v>4.2999999999999997E-2</v>
      </c>
      <c r="T13" s="220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1"/>
      <c r="AK13" s="221"/>
      <c r="AL13" s="221"/>
      <c r="AM13" s="221"/>
      <c r="AN13" s="221"/>
      <c r="AO13" s="221"/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1"/>
      <c r="BI13" s="221"/>
      <c r="BJ13" s="221"/>
      <c r="BK13" s="221"/>
      <c r="BL13" s="221"/>
      <c r="BM13" s="54"/>
    </row>
    <row r="14" spans="1:66">
      <c r="A14" s="29"/>
      <c r="B14" s="3" t="s">
        <v>281</v>
      </c>
      <c r="C14" s="28"/>
      <c r="D14" s="23">
        <v>2.880972058177556E-4</v>
      </c>
      <c r="E14" s="23">
        <v>3.6742346141747676E-3</v>
      </c>
      <c r="F14" s="23">
        <v>3.014494623483596E-4</v>
      </c>
      <c r="G14" s="23">
        <v>4.0824829046386306E-3</v>
      </c>
      <c r="H14" s="23">
        <v>0</v>
      </c>
      <c r="I14" s="23">
        <v>0</v>
      </c>
      <c r="J14" s="23">
        <v>4.0824829046386306E-3</v>
      </c>
      <c r="K14" s="23">
        <v>2.7838223123372416E-3</v>
      </c>
      <c r="L14" s="23">
        <v>5.1639777949432275E-4</v>
      </c>
      <c r="M14" s="23">
        <v>1.9947451260123329E-4</v>
      </c>
      <c r="N14" s="23">
        <v>1.7606816861659024E-3</v>
      </c>
      <c r="O14" s="23">
        <v>1.2649110640673528E-3</v>
      </c>
      <c r="P14" s="23">
        <v>4.3883558044747014E-4</v>
      </c>
      <c r="Q14" s="23">
        <v>8.9814623902049909E-4</v>
      </c>
      <c r="R14" s="23">
        <v>5.1639777949432275E-4</v>
      </c>
      <c r="S14" s="23">
        <v>7.5277265270907859E-4</v>
      </c>
      <c r="T14" s="220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1"/>
      <c r="AO14" s="221"/>
      <c r="AP14" s="221"/>
      <c r="AQ14" s="221"/>
      <c r="AR14" s="221"/>
      <c r="AS14" s="221"/>
      <c r="AT14" s="221"/>
      <c r="AU14" s="221"/>
      <c r="AV14" s="221"/>
      <c r="AW14" s="221"/>
      <c r="AX14" s="221"/>
      <c r="AY14" s="221"/>
      <c r="AZ14" s="221"/>
      <c r="BA14" s="221"/>
      <c r="BB14" s="221"/>
      <c r="BC14" s="221"/>
      <c r="BD14" s="221"/>
      <c r="BE14" s="221"/>
      <c r="BF14" s="221"/>
      <c r="BG14" s="221"/>
      <c r="BH14" s="221"/>
      <c r="BI14" s="221"/>
      <c r="BJ14" s="221"/>
      <c r="BK14" s="221"/>
      <c r="BL14" s="221"/>
      <c r="BM14" s="54"/>
    </row>
    <row r="15" spans="1:66">
      <c r="A15" s="29"/>
      <c r="B15" s="3" t="s">
        <v>87</v>
      </c>
      <c r="C15" s="28"/>
      <c r="D15" s="13">
        <v>8.3627635941293348E-3</v>
      </c>
      <c r="E15" s="13">
        <v>0.17089463321743104</v>
      </c>
      <c r="F15" s="13">
        <v>1.0277479168708539E-2</v>
      </c>
      <c r="G15" s="13">
        <v>0.1003889238845565</v>
      </c>
      <c r="H15" s="13">
        <v>0</v>
      </c>
      <c r="I15" s="13">
        <v>0</v>
      </c>
      <c r="J15" s="13">
        <v>0.10649955403405122</v>
      </c>
      <c r="K15" s="13">
        <v>0.10043856809394738</v>
      </c>
      <c r="L15" s="13">
        <v>1.3355114986922139E-2</v>
      </c>
      <c r="M15" s="13">
        <v>5.55212655459355E-3</v>
      </c>
      <c r="N15" s="13">
        <v>4.457421990293424E-2</v>
      </c>
      <c r="O15" s="13">
        <v>3.1622776601683819E-2</v>
      </c>
      <c r="P15" s="13">
        <v>1.1953572809210611E-2</v>
      </c>
      <c r="Q15" s="13">
        <v>2.2323435932572473E-2</v>
      </c>
      <c r="R15" s="13">
        <v>1.4212782921862094E-2</v>
      </c>
      <c r="S15" s="13">
        <v>1.7574458818110785E-2</v>
      </c>
      <c r="T15" s="150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282</v>
      </c>
      <c r="C16" s="28"/>
      <c r="D16" s="13">
        <v>-0.11080167734551516</v>
      </c>
      <c r="E16" s="13">
        <v>-0.44505765059299207</v>
      </c>
      <c r="F16" s="13">
        <v>-0.24292776867457055</v>
      </c>
      <c r="G16" s="13">
        <v>4.9658397327983828E-2</v>
      </c>
      <c r="H16" s="13">
        <v>3.2450882617689247E-2</v>
      </c>
      <c r="I16" s="13">
        <v>3.2450882617689247E-2</v>
      </c>
      <c r="J16" s="13">
        <v>-1.0567904158047758E-2</v>
      </c>
      <c r="K16" s="13">
        <v>-0.28459757591949286</v>
      </c>
      <c r="L16" s="13">
        <v>-1.9641468029003573E-3</v>
      </c>
      <c r="M16" s="13">
        <v>-7.2663264382518689E-2</v>
      </c>
      <c r="N16" s="13">
        <v>1.9545246584968146E-2</v>
      </c>
      <c r="O16" s="13">
        <v>3.2450882617689247E-2</v>
      </c>
      <c r="P16" s="13">
        <v>-5.2425183690840149E-2</v>
      </c>
      <c r="Q16" s="13">
        <v>3.8473512766292295E-2</v>
      </c>
      <c r="R16" s="13">
        <v>-6.2190448288932276E-2</v>
      </c>
      <c r="S16" s="13">
        <v>0.10558282013644216</v>
      </c>
      <c r="T16" s="150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283</v>
      </c>
      <c r="C17" s="46"/>
      <c r="D17" s="44">
        <v>1.38</v>
      </c>
      <c r="E17" s="44">
        <v>5.8</v>
      </c>
      <c r="F17" s="44">
        <v>3.13</v>
      </c>
      <c r="G17" s="44">
        <v>0.74</v>
      </c>
      <c r="H17" s="44">
        <v>0.51</v>
      </c>
      <c r="I17" s="44">
        <v>0.51</v>
      </c>
      <c r="J17" s="44">
        <v>0.06</v>
      </c>
      <c r="K17" s="44">
        <v>3.68</v>
      </c>
      <c r="L17" s="44">
        <v>0.06</v>
      </c>
      <c r="M17" s="44">
        <v>0.88</v>
      </c>
      <c r="N17" s="44">
        <v>0.34</v>
      </c>
      <c r="O17" s="44">
        <v>0.51</v>
      </c>
      <c r="P17" s="44">
        <v>0.61</v>
      </c>
      <c r="Q17" s="44">
        <v>0.59</v>
      </c>
      <c r="R17" s="44">
        <v>0.74</v>
      </c>
      <c r="S17" s="44">
        <v>1.48</v>
      </c>
      <c r="T17" s="150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3"/>
    </row>
    <row r="19" spans="1:65" ht="15">
      <c r="B19" s="8" t="s">
        <v>545</v>
      </c>
      <c r="BM19" s="27" t="s">
        <v>67</v>
      </c>
    </row>
    <row r="20" spans="1:65" ht="15">
      <c r="A20" s="24" t="s">
        <v>225</v>
      </c>
      <c r="B20" s="18" t="s">
        <v>116</v>
      </c>
      <c r="C20" s="15" t="s">
        <v>117</v>
      </c>
      <c r="D20" s="16" t="s">
        <v>248</v>
      </c>
      <c r="E20" s="17" t="s">
        <v>248</v>
      </c>
      <c r="F20" s="17" t="s">
        <v>248</v>
      </c>
      <c r="G20" s="17" t="s">
        <v>248</v>
      </c>
      <c r="H20" s="17" t="s">
        <v>248</v>
      </c>
      <c r="I20" s="17" t="s">
        <v>248</v>
      </c>
      <c r="J20" s="17" t="s">
        <v>248</v>
      </c>
      <c r="K20" s="17" t="s">
        <v>248</v>
      </c>
      <c r="L20" s="17" t="s">
        <v>248</v>
      </c>
      <c r="M20" s="17" t="s">
        <v>248</v>
      </c>
      <c r="N20" s="17" t="s">
        <v>248</v>
      </c>
      <c r="O20" s="17" t="s">
        <v>248</v>
      </c>
      <c r="P20" s="17" t="s">
        <v>248</v>
      </c>
      <c r="Q20" s="17" t="s">
        <v>248</v>
      </c>
      <c r="R20" s="17" t="s">
        <v>248</v>
      </c>
      <c r="S20" s="17" t="s">
        <v>248</v>
      </c>
      <c r="T20" s="150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249</v>
      </c>
      <c r="C21" s="9" t="s">
        <v>249</v>
      </c>
      <c r="D21" s="148" t="s">
        <v>251</v>
      </c>
      <c r="E21" s="149" t="s">
        <v>252</v>
      </c>
      <c r="F21" s="149" t="s">
        <v>253</v>
      </c>
      <c r="G21" s="149" t="s">
        <v>254</v>
      </c>
      <c r="H21" s="149" t="s">
        <v>258</v>
      </c>
      <c r="I21" s="149" t="s">
        <v>259</v>
      </c>
      <c r="J21" s="149" t="s">
        <v>260</v>
      </c>
      <c r="K21" s="149" t="s">
        <v>263</v>
      </c>
      <c r="L21" s="149" t="s">
        <v>264</v>
      </c>
      <c r="M21" s="149" t="s">
        <v>265</v>
      </c>
      <c r="N21" s="149" t="s">
        <v>266</v>
      </c>
      <c r="O21" s="149" t="s">
        <v>267</v>
      </c>
      <c r="P21" s="149" t="s">
        <v>269</v>
      </c>
      <c r="Q21" s="149" t="s">
        <v>288</v>
      </c>
      <c r="R21" s="149" t="s">
        <v>289</v>
      </c>
      <c r="S21" s="149" t="s">
        <v>272</v>
      </c>
      <c r="T21" s="150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301</v>
      </c>
      <c r="E22" s="11" t="s">
        <v>302</v>
      </c>
      <c r="F22" s="11" t="s">
        <v>302</v>
      </c>
      <c r="G22" s="11" t="s">
        <v>298</v>
      </c>
      <c r="H22" s="11" t="s">
        <v>303</v>
      </c>
      <c r="I22" s="11" t="s">
        <v>302</v>
      </c>
      <c r="J22" s="11" t="s">
        <v>302</v>
      </c>
      <c r="K22" s="11" t="s">
        <v>301</v>
      </c>
      <c r="L22" s="11" t="s">
        <v>299</v>
      </c>
      <c r="M22" s="11" t="s">
        <v>299</v>
      </c>
      <c r="N22" s="11" t="s">
        <v>302</v>
      </c>
      <c r="O22" s="11" t="s">
        <v>299</v>
      </c>
      <c r="P22" s="11" t="s">
        <v>299</v>
      </c>
      <c r="Q22" s="11" t="s">
        <v>301</v>
      </c>
      <c r="R22" s="11" t="s">
        <v>299</v>
      </c>
      <c r="S22" s="11" t="s">
        <v>304</v>
      </c>
      <c r="T22" s="150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150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8">
        <v>1.4999999999999999E-2</v>
      </c>
      <c r="E24" s="218">
        <v>1.2500000000000001E-2</v>
      </c>
      <c r="F24" s="218">
        <v>1.4802392000000001E-2</v>
      </c>
      <c r="G24" s="218">
        <v>1.4999999999999999E-2</v>
      </c>
      <c r="H24" s="218">
        <v>0.02</v>
      </c>
      <c r="I24" s="218">
        <v>0.01</v>
      </c>
      <c r="J24" s="218">
        <v>0.01</v>
      </c>
      <c r="K24" s="218">
        <v>1.4024E-2</v>
      </c>
      <c r="L24" s="218">
        <v>1.7000000000000001E-2</v>
      </c>
      <c r="M24" s="219">
        <v>3.0785433333333331E-2</v>
      </c>
      <c r="N24" s="218">
        <v>1.4000000000000002E-2</v>
      </c>
      <c r="O24" s="218">
        <v>1.6E-2</v>
      </c>
      <c r="P24" s="218">
        <v>1.9039999999999998E-2</v>
      </c>
      <c r="Q24" s="218">
        <v>1.8000000000000002E-2</v>
      </c>
      <c r="R24" s="218">
        <v>1.4999999999999999E-2</v>
      </c>
      <c r="S24" s="218">
        <v>1.7000000000000001E-2</v>
      </c>
      <c r="T24" s="220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1</v>
      </c>
    </row>
    <row r="25" spans="1:65">
      <c r="A25" s="29"/>
      <c r="B25" s="19">
        <v>1</v>
      </c>
      <c r="C25" s="9">
        <v>2</v>
      </c>
      <c r="D25" s="23">
        <v>1.5100000000000001E-2</v>
      </c>
      <c r="E25" s="23">
        <v>1.2199999999999999E-2</v>
      </c>
      <c r="F25" s="23">
        <v>1.5504616999999998E-2</v>
      </c>
      <c r="G25" s="23">
        <v>1.4999999999999999E-2</v>
      </c>
      <c r="H25" s="23">
        <v>0.02</v>
      </c>
      <c r="I25" s="23">
        <v>0.01</v>
      </c>
      <c r="J25" s="23">
        <v>0.01</v>
      </c>
      <c r="K25" s="23">
        <v>1.3657000000000001E-2</v>
      </c>
      <c r="L25" s="23">
        <v>1.7000000000000001E-2</v>
      </c>
      <c r="M25" s="223">
        <v>2.9823548700000001E-2</v>
      </c>
      <c r="N25" s="23">
        <v>1.4000000000000002E-2</v>
      </c>
      <c r="O25" s="23">
        <v>1.7999999999999999E-2</v>
      </c>
      <c r="P25" s="23">
        <v>1.976E-2</v>
      </c>
      <c r="Q25" s="23">
        <v>1.78E-2</v>
      </c>
      <c r="R25" s="23">
        <v>1.4999999999999999E-2</v>
      </c>
      <c r="S25" s="23">
        <v>1.7000000000000001E-2</v>
      </c>
      <c r="T25" s="220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2" t="e">
        <v>#N/A</v>
      </c>
    </row>
    <row r="26" spans="1:65">
      <c r="A26" s="29"/>
      <c r="B26" s="19">
        <v>1</v>
      </c>
      <c r="C26" s="9">
        <v>3</v>
      </c>
      <c r="D26" s="23">
        <v>1.43E-2</v>
      </c>
      <c r="E26" s="23">
        <v>1.2500000000000001E-2</v>
      </c>
      <c r="F26" s="23">
        <v>1.4802745999999999E-2</v>
      </c>
      <c r="G26" s="23">
        <v>1.4999999999999999E-2</v>
      </c>
      <c r="H26" s="23">
        <v>0.02</v>
      </c>
      <c r="I26" s="23">
        <v>0.01</v>
      </c>
      <c r="J26" s="23">
        <v>0.01</v>
      </c>
      <c r="K26" s="23">
        <v>1.4688E-2</v>
      </c>
      <c r="L26" s="23">
        <v>1.7000000000000001E-2</v>
      </c>
      <c r="M26" s="223">
        <v>2.9372566666666662E-2</v>
      </c>
      <c r="N26" s="23">
        <v>1.4000000000000002E-2</v>
      </c>
      <c r="O26" s="23">
        <v>1.6E-2</v>
      </c>
      <c r="P26" s="23">
        <v>1.9609999999999999E-2</v>
      </c>
      <c r="Q26" s="23">
        <v>1.8200000000000001E-2</v>
      </c>
      <c r="R26" s="23">
        <v>1.4999999999999999E-2</v>
      </c>
      <c r="S26" s="23">
        <v>1.4999999999999999E-2</v>
      </c>
      <c r="T26" s="220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2">
        <v>16</v>
      </c>
    </row>
    <row r="27" spans="1:65">
      <c r="A27" s="29"/>
      <c r="B27" s="19">
        <v>1</v>
      </c>
      <c r="C27" s="9">
        <v>4</v>
      </c>
      <c r="D27" s="23">
        <v>1.4500000000000001E-2</v>
      </c>
      <c r="E27" s="23">
        <v>1.21E-2</v>
      </c>
      <c r="F27" s="23">
        <v>1.5200000000000002E-2</v>
      </c>
      <c r="G27" s="23">
        <v>1.6E-2</v>
      </c>
      <c r="H27" s="23">
        <v>0.02</v>
      </c>
      <c r="I27" s="23">
        <v>0.02</v>
      </c>
      <c r="J27" s="23">
        <v>0.01</v>
      </c>
      <c r="K27" s="23">
        <v>1.3674000000000002E-2</v>
      </c>
      <c r="L27" s="23">
        <v>1.7999999999999999E-2</v>
      </c>
      <c r="M27" s="223">
        <v>2.9236233333333337E-2</v>
      </c>
      <c r="N27" s="23">
        <v>1.4000000000000002E-2</v>
      </c>
      <c r="O27" s="23">
        <v>1.9E-2</v>
      </c>
      <c r="P27" s="23">
        <v>1.9740000000000001E-2</v>
      </c>
      <c r="Q27" s="23">
        <v>1.7000000000000001E-2</v>
      </c>
      <c r="R27" s="23">
        <v>1.4999999999999999E-2</v>
      </c>
      <c r="S27" s="23">
        <v>1.7999999999999999E-2</v>
      </c>
      <c r="T27" s="220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2">
        <v>1.540023188888889E-2</v>
      </c>
    </row>
    <row r="28" spans="1:65">
      <c r="A28" s="29"/>
      <c r="B28" s="19">
        <v>1</v>
      </c>
      <c r="C28" s="9">
        <v>5</v>
      </c>
      <c r="D28" s="23">
        <v>1.4999999999999999E-2</v>
      </c>
      <c r="E28" s="23">
        <v>1.2500000000000001E-2</v>
      </c>
      <c r="F28" s="23">
        <v>1.48656E-2</v>
      </c>
      <c r="G28" s="23">
        <v>1.4000000000000002E-2</v>
      </c>
      <c r="H28" s="23">
        <v>0.02</v>
      </c>
      <c r="I28" s="23">
        <v>0.01</v>
      </c>
      <c r="J28" s="23">
        <v>0.01</v>
      </c>
      <c r="K28" s="23">
        <v>1.3726E-2</v>
      </c>
      <c r="L28" s="23">
        <v>1.7999999999999999E-2</v>
      </c>
      <c r="M28" s="223">
        <v>3.1782866666666673E-2</v>
      </c>
      <c r="N28" s="23">
        <v>1.4000000000000002E-2</v>
      </c>
      <c r="O28" s="23">
        <v>1.7999999999999999E-2</v>
      </c>
      <c r="P28" s="23">
        <v>1.949E-2</v>
      </c>
      <c r="Q28" s="23">
        <v>1.66E-2</v>
      </c>
      <c r="R28" s="23">
        <v>1.6E-2</v>
      </c>
      <c r="S28" s="23">
        <v>1.9E-2</v>
      </c>
      <c r="T28" s="220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2">
        <v>12</v>
      </c>
    </row>
    <row r="29" spans="1:65">
      <c r="A29" s="29"/>
      <c r="B29" s="19">
        <v>1</v>
      </c>
      <c r="C29" s="9">
        <v>6</v>
      </c>
      <c r="D29" s="23">
        <v>1.5100000000000001E-2</v>
      </c>
      <c r="E29" s="23">
        <v>1.23E-2</v>
      </c>
      <c r="F29" s="23">
        <v>1.5535515E-2</v>
      </c>
      <c r="G29" s="23">
        <v>1.4999999999999999E-2</v>
      </c>
      <c r="H29" s="23">
        <v>0.02</v>
      </c>
      <c r="I29" s="23">
        <v>0.01</v>
      </c>
      <c r="J29" s="23">
        <v>0.01</v>
      </c>
      <c r="K29" s="23">
        <v>1.3590999999999999E-2</v>
      </c>
      <c r="L29" s="23">
        <v>1.7000000000000001E-2</v>
      </c>
      <c r="M29" s="223">
        <v>3.3118999999999996E-2</v>
      </c>
      <c r="N29" s="23">
        <v>1.4000000000000002E-2</v>
      </c>
      <c r="O29" s="23">
        <v>1.6E-2</v>
      </c>
      <c r="P29" s="23">
        <v>1.9609999999999999E-2</v>
      </c>
      <c r="Q29" s="23">
        <v>1.7000000000000001E-2</v>
      </c>
      <c r="R29" s="23">
        <v>1.4999999999999999E-2</v>
      </c>
      <c r="S29" s="23">
        <v>1.9E-2</v>
      </c>
      <c r="T29" s="220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54"/>
    </row>
    <row r="30" spans="1:65">
      <c r="A30" s="29"/>
      <c r="B30" s="20" t="s">
        <v>279</v>
      </c>
      <c r="C30" s="12"/>
      <c r="D30" s="225">
        <v>1.4833333333333332E-2</v>
      </c>
      <c r="E30" s="225">
        <v>1.235E-2</v>
      </c>
      <c r="F30" s="225">
        <v>1.5118478333333333E-2</v>
      </c>
      <c r="G30" s="225">
        <v>1.4999999999999999E-2</v>
      </c>
      <c r="H30" s="225">
        <v>0.02</v>
      </c>
      <c r="I30" s="225">
        <v>1.1666666666666667E-2</v>
      </c>
      <c r="J30" s="225">
        <v>0.01</v>
      </c>
      <c r="K30" s="225">
        <v>1.3893333333333336E-2</v>
      </c>
      <c r="L30" s="225">
        <v>1.7333333333333336E-2</v>
      </c>
      <c r="M30" s="225">
        <v>3.068660811666667E-2</v>
      </c>
      <c r="N30" s="225">
        <v>1.4E-2</v>
      </c>
      <c r="O30" s="225">
        <v>1.7166666666666667E-2</v>
      </c>
      <c r="P30" s="225">
        <v>1.9541666666666669E-2</v>
      </c>
      <c r="Q30" s="225">
        <v>1.7433333333333335E-2</v>
      </c>
      <c r="R30" s="225">
        <v>1.5166666666666667E-2</v>
      </c>
      <c r="S30" s="225">
        <v>1.7500000000000002E-2</v>
      </c>
      <c r="T30" s="220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54"/>
    </row>
    <row r="31" spans="1:65">
      <c r="A31" s="29"/>
      <c r="B31" s="3" t="s">
        <v>280</v>
      </c>
      <c r="C31" s="28"/>
      <c r="D31" s="23">
        <v>1.4999999999999999E-2</v>
      </c>
      <c r="E31" s="23">
        <v>1.2400000000000001E-2</v>
      </c>
      <c r="F31" s="23">
        <v>1.5032800000000001E-2</v>
      </c>
      <c r="G31" s="23">
        <v>1.4999999999999999E-2</v>
      </c>
      <c r="H31" s="23">
        <v>0.02</v>
      </c>
      <c r="I31" s="23">
        <v>0.01</v>
      </c>
      <c r="J31" s="23">
        <v>0.01</v>
      </c>
      <c r="K31" s="23">
        <v>1.37E-2</v>
      </c>
      <c r="L31" s="23">
        <v>1.7000000000000001E-2</v>
      </c>
      <c r="M31" s="23">
        <v>3.0304491016666664E-2</v>
      </c>
      <c r="N31" s="23">
        <v>1.4000000000000002E-2</v>
      </c>
      <c r="O31" s="23">
        <v>1.7000000000000001E-2</v>
      </c>
      <c r="P31" s="23">
        <v>1.9609999999999999E-2</v>
      </c>
      <c r="Q31" s="23">
        <v>1.7399999999999999E-2</v>
      </c>
      <c r="R31" s="23">
        <v>1.4999999999999999E-2</v>
      </c>
      <c r="S31" s="23">
        <v>1.7500000000000002E-2</v>
      </c>
      <c r="T31" s="220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  <c r="AU31" s="221"/>
      <c r="AV31" s="221"/>
      <c r="AW31" s="221"/>
      <c r="AX31" s="221"/>
      <c r="AY31" s="221"/>
      <c r="AZ31" s="221"/>
      <c r="BA31" s="221"/>
      <c r="BB31" s="221"/>
      <c r="BC31" s="221"/>
      <c r="BD31" s="221"/>
      <c r="BE31" s="221"/>
      <c r="BF31" s="221"/>
      <c r="BG31" s="221"/>
      <c r="BH31" s="221"/>
      <c r="BI31" s="221"/>
      <c r="BJ31" s="221"/>
      <c r="BK31" s="221"/>
      <c r="BL31" s="221"/>
      <c r="BM31" s="54"/>
    </row>
    <row r="32" spans="1:65">
      <c r="A32" s="29"/>
      <c r="B32" s="3" t="s">
        <v>281</v>
      </c>
      <c r="C32" s="28"/>
      <c r="D32" s="23">
        <v>3.4448028487370154E-4</v>
      </c>
      <c r="E32" s="23">
        <v>1.7606816861659072E-4</v>
      </c>
      <c r="F32" s="23">
        <v>3.4444545613996204E-4</v>
      </c>
      <c r="G32" s="23">
        <v>6.3245553203367545E-4</v>
      </c>
      <c r="H32" s="23">
        <v>0</v>
      </c>
      <c r="I32" s="23">
        <v>4.0824829046386315E-3</v>
      </c>
      <c r="J32" s="23">
        <v>0</v>
      </c>
      <c r="K32" s="23">
        <v>4.1759677521104781E-4</v>
      </c>
      <c r="L32" s="23">
        <v>5.1639777949432091E-4</v>
      </c>
      <c r="M32" s="23">
        <v>1.5299178413985186E-3</v>
      </c>
      <c r="N32" s="23">
        <v>1.9002943576525366E-18</v>
      </c>
      <c r="O32" s="23">
        <v>1.329160135825125E-3</v>
      </c>
      <c r="P32" s="23">
        <v>2.6483328088944388E-4</v>
      </c>
      <c r="Q32" s="23">
        <v>6.5012819248719473E-4</v>
      </c>
      <c r="R32" s="23">
        <v>4.0824829046386336E-4</v>
      </c>
      <c r="S32" s="23">
        <v>1.5165750888103098E-3</v>
      </c>
      <c r="T32" s="220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54"/>
    </row>
    <row r="33" spans="1:65">
      <c r="A33" s="29"/>
      <c r="B33" s="3" t="s">
        <v>87</v>
      </c>
      <c r="C33" s="28"/>
      <c r="D33" s="13">
        <v>2.3223389991485498E-2</v>
      </c>
      <c r="E33" s="13">
        <v>1.4256531871788722E-2</v>
      </c>
      <c r="F33" s="13">
        <v>2.2783077009842067E-2</v>
      </c>
      <c r="G33" s="13">
        <v>4.2163702135578365E-2</v>
      </c>
      <c r="H33" s="13">
        <v>0</v>
      </c>
      <c r="I33" s="13">
        <v>0.34992710611188266</v>
      </c>
      <c r="J33" s="13">
        <v>0</v>
      </c>
      <c r="K33" s="13">
        <v>3.0057349463367161E-2</v>
      </c>
      <c r="L33" s="13">
        <v>2.9792179586210818E-2</v>
      </c>
      <c r="M33" s="13">
        <v>4.985620553376121E-2</v>
      </c>
      <c r="N33" s="13">
        <v>1.3573531126089547E-16</v>
      </c>
      <c r="O33" s="13">
        <v>7.7426804028648058E-2</v>
      </c>
      <c r="P33" s="13">
        <v>1.3552236122274313E-2</v>
      </c>
      <c r="Q33" s="13">
        <v>3.7292248135020724E-2</v>
      </c>
      <c r="R33" s="13">
        <v>2.6917469700914066E-2</v>
      </c>
      <c r="S33" s="13">
        <v>8.666143364630341E-2</v>
      </c>
      <c r="T33" s="150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282</v>
      </c>
      <c r="C34" s="28"/>
      <c r="D34" s="13">
        <v>-3.681104022625592E-2</v>
      </c>
      <c r="E34" s="13">
        <v>-0.19806402337938833</v>
      </c>
      <c r="F34" s="13">
        <v>-1.8295409938524299E-2</v>
      </c>
      <c r="G34" s="13">
        <v>-2.5988692363629551E-2</v>
      </c>
      <c r="H34" s="13">
        <v>0.29868174351516075</v>
      </c>
      <c r="I34" s="13">
        <v>-0.24243564961615627</v>
      </c>
      <c r="J34" s="13">
        <v>-0.35065912824241963</v>
      </c>
      <c r="K34" s="13">
        <v>-9.784908217146826E-2</v>
      </c>
      <c r="L34" s="13">
        <v>0.12552417771313951</v>
      </c>
      <c r="M34" s="13">
        <v>0.99260688657595764</v>
      </c>
      <c r="N34" s="13">
        <v>-9.0922779539387544E-2</v>
      </c>
      <c r="O34" s="13">
        <v>0.11470182985051292</v>
      </c>
      <c r="P34" s="13">
        <v>0.26892028689293834</v>
      </c>
      <c r="Q34" s="13">
        <v>0.13201758643071515</v>
      </c>
      <c r="R34" s="13">
        <v>-1.5166344501003182E-2</v>
      </c>
      <c r="S34" s="13">
        <v>0.13634652557576565</v>
      </c>
      <c r="T34" s="150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283</v>
      </c>
      <c r="C35" s="46"/>
      <c r="D35" s="44">
        <v>0.09</v>
      </c>
      <c r="E35" s="44">
        <v>0.84</v>
      </c>
      <c r="F35" s="44">
        <v>0.01</v>
      </c>
      <c r="G35" s="44">
        <v>0.04</v>
      </c>
      <c r="H35" s="44">
        <v>1.46</v>
      </c>
      <c r="I35" s="44">
        <v>1.05</v>
      </c>
      <c r="J35" s="44">
        <v>1.55</v>
      </c>
      <c r="K35" s="44">
        <v>0.38</v>
      </c>
      <c r="L35" s="44">
        <v>0.66</v>
      </c>
      <c r="M35" s="44">
        <v>4.68</v>
      </c>
      <c r="N35" s="44">
        <v>0.34</v>
      </c>
      <c r="O35" s="44">
        <v>0.61</v>
      </c>
      <c r="P35" s="44">
        <v>1.32</v>
      </c>
      <c r="Q35" s="44">
        <v>0.69</v>
      </c>
      <c r="R35" s="44">
        <v>0.01</v>
      </c>
      <c r="S35" s="44">
        <v>0.71</v>
      </c>
      <c r="T35" s="150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3"/>
    </row>
    <row r="37" spans="1:65" ht="15">
      <c r="B37" s="8" t="s">
        <v>546</v>
      </c>
      <c r="BM37" s="27" t="s">
        <v>67</v>
      </c>
    </row>
    <row r="38" spans="1:65" ht="19.5">
      <c r="A38" s="24" t="s">
        <v>309</v>
      </c>
      <c r="B38" s="18" t="s">
        <v>116</v>
      </c>
      <c r="C38" s="15" t="s">
        <v>117</v>
      </c>
      <c r="D38" s="16" t="s">
        <v>248</v>
      </c>
      <c r="E38" s="17" t="s">
        <v>248</v>
      </c>
      <c r="F38" s="17" t="s">
        <v>248</v>
      </c>
      <c r="G38" s="17" t="s">
        <v>248</v>
      </c>
      <c r="H38" s="17" t="s">
        <v>248</v>
      </c>
      <c r="I38" s="17" t="s">
        <v>248</v>
      </c>
      <c r="J38" s="17" t="s">
        <v>248</v>
      </c>
      <c r="K38" s="17" t="s">
        <v>248</v>
      </c>
      <c r="L38" s="17" t="s">
        <v>248</v>
      </c>
      <c r="M38" s="17" t="s">
        <v>248</v>
      </c>
      <c r="N38" s="17" t="s">
        <v>248</v>
      </c>
      <c r="O38" s="17" t="s">
        <v>248</v>
      </c>
      <c r="P38" s="17" t="s">
        <v>248</v>
      </c>
      <c r="Q38" s="17" t="s">
        <v>248</v>
      </c>
      <c r="R38" s="17" t="s">
        <v>248</v>
      </c>
      <c r="S38" s="17" t="s">
        <v>248</v>
      </c>
      <c r="T38" s="17" t="s">
        <v>248</v>
      </c>
      <c r="U38" s="17" t="s">
        <v>248</v>
      </c>
      <c r="V38" s="17" t="s">
        <v>248</v>
      </c>
      <c r="W38" s="150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249</v>
      </c>
      <c r="C39" s="9" t="s">
        <v>249</v>
      </c>
      <c r="D39" s="148" t="s">
        <v>251</v>
      </c>
      <c r="E39" s="149" t="s">
        <v>252</v>
      </c>
      <c r="F39" s="149" t="s">
        <v>253</v>
      </c>
      <c r="G39" s="149" t="s">
        <v>254</v>
      </c>
      <c r="H39" s="149" t="s">
        <v>258</v>
      </c>
      <c r="I39" s="149" t="s">
        <v>259</v>
      </c>
      <c r="J39" s="149" t="s">
        <v>260</v>
      </c>
      <c r="K39" s="149" t="s">
        <v>263</v>
      </c>
      <c r="L39" s="149" t="s">
        <v>264</v>
      </c>
      <c r="M39" s="149" t="s">
        <v>265</v>
      </c>
      <c r="N39" s="149" t="s">
        <v>266</v>
      </c>
      <c r="O39" s="149" t="s">
        <v>267</v>
      </c>
      <c r="P39" s="149" t="s">
        <v>268</v>
      </c>
      <c r="Q39" s="149" t="s">
        <v>269</v>
      </c>
      <c r="R39" s="149" t="s">
        <v>305</v>
      </c>
      <c r="S39" s="149" t="s">
        <v>288</v>
      </c>
      <c r="T39" s="149" t="s">
        <v>289</v>
      </c>
      <c r="U39" s="149" t="s">
        <v>272</v>
      </c>
      <c r="V39" s="149" t="s">
        <v>273</v>
      </c>
      <c r="W39" s="150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306</v>
      </c>
      <c r="E40" s="11" t="s">
        <v>307</v>
      </c>
      <c r="F40" s="11" t="s">
        <v>307</v>
      </c>
      <c r="G40" s="11" t="s">
        <v>298</v>
      </c>
      <c r="H40" s="11" t="s">
        <v>307</v>
      </c>
      <c r="I40" s="11" t="s">
        <v>307</v>
      </c>
      <c r="J40" s="11" t="s">
        <v>307</v>
      </c>
      <c r="K40" s="11" t="s">
        <v>307</v>
      </c>
      <c r="L40" s="11" t="s">
        <v>299</v>
      </c>
      <c r="M40" s="11" t="s">
        <v>299</v>
      </c>
      <c r="N40" s="11" t="s">
        <v>307</v>
      </c>
      <c r="O40" s="11" t="s">
        <v>299</v>
      </c>
      <c r="P40" s="11" t="s">
        <v>306</v>
      </c>
      <c r="Q40" s="11" t="s">
        <v>299</v>
      </c>
      <c r="R40" s="11" t="s">
        <v>307</v>
      </c>
      <c r="S40" s="11" t="s">
        <v>307</v>
      </c>
      <c r="T40" s="11" t="s">
        <v>299</v>
      </c>
      <c r="U40" s="11" t="s">
        <v>308</v>
      </c>
      <c r="V40" s="11" t="s">
        <v>307</v>
      </c>
      <c r="W40" s="150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150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18">
        <v>0.25130000000000002</v>
      </c>
      <c r="E42" s="218">
        <v>0.27299999999999996</v>
      </c>
      <c r="F42" s="218">
        <v>0.26112420950000004</v>
      </c>
      <c r="G42" s="218">
        <v>0.254</v>
      </c>
      <c r="H42" s="218">
        <v>0.25</v>
      </c>
      <c r="I42" s="218">
        <v>0.27</v>
      </c>
      <c r="J42" s="218">
        <v>0.27</v>
      </c>
      <c r="K42" s="218">
        <v>0.27</v>
      </c>
      <c r="L42" s="218">
        <v>0.26200000000000001</v>
      </c>
      <c r="M42" s="218">
        <v>0.24065320000000004</v>
      </c>
      <c r="N42" s="218">
        <v>0.26600000000000001</v>
      </c>
      <c r="O42" s="218">
        <v>0.26300000000000001</v>
      </c>
      <c r="P42" s="218">
        <v>0.26</v>
      </c>
      <c r="Q42" s="218">
        <v>0.25239</v>
      </c>
      <c r="R42" s="218">
        <v>0.26770479999999997</v>
      </c>
      <c r="S42" s="219">
        <v>0.2828</v>
      </c>
      <c r="T42" s="218">
        <v>0.24399999999999999</v>
      </c>
      <c r="U42" s="218">
        <v>0.25800000000000001</v>
      </c>
      <c r="V42" s="218">
        <v>0.26500000000000001</v>
      </c>
      <c r="W42" s="220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2">
        <v>1</v>
      </c>
    </row>
    <row r="43" spans="1:65">
      <c r="A43" s="29"/>
      <c r="B43" s="19">
        <v>1</v>
      </c>
      <c r="C43" s="9">
        <v>2</v>
      </c>
      <c r="D43" s="23">
        <v>0.25179999999999997</v>
      </c>
      <c r="E43" s="23">
        <v>0.27200000000000002</v>
      </c>
      <c r="F43" s="23">
        <v>0.25797999999999999</v>
      </c>
      <c r="G43" s="23">
        <v>0.255</v>
      </c>
      <c r="H43" s="23">
        <v>0.26</v>
      </c>
      <c r="I43" s="23">
        <v>0.27</v>
      </c>
      <c r="J43" s="23">
        <v>0.26</v>
      </c>
      <c r="K43" s="23">
        <v>0.26</v>
      </c>
      <c r="L43" s="23">
        <v>0.26100000000000001</v>
      </c>
      <c r="M43" s="23">
        <v>0.24351366666666668</v>
      </c>
      <c r="N43" s="23">
        <v>0.26300000000000001</v>
      </c>
      <c r="O43" s="23">
        <v>0.26300000000000001</v>
      </c>
      <c r="P43" s="23">
        <v>0.25</v>
      </c>
      <c r="Q43" s="23">
        <v>0.25234000000000001</v>
      </c>
      <c r="R43" s="23">
        <v>0.26387300000000002</v>
      </c>
      <c r="S43" s="223">
        <v>0.28039999999999998</v>
      </c>
      <c r="T43" s="23">
        <v>0.252</v>
      </c>
      <c r="U43" s="23">
        <v>0.25800000000000001</v>
      </c>
      <c r="V43" s="23">
        <v>0.26500000000000001</v>
      </c>
      <c r="W43" s="220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 t="e">
        <v>#N/A</v>
      </c>
    </row>
    <row r="44" spans="1:65">
      <c r="A44" s="29"/>
      <c r="B44" s="19">
        <v>1</v>
      </c>
      <c r="C44" s="9">
        <v>3</v>
      </c>
      <c r="D44" s="23">
        <v>0.25850000000000001</v>
      </c>
      <c r="E44" s="23">
        <v>0.27299999999999996</v>
      </c>
      <c r="F44" s="23">
        <v>0.25443101199999996</v>
      </c>
      <c r="G44" s="23">
        <v>0.253</v>
      </c>
      <c r="H44" s="23">
        <v>0.26</v>
      </c>
      <c r="I44" s="23">
        <v>0.27</v>
      </c>
      <c r="J44" s="23">
        <v>0.26</v>
      </c>
      <c r="K44" s="23">
        <v>0.26</v>
      </c>
      <c r="L44" s="23">
        <v>0.26200000000000001</v>
      </c>
      <c r="M44" s="23">
        <v>0.25599633333333333</v>
      </c>
      <c r="N44" s="23">
        <v>0.26700000000000002</v>
      </c>
      <c r="O44" s="23">
        <v>0.26100000000000001</v>
      </c>
      <c r="P44" s="23">
        <v>0.25726599999999999</v>
      </c>
      <c r="Q44" s="23">
        <v>0.25368999999999997</v>
      </c>
      <c r="R44" s="23">
        <v>0.26616979999999996</v>
      </c>
      <c r="S44" s="223">
        <v>0.28320000000000001</v>
      </c>
      <c r="T44" s="23">
        <v>0.251</v>
      </c>
      <c r="U44" s="23">
        <v>0.26300000000000001</v>
      </c>
      <c r="V44" s="23">
        <v>0.26400000000000001</v>
      </c>
      <c r="W44" s="220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16</v>
      </c>
    </row>
    <row r="45" spans="1:65">
      <c r="A45" s="29"/>
      <c r="B45" s="19">
        <v>1</v>
      </c>
      <c r="C45" s="9">
        <v>4</v>
      </c>
      <c r="D45" s="23">
        <v>0.2571</v>
      </c>
      <c r="E45" s="23">
        <v>0.27799999999999997</v>
      </c>
      <c r="F45" s="23">
        <v>0.25538530700000001</v>
      </c>
      <c r="G45" s="23">
        <v>0.255</v>
      </c>
      <c r="H45" s="23">
        <v>0.26</v>
      </c>
      <c r="I45" s="23">
        <v>0.26</v>
      </c>
      <c r="J45" s="23">
        <v>0.26</v>
      </c>
      <c r="K45" s="23">
        <v>0.27</v>
      </c>
      <c r="L45" s="23">
        <v>0.26200000000000001</v>
      </c>
      <c r="M45" s="23">
        <v>0.24863779999999996</v>
      </c>
      <c r="N45" s="23">
        <v>0.26600000000000001</v>
      </c>
      <c r="O45" s="23">
        <v>0.26100000000000001</v>
      </c>
      <c r="P45" s="23">
        <v>0.25</v>
      </c>
      <c r="Q45" s="23">
        <v>0.25428000000000001</v>
      </c>
      <c r="R45" s="23">
        <v>0.26117199999999996</v>
      </c>
      <c r="S45" s="223">
        <v>0.28200000000000003</v>
      </c>
      <c r="T45" s="23">
        <v>0.247</v>
      </c>
      <c r="U45" s="23">
        <v>0.26</v>
      </c>
      <c r="V45" s="23">
        <v>0.26200000000000001</v>
      </c>
      <c r="W45" s="220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0.25974829736574073</v>
      </c>
    </row>
    <row r="46" spans="1:65">
      <c r="A46" s="29"/>
      <c r="B46" s="19">
        <v>1</v>
      </c>
      <c r="C46" s="9">
        <v>5</v>
      </c>
      <c r="D46" s="23">
        <v>0.25309999999999999</v>
      </c>
      <c r="E46" s="23">
        <v>0.26400000000000001</v>
      </c>
      <c r="F46" s="23">
        <v>0.26148187700000003</v>
      </c>
      <c r="G46" s="23">
        <v>0.255</v>
      </c>
      <c r="H46" s="23">
        <v>0.26</v>
      </c>
      <c r="I46" s="23">
        <v>0.27</v>
      </c>
      <c r="J46" s="23">
        <v>0.26</v>
      </c>
      <c r="K46" s="23">
        <v>0.26</v>
      </c>
      <c r="L46" s="23">
        <v>0.26</v>
      </c>
      <c r="M46" s="23">
        <v>0.25090819999999997</v>
      </c>
      <c r="N46" s="23">
        <v>0.26700000000000002</v>
      </c>
      <c r="O46" s="23">
        <v>0.26400000000000001</v>
      </c>
      <c r="P46" s="23">
        <v>0.25979000000000002</v>
      </c>
      <c r="Q46" s="23">
        <v>0.2545</v>
      </c>
      <c r="R46" s="23">
        <v>0.26375419999999999</v>
      </c>
      <c r="S46" s="223">
        <v>0.28340000000000004</v>
      </c>
      <c r="T46" s="23">
        <v>0.249</v>
      </c>
      <c r="U46" s="23">
        <v>0.25700000000000001</v>
      </c>
      <c r="V46" s="23">
        <v>0.27</v>
      </c>
      <c r="W46" s="220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13</v>
      </c>
    </row>
    <row r="47" spans="1:65">
      <c r="A47" s="29"/>
      <c r="B47" s="19">
        <v>1</v>
      </c>
      <c r="C47" s="9">
        <v>6</v>
      </c>
      <c r="D47" s="23">
        <v>0.25669999999999998</v>
      </c>
      <c r="E47" s="23">
        <v>0.27899999999999997</v>
      </c>
      <c r="F47" s="23">
        <v>0.25714156000000005</v>
      </c>
      <c r="G47" s="23">
        <v>0.253</v>
      </c>
      <c r="H47" s="23">
        <v>0.26</v>
      </c>
      <c r="I47" s="23">
        <v>0.27</v>
      </c>
      <c r="J47" s="23">
        <v>0.26</v>
      </c>
      <c r="K47" s="23">
        <v>0.26</v>
      </c>
      <c r="L47" s="23">
        <v>0.26100000000000001</v>
      </c>
      <c r="M47" s="23">
        <v>0.24536524999999995</v>
      </c>
      <c r="N47" s="23">
        <v>0.26700000000000002</v>
      </c>
      <c r="O47" s="23">
        <v>0.26600000000000001</v>
      </c>
      <c r="P47" s="23">
        <v>0.26</v>
      </c>
      <c r="Q47" s="23">
        <v>0.25294</v>
      </c>
      <c r="R47" s="23">
        <v>0.26882790000000001</v>
      </c>
      <c r="S47" s="223">
        <v>0.2828</v>
      </c>
      <c r="T47" s="23">
        <v>0.24099999999999999</v>
      </c>
      <c r="U47" s="23">
        <v>0.255</v>
      </c>
      <c r="V47" s="23">
        <v>0.26600000000000001</v>
      </c>
      <c r="W47" s="220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54"/>
    </row>
    <row r="48" spans="1:65">
      <c r="A48" s="29"/>
      <c r="B48" s="20" t="s">
        <v>279</v>
      </c>
      <c r="C48" s="12"/>
      <c r="D48" s="225">
        <v>0.25474999999999998</v>
      </c>
      <c r="E48" s="225">
        <v>0.27316666666666661</v>
      </c>
      <c r="F48" s="225">
        <v>0.25792399425000001</v>
      </c>
      <c r="G48" s="225">
        <v>0.25416666666666665</v>
      </c>
      <c r="H48" s="225">
        <v>0.25833333333333336</v>
      </c>
      <c r="I48" s="225">
        <v>0.26833333333333337</v>
      </c>
      <c r="J48" s="225">
        <v>0.26166666666666666</v>
      </c>
      <c r="K48" s="225">
        <v>0.26333333333333336</v>
      </c>
      <c r="L48" s="225">
        <v>0.26133333333333336</v>
      </c>
      <c r="M48" s="225">
        <v>0.24751240833333332</v>
      </c>
      <c r="N48" s="225">
        <v>0.26600000000000001</v>
      </c>
      <c r="O48" s="225">
        <v>0.26300000000000001</v>
      </c>
      <c r="P48" s="225">
        <v>0.25617600000000001</v>
      </c>
      <c r="Q48" s="225">
        <v>0.25335666666666662</v>
      </c>
      <c r="R48" s="225">
        <v>0.26525028333333328</v>
      </c>
      <c r="S48" s="225">
        <v>0.28243333333333337</v>
      </c>
      <c r="T48" s="225">
        <v>0.24733333333333332</v>
      </c>
      <c r="U48" s="225">
        <v>0.25850000000000001</v>
      </c>
      <c r="V48" s="225">
        <v>0.26533333333333337</v>
      </c>
      <c r="W48" s="220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54"/>
    </row>
    <row r="49" spans="1:65">
      <c r="A49" s="29"/>
      <c r="B49" s="3" t="s">
        <v>280</v>
      </c>
      <c r="C49" s="28"/>
      <c r="D49" s="23">
        <v>0.25490000000000002</v>
      </c>
      <c r="E49" s="23">
        <v>0.27299999999999996</v>
      </c>
      <c r="F49" s="23">
        <v>0.25756078000000004</v>
      </c>
      <c r="G49" s="23">
        <v>0.2545</v>
      </c>
      <c r="H49" s="23">
        <v>0.26</v>
      </c>
      <c r="I49" s="23">
        <v>0.27</v>
      </c>
      <c r="J49" s="23">
        <v>0.26</v>
      </c>
      <c r="K49" s="23">
        <v>0.26</v>
      </c>
      <c r="L49" s="23">
        <v>0.26150000000000001</v>
      </c>
      <c r="M49" s="23">
        <v>0.24700152499999994</v>
      </c>
      <c r="N49" s="23">
        <v>0.26650000000000001</v>
      </c>
      <c r="O49" s="23">
        <v>0.26300000000000001</v>
      </c>
      <c r="P49" s="23">
        <v>0.25852799999999998</v>
      </c>
      <c r="Q49" s="23">
        <v>0.25331499999999996</v>
      </c>
      <c r="R49" s="23">
        <v>0.26502139999999996</v>
      </c>
      <c r="S49" s="23">
        <v>0.2828</v>
      </c>
      <c r="T49" s="23">
        <v>0.248</v>
      </c>
      <c r="U49" s="23">
        <v>0.25800000000000001</v>
      </c>
      <c r="V49" s="23">
        <v>0.26500000000000001</v>
      </c>
      <c r="W49" s="220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54"/>
    </row>
    <row r="50" spans="1:65">
      <c r="A50" s="29"/>
      <c r="B50" s="3" t="s">
        <v>281</v>
      </c>
      <c r="C50" s="28"/>
      <c r="D50" s="23">
        <v>3.056632133574468E-3</v>
      </c>
      <c r="E50" s="23">
        <v>5.3447793842839285E-3</v>
      </c>
      <c r="F50" s="23">
        <v>2.9038286885012528E-3</v>
      </c>
      <c r="G50" s="23">
        <v>9.8319208025017578E-4</v>
      </c>
      <c r="H50" s="23">
        <v>4.0824829046386332E-3</v>
      </c>
      <c r="I50" s="23">
        <v>4.0824829046386332E-3</v>
      </c>
      <c r="J50" s="23">
        <v>4.0824829046386332E-3</v>
      </c>
      <c r="K50" s="23">
        <v>5.1639777949432277E-3</v>
      </c>
      <c r="L50" s="23">
        <v>8.1649658092772682E-4</v>
      </c>
      <c r="M50" s="23">
        <v>5.5213015428907351E-3</v>
      </c>
      <c r="N50" s="23">
        <v>1.5491933384829681E-3</v>
      </c>
      <c r="O50" s="23">
        <v>1.8973665961010292E-3</v>
      </c>
      <c r="P50" s="23">
        <v>4.8945071253395939E-3</v>
      </c>
      <c r="Q50" s="23">
        <v>9.3941825970472943E-4</v>
      </c>
      <c r="R50" s="23">
        <v>2.8438380280294945E-3</v>
      </c>
      <c r="S50" s="23">
        <v>1.1057425860781039E-3</v>
      </c>
      <c r="T50" s="23">
        <v>4.2268979957726322E-3</v>
      </c>
      <c r="U50" s="23">
        <v>2.7386127875258328E-3</v>
      </c>
      <c r="V50" s="23">
        <v>2.658320271650254E-3</v>
      </c>
      <c r="W50" s="220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54"/>
    </row>
    <row r="51" spans="1:65">
      <c r="A51" s="29"/>
      <c r="B51" s="3" t="s">
        <v>87</v>
      </c>
      <c r="C51" s="28"/>
      <c r="D51" s="13">
        <v>1.1998555970851692E-2</v>
      </c>
      <c r="E51" s="13">
        <v>1.9566001406774603E-2</v>
      </c>
      <c r="F51" s="13">
        <v>1.1258466653888107E-2</v>
      </c>
      <c r="G51" s="13">
        <v>3.8682967091810197E-3</v>
      </c>
      <c r="H51" s="13">
        <v>1.5803159630859223E-2</v>
      </c>
      <c r="I51" s="13">
        <v>1.5214222004864469E-2</v>
      </c>
      <c r="J51" s="13">
        <v>1.5601845495434268E-2</v>
      </c>
      <c r="K51" s="13">
        <v>1.9610042259278079E-2</v>
      </c>
      <c r="L51" s="13">
        <v>3.1243491617132402E-3</v>
      </c>
      <c r="M51" s="13">
        <v>2.2307170699317071E-2</v>
      </c>
      <c r="N51" s="13">
        <v>5.8240351070788276E-3</v>
      </c>
      <c r="O51" s="13">
        <v>7.214321658178818E-3</v>
      </c>
      <c r="P51" s="13">
        <v>1.9106033060628604E-2</v>
      </c>
      <c r="Q51" s="13">
        <v>3.7078884564766255E-3</v>
      </c>
      <c r="R51" s="13">
        <v>1.0721338323532404E-2</v>
      </c>
      <c r="S51" s="13">
        <v>3.9150569553101748E-3</v>
      </c>
      <c r="T51" s="13">
        <v>1.7089884079943257E-2</v>
      </c>
      <c r="U51" s="13">
        <v>1.0594246760254672E-2</v>
      </c>
      <c r="V51" s="13">
        <v>1.0018794993656734E-2</v>
      </c>
      <c r="W51" s="150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282</v>
      </c>
      <c r="C52" s="28"/>
      <c r="D52" s="13">
        <v>-1.9242849390858074E-2</v>
      </c>
      <c r="E52" s="13">
        <v>5.1659123224326864E-2</v>
      </c>
      <c r="F52" s="13">
        <v>-7.0233496590431654E-3</v>
      </c>
      <c r="G52" s="13">
        <v>-2.148861322934803E-2</v>
      </c>
      <c r="H52" s="13">
        <v>-5.4474429544191239E-3</v>
      </c>
      <c r="I52" s="13">
        <v>3.3051365705409896E-2</v>
      </c>
      <c r="J52" s="13">
        <v>7.3854932655237349E-3</v>
      </c>
      <c r="K52" s="13">
        <v>1.3801961375495386E-2</v>
      </c>
      <c r="L52" s="13">
        <v>6.1021996435295378E-3</v>
      </c>
      <c r="M52" s="13">
        <v>-4.7106715064155202E-2</v>
      </c>
      <c r="N52" s="13">
        <v>2.4068310351449629E-2</v>
      </c>
      <c r="O52" s="13">
        <v>1.2518667753500967E-2</v>
      </c>
      <c r="P52" s="13">
        <v>-1.3752919275966335E-2</v>
      </c>
      <c r="Q52" s="13">
        <v>-2.460701673079424E-2</v>
      </c>
      <c r="R52" s="13">
        <v>2.1181990501540904E-2</v>
      </c>
      <c r="S52" s="13">
        <v>8.7334685915768651E-2</v>
      </c>
      <c r="T52" s="13">
        <v>-4.7796132480231068E-2</v>
      </c>
      <c r="U52" s="13">
        <v>-4.8057961434220253E-3</v>
      </c>
      <c r="V52" s="13">
        <v>2.1501723107461235E-2</v>
      </c>
      <c r="W52" s="150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283</v>
      </c>
      <c r="C53" s="46"/>
      <c r="D53" s="44">
        <v>0.95</v>
      </c>
      <c r="E53" s="44">
        <v>1.71</v>
      </c>
      <c r="F53" s="44">
        <v>0.49</v>
      </c>
      <c r="G53" s="44">
        <v>1.04</v>
      </c>
      <c r="H53" s="44">
        <v>0.43</v>
      </c>
      <c r="I53" s="44">
        <v>1.01</v>
      </c>
      <c r="J53" s="44">
        <v>0.05</v>
      </c>
      <c r="K53" s="44">
        <v>0.28999999999999998</v>
      </c>
      <c r="L53" s="44">
        <v>0</v>
      </c>
      <c r="M53" s="44">
        <v>2</v>
      </c>
      <c r="N53" s="44">
        <v>0.67</v>
      </c>
      <c r="O53" s="44">
        <v>0.24</v>
      </c>
      <c r="P53" s="44">
        <v>0.75</v>
      </c>
      <c r="Q53" s="44">
        <v>1.1499999999999999</v>
      </c>
      <c r="R53" s="44">
        <v>0.56999999999999995</v>
      </c>
      <c r="S53" s="44">
        <v>3.05</v>
      </c>
      <c r="T53" s="44">
        <v>2.02</v>
      </c>
      <c r="U53" s="44">
        <v>0.41</v>
      </c>
      <c r="V53" s="44">
        <v>0.57999999999999996</v>
      </c>
      <c r="W53" s="150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3"/>
    </row>
    <row r="55" spans="1:65" ht="15">
      <c r="B55" s="8" t="s">
        <v>547</v>
      </c>
      <c r="BM55" s="27" t="s">
        <v>67</v>
      </c>
    </row>
    <row r="56" spans="1:65" ht="15">
      <c r="A56" s="24" t="s">
        <v>226</v>
      </c>
      <c r="B56" s="18" t="s">
        <v>116</v>
      </c>
      <c r="C56" s="15" t="s">
        <v>117</v>
      </c>
      <c r="D56" s="16" t="s">
        <v>248</v>
      </c>
      <c r="E56" s="17" t="s">
        <v>248</v>
      </c>
      <c r="F56" s="17" t="s">
        <v>248</v>
      </c>
      <c r="G56" s="17" t="s">
        <v>248</v>
      </c>
      <c r="H56" s="17" t="s">
        <v>248</v>
      </c>
      <c r="I56" s="17" t="s">
        <v>248</v>
      </c>
      <c r="J56" s="17" t="s">
        <v>248</v>
      </c>
      <c r="K56" s="17" t="s">
        <v>248</v>
      </c>
      <c r="L56" s="17" t="s">
        <v>248</v>
      </c>
      <c r="M56" s="17" t="s">
        <v>248</v>
      </c>
      <c r="N56" s="17" t="s">
        <v>248</v>
      </c>
      <c r="O56" s="17" t="s">
        <v>248</v>
      </c>
      <c r="P56" s="17" t="s">
        <v>248</v>
      </c>
      <c r="Q56" s="17" t="s">
        <v>248</v>
      </c>
      <c r="R56" s="17" t="s">
        <v>248</v>
      </c>
      <c r="S56" s="17" t="s">
        <v>248</v>
      </c>
      <c r="T56" s="150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249</v>
      </c>
      <c r="C57" s="9" t="s">
        <v>249</v>
      </c>
      <c r="D57" s="148" t="s">
        <v>251</v>
      </c>
      <c r="E57" s="149" t="s">
        <v>252</v>
      </c>
      <c r="F57" s="149" t="s">
        <v>253</v>
      </c>
      <c r="G57" s="149" t="s">
        <v>254</v>
      </c>
      <c r="H57" s="149" t="s">
        <v>258</v>
      </c>
      <c r="I57" s="149" t="s">
        <v>259</v>
      </c>
      <c r="J57" s="149" t="s">
        <v>260</v>
      </c>
      <c r="K57" s="149" t="s">
        <v>263</v>
      </c>
      <c r="L57" s="149" t="s">
        <v>264</v>
      </c>
      <c r="M57" s="149" t="s">
        <v>265</v>
      </c>
      <c r="N57" s="149" t="s">
        <v>266</v>
      </c>
      <c r="O57" s="149" t="s">
        <v>267</v>
      </c>
      <c r="P57" s="149" t="s">
        <v>269</v>
      </c>
      <c r="Q57" s="149" t="s">
        <v>288</v>
      </c>
      <c r="R57" s="149" t="s">
        <v>289</v>
      </c>
      <c r="S57" s="149" t="s">
        <v>272</v>
      </c>
      <c r="T57" s="150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298</v>
      </c>
      <c r="E58" s="11" t="s">
        <v>298</v>
      </c>
      <c r="F58" s="11" t="s">
        <v>298</v>
      </c>
      <c r="G58" s="11" t="s">
        <v>298</v>
      </c>
      <c r="H58" s="11" t="s">
        <v>298</v>
      </c>
      <c r="I58" s="11" t="s">
        <v>298</v>
      </c>
      <c r="J58" s="11" t="s">
        <v>298</v>
      </c>
      <c r="K58" s="11" t="s">
        <v>298</v>
      </c>
      <c r="L58" s="11" t="s">
        <v>298</v>
      </c>
      <c r="M58" s="11" t="s">
        <v>298</v>
      </c>
      <c r="N58" s="11" t="s">
        <v>297</v>
      </c>
      <c r="O58" s="11" t="s">
        <v>298</v>
      </c>
      <c r="P58" s="11" t="s">
        <v>299</v>
      </c>
      <c r="Q58" s="11" t="s">
        <v>298</v>
      </c>
      <c r="R58" s="11" t="s">
        <v>299</v>
      </c>
      <c r="S58" s="11" t="s">
        <v>298</v>
      </c>
      <c r="T58" s="150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150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218">
        <v>0.30049999999999999</v>
      </c>
      <c r="E60" s="218">
        <v>0.30549999999999999</v>
      </c>
      <c r="F60" s="218">
        <v>0.30540350150000006</v>
      </c>
      <c r="G60" s="218">
        <v>0.309</v>
      </c>
      <c r="H60" s="218">
        <v>0.31</v>
      </c>
      <c r="I60" s="218">
        <v>0.32</v>
      </c>
      <c r="J60" s="218">
        <v>0.32</v>
      </c>
      <c r="K60" s="218">
        <v>0.31502399999999997</v>
      </c>
      <c r="L60" s="218">
        <v>0.318</v>
      </c>
      <c r="M60" s="218">
        <v>0.30700725833333337</v>
      </c>
      <c r="N60" s="218">
        <v>0.32100000000000001</v>
      </c>
      <c r="O60" s="218">
        <v>0.32</v>
      </c>
      <c r="P60" s="218">
        <v>0.30760999999999999</v>
      </c>
      <c r="Q60" s="219">
        <v>0.3412</v>
      </c>
      <c r="R60" s="218">
        <v>0.31</v>
      </c>
      <c r="S60" s="218">
        <v>0.317</v>
      </c>
      <c r="T60" s="220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2">
        <v>1</v>
      </c>
    </row>
    <row r="61" spans="1:65">
      <c r="A61" s="29"/>
      <c r="B61" s="19">
        <v>1</v>
      </c>
      <c r="C61" s="9">
        <v>2</v>
      </c>
      <c r="D61" s="23">
        <v>0.30149999999999999</v>
      </c>
      <c r="E61" s="23">
        <v>0.30420000000000003</v>
      </c>
      <c r="F61" s="23">
        <v>0.30314351700000003</v>
      </c>
      <c r="G61" s="23">
        <v>0.308</v>
      </c>
      <c r="H61" s="23">
        <v>0.32</v>
      </c>
      <c r="I61" s="23">
        <v>0.32</v>
      </c>
      <c r="J61" s="23">
        <v>0.31</v>
      </c>
      <c r="K61" s="23">
        <v>0.30255699999999996</v>
      </c>
      <c r="L61" s="23">
        <v>0.317</v>
      </c>
      <c r="M61" s="23">
        <v>0.30936756536666665</v>
      </c>
      <c r="N61" s="23">
        <v>0.315</v>
      </c>
      <c r="O61" s="23">
        <v>0.32100000000000001</v>
      </c>
      <c r="P61" s="23">
        <v>0.3095</v>
      </c>
      <c r="Q61" s="223">
        <v>0.33979999999999999</v>
      </c>
      <c r="R61" s="23">
        <v>0.318</v>
      </c>
      <c r="S61" s="23">
        <v>0.31900000000000001</v>
      </c>
      <c r="T61" s="220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2" t="e">
        <v>#N/A</v>
      </c>
    </row>
    <row r="62" spans="1:65">
      <c r="A62" s="29"/>
      <c r="B62" s="19">
        <v>1</v>
      </c>
      <c r="C62" s="9">
        <v>3</v>
      </c>
      <c r="D62" s="23">
        <v>0.3075</v>
      </c>
      <c r="E62" s="23">
        <v>0.30549999999999999</v>
      </c>
      <c r="F62" s="23">
        <v>0.29817065799999998</v>
      </c>
      <c r="G62" s="23">
        <v>0.307</v>
      </c>
      <c r="H62" s="23">
        <v>0.32</v>
      </c>
      <c r="I62" s="23">
        <v>0.32</v>
      </c>
      <c r="J62" s="23">
        <v>0.31</v>
      </c>
      <c r="K62" s="23">
        <v>0.30258799999999997</v>
      </c>
      <c r="L62" s="23">
        <v>0.318</v>
      </c>
      <c r="M62" s="23">
        <v>0.32123499999999999</v>
      </c>
      <c r="N62" s="23">
        <v>0.31900000000000001</v>
      </c>
      <c r="O62" s="23">
        <v>0.316</v>
      </c>
      <c r="P62" s="23">
        <v>0.30962000000000001</v>
      </c>
      <c r="Q62" s="223">
        <v>0.3422</v>
      </c>
      <c r="R62" s="23">
        <v>0.31</v>
      </c>
      <c r="S62" s="23">
        <v>0.32100000000000001</v>
      </c>
      <c r="T62" s="220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16</v>
      </c>
    </row>
    <row r="63" spans="1:65">
      <c r="A63" s="29"/>
      <c r="B63" s="19">
        <v>1</v>
      </c>
      <c r="C63" s="9">
        <v>4</v>
      </c>
      <c r="D63" s="23">
        <v>0.30630000000000002</v>
      </c>
      <c r="E63" s="23">
        <v>0.31009999999999999</v>
      </c>
      <c r="F63" s="23">
        <v>0.29996725699999999</v>
      </c>
      <c r="G63" s="23">
        <v>0.32</v>
      </c>
      <c r="H63" s="23">
        <v>0.32</v>
      </c>
      <c r="I63" s="23">
        <v>0.32</v>
      </c>
      <c r="J63" s="23">
        <v>0.30000000000000004</v>
      </c>
      <c r="K63" s="23">
        <v>0.30687400000000004</v>
      </c>
      <c r="L63" s="23">
        <v>0.31900000000000001</v>
      </c>
      <c r="M63" s="23">
        <v>0.31390887333333334</v>
      </c>
      <c r="N63" s="23">
        <v>0.32100000000000001</v>
      </c>
      <c r="O63" s="23">
        <v>0.318</v>
      </c>
      <c r="P63" s="23">
        <v>0.31100999999999995</v>
      </c>
      <c r="Q63" s="223">
        <v>0.3382</v>
      </c>
      <c r="R63" s="23">
        <v>0.311</v>
      </c>
      <c r="S63" s="23">
        <v>0.32100000000000001</v>
      </c>
      <c r="T63" s="220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>
        <v>0.31258445422259257</v>
      </c>
    </row>
    <row r="64" spans="1:65">
      <c r="A64" s="29"/>
      <c r="B64" s="19">
        <v>1</v>
      </c>
      <c r="C64" s="9">
        <v>5</v>
      </c>
      <c r="D64" s="23">
        <v>0.30259999999999998</v>
      </c>
      <c r="E64" s="23">
        <v>0.29650000000000004</v>
      </c>
      <c r="F64" s="23">
        <v>0.30589546450000005</v>
      </c>
      <c r="G64" s="23">
        <v>0.309</v>
      </c>
      <c r="H64" s="23">
        <v>0.32</v>
      </c>
      <c r="I64" s="23">
        <v>0.32</v>
      </c>
      <c r="J64" s="23">
        <v>0.31</v>
      </c>
      <c r="K64" s="23">
        <v>0.299626</v>
      </c>
      <c r="L64" s="23">
        <v>0.316</v>
      </c>
      <c r="M64" s="23">
        <v>0.31861872666666669</v>
      </c>
      <c r="N64" s="23">
        <v>0.32100000000000001</v>
      </c>
      <c r="O64" s="23">
        <v>0.32300000000000001</v>
      </c>
      <c r="P64" s="23">
        <v>0.31062000000000001</v>
      </c>
      <c r="Q64" s="223">
        <v>0.33999999999999997</v>
      </c>
      <c r="R64" s="23">
        <v>0.316</v>
      </c>
      <c r="S64" s="23">
        <v>0.318</v>
      </c>
      <c r="T64" s="220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14</v>
      </c>
    </row>
    <row r="65" spans="1:65">
      <c r="A65" s="29"/>
      <c r="B65" s="19">
        <v>1</v>
      </c>
      <c r="C65" s="9">
        <v>6</v>
      </c>
      <c r="D65" s="23">
        <v>0.30580000000000002</v>
      </c>
      <c r="E65" s="23">
        <v>0.32030000000000003</v>
      </c>
      <c r="F65" s="23">
        <v>0.30166085833333334</v>
      </c>
      <c r="G65" s="23">
        <v>0.307</v>
      </c>
      <c r="H65" s="23">
        <v>0.32</v>
      </c>
      <c r="I65" s="23">
        <v>0.32</v>
      </c>
      <c r="J65" s="23">
        <v>0.31</v>
      </c>
      <c r="K65" s="23">
        <v>0.30299100000000001</v>
      </c>
      <c r="L65" s="23">
        <v>0.316</v>
      </c>
      <c r="M65" s="23">
        <v>0.31462219999999996</v>
      </c>
      <c r="N65" s="23">
        <v>0.318</v>
      </c>
      <c r="O65" s="23">
        <v>0.32300000000000001</v>
      </c>
      <c r="P65" s="23">
        <v>0.30928</v>
      </c>
      <c r="Q65" s="223">
        <v>0.3392</v>
      </c>
      <c r="R65" s="23">
        <v>0.312</v>
      </c>
      <c r="S65" s="23">
        <v>0.317</v>
      </c>
      <c r="T65" s="220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54"/>
    </row>
    <row r="66" spans="1:65">
      <c r="A66" s="29"/>
      <c r="B66" s="20" t="s">
        <v>279</v>
      </c>
      <c r="C66" s="12"/>
      <c r="D66" s="225">
        <v>0.30403333333333332</v>
      </c>
      <c r="E66" s="225">
        <v>0.30701666666666666</v>
      </c>
      <c r="F66" s="225">
        <v>0.30237354272222222</v>
      </c>
      <c r="G66" s="225">
        <v>0.31</v>
      </c>
      <c r="H66" s="225">
        <v>0.31833333333333336</v>
      </c>
      <c r="I66" s="225">
        <v>0.32</v>
      </c>
      <c r="J66" s="225">
        <v>0.31</v>
      </c>
      <c r="K66" s="225">
        <v>0.30494333333333329</v>
      </c>
      <c r="L66" s="225">
        <v>0.31733333333333336</v>
      </c>
      <c r="M66" s="225">
        <v>0.31412660394999997</v>
      </c>
      <c r="N66" s="225">
        <v>0.31916666666666665</v>
      </c>
      <c r="O66" s="225">
        <v>0.32016666666666665</v>
      </c>
      <c r="P66" s="225">
        <v>0.3096066666666667</v>
      </c>
      <c r="Q66" s="225">
        <v>0.34010000000000001</v>
      </c>
      <c r="R66" s="225">
        <v>0.31283333333333335</v>
      </c>
      <c r="S66" s="225">
        <v>0.31883333333333336</v>
      </c>
      <c r="T66" s="220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54"/>
    </row>
    <row r="67" spans="1:65">
      <c r="A67" s="29"/>
      <c r="B67" s="3" t="s">
        <v>280</v>
      </c>
      <c r="C67" s="28"/>
      <c r="D67" s="23">
        <v>0.30420000000000003</v>
      </c>
      <c r="E67" s="23">
        <v>0.30549999999999999</v>
      </c>
      <c r="F67" s="23">
        <v>0.30240218766666671</v>
      </c>
      <c r="G67" s="23">
        <v>0.3085</v>
      </c>
      <c r="H67" s="23">
        <v>0.32</v>
      </c>
      <c r="I67" s="23">
        <v>0.32</v>
      </c>
      <c r="J67" s="23">
        <v>0.31</v>
      </c>
      <c r="K67" s="23">
        <v>0.30278949999999999</v>
      </c>
      <c r="L67" s="23">
        <v>0.3175</v>
      </c>
      <c r="M67" s="23">
        <v>0.31426553666666668</v>
      </c>
      <c r="N67" s="23">
        <v>0.32</v>
      </c>
      <c r="O67" s="23">
        <v>0.32050000000000001</v>
      </c>
      <c r="P67" s="23">
        <v>0.30956</v>
      </c>
      <c r="Q67" s="23">
        <v>0.33989999999999998</v>
      </c>
      <c r="R67" s="23">
        <v>0.3115</v>
      </c>
      <c r="S67" s="23">
        <v>0.31850000000000001</v>
      </c>
      <c r="T67" s="220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54"/>
    </row>
    <row r="68" spans="1:65">
      <c r="A68" s="29"/>
      <c r="B68" s="3" t="s">
        <v>281</v>
      </c>
      <c r="C68" s="28"/>
      <c r="D68" s="23">
        <v>2.8717010057919897E-3</v>
      </c>
      <c r="E68" s="23">
        <v>7.8624211707759972E-3</v>
      </c>
      <c r="F68" s="23">
        <v>3.0377561981068798E-3</v>
      </c>
      <c r="G68" s="23">
        <v>4.9799598391954978E-3</v>
      </c>
      <c r="H68" s="23">
        <v>4.0824829046386332E-3</v>
      </c>
      <c r="I68" s="23">
        <v>0</v>
      </c>
      <c r="J68" s="23">
        <v>6.3245553203367466E-3</v>
      </c>
      <c r="K68" s="23">
        <v>5.4529833180257045E-3</v>
      </c>
      <c r="L68" s="23">
        <v>1.2110601416389978E-3</v>
      </c>
      <c r="M68" s="23">
        <v>5.3728021221456481E-3</v>
      </c>
      <c r="N68" s="23">
        <v>2.4013884872437189E-3</v>
      </c>
      <c r="O68" s="23">
        <v>2.7868739954771331E-3</v>
      </c>
      <c r="P68" s="23">
        <v>1.1917326322068418E-3</v>
      </c>
      <c r="Q68" s="23">
        <v>1.424078649513434E-3</v>
      </c>
      <c r="R68" s="23">
        <v>3.3714487489307451E-3</v>
      </c>
      <c r="S68" s="23">
        <v>1.8348478592697195E-3</v>
      </c>
      <c r="T68" s="220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54"/>
    </row>
    <row r="69" spans="1:65">
      <c r="A69" s="29"/>
      <c r="B69" s="3" t="s">
        <v>87</v>
      </c>
      <c r="C69" s="28"/>
      <c r="D69" s="13">
        <v>9.4453492132178154E-3</v>
      </c>
      <c r="E69" s="13">
        <v>2.5609102125105036E-2</v>
      </c>
      <c r="F69" s="13">
        <v>1.0046369039957764E-2</v>
      </c>
      <c r="G69" s="13">
        <v>1.6064386578049993E-2</v>
      </c>
      <c r="H69" s="13">
        <v>1.2824553627137067E-2</v>
      </c>
      <c r="I69" s="13">
        <v>0</v>
      </c>
      <c r="J69" s="13">
        <v>2.040179135592499E-2</v>
      </c>
      <c r="K69" s="13">
        <v>1.78819561602452E-2</v>
      </c>
      <c r="L69" s="13">
        <v>3.8163659925598667E-3</v>
      </c>
      <c r="M69" s="13">
        <v>1.7103938522191661E-2</v>
      </c>
      <c r="N69" s="13">
        <v>7.5239325971082575E-3</v>
      </c>
      <c r="O69" s="13">
        <v>8.7044476693715761E-3</v>
      </c>
      <c r="P69" s="13">
        <v>3.8491827228316843E-3</v>
      </c>
      <c r="Q69" s="13">
        <v>4.1872350764876037E-3</v>
      </c>
      <c r="R69" s="13">
        <v>1.0777140380172866E-2</v>
      </c>
      <c r="S69" s="13">
        <v>5.7548808968208662E-3</v>
      </c>
      <c r="T69" s="150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282</v>
      </c>
      <c r="C70" s="28"/>
      <c r="D70" s="13">
        <v>-2.7356193738188761E-2</v>
      </c>
      <c r="E70" s="13">
        <v>-1.7812106394648364E-2</v>
      </c>
      <c r="F70" s="13">
        <v>-3.2666088675987415E-2</v>
      </c>
      <c r="G70" s="13">
        <v>-8.2680190511079665E-3</v>
      </c>
      <c r="H70" s="13">
        <v>1.839144280235705E-2</v>
      </c>
      <c r="I70" s="13">
        <v>2.372333517304992E-2</v>
      </c>
      <c r="J70" s="13">
        <v>-8.2680190511079665E-3</v>
      </c>
      <c r="K70" s="13">
        <v>-2.4444980503790514E-2</v>
      </c>
      <c r="L70" s="13">
        <v>1.519230737994115E-2</v>
      </c>
      <c r="M70" s="13">
        <v>4.9335458196178017E-3</v>
      </c>
      <c r="N70" s="13">
        <v>2.1057388987703263E-2</v>
      </c>
      <c r="O70" s="13">
        <v>2.4256524410119162E-2</v>
      </c>
      <c r="P70" s="13">
        <v>-9.5263456505914057E-3</v>
      </c>
      <c r="Q70" s="13">
        <v>8.802595716360706E-2</v>
      </c>
      <c r="R70" s="13">
        <v>7.9619797907026779E-4</v>
      </c>
      <c r="S70" s="13">
        <v>1.9991010513564778E-2</v>
      </c>
      <c r="T70" s="150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283</v>
      </c>
      <c r="C71" s="46"/>
      <c r="D71" s="44">
        <v>1.1499999999999999</v>
      </c>
      <c r="E71" s="44">
        <v>0.79</v>
      </c>
      <c r="F71" s="44">
        <v>1.36</v>
      </c>
      <c r="G71" s="44">
        <v>0.43</v>
      </c>
      <c r="H71" s="44">
        <v>0.59</v>
      </c>
      <c r="I71" s="44">
        <v>0.8</v>
      </c>
      <c r="J71" s="44">
        <v>0.43</v>
      </c>
      <c r="K71" s="44">
        <v>1.04</v>
      </c>
      <c r="L71" s="44">
        <v>0.47</v>
      </c>
      <c r="M71" s="44">
        <v>0.08</v>
      </c>
      <c r="N71" s="44">
        <v>0.69</v>
      </c>
      <c r="O71" s="44">
        <v>0.82</v>
      </c>
      <c r="P71" s="44">
        <v>0.47</v>
      </c>
      <c r="Q71" s="44">
        <v>3.25</v>
      </c>
      <c r="R71" s="44">
        <v>0.08</v>
      </c>
      <c r="S71" s="44">
        <v>0.65</v>
      </c>
      <c r="T71" s="150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  <row r="120" spans="65:65">
      <c r="BM120" s="53"/>
    </row>
    <row r="121" spans="65:65">
      <c r="BM121" s="54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  <row r="153" spans="65:65">
      <c r="BM153" s="55"/>
    </row>
    <row r="154" spans="65:65">
      <c r="BM154" s="55"/>
    </row>
    <row r="155" spans="65:65">
      <c r="BM155" s="55"/>
    </row>
  </sheetData>
  <dataConsolidate/>
  <conditionalFormatting sqref="B6:S11 B24:S29 B42:V47 B60:S65">
    <cfRule type="expression" dxfId="29" priority="12">
      <formula>AND($B6&lt;&gt;$B5,NOT(ISBLANK(INDIRECT(Anlyt_LabRefThisCol))))</formula>
    </cfRule>
  </conditionalFormatting>
  <conditionalFormatting sqref="C2:S17 C20:S35 C38:V53 C56:S71">
    <cfRule type="expression" dxfId="28" priority="10" stopIfTrue="1">
      <formula>AND(ISBLANK(INDIRECT(Anlyt_LabRefLastCol)),ISBLANK(INDIRECT(Anlyt_LabRefThisCol)))</formula>
    </cfRule>
    <cfRule type="expression" dxfId="27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SQL</vt:lpstr>
      <vt:lpstr>Pycnometry</vt:lpstr>
      <vt:lpstr>IRC</vt:lpstr>
      <vt:lpstr>ALK</vt:lpstr>
      <vt:lpstr>4-Acid</vt:lpstr>
      <vt:lpstr>PF ICP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2021-03-06T02:52:25Z</cp:lastPrinted>
  <dcterms:created xsi:type="dcterms:W3CDTF">2000-11-24T23:59:25Z</dcterms:created>
  <dcterms:modified xsi:type="dcterms:W3CDTF">2024-09-25T04:32:59Z</dcterms:modified>
</cp:coreProperties>
</file>