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drawings/drawing18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01e, 506b, 507b, 607c &amp; 906b JN1839\DataPacks\"/>
    </mc:Choice>
  </mc:AlternateContent>
  <xr:revisionPtr revIDLastSave="0" documentId="13_ncr:1_{192B9329-C75C-40F8-B6F5-0EDAB9A13F91}" xr6:coauthVersionLast="46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SQL" sheetId="47898" r:id="rId9"/>
    <sheet name="Pycnometry" sheetId="47899" r:id="rId10"/>
    <sheet name="IRC" sheetId="47900" r:id="rId11"/>
    <sheet name="ALK" sheetId="47901" r:id="rId12"/>
    <sheet name="PF ICP" sheetId="47902" r:id="rId13"/>
    <sheet name="4-Acid" sheetId="47903" r:id="rId14"/>
    <sheet name="Aqua Regia" sheetId="47904" r:id="rId15"/>
    <sheet name="Fusion XRF" sheetId="47905" r:id="rId16"/>
    <sheet name="Thermograv" sheetId="47906" r:id="rId17"/>
    <sheet name="Laser Ablation" sheetId="47907" r:id="rId18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5" i="47895" s="1"/>
  <c r="J18" i="47895"/>
  <c r="J14" i="47895"/>
  <c r="J10" i="47895"/>
  <c r="J6" i="47895"/>
  <c r="J17" i="47895"/>
  <c r="J13" i="47895"/>
  <c r="J5" i="47895"/>
  <c r="J20" i="47895"/>
  <c r="J12" i="47895"/>
  <c r="J4" i="47895"/>
  <c r="J21" i="47895"/>
  <c r="J9" i="47895"/>
  <c r="J16" i="47895"/>
  <c r="J8" i="47895"/>
  <c r="J3" i="47895"/>
  <c r="J22" i="47895"/>
  <c r="J7" i="47895" l="1"/>
  <c r="J19" i="47895"/>
  <c r="J11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09D3B26-4E56-4E25-842C-10F920043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8C485DAF-BA54-4454-B2E2-30E1A5A9E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4111CD45-0004-43CD-8E1B-A7BBEB937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80E8252-CB1B-42CB-A506-F320E27E7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8C8F57C-C6B9-4ABE-93CC-F1116067D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CBAB8B4-DC54-4D83-A16B-D639F2E8C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0ED83D6-FCED-4806-926E-114C3D09E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CCFD289-F3C2-445B-976F-33A911550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08650D2-3C2B-4D8D-94D2-9816A677F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6F94DF0-530E-42E3-A55C-D579FE8DE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87B7EA4-613B-43E1-A3A4-64A8962DA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4956CB2-9E64-4073-A647-9AFD8DE77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6E87531-CEBE-4EBC-9BA6-356B9075D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8B677AA-C86A-4CDC-9228-8DE3C637D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3BBD99C-B56F-4625-80B3-72E83CF47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BCB20A6-ECD6-48A1-ABBB-7AE841A12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FEF7F22-A508-4D77-A73D-A4CC53D1D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9E3115E-E31E-44F5-9240-6DFD9463F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0F8FD4E-D650-49FD-82F2-4FD4EA5E7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A31545B-48F9-4EC8-859C-4E7F56052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80B6C88-4882-4893-A909-04CBB10D29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A0908E7-00B4-4C24-AEAA-92EB52004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9C1EF08-1138-48BC-8411-FC7EB62B4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D0841E8-F6B2-44FB-A993-7B7E2EA7C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5B58262-E390-4D69-B14F-29D25620B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4F185F0-C2E5-4628-BCA4-620361DD3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3EDAA80-AF34-4CEB-B599-13D17F7E8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2AC78D6-2C09-4F43-9DA1-C4BEEFEEC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3954247-7200-4155-8A4C-A8D638014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72296A0-EBA1-4A1B-BC27-637CD785E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86CB9CF-8D77-446D-A523-0AAA18679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4F8D993-5964-48AE-A839-019772128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9B4056A-7899-4BD1-A767-5CB85C4CB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C101168-F03A-4E61-AD75-0A937B7B7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C157BD2-AB55-40B3-A7E3-3134344CC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2A418E8-E278-4C66-A5A4-AE0AAA976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209BEA8-864D-4548-B69F-9C70FDE67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C53D788-1C28-419C-BCC4-E36C5B561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B536657-A1B9-4413-8F64-E4B5B5D88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C2A804F6-30A2-46E4-AF97-13C0181A4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A1DC398-B890-41D8-9EC5-0535AD3DC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6E130185-0A4F-4BAF-8861-98A2A64A9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09F9628-F816-4A0D-83ED-E073D7BBD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1817843-48A3-48EA-BAD0-508B270B1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3A98EEC-680A-40DC-B9FC-9F2E97E9F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CE0279D-66EA-47C5-939E-54D337F90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341BFFE-EE22-4A45-A09F-A16C5DCAA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458486A-7F3C-4A2A-B19B-A52F0EBB8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CD8EFCD-44AF-4438-9606-98947DD0E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F713921-8F08-495F-B73B-25277F019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4B29E72-499B-4FEF-A1CE-C86DA4D27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C1194AA7-F963-48BF-B6B4-91AA2F33E9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41660DB-2B9D-4E4E-92AE-601DBC859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388BE8F-6C32-4B58-A7FF-6E9A1B4EF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D2FDD45-D7C2-4EAD-A652-5B69B2C7FA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96CB086B-D460-4D8B-91AA-692DF431E3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B8F4431A-FB9B-4611-BF31-AAB18FF5D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080C02D-3485-476C-93FF-04BF5545A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149657F7-A12F-4E25-8EE1-743ECA8E2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577D731-498E-4373-82FC-E44B77014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562818CE-8AC8-402A-AE9B-C483B561C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E6AE71D-D36C-49CE-81B0-79F421081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2BD4055-94CE-4B7A-B606-6BDCD39F2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1CA7E64-D916-47A0-B475-02CA22CA5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31225BC-1A52-420A-B4C4-A1F6B584E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8E17CB4-9FCA-4477-B8DA-3C03961BE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5AD7893-226D-47BE-851A-63437A2EE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DA3D357-116A-4189-BEFC-5D4B72827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D91E6A30-BA32-4571-BDDE-AF4ED3903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2DCB966-F05B-4E41-AB39-E1B8080B7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FA1AE13-0ADF-4FF9-9963-4C6E57F3B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58F4F30-E4AB-4859-A04D-9B2199D21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5F50B78-D47E-419B-B57F-C4572CAD6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426F762-75C7-40E2-BF93-6955722BF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91E8F30-935A-4944-856C-64021838C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2153F66-91AE-49DE-9034-3F2D01BC7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2FC45DB5-1595-4995-9062-D01D0ED01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667CD66-773F-499A-AA52-1DE038E10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8674EE48-BDCA-49CD-AD7D-A8173F3CD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879F9FE-F7D9-4C0D-A60D-943AEB7B2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0B83CA3-25BD-4FBC-9AC4-23DC731F0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BEEBDBA-201A-4390-A350-96BCDC67A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75576A4-E0E9-4F1F-9D55-0F4322B47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C7EB023-842D-4C16-86B2-119CC6FA6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0A0BE02-5F92-4923-A94F-47BE1358D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EAC1E17-82B9-4C59-8298-D6E1A8C6F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A8635C1-7DD0-44E1-B34D-985F757F3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84EB14F-4C1C-4C11-87EF-F1C24ECE2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2496612-8796-4C1D-83F4-FD8A1EC8D9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71EF88F-92AE-4A62-9593-405F90033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6492E52-5B9F-4CA9-9CC3-6F6B3A5D8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6463EB1-5193-4613-9C8E-D46AD6421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42C467F-6150-4AEC-8B39-C05E8251C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DE28B6D-32A6-4975-8606-8DB4B217A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46476BD-660D-43B6-8CD3-BFDE4715D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C25618C-FFBC-41D5-8571-64C8822CB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37CC2D0-A315-4F12-BF7B-DE101F92F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05476C1-CF12-46CE-873B-5AE191B80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973A684-8CAC-4E7F-A8A1-F2D6D97EA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7EC09A5-5B9A-4FFF-A52C-222606A7B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A6A80BE-D084-4E4C-ADA4-B2C6BCA67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7074A99-A6E2-4190-9B85-A2B9A9475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D058035-1FCE-47B9-B6D1-490D43164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3797526-79AC-4842-B8F0-97D2A5B08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FA08BEF-FA75-4A3E-A431-A4B0D35F4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99DEE8A-FF73-4AA0-BDDF-2C98B7FD3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1968FAD-08DF-4A86-9986-D9B257E61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BB3A2C6-072E-40CA-8A6F-3B85A09B4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789DE81-8B8B-4200-B315-7E27BA26A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717E116-64A1-43A8-A79F-5E1794694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7795528-FFFD-4DD1-9D0F-8A1016E78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D69086E-9F79-4F75-BB8C-E4165AA58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31AC7BDF-6A8A-4BFB-8C8C-111270558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5D8A759-E1C3-4E42-97F4-94B7F6329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AFFD3D85-4D9C-4175-9438-EF3B5B4F3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62E7A80-C16E-4AE8-BF62-FB32DF0BA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13C1F751-37B8-41F2-A056-35DC4A548B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598503A7-AEC5-4A70-9C2E-02E72ECAB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F63C40A-1163-4C88-8F0B-1423943A7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215DFDC-FBBA-446A-A539-264280CF9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17B7AD9-C41F-468C-8043-B38A1ADB8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33714BE-DA5C-451E-82F7-D3AB13539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BF6B97D-5753-4E7C-90D3-12F8C24A8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E38948F-50D8-4347-944F-1C26867DA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EB7B8D1-B821-465A-87E8-89357BC3A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133A3D4-8EC3-4CBF-B762-660C57E24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358F534-00D0-4D71-BE3D-092DD37C9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4C2580D-9783-443C-A8DD-D92F6C23BE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54A0047A-64DA-4DE7-9F37-99882B190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0FC588D-7A6C-40F8-9479-92689CC4D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91ECFEC4-BB99-4BA4-A169-2AF1CE217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597015E9-FDF7-4693-A363-60F0C3172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8410501-AC78-4392-B4FC-1697ABFEC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F12EF7D-1B24-458A-A513-BC8662D60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D394F56-F233-4AED-8352-6FFF4420A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1F259F9E-9308-4139-AEBE-32B181712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9AD74D3-ADF2-44ED-8A40-1D2D3AC0D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8766E416-8A81-4C1E-8DEE-631147B9F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1616A48-3E05-4685-B5DB-24601DACE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3420C71-93C4-42D1-A7DD-3FBBBDA6E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D4FF0973-DC6E-46A4-B1EE-3B4E9AABC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A7B4A00A-EAAD-4291-825F-5D682C70D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237E89B0-2A91-49D2-82B4-299EB65EE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E365D22-186A-4C78-8AD1-0C53E5C47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511FAA6-8F73-4CBE-A89B-077FD08B5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FA6BA6E7-25C0-4546-AAF8-F53924CA5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5EB99B3-BE24-4C5E-984A-4B16B6017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8B3C559-6699-4294-B9C9-28F497A1F0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287990B-430E-4F4B-96B0-1473F7CE5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026AD1C-0309-4CDB-859E-E763912F0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8CAB6093-BCFF-401F-AB94-CAFE00CC1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D40AC7B-A5D6-4ACE-94FB-EB05803AA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F7652C30-8294-4CC2-A916-C97EB0D5F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2DCE0AAD-35F9-4D88-80F6-AB9F2DD7F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14FDF615-42D0-4654-8988-E1D2D5935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C536B75E-A9A4-4782-BB77-02C0E10B1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05F38D54-A625-44E7-8764-3A93F983B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23F87DFA-81EF-4C4C-BAB3-220A6F7E6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1A22401-5041-412C-A3EF-A1F4164463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736949C7-880A-464F-A780-4462B5403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171613EE-9C27-4776-9378-5EF13E624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9F3D1C8D-083F-4720-BFD3-4D37F32B4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F8A52C5F-E717-42E1-90BC-84393BB66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26BAE9BC-5B23-4A3C-A803-9524A1586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6DC0DFA0-A4FC-4C61-814A-B7A86D4D3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CB82974D-E027-4E5D-ABDF-EE1412D4E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CEFCC707-9D81-4578-BF42-0DE797CC4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2D730B86-CEE4-4C36-B5D3-248C394EA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119967C8-FC03-4E84-B145-E00A97BD8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2C62DBE7-6BC1-442F-B024-BB54D38E0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8C799FE2-65A6-402C-A53C-0AE635A85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E05974C0-1A33-406E-AD4E-EF0FDB975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AF2DA459-6DCA-4CA3-AF00-D0B94ECD2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D30AEE2B-93DD-49CD-BFAF-DBC33596A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89193D15-6B3C-445C-8275-8238A6F73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3D935851-DE26-42B3-B118-A7D08BBF4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4817D4AE-068C-487D-9ED1-E59762FDA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6267058B-6DF8-4206-AFAE-16DE2709F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F3CC3E8F-8005-4DEE-B06C-38391384D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EF1D2CB7-8F4D-449D-99D1-267325C2E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1AB1FA36-CCA2-427E-B536-FFC6FD220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982C34F-190B-4969-8DD1-34E8021AA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7478F434-1BCC-4889-AF4C-B1D7AE2F5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1A6C3D39-6066-40CA-A1EF-F73963D7C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0F937920-7F1F-4695-9087-77D416735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989B362D-DCB9-4D69-B24D-751D8DD5A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1E577A5E-41FD-425C-8C16-8E581CF78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C587A779-DCDC-40B0-92B7-CA2C3582C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C8F11178-8802-4A38-929D-46A12E2E9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A6E6FB19-23D9-4902-B5E0-B808A4F61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C64572F2-E5E8-480F-94D5-B60CE17E7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C591154B-9518-4B96-8C13-3121443E1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78ECB61D-F22F-450C-991F-85DC05DB4C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DCEB0559-F776-429D-90EE-4021F0FDE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C3A9CACB-B09C-4F98-ADEB-273273077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4AE901A6-CE78-4223-A7D6-1E6B6FECE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0752B9FF-4F2A-4C07-8DFA-92575EEBB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AF6C24C-BDD9-49F8-8E6B-BA6786790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7A60BDFB-222D-4941-B66F-7AE7B5DACB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51A0E84-55C0-4696-A2F6-3B7913DB0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714FB257-BE1A-4FEE-B77C-6EEBC531C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DEC1666-AD1B-458E-9006-3C06507D8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BDC6F66F-76F2-43EE-A446-27F628AD2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CEF87917-7846-4D7A-83D5-34EDB63AA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1D19F621-DF77-4069-9C6A-5905AB73D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4CED72E0-686D-4C6F-91EF-940B16ED2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752B465-880E-4B9D-98F5-840DC85D0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6D55974-2893-42EB-AF99-E368B53A8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4F4495D-5895-4314-9243-B8AD126F9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2463C6A-7293-4C4B-92B4-2A7A614D97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5AECF73-E39E-4872-983E-418D11F64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1315F6E-DB58-46FD-ACE6-5D1A72D3B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023BFEE-AB2A-4AFC-866E-0BEA8F91A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DB5745B-28BA-4442-A570-017207B24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33ECF9F-B03D-4592-9625-D294237EC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4DD44704-6ADC-4F26-B958-597D8B9BF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4F4AFED2-E219-4224-89E8-37CD35C2B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7A5FEB3B-506B-4D88-A1B8-354124685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8757CE9-2E10-4DB5-807C-4A79A7F5B2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472453FB-AF7E-42CB-A168-067EC0FA4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C29039AC-6F69-4ADB-965A-0433E0201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B39F03D8-3064-4E9F-A59B-4EAD016FA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DD8CCFA9-D381-45E1-B008-B65B3D874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E858C8FB-FD92-4488-8D3F-5212CEE6B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F548DC6D-50AE-4D5E-BB95-952FA92C3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DEBC508-D5A5-4658-80FE-C083B109B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C81BA934-4DEF-4F68-8AE4-230765368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A3EA7BA-4744-460F-BBBF-D92876222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F46F8CE0-1378-48F6-A32A-DDE1A1718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39346FC4-B37B-47FE-A022-AFE1C476F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510C6CF8-CAFF-4071-9AB4-95EF3B5AE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497ED7D-2B4D-4A3F-87EB-90DA071DD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B088E12E-F64D-4A6D-A293-358D7C158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F46D4FFB-69BF-421D-ABF9-1ECC640DE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34CFF029-CF73-40D0-B2D6-6856DF2F2C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BFDB22F6-CFE0-449D-9721-35B19AC0B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2A60FFFD-3432-456D-A933-A796B2AF9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B9066DB4-3ADF-46B5-82BA-7BCEB21EF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8B90C420-98F8-4BB4-8B85-A08BE7E56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77F3D341-1C38-4C67-BA88-B8496DB83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1048D3B1-2EB1-43DE-9C8D-598928405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A2101BFC-AF4A-45E6-93E0-3884E631E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80E5AB7B-9266-4003-8FB8-C7B20BC4A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DDFF03B3-6A69-4968-9ADB-B0BC8AD99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BA7E0C3B-26C5-4055-9F70-A10F41FC7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51EDF9F7-9483-4190-BC6F-DBA73507C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A7EB7EC4-C86C-4953-861B-27A352075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47F332BB-B69F-4D87-BBBC-0260A99F98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B44F49DF-4DAC-4D4A-92FA-5FD31CD46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585CED9F-3454-4438-A6BB-8F6AE14C1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193705AB-A983-41FE-A9B7-785AA4F37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88FB8DE2-3AD6-457F-BA33-BD5FA1ED4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BBDE9276-4CF0-46EA-8B35-D9A0D3A0B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9DC6E2DA-C820-4373-A68A-B0861F119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DD21E486-06C9-482A-973E-211502A81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AB1A894F-B10F-4954-914A-DAFDF8A69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5766482F-46BA-4138-8760-B9AE85651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E4FD7C7E-CDA8-4C26-A8C6-D4A125A1FA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38ED552C-C860-417D-8B44-773CD43DB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93122950-A3DF-4E8E-8E86-6E790C913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AD08EF75-7ACC-486A-8D3C-0BE6935530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5A677EB6-BD4A-4B87-A5B5-B636DD315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5E3CF151-0C07-4434-A5C9-3050546D5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4F201914-1099-4A55-B618-F927B3CE6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9002C543-EE4F-424B-905C-FFBFBF476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06F62F9E-D64D-48BC-BF4C-474CA0D8FB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BD5AA577-299D-48A4-B235-F611F021A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6A786FAD-0894-4523-96F4-A9EFB5464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D81199BE-A15C-40C8-AA84-CC415E932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25135C14-7578-46E5-8637-5AC1B4D4B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<sst xmlns="http://schemas.openxmlformats.org/spreadsheetml/2006/main" count="18373" uniqueCount="780">
  <si>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</si>
  <si>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</si>
  <si>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</si>
  <si>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</si>
  <si>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</si>
  <si>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</si>
  <si>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</si>
  <si>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</si>
  <si>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</si>
  <si>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</si>
  <si>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</si>
  <si>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</si>
  <si>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</si>
  <si>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</si>
  <si>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</si>
  <si>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</si>
  <si>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</si>
  <si>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</si>
  <si>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</si>
  <si>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</si>
  <si>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</si>
  <si>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</si>
  <si>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</si>
  <si>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</si>
  <si>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</si>
  <si>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</si>
  <si>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</si>
  <si>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</si>
  <si>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</si>
  <si>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</si>
  <si>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</si>
  <si>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</si>
  <si>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</si>
  <si>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</si>
  <si>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</si>
  <si>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</si>
  <si>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</si>
  <si>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</si>
  <si>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</si>
  <si>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</si>
  <si>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</si>
  <si>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</si>
  <si>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</si>
  <si>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</si>
  <si>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</si>
  <si>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</si>
  <si>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</si>
  <si>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</si>
  <si>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</si>
  <si>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</si>
  <si>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</si>
  <si>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</si>
  <si>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</si>
  <si>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</si>
  <si>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</si>
  <si>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</si>
  <si>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</si>
  <si>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</si>
  <si>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</si>
  <si>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</si>
  <si>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</si>
  <si>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</si>
  <si>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</si>
  <si>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</si>
  <si>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</si>
  <si>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</si>
  <si>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</si>
  <si>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</si>
  <si>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</si>
  <si>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</si>
  <si>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</si>
  <si>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</si>
  <si>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</si>
  <si>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</si>
  <si>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</si>
  <si>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</si>
  <si>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</si>
  <si>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</si>
  <si>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</si>
  <si>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</si>
  <si>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</si>
  <si>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</si>
  <si>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</si>
  <si>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</si>
  <si>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</si>
  <si>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</si>
  <si>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</si>
  <si>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</si>
  <si>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</si>
  <si>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</si>
  <si>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</si>
  <si>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</si>
  <si>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</si>
  <si>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</si>
  <si>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</si>
  <si>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</si>
  <si>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</si>
  <si>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</si>
  <si>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-</t>
  </si>
  <si>
    <t>Au</t>
  </si>
  <si>
    <t>BF*XRF</t>
  </si>
  <si>
    <t>IRC</t>
  </si>
  <si>
    <t>PF*MS</t>
  </si>
  <si>
    <t>PF*OES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</si>
  <si>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</si>
  <si>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</si>
  <si>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</si>
  <si>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</si>
  <si>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</si>
  <si>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</si>
  <si>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</si>
  <si>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</si>
  <si>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</si>
  <si>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</si>
  <si>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</si>
  <si>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</si>
  <si>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</si>
  <si>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</si>
  <si>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</si>
  <si>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</si>
  <si>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</si>
  <si>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</si>
  <si>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</si>
  <si>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</si>
  <si>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</si>
  <si>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</si>
  <si>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</si>
  <si>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</si>
  <si>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</si>
  <si>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</si>
  <si>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</si>
  <si>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</si>
  <si>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</si>
  <si>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</si>
  <si>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</si>
  <si>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</si>
  <si>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</si>
  <si>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</si>
  <si>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</si>
  <si>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</si>
  <si>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</si>
  <si>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</si>
  <si>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</si>
  <si>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</si>
  <si>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</si>
  <si>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</si>
  <si>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</si>
  <si>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</si>
  <si>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</si>
  <si>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</si>
  <si>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</si>
  <si>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</si>
  <si>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</si>
  <si>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</si>
  <si>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</si>
  <si>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</si>
  <si>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</si>
  <si>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</si>
  <si>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</si>
  <si>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</si>
  <si>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</si>
  <si>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</si>
  <si>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</si>
  <si>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</si>
  <si>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</si>
  <si>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</si>
  <si>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</si>
  <si>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</si>
  <si>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</si>
  <si>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</si>
  <si>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</si>
  <si>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</si>
  <si>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</si>
  <si>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</si>
  <si>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</si>
  <si>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</si>
  <si>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</si>
  <si>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</si>
  <si>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</si>
  <si>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</si>
  <si>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</si>
  <si>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</si>
  <si>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</si>
  <si>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</si>
  <si>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</si>
  <si>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</si>
  <si>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</si>
  <si>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</si>
  <si>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</si>
  <si>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</si>
  <si>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</si>
  <si>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</si>
  <si>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</si>
  <si>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</si>
  <si>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</si>
  <si>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</si>
  <si>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</si>
  <si>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</si>
  <si>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</si>
  <si>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</si>
  <si>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</si>
  <si>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</si>
  <si>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</si>
  <si>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</si>
  <si>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</si>
  <si>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</si>
  <si>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</si>
  <si>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</si>
  <si>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</si>
  <si>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</si>
  <si>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Pb Fire Assay</t>
  </si>
  <si>
    <t>Sequential Leach</t>
  </si>
  <si>
    <t>Cu-Res(4A)</t>
  </si>
  <si>
    <t>Cu-Sol(CN)</t>
  </si>
  <si>
    <t>Gas / Liquid Pycnometry</t>
  </si>
  <si>
    <t>Unity</t>
  </si>
  <si>
    <t>Alkaline Leach</t>
  </si>
  <si>
    <t>S-(Sulphate)</t>
  </si>
  <si>
    <t>S-(Sulphide)</t>
  </si>
  <si>
    <t>Peroxide Fusion ICP</t>
  </si>
  <si>
    <t>&lt; 0.5</t>
  </si>
  <si>
    <t>Aqua Regia Digestion</t>
  </si>
  <si>
    <t>Cl</t>
  </si>
  <si>
    <t>Laser Ablation ICP-MS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</si>
  <si>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</si>
  <si>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</si>
  <si>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</si>
  <si>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</si>
  <si>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</si>
  <si>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</si>
  <si>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</si>
  <si>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</si>
  <si>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</si>
  <si>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</si>
  <si>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</si>
  <si>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</si>
  <si>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</si>
  <si>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</si>
  <si>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</si>
  <si>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</si>
  <si>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</si>
  <si>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</si>
  <si>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</si>
  <si>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</si>
  <si>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</si>
  <si>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</si>
  <si>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</si>
  <si>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</si>
  <si>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</si>
  <si>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</si>
  <si>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</si>
  <si>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</si>
  <si>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</si>
  <si>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</si>
  <si>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</si>
  <si>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</si>
  <si>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</si>
  <si>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</si>
  <si>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</si>
  <si>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</si>
  <si>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</si>
  <si>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</si>
  <si>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2.23</t>
  </si>
  <si>
    <t>2.24</t>
  </si>
  <si>
    <t>2.26</t>
  </si>
  <si>
    <t>2.27</t>
  </si>
  <si>
    <t>FA*MS</t>
  </si>
  <si>
    <t>FA*AAS</t>
  </si>
  <si>
    <t>FA*OES</t>
  </si>
  <si>
    <t>1.0g</t>
  </si>
  <si>
    <t>50g</t>
  </si>
  <si>
    <t>Mean</t>
  </si>
  <si>
    <t>Median</t>
  </si>
  <si>
    <t>Std Dev.</t>
  </si>
  <si>
    <t>PDM3</t>
  </si>
  <si>
    <t>Z-Score (Absolute)</t>
  </si>
  <si>
    <t>NA</t>
  </si>
  <si>
    <t>&lt; 3</t>
  </si>
  <si>
    <t>Indicative</t>
  </si>
  <si>
    <t>2.20</t>
  </si>
  <si>
    <t>2.22</t>
  </si>
  <si>
    <t>2.25</t>
  </si>
  <si>
    <t>AR*MS</t>
  </si>
  <si>
    <t>AR*AAS</t>
  </si>
  <si>
    <t>AR*OES</t>
  </si>
  <si>
    <t>AR*OES/MS</t>
  </si>
  <si>
    <t>15g</t>
  </si>
  <si>
    <t>10g</t>
  </si>
  <si>
    <t>4A*AAS</t>
  </si>
  <si>
    <t>SQL-Tot*Calc</t>
  </si>
  <si>
    <t>SQL-Tot*AAS</t>
  </si>
  <si>
    <t>--</t>
  </si>
  <si>
    <t>N.A.</t>
  </si>
  <si>
    <t>NaCN*AAS</t>
  </si>
  <si>
    <t>AL-NaCN*AAS</t>
  </si>
  <si>
    <t>AL-5S*AAS</t>
  </si>
  <si>
    <t>AL-5S*OES</t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</si>
  <si>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</si>
  <si>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GASPYC</t>
  </si>
  <si>
    <t>3.01</t>
  </si>
  <si>
    <t>IRC-x*Calc</t>
  </si>
  <si>
    <t>Na2CO3*IRC</t>
  </si>
  <si>
    <t>Na2CO3*GRAV</t>
  </si>
  <si>
    <t>PF*OES/MS</t>
  </si>
  <si>
    <t>4A*MS</t>
  </si>
  <si>
    <t>4A*OES/MS</t>
  </si>
  <si>
    <t>Results from laboratories 2.02, 2.17, 2.19, 2.20, 2.22, 2.25 and 2.26 were removed due to their 0.1 ppm reading resolution.</t>
  </si>
  <si>
    <t>2.21</t>
  </si>
  <si>
    <t>Results from laboratories 2.04, 2.24 and 2.27 were removed due to their 1 ppm reading resolution.</t>
  </si>
  <si>
    <t>Results from laboratory 2.23 were removed due to their 0.01 ppm reading resolution.</t>
  </si>
  <si>
    <t>Results from laboratory 2.23 and 2.25 were removed due to their 0.1 ppm reading resolution.</t>
  </si>
  <si>
    <t>Results from laboratories 2.02, 2.16, 2.19 and 2.25 were removed due to their 1 ppm reading resolution.</t>
  </si>
  <si>
    <t>Results from laboratory 2.24 were removed due to their 1 ppm reading resolution.</t>
  </si>
  <si>
    <t>Results from laboratories 2.04 and 2.27 were removed due to their 0.1 ppm reading resolution.</t>
  </si>
  <si>
    <t>Results from laboratories 2.01, 2.02, 2.14 and 2.25 were removed due to their 0.1 ppm reading resolution.</t>
  </si>
  <si>
    <t>Results from laboratories 2.04, 2.25 and 2.27 were removed due to their 0.1 ppm reading resolution.</t>
  </si>
  <si>
    <t>Results from laboratory 2.25 were removed due to their 0.1 ppm reading resolution.</t>
  </si>
  <si>
    <t>Results from laboratories 2.02, 2.12, 2.16, 2.19 and 2.25 were removed due to their 1 ppm reading resolution.</t>
  </si>
  <si>
    <t>&lt; 0.05</t>
  </si>
  <si>
    <t>Results from laboratories 2.02, 2.19, 2.20 and 2.25 were removed due to their 1 ppm reading resolution.</t>
  </si>
  <si>
    <t>&lt; 20</t>
  </si>
  <si>
    <t>Results from laboratory 2.25 were removed due to their 1 ppm reading resolution.</t>
  </si>
  <si>
    <t>Results from laboratories 2.04, 2.17, 2.25 and 2.27 were removed due to their 0.1 ppm reading resolution.</t>
  </si>
  <si>
    <t>Results from laboratories 2.01, 2.02 and 2.25 were removed due to their 0.1 ppm reading resolution.</t>
  </si>
  <si>
    <t>Results from laboratory 2.19 were removed due to their 1 ppm reading resolution.</t>
  </si>
  <si>
    <t>Results from laboratories 2.16 and 2.24 were removed due to their 1 ppm reading resolution.</t>
  </si>
  <si>
    <t>01g</t>
  </si>
  <si>
    <t>0.5g</t>
  </si>
  <si>
    <t>0.25g</t>
  </si>
  <si>
    <t>0.2g</t>
  </si>
  <si>
    <t>0.1g</t>
  </si>
  <si>
    <t>Results from laboratories 2.13, 2.14, 2.16, 2.17, 2.24 and 2.25 were removed due to their 0.1 ppm reading resolution.</t>
  </si>
  <si>
    <t>&lt; 3.5</t>
  </si>
  <si>
    <t>Results from laboratory 2.23 were removed due to their 0.1 ppm reading resolution._x000D_
Results from laboratory 2.13 were removed due to their 1 ppm reading resolution.</t>
  </si>
  <si>
    <t>Results from laboratory 2.23 were removed due to their 0.1 ppm reading resolution.</t>
  </si>
  <si>
    <t>Results from laboratories 2.16 and 2.19 were removed due to their 1 ppm reading resolution.</t>
  </si>
  <si>
    <t>Results from laboratory 2.19 and 2.23 were removed due to their 1 ppm reading resolution.</t>
  </si>
  <si>
    <t>Results from laboratory 2.14 were removed due to their 0.1 ppm reading resolution.</t>
  </si>
  <si>
    <t>&lt; 0.005</t>
  </si>
  <si>
    <t>Results from laboratory 2.17 were removed due to their 0.01 ppm reading resolution.</t>
  </si>
  <si>
    <t>Results from laboratories 2.13, 2.19 and 2.23 were removed due to their 1 ppm reading resolution.</t>
  </si>
  <si>
    <t>Results from laboratories 2.02, 2.06 and 2.25 were removed due to their 0.1 ppm reading resolution.</t>
  </si>
  <si>
    <t>Results from laboratories 2.02, 2.16 and 2.19 were removed due to their 1 ppm reading resolution.</t>
  </si>
  <si>
    <t>Results from laboratory 2.13 were removed due to their 1 ppm reading resolution.</t>
  </si>
  <si>
    <t>Results from laboratories 2.02, 2.19 and 2.20 were removed due to their 1 ppm reading resolution.</t>
  </si>
  <si>
    <t>Results from laboratories 2.01, 2.02, 2.14 and 2.22 were removed due to their 1 ppm reading resolution.</t>
  </si>
  <si>
    <t>Results from laboratories 2.17 and 2.25 were removed due to their 0.1 ppm reading resolution.</t>
  </si>
  <si>
    <t>&lt; 0.7</t>
  </si>
  <si>
    <t>&lt; 0.4</t>
  </si>
  <si>
    <t>&lt; 0.3</t>
  </si>
  <si>
    <t>&lt; 0.6</t>
  </si>
  <si>
    <t>Results from laboratory 2.01 and 2.23 were removed due to their 0.1 ppm reading resolution.</t>
  </si>
  <si>
    <t>Results from laboratories 2.16 and 2.21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</si>
  <si>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</si>
  <si>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</si>
  <si>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</si>
  <si>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</si>
  <si>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</si>
  <si>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</si>
  <si>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</si>
  <si>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</si>
  <si>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</si>
  <si>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</si>
  <si>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</si>
  <si>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</si>
  <si>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</si>
  <si>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</si>
  <si>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</si>
  <si>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</si>
  <si>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5% sulphuric acid laech with atomic absorption spectroscopy</t>
  </si>
  <si>
    <t>5% sulphuric acid leach with inductively coupled plasma optical emission spectroscopy</t>
  </si>
  <si>
    <t>sodium cyanide leach with atomic absorption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</si>
  <si>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</si>
  <si>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</si>
  <si>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</si>
  <si>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</si>
  <si>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</si>
  <si>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</si>
  <si>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</si>
  <si>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</si>
  <si>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gas expansion pycnometry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</si>
  <si>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</si>
  <si>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</si>
  <si>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</si>
  <si>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</si>
  <si>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</si>
  <si>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</si>
  <si>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sodium cyanide with AAS finish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</si>
  <si>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</si>
  <si>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</si>
  <si>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</si>
  <si>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sequential leach analysis for total value method calculation with AAS finish</t>
  </si>
  <si>
    <t>total value method calculated from sequential leach analysis</t>
  </si>
  <si>
    <t>Text Values:</t>
  </si>
  <si>
    <t>Not Analysed (Lab 2.04)</t>
  </si>
  <si>
    <t>Element Not Determined (Lab 2.14)</t>
  </si>
  <si>
    <t>Not Applicable (Lab 2.16)</t>
  </si>
  <si>
    <t>Not Applicable (Lab 2.24)</t>
  </si>
  <si>
    <t>Not Applicable (Lab 2.27)</t>
  </si>
  <si>
    <t>Not Applicable (Lab 2.02)</t>
  </si>
  <si>
    <t>Unable to report due to QC failure (Lab 2.26)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</si>
  <si>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</si>
  <si>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</si>
  <si>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</si>
  <si>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</si>
  <si>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</si>
  <si>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</si>
  <si>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</si>
  <si>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</si>
  <si>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</si>
  <si>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</si>
  <si>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</si>
  <si>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</si>
  <si>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</si>
  <si>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</si>
  <si>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 Minerals Ltd, Tarkwa, Western Region, Ghana</t>
  </si>
  <si>
    <t>Labwest Minerals Analysis,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</si>
  <si>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</si>
  <si>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</si>
  <si>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</si>
  <si>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</si>
  <si>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</si>
  <si>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</si>
  <si>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</si>
  <si>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</si>
  <si>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</si>
  <si>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Stewart Assay &amp; Environmental Laboratories LLC, Kara-Balta, Chüy, Kyrgyzstan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</si>
  <si>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</si>
  <si>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</si>
  <si>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</si>
  <si>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</si>
  <si>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</si>
  <si>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</si>
  <si>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</si>
  <si>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</si>
  <si>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</si>
  <si>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</si>
  <si>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</si>
  <si>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</si>
  <si>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</si>
  <si>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</si>
  <si>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</si>
  <si>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</si>
  <si>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</si>
  <si>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</si>
  <si>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</si>
  <si>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</si>
  <si>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</si>
  <si>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</si>
  <si>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</si>
  <si>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</si>
  <si>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</si>
  <si>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</si>
  <si>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</si>
  <si>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</si>
  <si>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</si>
  <si>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</si>
  <si>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</si>
  <si>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</si>
  <si>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</si>
  <si>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</si>
  <si>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</si>
  <si>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</si>
  <si>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</si>
  <si>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</si>
  <si>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</si>
  <si>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</si>
  <si>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</si>
  <si>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</si>
  <si>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</si>
  <si>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</si>
  <si>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</si>
  <si>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</si>
  <si>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</si>
  <si>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</si>
  <si>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</si>
  <si>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</si>
  <si>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</si>
  <si>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</si>
  <si>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</si>
  <si>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</si>
  <si>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</si>
  <si>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</si>
  <si>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</si>
  <si>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</si>
  <si>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</si>
  <si>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</si>
  <si>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</si>
  <si>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</si>
  <si>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</si>
  <si>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</si>
  <si>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</si>
  <si>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</si>
  <si>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</si>
  <si>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</si>
  <si>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</si>
  <si>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</si>
  <si>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</si>
  <si>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</si>
  <si>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</si>
  <si>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</si>
  <si>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501e (Certified Value 0.23 ppm)</t>
  </si>
  <si>
    <t>Analytical results for Pd in OREAS 501e (Indicative Value 3.67 ppb)</t>
  </si>
  <si>
    <t>Analytical results for Pt in OREAS 501e (Indicative Value &lt; 10 ppb)</t>
  </si>
  <si>
    <t>Analytical results for Au in OREAS 501e (Certified Value 0.224 ppm)</t>
  </si>
  <si>
    <t>Analytical results for Cu-Res(4A) in OREAS 501e (Indicative Value 0.097 wt.%)</t>
  </si>
  <si>
    <t>Analytical results for Cu-Sol(CN) in OREAS 501e (Indicative Value 0.135 wt.%)</t>
  </si>
  <si>
    <t>Analytical results for Cu-Sol(H2SO4) in OREAS 501e (Indicative Value 0.04 wt.%)</t>
  </si>
  <si>
    <t>Analytical results for SG in OREAS 501e (Indicative Value 2.71 Unity)</t>
  </si>
  <si>
    <t>Analytical results for C in OREAS 501e (Indicative Value 0.115 wt.%)</t>
  </si>
  <si>
    <t>Analytical results for S in OREAS 501e (Indicative Value 0.461 wt.%)</t>
  </si>
  <si>
    <t>Analytical results for S-(Sulphate) in OREAS 501e (Indicative Value 0.312 wt.%)</t>
  </si>
  <si>
    <t>Analytical results for S-(Sulphide) in OREAS 501e (Indicative Value 0.105 wt.%)</t>
  </si>
  <si>
    <t>Analytical results for Ag in OREAS 501e (Indicative Value 0.57 ppm)</t>
  </si>
  <si>
    <t>Analytical results for Al in OREAS 501e (Indicative Value 6.35 wt.%)</t>
  </si>
  <si>
    <t>Analytical results for As in OREAS 501e (Indicative Value 23.4 ppm)</t>
  </si>
  <si>
    <t>Analytical results for Ba in OREAS 501e (Indicative Value 709 ppm)</t>
  </si>
  <si>
    <t>Analytical results for Be in OREAS 501e (Indicative Value &lt; 2 ppm)</t>
  </si>
  <si>
    <t>Analytical results for Bi in OREAS 501e (Indicative Value &lt; 5 ppm)</t>
  </si>
  <si>
    <t>Analytical results for Ca in OREAS 501e (Indicative Value 1.71 wt.%)</t>
  </si>
  <si>
    <t>Analytical results for Cd in OREAS 501e (Indicative Value &lt; 1 ppm)</t>
  </si>
  <si>
    <t>Analytical results for Ce in OREAS 501e (Indicative Value 63 ppm)</t>
  </si>
  <si>
    <t>Analytical results for Co in OREAS 501e (Indicative Value 13.2 ppm)</t>
  </si>
  <si>
    <t>Analytical results for Cr in OREAS 501e (Indicative Value 51 ppm)</t>
  </si>
  <si>
    <t>Analytical results for Cu in OREAS 501e (Indicative Value 0.276 wt.%)</t>
  </si>
  <si>
    <t>Analytical results for Dy in OREAS 501e (Indicative Value 4.07 ppm)</t>
  </si>
  <si>
    <t>Analytical results for Er in OREAS 501e (Indicative Value 1.83 ppm)</t>
  </si>
  <si>
    <t>Analytical results for Eu in OREAS 501e (Indicative Value 1.45 ppm)</t>
  </si>
  <si>
    <t>Analytical results for Fe in OREAS 501e (Indicative Value 3.43 wt.%)</t>
  </si>
  <si>
    <t>Analytical results for Ga in OREAS 501e (Indicative Value 22.2 ppm)</t>
  </si>
  <si>
    <t>Analytical results for Gd in OREAS 501e (Indicative Value 5.7 ppm)</t>
  </si>
  <si>
    <t>Analytical results for Hf in OREAS 501e (Indicative Value 2.6 ppm)</t>
  </si>
  <si>
    <t>Analytical results for Hg in OREAS 501e (Indicative Value &lt; 5 ppm)</t>
  </si>
  <si>
    <t>Analytical results for Ho in OREAS 501e (Indicative Value 0.7 ppm)</t>
  </si>
  <si>
    <t>Analytical results for K in OREAS 501e (Indicative Value 3.08 wt.%)</t>
  </si>
  <si>
    <t>Analytical results for La in OREAS 501e (Indicative Value 32.5 ppm)</t>
  </si>
  <si>
    <t>Analytical results for Li in OREAS 501e (Indicative Value 52 ppm)</t>
  </si>
  <si>
    <t>Analytical results for Lu in OREAS 501e (Indicative Value &lt; 0.5 ppm)</t>
  </si>
  <si>
    <t>Analytical results for Mg in OREAS 501e (Indicative Value 0.827 wt.%)</t>
  </si>
  <si>
    <t>Analytical results for Mn in OREAS 501e (Indicative Value 0.041 wt.%)</t>
  </si>
  <si>
    <t>Analytical results for Mo in OREAS 501e (Indicative Value 95 ppm)</t>
  </si>
  <si>
    <t>Analytical results for Na in OREAS 501e (Indicative Value 0.133 wt.%)</t>
  </si>
  <si>
    <t>Analytical results for Nb in OREAS 501e (Indicative Value 13.7 ppm)</t>
  </si>
  <si>
    <t>Analytical results for Nd in OREAS 501e (Indicative Value 28.2 ppm)</t>
  </si>
  <si>
    <t>Analytical results for Ni in OREAS 501e (Indicative Value 15.6 ppm)</t>
  </si>
  <si>
    <t>Analytical results for P in OREAS 501e (Indicative Value 0.077 wt.%)</t>
  </si>
  <si>
    <t>Analytical results for Pb in OREAS 501e (Indicative Value 91 ppm)</t>
  </si>
  <si>
    <t>Analytical results for Pr in OREAS 501e (Indicative Value 7.5 ppm)</t>
  </si>
  <si>
    <t>Analytical results for S in OREAS 501e (Indicative Value 0.457 wt.%)</t>
  </si>
  <si>
    <t>Analytical results for Sb in OREAS 501e (Indicative Value &lt; 5 ppm)</t>
  </si>
  <si>
    <t>Analytical results for Sc in OREAS 501e (Indicative Value 9.37 ppm)</t>
  </si>
  <si>
    <t>Analytical results for Si in OREAS 501e (Indicative Value 32.42 wt.%)</t>
  </si>
  <si>
    <t>Analytical results for Sm in OREAS 501e (Indicative Value 6.18 ppm)</t>
  </si>
  <si>
    <t>Analytical results for Sn in OREAS 501e (Indicative Value &lt; 5 ppm)</t>
  </si>
  <si>
    <t>Analytical results for Sr in OREAS 501e (Indicative Value 143 ppm)</t>
  </si>
  <si>
    <t>Analytical results for Ta in OREAS 501e (Indicative Value 1.37 ppm)</t>
  </si>
  <si>
    <t>Analytical results for Tb in OREAS 501e (Indicative Value 0.83 ppm)</t>
  </si>
  <si>
    <t>Analytical results for Th in OREAS 501e (Indicative Value 7.03 ppm)</t>
  </si>
  <si>
    <t>Analytical results for Ti in OREAS 501e (Indicative Value 0.316 wt.%)</t>
  </si>
  <si>
    <t>Analytical results for Tl in OREAS 501e (Indicative Value &lt; 1 ppm)</t>
  </si>
  <si>
    <t>Analytical results for Tm in OREAS 501e (Indicative Value &lt; 1 ppm)</t>
  </si>
  <si>
    <t>Analytical results for U in OREAS 501e (Indicative Value 4.22 ppm)</t>
  </si>
  <si>
    <t>Analytical results for V in OREAS 501e (Indicative Value 70 ppm)</t>
  </si>
  <si>
    <t>Analytical results for W in OREAS 501e (Indicative Value 11.3 ppm)</t>
  </si>
  <si>
    <t>Analytical results for Y in OREAS 501e (Indicative Value 23.8 ppm)</t>
  </si>
  <si>
    <t>Analytical results for Yb in OREAS 501e (Indicative Value 1.55 ppm)</t>
  </si>
  <si>
    <t>Analytical results for Zn in OREAS 501e (Indicative Value 178 ppm)</t>
  </si>
  <si>
    <t>Analytical results for Zr in OREAS 501e (Indicative Value 9.3 ppm)</t>
  </si>
  <si>
    <t>Analytical results for Ag in OREAS 501e (Certified Value 1.24 ppm)</t>
  </si>
  <si>
    <t>Analytical results for Al in OREAS 501e (Certified Value 7.54 wt.%)</t>
  </si>
  <si>
    <t>Analytical results for As in OREAS 501e (Certified Value 23.2 ppm)</t>
  </si>
  <si>
    <t>Analytical results for B in OREAS 501e (Indicative Value &lt; 10 ppm)</t>
  </si>
  <si>
    <t>Analytical results for Ba in OREAS 501e (Certified Value 992 ppm)</t>
  </si>
  <si>
    <t>Analytical results for Be in OREAS 501e (Certified Value 2.43 ppm)</t>
  </si>
  <si>
    <t>Analytical results for Bi in OREAS 501e (Certified Value 1.26 ppm)</t>
  </si>
  <si>
    <t>Analytical results for Ca in OREAS 501e (Certified Value 1.81 wt.%)</t>
  </si>
  <si>
    <t>Analytical results for Cd in OREAS 501e (Certified Value 0.71 ppm)</t>
  </si>
  <si>
    <t>Analytical results for Ce in OREAS 501e (Certified Value 71 ppm)</t>
  </si>
  <si>
    <t>Analytical results for Co in OREAS 501e (Certified Value 9.99 ppm)</t>
  </si>
  <si>
    <t>Analytical results for Cr in OREAS 501e (Certified Value 44.8 ppm)</t>
  </si>
  <si>
    <t>Analytical results for Cs in OREAS 501e (Certified Value 10.4 ppm)</t>
  </si>
  <si>
    <t>Analytical results for Cu in OREAS 501e (Certified Value 0.274 wt.%)</t>
  </si>
  <si>
    <t>Analytical results for Dy in OREAS 501e (Certified Value 3.61 ppm)</t>
  </si>
  <si>
    <t>Analytical results for Er in OREAS 501e (Certified Value 1.44 ppm)</t>
  </si>
  <si>
    <t>Analytical results for Eu in OREAS 501e (Certified Value 1.39 ppm)</t>
  </si>
  <si>
    <t>Analytical results for Fe in OREAS 501e (Certified Value 3.39 wt.%)</t>
  </si>
  <si>
    <t>Analytical results for Ga in OREAS 501e (Certified Value 20.3 ppm)</t>
  </si>
  <si>
    <t>Analytical results for Gd in OREAS 501e (Certified Value 5.43 ppm)</t>
  </si>
  <si>
    <t>Analytical results for Ge in OREAS 501e (Certified Value 0.18 ppm)</t>
  </si>
  <si>
    <t>Analytical results for Hf in OREAS 501e (Certified Value 1.9 ppm)</t>
  </si>
  <si>
    <t>Analytical results for Hg in OREAS 501e (Indicative Value 0.077 ppm)</t>
  </si>
  <si>
    <t>Analytical results for Ho in OREAS 501e (Certified Value 0.57 ppm)</t>
  </si>
  <si>
    <t>Analytical results for In in OREAS 501e (Certified Value 0.13 ppm)</t>
  </si>
  <si>
    <t>Analytical results for K in OREAS 501e (Certified Value 3.04 wt.%)</t>
  </si>
  <si>
    <t>Analytical results for La in OREAS 501e (Certified Value 35.3 ppm)</t>
  </si>
  <si>
    <t>Analytical results for Li in OREAS 501e (Certified Value 49.3 ppm)</t>
  </si>
  <si>
    <t>Analytical results for Lu in OREAS 501e (Certified Value 0.18 ppm)</t>
  </si>
  <si>
    <t>Analytical results for Mg in OREAS 501e (Certified Value 0.805 wt.%)</t>
  </si>
  <si>
    <t>Analytical results for Mn in OREAS 501e (Certified Value 0.038 wt.%)</t>
  </si>
  <si>
    <t>Analytical results for Mo in OREAS 501e (Certified Value 93 ppm)</t>
  </si>
  <si>
    <t>Analytical results for Na in OREAS 501e (Certified Value 2.05 wt.%)</t>
  </si>
  <si>
    <t>Analytical results for Nb in OREAS 501e (Certified Value 12.7 ppm)</t>
  </si>
  <si>
    <t>Analytical results for Nd in OREAS 501e (Certified Value 31.8 ppm)</t>
  </si>
  <si>
    <t>Analytical results for Ni in OREAS 501e (Certified Value 17.9 ppm)</t>
  </si>
  <si>
    <t>Analytical results for P in OREAS 501e (Certified Value 0.087 wt.%)</t>
  </si>
  <si>
    <t>Analytical results for Pb in OREAS 501e (Certified Value 107 ppm)</t>
  </si>
  <si>
    <t>Analytical results for Pr in OREAS 501e (Certified Value 8.25 ppm)</t>
  </si>
  <si>
    <t>Analytical results for Pt in OREAS 501e (Indicative Value &lt; 5 ppb)</t>
  </si>
  <si>
    <t>Analytical results for Rb in OREAS 501e (Certified Value 162 ppm)</t>
  </si>
  <si>
    <t>Analytical results for Re in OREAS 501e (Certified Value 0.034 ppm)</t>
  </si>
  <si>
    <t>Analytical results for S in OREAS 501e (Certified Value 0.495 wt.%)</t>
  </si>
  <si>
    <t>Analytical results for Sb in OREAS 501e (Certified Value 2.51 ppm)</t>
  </si>
  <si>
    <t>Analytical results for Sc in OREAS 501e (Certified Value 9.05 ppm)</t>
  </si>
  <si>
    <t>Analytical results for Se in OREAS 501e (Certified Value 2.69 ppm)</t>
  </si>
  <si>
    <t>Analytical results for Sm in OREAS 501e (Certified Value 6.49 ppm)</t>
  </si>
  <si>
    <t>Analytical results for Sn in OREAS 501e (Certified Value 4.87 ppm)</t>
  </si>
  <si>
    <t>Analytical results for Sr in OREAS 501e (Certified Value 204 ppm)</t>
  </si>
  <si>
    <t>Analytical results for Ta in OREAS 501e (Certified Value 1.06 ppm)</t>
  </si>
  <si>
    <t>Analytical results for Tb in OREAS 501e (Certified Value 0.75 ppm)</t>
  </si>
  <si>
    <t>Analytical results for Te in OREAS 501e (Certified Value 0.21 ppm)</t>
  </si>
  <si>
    <t>Analytical results for Th in OREAS 501e (Certified Value 13.9 ppm)</t>
  </si>
  <si>
    <t>Analytical results for Ti in OREAS 501e (Certified Value 0.359 wt.%)</t>
  </si>
  <si>
    <t>Analytical results for Tl in OREAS 501e (Certified Value 0.94 ppm)</t>
  </si>
  <si>
    <t>Analytical results for Tm in OREAS 501e (Certified Value 0.19 ppm)</t>
  </si>
  <si>
    <t>Analytical results for U in OREAS 501e (Certified Value 3.95 ppm)</t>
  </si>
  <si>
    <t>Analytical results for V in OREAS 501e (Certified Value 70 ppm)</t>
  </si>
  <si>
    <t>Analytical results for W in OREAS 501e (Certified Value 11.9 ppm)</t>
  </si>
  <si>
    <t>Analytical results for Y in OREAS 501e (Certified Value 15.6 ppm)</t>
  </si>
  <si>
    <t>Analytical results for Yb in OREAS 501e (Certified Value 1.19 ppm)</t>
  </si>
  <si>
    <t>Analytical results for Zn in OREAS 501e (Certified Value 185 ppm)</t>
  </si>
  <si>
    <t>Analytical results for Zr in OREAS 501e (Certified Value 60 ppm)</t>
  </si>
  <si>
    <t>Analytical results for Ag in OREAS 501e (Certified Value 1.23 ppm)</t>
  </si>
  <si>
    <t>Analytical results for Al in OREAS 501e (Certified Value 1.92 wt.%)</t>
  </si>
  <si>
    <t>Analytical results for As in OREAS 501e (Certified Value 22.6 ppm)</t>
  </si>
  <si>
    <t>Analytical results for B in OREAS 501e (Certified Value &lt; 10 ppm)</t>
  </si>
  <si>
    <t>Analytical results for Ba in OREAS 501e (Certified Value 449 ppm)</t>
  </si>
  <si>
    <t>Analytical results for Be in OREAS 501e (Certified Value 1.38 ppm)</t>
  </si>
  <si>
    <t>Analytical results for Bi in OREAS 501e (Certified Value 1.33 ppm)</t>
  </si>
  <si>
    <t>Analytical results for Ca in OREAS 501e (Certified Value 0.598 wt.%)</t>
  </si>
  <si>
    <t>Analytical results for Cd in OREAS 501e (Certified Value 0.6 ppm)</t>
  </si>
  <si>
    <t>Analytical results for Ce in OREAS 501e (Certified Value 33.8 ppm)</t>
  </si>
  <si>
    <t>Analytical results for Co in OREAS 501e (Certified Value 9.49 ppm)</t>
  </si>
  <si>
    <t>Analytical results for Cr in OREAS 501e (Certified Value 51 ppm)</t>
  </si>
  <si>
    <t>Analytical results for Cs in OREAS 501e (Certified Value 8.23 ppm)</t>
  </si>
  <si>
    <t>Analytical results for Cu in OREAS 501e (Certified Value 0.27 wt.%)</t>
  </si>
  <si>
    <t>Analytical results for Dy in OREAS 501e (Indicative Value 2.55 ppm)</t>
  </si>
  <si>
    <t>Analytical results for Er in OREAS 501e (Indicative Value 0.99 ppm)</t>
  </si>
  <si>
    <t>Analytical results for Eu in OREAS 501e (Indicative Value 0.42 ppm)</t>
  </si>
  <si>
    <t>Analytical results for Fe in OREAS 501e (Certified Value 3.25 wt.%)</t>
  </si>
  <si>
    <t>Analytical results for Ga in OREAS 501e (Certified Value 9.25 ppm)</t>
  </si>
  <si>
    <t>Analytical results for Gd in OREAS 501e (Indicative Value 3.54 ppm)</t>
  </si>
  <si>
    <t>Analytical results for Ge in OREAS 501e (Certified Value 0.14 ppm)</t>
  </si>
  <si>
    <t>Analytical results for Hf in OREAS 501e (Certified Value 0.31 ppm)</t>
  </si>
  <si>
    <t>Analytical results for Hg in OREAS 501e (Indicative Value 0.028 ppm)</t>
  </si>
  <si>
    <t>Analytical results for Ho in OREAS 501e (Indicative Value 0.43 ppm)</t>
  </si>
  <si>
    <t>Analytical results for In in OREAS 501e (Certified Value 0.12 ppm)</t>
  </si>
  <si>
    <t>Analytical results for K in OREAS 501e (Certified Value 0.919 wt.%)</t>
  </si>
  <si>
    <t>Analytical results for La in OREAS 501e (Certified Value 15.7 ppm)</t>
  </si>
  <si>
    <t>Analytical results for Li in OREAS 501e (Certified Value 40.1 ppm)</t>
  </si>
  <si>
    <t>Analytical results for Lu in OREAS 501e (Indicative Value 0.11 ppm)</t>
  </si>
  <si>
    <t>Analytical results for Mg in OREAS 501e (Certified Value 0.748 wt.%)</t>
  </si>
  <si>
    <t>Analytical results for Mn in OREAS 501e (Certified Value 0.032 wt.%)</t>
  </si>
  <si>
    <t>Analytical results for Mo in OREAS 501e (Certified Value 89 ppm)</t>
  </si>
  <si>
    <t>Analytical results for Na in OREAS 501e (Certified Value 0.146 wt.%)</t>
  </si>
  <si>
    <t>Analytical results for Nb in OREAS 501e (Certified Value 0.97 ppm)</t>
  </si>
  <si>
    <t>Analytical results for Nd in OREAS 501e (Indicative Value 17.3 ppm)</t>
  </si>
  <si>
    <t>Analytical results for Ni in OREAS 501e (Certified Value 17.4 ppm)</t>
  </si>
  <si>
    <t>Analytical results for P in OREAS 501e (Certified Value 0.067 wt.%)</t>
  </si>
  <si>
    <t>Analytical results for Pb in OREAS 501e (Certified Value 87 ppm)</t>
  </si>
  <si>
    <t>Analytical results for Pd in OREAS 501e (Indicative Value &lt; 10 ppb)</t>
  </si>
  <si>
    <t>Analytical results for Pr in OREAS 501e (Indicative Value 5.13 ppm)</t>
  </si>
  <si>
    <t>Analytical results for Pt in OREAS 501e (Indicative Value 1.33 ppb)</t>
  </si>
  <si>
    <t>Analytical results for Rb in OREAS 501e (Certified Value 94 ppm)</t>
  </si>
  <si>
    <t>Analytical results for Re in OREAS 501e (Certified Value 0.033 ppm)</t>
  </si>
  <si>
    <t>Analytical results for S in OREAS 501e (Certified Value 0.488 wt.%)</t>
  </si>
  <si>
    <t>Analytical results for Sb in OREAS 501e (Certified Value 1.8 ppm)</t>
  </si>
  <si>
    <t>Analytical results for Sc in OREAS 501e (Certified Value 7.66 ppm)</t>
  </si>
  <si>
    <t>Analytical results for Se in OREAS 501e (Certified Value 2.21 ppm)</t>
  </si>
  <si>
    <t>Analytical results for Sm in OREAS 501e (Indicative Value 4.3 ppm)</t>
  </si>
  <si>
    <t>Analytical results for Sn in OREAS 501e (Certified Value 3.48 ppm)</t>
  </si>
  <si>
    <t>Analytical results for Sr in OREAS 501e (Certified Value 39.4 ppm)</t>
  </si>
  <si>
    <t>Analytical results for Ta in OREAS 501e (Certified Value &lt; 0.01 ppm)</t>
  </si>
  <si>
    <t>Analytical results for Tb in OREAS 501e (Certified Value 0.53 ppm)</t>
  </si>
  <si>
    <t>Analytical results for Te in OREAS 501e (Certified Value 0.19 ppm)</t>
  </si>
  <si>
    <t>Analytical results for Th in OREAS 501e (Certified Value 6.93 ppm)</t>
  </si>
  <si>
    <t>Analytical results for Ti in OREAS 501e (Certified Value 0.25 wt.%)</t>
  </si>
  <si>
    <t>Analytical results for Tl in OREAS 501e (Certified Value 0.63 ppm)</t>
  </si>
  <si>
    <t>Analytical results for Tm in OREAS 501e (Indicative Value 0.12 ppm)</t>
  </si>
  <si>
    <t>Analytical results for U in OREAS 501e (Certified Value 3.41 ppm)</t>
  </si>
  <si>
    <t>Analytical results for V in OREAS 501e (Certified Value 65 ppm)</t>
  </si>
  <si>
    <t>Analytical results for W in OREAS 501e (Certified Value 7.18 ppm)</t>
  </si>
  <si>
    <t>Analytical results for Y in OREAS 501e (Certified Value 10.5 ppm)</t>
  </si>
  <si>
    <t>Analytical results for Yb in OREAS 501e (Certified Value 0.76 ppm)</t>
  </si>
  <si>
    <t>Analytical results for Zn in OREAS 501e (Certified Value 178 ppm)</t>
  </si>
  <si>
    <t>Analytical results for Zr in OREAS 501e (Certified Value 7.97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</si>
  <si>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501e (Indicative Value 14.85 wt.%)</t>
    </r>
  </si>
  <si>
    <t>Analytical results for As in OREAS 501e (Indicative Value 25 ppm)</t>
  </si>
  <si>
    <t>Analytical results for BaO in OREAS 501e (Indicative Value 1150 ppm)</t>
  </si>
  <si>
    <t>Analytical results for CaO in OREAS 501e (Indicative Value 2.55 wt.%)</t>
  </si>
  <si>
    <t>Analytical results for Cl in OREAS 501e (Indicative Value 85 ppm)</t>
  </si>
  <si>
    <t>Analytical results for Co in OREAS 501e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</si>
  <si>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501e (Indicative Value 80 ppm)</t>
    </r>
  </si>
  <si>
    <t>Analytical results for Cu in OREAS 501e (Indicative Value 0.274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</si>
  <si>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501e (Indicative Value 4.95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</si>
  <si>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501e (Indicative Value 3.65 wt.%)</t>
    </r>
  </si>
  <si>
    <t>Analytical results for MgO in OREAS 501e (Indicative Value 1.41 wt.%)</t>
  </si>
  <si>
    <t>Analytical results for MnO in OREAS 501e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</si>
  <si>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501e (Indicative Value 2.78 wt.%)</t>
    </r>
  </si>
  <si>
    <t>Analytical results for Ni in OREAS 501e (Indicative Value 30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</si>
  <si>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501e (Indicative Value 0.196 wt.%)</t>
    </r>
  </si>
  <si>
    <t>Analytical results for Pb in OREAS 501e (Indicative Value 105 ppm)</t>
  </si>
  <si>
    <t>Analytical results for S in OREAS 501e (Indicative Value 0.503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</si>
  <si>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501e (Indicative Value 67.09 wt.%)</t>
    </r>
  </si>
  <si>
    <t>Analytical results for Sn in OREAS 501e (Indicative Value &lt; 10 ppm)</t>
  </si>
  <si>
    <t>Analytical results for Sr in OREAS 501e (Indicative Value 210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</si>
  <si>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501e (Indicative Value 0.625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</si>
  <si>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501e (Indicative Value 143 ppm)</t>
    </r>
  </si>
  <si>
    <t>Analytical results for Zn in OREAS 501e (Indicative Value 180 ppm)</t>
  </si>
  <si>
    <t>Analytical results for Zr in OREAS 501e (Indicative Value 230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</si>
  <si>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501e (Indicative Value 1.18 wt.%)</t>
    </r>
  </si>
  <si>
    <t>Analytical results for Ag in OREAS 501e (Indicative Value 1.15 ppm)</t>
  </si>
  <si>
    <t>Analytical results for As in OREAS 501e (Indicative Value 22.2 ppm)</t>
  </si>
  <si>
    <t>Analytical results for Ba in OREAS 501e (Indicative Value 966 ppm)</t>
  </si>
  <si>
    <t>Analytical results for Be in OREAS 501e (Indicative Value 2.6 ppm)</t>
  </si>
  <si>
    <t>Analytical results for Bi in OREAS 501e (Indicative Value 1.21 ppm)</t>
  </si>
  <si>
    <t>Analytical results for Cd in OREAS 501e (Indicative Value 0.7 ppm)</t>
  </si>
  <si>
    <t>Analytical results for Ce in OREAS 501e (Indicative Value 74 ppm)</t>
  </si>
  <si>
    <t>Analytical results for Co in OREAS 501e (Indicative Value 10.3 ppm)</t>
  </si>
  <si>
    <t>Analytical results for Cr in OREAS 501e (Indicative Value 52 ppm)</t>
  </si>
  <si>
    <t>Analytical results for Cs in OREAS 501e (Indicative Value 10.3 ppm)</t>
  </si>
  <si>
    <t>Analytical results for Cu in OREAS 501e (Indicative Value 0.263 wt.%)</t>
  </si>
  <si>
    <t>Analytical results for Dy in OREAS 501e (Indicative Value 5.86 ppm)</t>
  </si>
  <si>
    <t>Analytical results for Er in OREAS 501e (Indicative Value 3.03 ppm)</t>
  </si>
  <si>
    <t>Analytical results for Eu in OREAS 501e (Indicative Value 1.41 ppm)</t>
  </si>
  <si>
    <t>Analytical results for Ga in OREAS 501e (Indicative Value 19.7 ppm)</t>
  </si>
  <si>
    <t>Analytical results for Gd in OREAS 501e (Indicative Value 6.58 ppm)</t>
  </si>
  <si>
    <t>Analytical results for Ge in OREAS 501e (Indicative Value 1.43 ppm)</t>
  </si>
  <si>
    <t>Analytical results for Hf in OREAS 501e (Indicative Value 6.75 ppm)</t>
  </si>
  <si>
    <t>Analytical results for Ho in OREAS 501e (Indicative Value 1.1 ppm)</t>
  </si>
  <si>
    <t>Analytical results for In in OREAS 501e (Indicative Value 0.1 ppm)</t>
  </si>
  <si>
    <t>Analytical results for La in OREAS 501e (Indicative Value 36.9 ppm)</t>
  </si>
  <si>
    <t>Analytical results for Lu in OREAS 501e (Indicative Value 0.38 ppm)</t>
  </si>
  <si>
    <t>Analytical results for Mn in OREAS 501e (Indicative Value 0.037 wt.%)</t>
  </si>
  <si>
    <t>Analytical results for Mo in OREAS 501e (Indicative Value 90 ppm)</t>
  </si>
  <si>
    <t>Analytical results for Nb in OREAS 501e (Indicative Value 13 ppm)</t>
  </si>
  <si>
    <t>Analytical results for Nd in OREAS 501e (Indicative Value 34.7 ppm)</t>
  </si>
  <si>
    <t>Analytical results for Ni in OREAS 501e (Indicative Value 20 ppm)</t>
  </si>
  <si>
    <t>Analytical results for Pb in OREAS 501e (Indicative Value 104 ppm)</t>
  </si>
  <si>
    <t>Analytical results for Pr in OREAS 501e (Indicative Value 8.85 ppm)</t>
  </si>
  <si>
    <t>Analytical results for Rb in OREAS 501e (Indicative Value 159 ppm)</t>
  </si>
  <si>
    <t>Analytical results for Re in OREAS 501e (Indicative Value 0.045 ppm)</t>
  </si>
  <si>
    <t>Analytical results for Sb in OREAS 501e (Indicative Value 2.7 ppm)</t>
  </si>
  <si>
    <t>Analytical results for Sc in OREAS 501e (Indicative Value 9 ppm)</t>
  </si>
  <si>
    <t>Analytical results for Se in OREAS 501e (Indicative Value &lt; 5 ppm)</t>
  </si>
  <si>
    <t>Analytical results for Sm in OREAS 501e (Indicative Value 7.31 ppm)</t>
  </si>
  <si>
    <t>Analytical results for Sn in OREAS 501e (Indicative Value 4.8 ppm)</t>
  </si>
  <si>
    <t>Analytical results for Sr in OREAS 501e (Indicative Value 198 ppm)</t>
  </si>
  <si>
    <t>Analytical results for Ta in OREAS 501e (Indicative Value 1.14 ppm)</t>
  </si>
  <si>
    <t>Analytical results for Tb in OREAS 501e (Indicative Value 1.03 ppm)</t>
  </si>
  <si>
    <t>Analytical results for Te in OREAS 501e (Indicative Value 0.15 ppm)</t>
  </si>
  <si>
    <t>Analytical results for Th in OREAS 501e (Indicative Value 14.7 ppm)</t>
  </si>
  <si>
    <t>Analytical results for Ti in OREAS 501e (Indicative Value 0.38 wt.%)</t>
  </si>
  <si>
    <t>Analytical results for Tl in OREAS 501e (Indicative Value 0.6 ppm)</t>
  </si>
  <si>
    <t>Analytical results for Tm in OREAS 501e (Indicative Value 0.44 ppm)</t>
  </si>
  <si>
    <t>Analytical results for U in OREAS 501e (Indicative Value 5.04 ppm)</t>
  </si>
  <si>
    <t>Analytical results for V in OREAS 501e (Indicative Value 74 ppm)</t>
  </si>
  <si>
    <t>Analytical results for W in OREAS 501e (Indicative Value 13 ppm)</t>
  </si>
  <si>
    <t>Analytical results for Y in OREAS 501e (Indicative Value 28.8 ppm)</t>
  </si>
  <si>
    <t>Analytical results for Yb in OREAS 501e (Indicative Value 2.75 ppm)</t>
  </si>
  <si>
    <t>Analytical results for Zn in OREAS 501e (Indicative Value 175 ppm)</t>
  </si>
  <si>
    <t>Analytical results for Zr in OREAS 501e (Indicative Value 238 ppm)</t>
  </si>
  <si>
    <t/>
  </si>
  <si>
    <t>Table 5. Participating Laboratory List used for OREAS 501e</t>
  </si>
  <si>
    <t>Table 4. Abbreviations used for OREAS 501e</t>
  </si>
  <si>
    <t>Table 3. Certified Values and Performance Gates for OREAS 501e</t>
  </si>
  <si>
    <t>Table 2. Indicative Values for OREAS 501e</t>
  </si>
  <si>
    <t>Table 1. Certified Values, Expanded Uncertainty and Tolerance Limits for OREAS 501e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</si>
  <si>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</si>
  <si>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</si>
  <si>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501e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</si>
</sst>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2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353727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27F1D8-1351-C9D0-4DEF-EA964792E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398678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67F927-2B7F-5DD6-A3AD-01FC3804A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409818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E02089-2F5E-2560-DF88-7C29F98BA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7</xdr:col>
      <xdr:colOff>935309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072E68-4578-39A8-5A9B-2D276911C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990</xdr:row>
      <xdr:rowOff>161535</xdr:rowOff>
    </xdr:from>
    <xdr:to>
      <xdr:col>9</xdr:col>
      <xdr:colOff>398678</xdr:colOff>
      <xdr:row>996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324DD2-17C3-8AFC-1C4B-01ECECC7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6314486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1155</xdr:row>
      <xdr:rowOff>0</xdr:rowOff>
    </xdr:from>
    <xdr:to>
      <xdr:col>9</xdr:col>
      <xdr:colOff>346855</xdr:colOff>
      <xdr:row>1160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930FB4-9C9E-4335-66BE-7D9A8EADB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5592816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346855</xdr:colOff>
      <xdr:row>1178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B4130-0C4B-CF82-AF59-A0106C1B0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8486487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A6898A-F7A0-4DCD-5410-DA5035B96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508DD7-E553-FC4C-E75E-6390877F4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C9A2B7-2A9A-6B55-42FF-8880BF84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10</xdr:col>
      <xdr:colOff>239427</xdr:colOff>
      <xdr:row>76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4C5F1F-30FE-078D-CE54-61068BE31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6113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144177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7679EA-875A-BF18-1686-BB1933FB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2</xdr:col>
      <xdr:colOff>5116227</xdr:colOff>
      <xdr:row>59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1E2769-3A4E-49D9-9CC3-DEC4A7D4A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82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B7F30F-4A4C-7481-F8D9-F74F4A74D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C9F592-9FBF-9396-63FB-77B815DC6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381181</xdr:colOff>
      <xdr:row>74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F8FE63-71C3-576E-44B4-518279F45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026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77D04-DB2B-017F-5316-411772FCD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55</xdr:row>
      <xdr:rowOff>0</xdr:rowOff>
    </xdr:from>
    <xdr:to>
      <xdr:col>8</xdr:col>
      <xdr:colOff>571743</xdr:colOff>
      <xdr:row>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D04F4C-FF40-6655-05D4-66B3FB149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16293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776</v>
      </c>
      <c r="C1" s="89"/>
      <c r="D1" s="89"/>
      <c r="E1" s="89"/>
      <c r="F1" s="89"/>
      <c r="G1" s="89"/>
      <c r="H1" s="73"/>
    </row>
    <row r="2" spans="1:8" ht="15.75" customHeight="1">
      <c r="A2" s="268"/>
      <c r="B2" s="266" t="s">
        <v>2</v>
      </c>
      <c r="C2" s="74" t="s">
        <v>67</v>
      </c>
      <c r="D2" s="264" t="s">
        <v>190</v>
      </c>
      <c r="E2" s="265"/>
      <c r="F2" s="264" t="s">
        <v>94</v>
      </c>
      <c r="G2" s="265"/>
      <c r="H2" s="81"/>
    </row>
    <row r="3" spans="1:8" ht="12.75">
      <c r="A3" s="268"/>
      <c r="B3" s="267"/>
      <c r="C3" s="72" t="s">
        <v>47</v>
      </c>
      <c r="D3" s="174" t="s">
        <v>68</v>
      </c>
      <c r="E3" s="38" t="s">
        <v>69</v>
      </c>
      <c r="F3" s="174" t="s">
        <v>68</v>
      </c>
      <c r="G3" s="38" t="s">
        <v>69</v>
      </c>
      <c r="H3" s="82"/>
    </row>
    <row r="4" spans="1:8" ht="15.75" customHeight="1">
      <c r="A4" s="91"/>
      <c r="B4" s="39" t="s">
        <v>210</v>
      </c>
      <c r="C4" s="177"/>
      <c r="D4" s="177"/>
      <c r="E4" s="177"/>
      <c r="F4" s="177"/>
      <c r="G4" s="176"/>
      <c r="H4" s="83"/>
    </row>
    <row r="5" spans="1:8" ht="15.75" customHeight="1">
      <c r="A5" s="91"/>
      <c r="B5" s="178" t="s">
        <v>438</v>
      </c>
      <c r="C5" s="233">
        <v>0.22994169767561101</v>
      </c>
      <c r="D5" s="235">
        <v>0.2260406748839798</v>
      </c>
      <c r="E5" s="236">
        <v>0.23384272046724222</v>
      </c>
      <c r="F5" s="235">
        <v>0.22560238649893422</v>
      </c>
      <c r="G5" s="236">
        <v>0.23428100885228781</v>
      </c>
      <c r="H5" s="83"/>
    </row>
    <row r="6" spans="1:8" ht="15.75" customHeight="1">
      <c r="A6" s="91"/>
      <c r="B6" s="238" t="s">
        <v>224</v>
      </c>
      <c r="C6" s="175"/>
      <c r="D6" s="175"/>
      <c r="E6" s="175"/>
      <c r="F6" s="175"/>
      <c r="G6" s="237"/>
      <c r="H6" s="83"/>
    </row>
    <row r="7" spans="1:8" ht="15.75" customHeight="1">
      <c r="A7" s="91"/>
      <c r="B7" s="178" t="s">
        <v>438</v>
      </c>
      <c r="C7" s="233">
        <v>0.22352353361670629</v>
      </c>
      <c r="D7" s="235">
        <v>0.21731878523812639</v>
      </c>
      <c r="E7" s="236">
        <v>0.22972828199528619</v>
      </c>
      <c r="F7" s="235">
        <v>0.21890273609115837</v>
      </c>
      <c r="G7" s="236">
        <v>0.22814433114225421</v>
      </c>
      <c r="H7" s="83"/>
    </row>
    <row r="8" spans="1:8" ht="15.75" customHeight="1">
      <c r="A8" s="91"/>
      <c r="B8" s="238" t="s">
        <v>188</v>
      </c>
      <c r="C8" s="175"/>
      <c r="D8" s="175"/>
      <c r="E8" s="175"/>
      <c r="F8" s="175"/>
      <c r="G8" s="237"/>
      <c r="H8" s="83"/>
    </row>
    <row r="9" spans="1:8" ht="15.75" customHeight="1">
      <c r="A9" s="91"/>
      <c r="B9" s="178" t="s">
        <v>439</v>
      </c>
      <c r="C9" s="239">
        <v>1.2417317652605842</v>
      </c>
      <c r="D9" s="240">
        <v>1.1667926112772482</v>
      </c>
      <c r="E9" s="241">
        <v>1.3166709192439201</v>
      </c>
      <c r="F9" s="240">
        <v>1.1930710010498962</v>
      </c>
      <c r="G9" s="241">
        <v>1.2903925294712721</v>
      </c>
      <c r="H9" s="83"/>
    </row>
    <row r="10" spans="1:8" ht="15.75" customHeight="1">
      <c r="A10" s="91"/>
      <c r="B10" s="178" t="s">
        <v>440</v>
      </c>
      <c r="C10" s="239">
        <v>7.5392600008622539</v>
      </c>
      <c r="D10" s="240">
        <v>7.3131125855550136</v>
      </c>
      <c r="E10" s="241">
        <v>7.7654074161694941</v>
      </c>
      <c r="F10" s="240">
        <v>7.4128043559407599</v>
      </c>
      <c r="G10" s="241">
        <v>7.6657156457837479</v>
      </c>
      <c r="H10" s="83"/>
    </row>
    <row r="11" spans="1:8" ht="15.75" customHeight="1">
      <c r="A11" s="91"/>
      <c r="B11" s="178" t="s">
        <v>441</v>
      </c>
      <c r="C11" s="244">
        <v>23.181755191969287</v>
      </c>
      <c r="D11" s="245">
        <v>21.591479727300321</v>
      </c>
      <c r="E11" s="246">
        <v>24.772030656638254</v>
      </c>
      <c r="F11" s="245">
        <v>22.082821630485117</v>
      </c>
      <c r="G11" s="246">
        <v>24.280688753453457</v>
      </c>
      <c r="H11" s="83"/>
    </row>
    <row r="12" spans="1:8" ht="15.75" customHeight="1">
      <c r="A12" s="91"/>
      <c r="B12" s="178" t="s">
        <v>442</v>
      </c>
      <c r="C12" s="234">
        <v>991.54564581875411</v>
      </c>
      <c r="D12" s="249">
        <v>945.88479323362935</v>
      </c>
      <c r="E12" s="250">
        <v>1037.2064984038789</v>
      </c>
      <c r="F12" s="249">
        <v>969.40525026113323</v>
      </c>
      <c r="G12" s="250">
        <v>1013.686041376375</v>
      </c>
      <c r="H12" s="83"/>
    </row>
    <row r="13" spans="1:8" ht="15.75" customHeight="1">
      <c r="A13" s="91"/>
      <c r="B13" s="178" t="s">
        <v>443</v>
      </c>
      <c r="C13" s="239">
        <v>2.4292158630457483</v>
      </c>
      <c r="D13" s="240">
        <v>2.2660409599043776</v>
      </c>
      <c r="E13" s="241">
        <v>2.5923907661871191</v>
      </c>
      <c r="F13" s="240">
        <v>2.3142913748599097</v>
      </c>
      <c r="G13" s="241">
        <v>2.544140351231587</v>
      </c>
      <c r="H13" s="83"/>
    </row>
    <row r="14" spans="1:8" ht="15.75" customHeight="1">
      <c r="A14" s="91"/>
      <c r="B14" s="178" t="s">
        <v>444</v>
      </c>
      <c r="C14" s="239">
        <v>1.2628067279488044</v>
      </c>
      <c r="D14" s="240">
        <v>1.0354009540495295</v>
      </c>
      <c r="E14" s="241">
        <v>1.4902125018480794</v>
      </c>
      <c r="F14" s="240">
        <v>1.1680973664671916</v>
      </c>
      <c r="G14" s="241">
        <v>1.3575160894304172</v>
      </c>
      <c r="H14" s="83"/>
    </row>
    <row r="15" spans="1:8" ht="15.75" customHeight="1">
      <c r="A15" s="91"/>
      <c r="B15" s="178" t="s">
        <v>445</v>
      </c>
      <c r="C15" s="239">
        <v>1.8085063980447829</v>
      </c>
      <c r="D15" s="240">
        <v>1.7459924042630328</v>
      </c>
      <c r="E15" s="241">
        <v>1.8710203918265329</v>
      </c>
      <c r="F15" s="240">
        <v>1.7717603826092529</v>
      </c>
      <c r="G15" s="241">
        <v>1.8452524134803128</v>
      </c>
      <c r="H15" s="83"/>
    </row>
    <row r="16" spans="1:8" ht="15.75" customHeight="1">
      <c r="A16" s="91"/>
      <c r="B16" s="178" t="s">
        <v>446</v>
      </c>
      <c r="C16" s="239">
        <v>0.70911286833329745</v>
      </c>
      <c r="D16" s="240">
        <v>0.65348709442759545</v>
      </c>
      <c r="E16" s="241">
        <v>0.76473864223899946</v>
      </c>
      <c r="F16" s="240">
        <v>0.66470796522766928</v>
      </c>
      <c r="G16" s="241">
        <v>0.75351777143892562</v>
      </c>
      <c r="H16" s="83"/>
    </row>
    <row r="17" spans="1:8" ht="15.75" customHeight="1">
      <c r="A17" s="91"/>
      <c r="B17" s="178" t="s">
        <v>447</v>
      </c>
      <c r="C17" s="234">
        <v>71.353121618839168</v>
      </c>
      <c r="D17" s="249">
        <v>66.007907394451266</v>
      </c>
      <c r="E17" s="250">
        <v>76.698335843227071</v>
      </c>
      <c r="F17" s="249">
        <v>68.745774385761834</v>
      </c>
      <c r="G17" s="250">
        <v>73.960468851916502</v>
      </c>
      <c r="H17" s="83"/>
    </row>
    <row r="18" spans="1:8" ht="15.75" customHeight="1">
      <c r="A18" s="91"/>
      <c r="B18" s="178" t="s">
        <v>448</v>
      </c>
      <c r="C18" s="239">
        <v>9.9874878204447572</v>
      </c>
      <c r="D18" s="240">
        <v>9.4856443095963758</v>
      </c>
      <c r="E18" s="241">
        <v>10.489331331293139</v>
      </c>
      <c r="F18" s="240">
        <v>9.607014163108385</v>
      </c>
      <c r="G18" s="241">
        <v>10.36796147778113</v>
      </c>
      <c r="H18" s="83"/>
    </row>
    <row r="19" spans="1:8" ht="15.75" customHeight="1">
      <c r="A19" s="91"/>
      <c r="B19" s="178" t="s">
        <v>449</v>
      </c>
      <c r="C19" s="244">
        <v>44.76651793501884</v>
      </c>
      <c r="D19" s="245">
        <v>41.673032263556713</v>
      </c>
      <c r="E19" s="246">
        <v>47.860003606480966</v>
      </c>
      <c r="F19" s="245">
        <v>42.493567002544467</v>
      </c>
      <c r="G19" s="246">
        <v>47.039468867493213</v>
      </c>
      <c r="H19" s="83"/>
    </row>
    <row r="20" spans="1:8" ht="15.75" customHeight="1">
      <c r="A20" s="91"/>
      <c r="B20" s="178" t="s">
        <v>450</v>
      </c>
      <c r="C20" s="244">
        <v>10.385300790185495</v>
      </c>
      <c r="D20" s="245">
        <v>9.843490892712305</v>
      </c>
      <c r="E20" s="246">
        <v>10.927110687658685</v>
      </c>
      <c r="F20" s="245">
        <v>10.091155548349805</v>
      </c>
      <c r="G20" s="246">
        <v>10.679446032021184</v>
      </c>
      <c r="H20" s="83"/>
    </row>
    <row r="21" spans="1:8" ht="15.75" customHeight="1">
      <c r="A21" s="91"/>
      <c r="B21" s="178" t="s">
        <v>451</v>
      </c>
      <c r="C21" s="233">
        <v>0.27385256903820532</v>
      </c>
      <c r="D21" s="235">
        <v>0.26417825577707876</v>
      </c>
      <c r="E21" s="236">
        <v>0.28352688229933187</v>
      </c>
      <c r="F21" s="235">
        <v>0.26820029199174472</v>
      </c>
      <c r="G21" s="236">
        <v>0.27950484608466591</v>
      </c>
      <c r="H21" s="83"/>
    </row>
    <row r="22" spans="1:8" ht="15.75" customHeight="1">
      <c r="A22" s="91"/>
      <c r="B22" s="178" t="s">
        <v>452</v>
      </c>
      <c r="C22" s="239">
        <v>3.6147041231174435</v>
      </c>
      <c r="D22" s="240">
        <v>3.2559432918160209</v>
      </c>
      <c r="E22" s="241">
        <v>3.973464954418866</v>
      </c>
      <c r="F22" s="240">
        <v>3.3769471025137547</v>
      </c>
      <c r="G22" s="241">
        <v>3.8524611437211322</v>
      </c>
      <c r="H22" s="83"/>
    </row>
    <row r="23" spans="1:8" ht="15.75" customHeight="1">
      <c r="A23" s="91"/>
      <c r="B23" s="178" t="s">
        <v>453</v>
      </c>
      <c r="C23" s="239">
        <v>1.4435729108476041</v>
      </c>
      <c r="D23" s="240">
        <v>1.2903591102878134</v>
      </c>
      <c r="E23" s="241">
        <v>1.5967867114073948</v>
      </c>
      <c r="F23" s="240">
        <v>1.3255192905830047</v>
      </c>
      <c r="G23" s="241">
        <v>1.5616265311122035</v>
      </c>
      <c r="H23" s="83"/>
    </row>
    <row r="24" spans="1:8" ht="15.75" customHeight="1">
      <c r="A24" s="91"/>
      <c r="B24" s="178" t="s">
        <v>454</v>
      </c>
      <c r="C24" s="239">
        <v>1.3870652871488358</v>
      </c>
      <c r="D24" s="240">
        <v>1.283869281427017</v>
      </c>
      <c r="E24" s="241">
        <v>1.4902612928706547</v>
      </c>
      <c r="F24" s="240">
        <v>1.3214993821208088</v>
      </c>
      <c r="G24" s="241">
        <v>1.4526311921768629</v>
      </c>
      <c r="H24" s="83"/>
    </row>
    <row r="25" spans="1:8" ht="15.75" customHeight="1">
      <c r="A25" s="91"/>
      <c r="B25" s="178" t="s">
        <v>455</v>
      </c>
      <c r="C25" s="239">
        <v>3.3945717229122341</v>
      </c>
      <c r="D25" s="240">
        <v>3.2683987918160833</v>
      </c>
      <c r="E25" s="241">
        <v>3.5207446540083849</v>
      </c>
      <c r="F25" s="240">
        <v>3.3378544600365623</v>
      </c>
      <c r="G25" s="241">
        <v>3.4512889857879059</v>
      </c>
      <c r="H25" s="83"/>
    </row>
    <row r="26" spans="1:8" ht="15.75" customHeight="1">
      <c r="A26" s="91"/>
      <c r="B26" s="178" t="s">
        <v>456</v>
      </c>
      <c r="C26" s="244">
        <v>20.332457219474605</v>
      </c>
      <c r="D26" s="245">
        <v>19.464608972098443</v>
      </c>
      <c r="E26" s="246">
        <v>21.200305466850768</v>
      </c>
      <c r="F26" s="245">
        <v>19.629074391076653</v>
      </c>
      <c r="G26" s="246">
        <v>21.035840047872558</v>
      </c>
      <c r="H26" s="83"/>
    </row>
    <row r="27" spans="1:8" ht="15.75" customHeight="1">
      <c r="A27" s="91"/>
      <c r="B27" s="178" t="s">
        <v>457</v>
      </c>
      <c r="C27" s="239">
        <v>5.4322409074260563</v>
      </c>
      <c r="D27" s="240">
        <v>4.8774649972758253</v>
      </c>
      <c r="E27" s="241">
        <v>5.9870168175762872</v>
      </c>
      <c r="F27" s="240">
        <v>5.1589881792979355</v>
      </c>
      <c r="G27" s="241">
        <v>5.705493635554177</v>
      </c>
      <c r="H27" s="83"/>
    </row>
    <row r="28" spans="1:8" ht="15.75" customHeight="1">
      <c r="A28" s="91"/>
      <c r="B28" s="178" t="s">
        <v>458</v>
      </c>
      <c r="C28" s="239">
        <v>0.18295310473340459</v>
      </c>
      <c r="D28" s="240">
        <v>0.11259075596796569</v>
      </c>
      <c r="E28" s="241">
        <v>0.25331545349884349</v>
      </c>
      <c r="F28" s="240">
        <v>0.17017935313101332</v>
      </c>
      <c r="G28" s="241">
        <v>0.19572685633579587</v>
      </c>
      <c r="H28" s="83"/>
    </row>
    <row r="29" spans="1:8" ht="15.75" customHeight="1">
      <c r="A29" s="91"/>
      <c r="B29" s="178" t="s">
        <v>459</v>
      </c>
      <c r="C29" s="239">
        <v>1.903831601030312</v>
      </c>
      <c r="D29" s="240">
        <v>1.7600976963064727</v>
      </c>
      <c r="E29" s="241">
        <v>2.0475655057541511</v>
      </c>
      <c r="F29" s="240">
        <v>1.7959322213659978</v>
      </c>
      <c r="G29" s="241">
        <v>2.011730980694626</v>
      </c>
      <c r="H29" s="84"/>
    </row>
    <row r="30" spans="1:8" ht="15.75" customHeight="1">
      <c r="A30" s="91"/>
      <c r="B30" s="178" t="s">
        <v>460</v>
      </c>
      <c r="C30" s="239">
        <v>0.57038113734301943</v>
      </c>
      <c r="D30" s="240">
        <v>0.50192571348986748</v>
      </c>
      <c r="E30" s="241">
        <v>0.63883656119617138</v>
      </c>
      <c r="F30" s="240">
        <v>0.51669152809621499</v>
      </c>
      <c r="G30" s="241">
        <v>0.62407074658982387</v>
      </c>
      <c r="H30" s="83"/>
    </row>
    <row r="31" spans="1:8" ht="15.75" customHeight="1">
      <c r="A31" s="91"/>
      <c r="B31" s="178" t="s">
        <v>461</v>
      </c>
      <c r="C31" s="239">
        <v>0.12631901459800424</v>
      </c>
      <c r="D31" s="240">
        <v>0.11502851619197968</v>
      </c>
      <c r="E31" s="241">
        <v>0.13760951300402879</v>
      </c>
      <c r="F31" s="240">
        <v>0.11676776134656658</v>
      </c>
      <c r="G31" s="241">
        <v>0.13587026784944189</v>
      </c>
      <c r="H31" s="83"/>
    </row>
    <row r="32" spans="1:8" ht="15.75" customHeight="1">
      <c r="A32" s="91"/>
      <c r="B32" s="178" t="s">
        <v>462</v>
      </c>
      <c r="C32" s="239">
        <v>3.0364112890049033</v>
      </c>
      <c r="D32" s="240">
        <v>2.9501054432171663</v>
      </c>
      <c r="E32" s="241">
        <v>3.1227171347926403</v>
      </c>
      <c r="F32" s="240">
        <v>2.9517940482850333</v>
      </c>
      <c r="G32" s="241">
        <v>3.1210285297247733</v>
      </c>
      <c r="H32" s="83"/>
    </row>
    <row r="33" spans="1:8" ht="15.75" customHeight="1">
      <c r="A33" s="91"/>
      <c r="B33" s="178" t="s">
        <v>463</v>
      </c>
      <c r="C33" s="244">
        <v>35.290794476530145</v>
      </c>
      <c r="D33" s="245">
        <v>32.456530384386681</v>
      </c>
      <c r="E33" s="246">
        <v>38.125058568673609</v>
      </c>
      <c r="F33" s="245">
        <v>34.085853756369602</v>
      </c>
      <c r="G33" s="246">
        <v>36.495735196690688</v>
      </c>
      <c r="H33" s="83"/>
    </row>
    <row r="34" spans="1:8" ht="15.75" customHeight="1">
      <c r="A34" s="91"/>
      <c r="B34" s="178" t="s">
        <v>464</v>
      </c>
      <c r="C34" s="244">
        <v>49.322092613639626</v>
      </c>
      <c r="D34" s="245">
        <v>47.562838821946706</v>
      </c>
      <c r="E34" s="246">
        <v>51.081346405332546</v>
      </c>
      <c r="F34" s="245">
        <v>47.789776470391743</v>
      </c>
      <c r="G34" s="246">
        <v>50.854408756887509</v>
      </c>
      <c r="H34" s="83"/>
    </row>
    <row r="35" spans="1:8" ht="15.75" customHeight="1">
      <c r="A35" s="91"/>
      <c r="B35" s="178" t="s">
        <v>465</v>
      </c>
      <c r="C35" s="239">
        <v>0.17652863334578053</v>
      </c>
      <c r="D35" s="240">
        <v>0.16056177966221089</v>
      </c>
      <c r="E35" s="241">
        <v>0.19249548702935018</v>
      </c>
      <c r="F35" s="240" t="s">
        <v>95</v>
      </c>
      <c r="G35" s="241" t="s">
        <v>95</v>
      </c>
      <c r="H35" s="83"/>
    </row>
    <row r="36" spans="1:8" ht="15.75" customHeight="1">
      <c r="A36" s="91"/>
      <c r="B36" s="178" t="s">
        <v>466</v>
      </c>
      <c r="C36" s="233">
        <v>0.80482424799605967</v>
      </c>
      <c r="D36" s="235">
        <v>0.77788723860875952</v>
      </c>
      <c r="E36" s="236">
        <v>0.83176125738335982</v>
      </c>
      <c r="F36" s="235">
        <v>0.78946732566011935</v>
      </c>
      <c r="G36" s="236">
        <v>0.820181170332</v>
      </c>
      <c r="H36" s="83"/>
    </row>
    <row r="37" spans="1:8" ht="15.75" customHeight="1">
      <c r="A37" s="91"/>
      <c r="B37" s="178" t="s">
        <v>467</v>
      </c>
      <c r="C37" s="233">
        <v>3.8110766774013136E-2</v>
      </c>
      <c r="D37" s="235">
        <v>3.6929228001569461E-2</v>
      </c>
      <c r="E37" s="236">
        <v>3.929230554645681E-2</v>
      </c>
      <c r="F37" s="235">
        <v>3.7151065894940757E-2</v>
      </c>
      <c r="G37" s="236">
        <v>3.9070467653085514E-2</v>
      </c>
      <c r="H37" s="83"/>
    </row>
    <row r="38" spans="1:8" ht="15.75" customHeight="1">
      <c r="A38" s="91"/>
      <c r="B38" s="178" t="s">
        <v>468</v>
      </c>
      <c r="C38" s="234">
        <v>93.035390307753829</v>
      </c>
      <c r="D38" s="249">
        <v>89.657755629398082</v>
      </c>
      <c r="E38" s="250">
        <v>96.413024986109576</v>
      </c>
      <c r="F38" s="249">
        <v>91.107169090197672</v>
      </c>
      <c r="G38" s="250">
        <v>94.963611525309986</v>
      </c>
      <c r="H38" s="83"/>
    </row>
    <row r="39" spans="1:8" ht="15.75" customHeight="1">
      <c r="A39" s="91"/>
      <c r="B39" s="178" t="s">
        <v>469</v>
      </c>
      <c r="C39" s="239">
        <v>2.0535382508736695</v>
      </c>
      <c r="D39" s="240">
        <v>1.9916757632893609</v>
      </c>
      <c r="E39" s="241">
        <v>2.115400738457978</v>
      </c>
      <c r="F39" s="240">
        <v>2.0116669734413604</v>
      </c>
      <c r="G39" s="241">
        <v>2.0954095283059786</v>
      </c>
      <c r="H39" s="83"/>
    </row>
    <row r="40" spans="1:8" ht="15.75" customHeight="1">
      <c r="A40" s="91"/>
      <c r="B40" s="178" t="s">
        <v>470</v>
      </c>
      <c r="C40" s="244">
        <v>12.714587588417407</v>
      </c>
      <c r="D40" s="245">
        <v>12.049772466031422</v>
      </c>
      <c r="E40" s="246">
        <v>13.379402710803392</v>
      </c>
      <c r="F40" s="245">
        <v>12.325681856478353</v>
      </c>
      <c r="G40" s="246">
        <v>13.103493320356462</v>
      </c>
      <c r="H40" s="83"/>
    </row>
    <row r="41" spans="1:8" ht="15.75" customHeight="1">
      <c r="A41" s="91"/>
      <c r="B41" s="178" t="s">
        <v>471</v>
      </c>
      <c r="C41" s="244">
        <v>31.750109203150512</v>
      </c>
      <c r="D41" s="245">
        <v>28.274360020985931</v>
      </c>
      <c r="E41" s="246">
        <v>35.225858385315092</v>
      </c>
      <c r="F41" s="245">
        <v>30.453895104767934</v>
      </c>
      <c r="G41" s="246">
        <v>33.046323301533086</v>
      </c>
      <c r="H41" s="83"/>
    </row>
    <row r="42" spans="1:8" ht="15.75" customHeight="1">
      <c r="A42" s="91"/>
      <c r="B42" s="178" t="s">
        <v>472</v>
      </c>
      <c r="C42" s="244">
        <v>17.947577085711941</v>
      </c>
      <c r="D42" s="245">
        <v>16.925237319821736</v>
      </c>
      <c r="E42" s="246">
        <v>18.969916851602147</v>
      </c>
      <c r="F42" s="245">
        <v>17.24243890143595</v>
      </c>
      <c r="G42" s="246">
        <v>18.652715269987933</v>
      </c>
      <c r="H42" s="83"/>
    </row>
    <row r="43" spans="1:8" ht="15.75" customHeight="1">
      <c r="A43" s="91"/>
      <c r="B43" s="178" t="s">
        <v>473</v>
      </c>
      <c r="C43" s="233">
        <v>8.6711760463099752E-2</v>
      </c>
      <c r="D43" s="235">
        <v>8.3817373915956533E-2</v>
      </c>
      <c r="E43" s="236">
        <v>8.960614701024297E-2</v>
      </c>
      <c r="F43" s="235">
        <v>8.4677426109267623E-2</v>
      </c>
      <c r="G43" s="236">
        <v>8.8746094816931881E-2</v>
      </c>
      <c r="H43" s="83"/>
    </row>
    <row r="44" spans="1:8" ht="15.75" customHeight="1">
      <c r="A44" s="91"/>
      <c r="B44" s="178" t="s">
        <v>474</v>
      </c>
      <c r="C44" s="234">
        <v>107.29891314399975</v>
      </c>
      <c r="D44" s="249">
        <v>102.68253866522413</v>
      </c>
      <c r="E44" s="250">
        <v>111.91528762277538</v>
      </c>
      <c r="F44" s="249">
        <v>103.29525735327481</v>
      </c>
      <c r="G44" s="250">
        <v>111.3025689347247</v>
      </c>
      <c r="H44" s="83"/>
    </row>
    <row r="45" spans="1:8" ht="15.75" customHeight="1">
      <c r="A45" s="91"/>
      <c r="B45" s="178" t="s">
        <v>475</v>
      </c>
      <c r="C45" s="239">
        <v>8.2476456373314804</v>
      </c>
      <c r="D45" s="240">
        <v>7.295143460828446</v>
      </c>
      <c r="E45" s="241">
        <v>9.2001478138345139</v>
      </c>
      <c r="F45" s="240">
        <v>7.7971511736048242</v>
      </c>
      <c r="G45" s="241">
        <v>8.6981401010581365</v>
      </c>
      <c r="H45" s="83"/>
    </row>
    <row r="46" spans="1:8" ht="15.75" customHeight="1">
      <c r="A46" s="91"/>
      <c r="B46" s="178" t="s">
        <v>476</v>
      </c>
      <c r="C46" s="234">
        <v>162.48540781272737</v>
      </c>
      <c r="D46" s="249">
        <v>154.63522067962458</v>
      </c>
      <c r="E46" s="250">
        <v>170.33559494583017</v>
      </c>
      <c r="F46" s="249">
        <v>156.97052548930355</v>
      </c>
      <c r="G46" s="250">
        <v>168.00029013615119</v>
      </c>
      <c r="H46" s="85"/>
    </row>
    <row r="47" spans="1:8" ht="15.75" customHeight="1">
      <c r="A47" s="91"/>
      <c r="B47" s="178" t="s">
        <v>477</v>
      </c>
      <c r="C47" s="233">
        <v>3.4051666666666675E-2</v>
      </c>
      <c r="D47" s="235">
        <v>3.0150657786846159E-2</v>
      </c>
      <c r="E47" s="236">
        <v>3.7952675546487194E-2</v>
      </c>
      <c r="F47" s="235">
        <v>3.091600510725212E-2</v>
      </c>
      <c r="G47" s="236">
        <v>3.7187328226081229E-2</v>
      </c>
      <c r="H47" s="85"/>
    </row>
    <row r="48" spans="1:8" ht="15.75" customHeight="1">
      <c r="A48" s="91"/>
      <c r="B48" s="178" t="s">
        <v>478</v>
      </c>
      <c r="C48" s="233">
        <v>0.49537646463535595</v>
      </c>
      <c r="D48" s="235">
        <v>0.47898210292100324</v>
      </c>
      <c r="E48" s="236">
        <v>0.51177082634970872</v>
      </c>
      <c r="F48" s="235">
        <v>0.48470151952093982</v>
      </c>
      <c r="G48" s="236">
        <v>0.50605140974977214</v>
      </c>
      <c r="H48" s="83"/>
    </row>
    <row r="49" spans="1:8" ht="15.75" customHeight="1">
      <c r="A49" s="91"/>
      <c r="B49" s="178" t="s">
        <v>479</v>
      </c>
      <c r="C49" s="239">
        <v>2.5139966277107573</v>
      </c>
      <c r="D49" s="240">
        <v>2.3473027876712238</v>
      </c>
      <c r="E49" s="241">
        <v>2.6806904677502907</v>
      </c>
      <c r="F49" s="240">
        <v>2.405645932429783</v>
      </c>
      <c r="G49" s="241">
        <v>2.6223473229917316</v>
      </c>
      <c r="H49" s="83"/>
    </row>
    <row r="50" spans="1:8" ht="15.75" customHeight="1">
      <c r="A50" s="91"/>
      <c r="B50" s="178" t="s">
        <v>480</v>
      </c>
      <c r="C50" s="239">
        <v>9.0460502150788642</v>
      </c>
      <c r="D50" s="240">
        <v>8.5538397642816602</v>
      </c>
      <c r="E50" s="241">
        <v>9.5382606658760682</v>
      </c>
      <c r="F50" s="240">
        <v>8.8763048440246664</v>
      </c>
      <c r="G50" s="241">
        <v>9.215795586133062</v>
      </c>
      <c r="H50" s="83"/>
    </row>
    <row r="51" spans="1:8" ht="15.75" customHeight="1">
      <c r="A51" s="91"/>
      <c r="B51" s="178" t="s">
        <v>481</v>
      </c>
      <c r="C51" s="239">
        <v>2.6918062184778613</v>
      </c>
      <c r="D51" s="240">
        <v>1.9487138112003966</v>
      </c>
      <c r="E51" s="241">
        <v>3.4348986257553262</v>
      </c>
      <c r="F51" s="240">
        <v>2.5273249705399325</v>
      </c>
      <c r="G51" s="241">
        <v>2.85628746641579</v>
      </c>
      <c r="H51" s="83"/>
    </row>
    <row r="52" spans="1:8" ht="15.75" customHeight="1">
      <c r="A52" s="91"/>
      <c r="B52" s="178" t="s">
        <v>482</v>
      </c>
      <c r="C52" s="239">
        <v>6.4875997855813878</v>
      </c>
      <c r="D52" s="240">
        <v>5.7627805665429008</v>
      </c>
      <c r="E52" s="241">
        <v>7.2124190046198748</v>
      </c>
      <c r="F52" s="240">
        <v>6.1571343666759253</v>
      </c>
      <c r="G52" s="241">
        <v>6.8180652044868504</v>
      </c>
      <c r="H52" s="83"/>
    </row>
    <row r="53" spans="1:8" ht="15.75" customHeight="1">
      <c r="A53" s="91"/>
      <c r="B53" s="178" t="s">
        <v>483</v>
      </c>
      <c r="C53" s="239">
        <v>4.8666914901419656</v>
      </c>
      <c r="D53" s="240">
        <v>4.5160916298195692</v>
      </c>
      <c r="E53" s="241">
        <v>5.2172913504643619</v>
      </c>
      <c r="F53" s="240">
        <v>4.6443958859074019</v>
      </c>
      <c r="G53" s="241">
        <v>5.0889870943765292</v>
      </c>
      <c r="H53" s="83"/>
    </row>
    <row r="54" spans="1:8" ht="15.75" customHeight="1">
      <c r="A54" s="91"/>
      <c r="B54" s="178" t="s">
        <v>484</v>
      </c>
      <c r="C54" s="234">
        <v>204.10111783149094</v>
      </c>
      <c r="D54" s="249">
        <v>198.09526510775913</v>
      </c>
      <c r="E54" s="250">
        <v>210.10697055522274</v>
      </c>
      <c r="F54" s="249">
        <v>199.70654583464423</v>
      </c>
      <c r="G54" s="250">
        <v>208.49568982833765</v>
      </c>
      <c r="H54" s="83"/>
    </row>
    <row r="55" spans="1:8" ht="15.75" customHeight="1">
      <c r="A55" s="91"/>
      <c r="B55" s="178" t="s">
        <v>485</v>
      </c>
      <c r="C55" s="239">
        <v>1.0643091608990052</v>
      </c>
      <c r="D55" s="240">
        <v>0.98593245130755891</v>
      </c>
      <c r="E55" s="241">
        <v>1.1426858704904514</v>
      </c>
      <c r="F55" s="240">
        <v>1.0269993712665744</v>
      </c>
      <c r="G55" s="241">
        <v>1.101618950531436</v>
      </c>
      <c r="H55" s="83"/>
    </row>
    <row r="56" spans="1:8" ht="15.75" customHeight="1">
      <c r="A56" s="91"/>
      <c r="B56" s="178" t="s">
        <v>486</v>
      </c>
      <c r="C56" s="239">
        <v>0.74763160060984213</v>
      </c>
      <c r="D56" s="240">
        <v>0.68817545853310602</v>
      </c>
      <c r="E56" s="241">
        <v>0.80708774268657824</v>
      </c>
      <c r="F56" s="240">
        <v>0.69188811605716927</v>
      </c>
      <c r="G56" s="241">
        <v>0.80337508516251499</v>
      </c>
      <c r="H56" s="83"/>
    </row>
    <row r="57" spans="1:8" ht="15.75" customHeight="1">
      <c r="A57" s="91"/>
      <c r="B57" s="178" t="s">
        <v>487</v>
      </c>
      <c r="C57" s="239">
        <v>0.21359743453568789</v>
      </c>
      <c r="D57" s="240">
        <v>0.17442432737686203</v>
      </c>
      <c r="E57" s="241">
        <v>0.25277054169451374</v>
      </c>
      <c r="F57" s="240">
        <v>0.18515192087977395</v>
      </c>
      <c r="G57" s="241">
        <v>0.24204294819160183</v>
      </c>
      <c r="H57" s="83"/>
    </row>
    <row r="58" spans="1:8" ht="15.75" customHeight="1">
      <c r="A58" s="91"/>
      <c r="B58" s="178" t="s">
        <v>488</v>
      </c>
      <c r="C58" s="244">
        <v>13.886934759985513</v>
      </c>
      <c r="D58" s="245">
        <v>12.697218894523029</v>
      </c>
      <c r="E58" s="246">
        <v>15.076650625447996</v>
      </c>
      <c r="F58" s="245">
        <v>13.356618777494015</v>
      </c>
      <c r="G58" s="246">
        <v>14.417250742477011</v>
      </c>
      <c r="H58" s="83"/>
    </row>
    <row r="59" spans="1:8" ht="15.75" customHeight="1">
      <c r="A59" s="91"/>
      <c r="B59" s="178" t="s">
        <v>489</v>
      </c>
      <c r="C59" s="233">
        <v>0.35922878934766828</v>
      </c>
      <c r="D59" s="235">
        <v>0.3460472478024309</v>
      </c>
      <c r="E59" s="236">
        <v>0.37241033089290565</v>
      </c>
      <c r="F59" s="235">
        <v>0.35240144110354432</v>
      </c>
      <c r="G59" s="236">
        <v>0.36605613759179223</v>
      </c>
      <c r="H59" s="83"/>
    </row>
    <row r="60" spans="1:8" ht="15.75" customHeight="1">
      <c r="A60" s="91"/>
      <c r="B60" s="178" t="s">
        <v>490</v>
      </c>
      <c r="C60" s="239">
        <v>0.93898875245443847</v>
      </c>
      <c r="D60" s="240">
        <v>0.89408097301802503</v>
      </c>
      <c r="E60" s="241">
        <v>0.98389653189085191</v>
      </c>
      <c r="F60" s="240">
        <v>0.91297711064881215</v>
      </c>
      <c r="G60" s="241">
        <v>0.96500039426006479</v>
      </c>
      <c r="H60" s="83"/>
    </row>
    <row r="61" spans="1:8" ht="15.75" customHeight="1">
      <c r="A61" s="91"/>
      <c r="B61" s="178" t="s">
        <v>491</v>
      </c>
      <c r="C61" s="239">
        <v>0.18711066386402181</v>
      </c>
      <c r="D61" s="240">
        <v>0.15673796230580284</v>
      </c>
      <c r="E61" s="241">
        <v>0.21748336542224078</v>
      </c>
      <c r="F61" s="240" t="s">
        <v>95</v>
      </c>
      <c r="G61" s="241" t="s">
        <v>95</v>
      </c>
      <c r="H61" s="83"/>
    </row>
    <row r="62" spans="1:8" ht="15.75" customHeight="1">
      <c r="A62" s="91"/>
      <c r="B62" s="178" t="s">
        <v>492</v>
      </c>
      <c r="C62" s="239">
        <v>3.9502514979610566</v>
      </c>
      <c r="D62" s="240">
        <v>3.4469688715636302</v>
      </c>
      <c r="E62" s="241">
        <v>4.4535341243584829</v>
      </c>
      <c r="F62" s="240">
        <v>3.7088052490467245</v>
      </c>
      <c r="G62" s="241">
        <v>4.1916977468753887</v>
      </c>
      <c r="H62" s="83"/>
    </row>
    <row r="63" spans="1:8" ht="15.75" customHeight="1">
      <c r="A63" s="91"/>
      <c r="B63" s="178" t="s">
        <v>493</v>
      </c>
      <c r="C63" s="234">
        <v>70.117827579850655</v>
      </c>
      <c r="D63" s="249">
        <v>67.698579005088206</v>
      </c>
      <c r="E63" s="250">
        <v>72.537076154613104</v>
      </c>
      <c r="F63" s="249">
        <v>68.369975021133655</v>
      </c>
      <c r="G63" s="250">
        <v>71.865680138567654</v>
      </c>
      <c r="H63" s="83"/>
    </row>
    <row r="64" spans="1:8" ht="15.75" customHeight="1">
      <c r="A64" s="91"/>
      <c r="B64" s="178" t="s">
        <v>494</v>
      </c>
      <c r="C64" s="244">
        <v>11.932809092497115</v>
      </c>
      <c r="D64" s="245">
        <v>10.742489934817474</v>
      </c>
      <c r="E64" s="246">
        <v>13.123128250176755</v>
      </c>
      <c r="F64" s="245">
        <v>11.324346409492275</v>
      </c>
      <c r="G64" s="246">
        <v>12.541271775501954</v>
      </c>
      <c r="H64" s="83"/>
    </row>
    <row r="65" spans="1:8" ht="15.75" customHeight="1">
      <c r="A65" s="91"/>
      <c r="B65" s="178" t="s">
        <v>495</v>
      </c>
      <c r="C65" s="244">
        <v>15.611101328146519</v>
      </c>
      <c r="D65" s="245">
        <v>14.748188226489054</v>
      </c>
      <c r="E65" s="246">
        <v>16.474014429803987</v>
      </c>
      <c r="F65" s="245">
        <v>15.204384410847268</v>
      </c>
      <c r="G65" s="246">
        <v>16.01781824544577</v>
      </c>
      <c r="H65" s="83"/>
    </row>
    <row r="66" spans="1:8" ht="15.75" customHeight="1">
      <c r="A66" s="91"/>
      <c r="B66" s="178" t="s">
        <v>496</v>
      </c>
      <c r="C66" s="239">
        <v>1.187578321611686</v>
      </c>
      <c r="D66" s="240">
        <v>1.0735738425824235</v>
      </c>
      <c r="E66" s="241">
        <v>1.3015828006409484</v>
      </c>
      <c r="F66" s="240">
        <v>1.154506402820169</v>
      </c>
      <c r="G66" s="241">
        <v>1.2206502404032029</v>
      </c>
      <c r="H66" s="83"/>
    </row>
    <row r="67" spans="1:8" ht="15.75" customHeight="1">
      <c r="A67" s="91"/>
      <c r="B67" s="178" t="s">
        <v>497</v>
      </c>
      <c r="C67" s="234">
        <v>184.80206303393086</v>
      </c>
      <c r="D67" s="249">
        <v>177.90421724952699</v>
      </c>
      <c r="E67" s="250">
        <v>191.69990881833473</v>
      </c>
      <c r="F67" s="249">
        <v>180.78703692487449</v>
      </c>
      <c r="G67" s="250">
        <v>188.81708914298724</v>
      </c>
      <c r="H67" s="83"/>
    </row>
    <row r="68" spans="1:8" ht="15.75" customHeight="1">
      <c r="A68" s="91"/>
      <c r="B68" s="178" t="s">
        <v>498</v>
      </c>
      <c r="C68" s="234">
        <v>60.478189008154018</v>
      </c>
      <c r="D68" s="249">
        <v>56.827173093497478</v>
      </c>
      <c r="E68" s="250">
        <v>64.129204922810558</v>
      </c>
      <c r="F68" s="249">
        <v>58.692548795928793</v>
      </c>
      <c r="G68" s="250">
        <v>62.263829220379243</v>
      </c>
      <c r="H68" s="83"/>
    </row>
    <row r="69" spans="1:8" ht="15.75" customHeight="1">
      <c r="A69" s="91"/>
      <c r="B69" s="238" t="s">
        <v>221</v>
      </c>
      <c r="C69" s="175"/>
      <c r="D69" s="175"/>
      <c r="E69" s="175"/>
      <c r="F69" s="175"/>
      <c r="G69" s="237"/>
      <c r="H69" s="83"/>
    </row>
    <row r="70" spans="1:8" ht="15.75" customHeight="1">
      <c r="A70" s="91"/>
      <c r="B70" s="178" t="s">
        <v>439</v>
      </c>
      <c r="C70" s="239">
        <v>1.227736719949958</v>
      </c>
      <c r="D70" s="240">
        <v>1.165374885944457</v>
      </c>
      <c r="E70" s="241">
        <v>1.290098553955459</v>
      </c>
      <c r="F70" s="240">
        <v>1.1940986074694442</v>
      </c>
      <c r="G70" s="241">
        <v>1.2613748324304719</v>
      </c>
      <c r="H70" s="83"/>
    </row>
    <row r="71" spans="1:8" ht="15.75" customHeight="1">
      <c r="A71" s="91"/>
      <c r="B71" s="178" t="s">
        <v>440</v>
      </c>
      <c r="C71" s="239">
        <v>1.9168980164757927</v>
      </c>
      <c r="D71" s="240">
        <v>1.8636314668347831</v>
      </c>
      <c r="E71" s="241">
        <v>1.9701645661168024</v>
      </c>
      <c r="F71" s="240">
        <v>1.8854589996131248</v>
      </c>
      <c r="G71" s="241">
        <v>1.9483370333384606</v>
      </c>
      <c r="H71" s="83"/>
    </row>
    <row r="72" spans="1:8" ht="15.75" customHeight="1">
      <c r="A72" s="91"/>
      <c r="B72" s="178" t="s">
        <v>441</v>
      </c>
      <c r="C72" s="244">
        <v>22.555111401314708</v>
      </c>
      <c r="D72" s="245">
        <v>21.228763894734726</v>
      </c>
      <c r="E72" s="246">
        <v>23.88145890789469</v>
      </c>
      <c r="F72" s="245">
        <v>21.571897278360204</v>
      </c>
      <c r="G72" s="246">
        <v>23.538325524269212</v>
      </c>
      <c r="H72" s="83"/>
    </row>
    <row r="73" spans="1:8" ht="15.75" customHeight="1">
      <c r="A73" s="91"/>
      <c r="B73" s="178" t="s">
        <v>499</v>
      </c>
      <c r="C73" s="244" t="s">
        <v>96</v>
      </c>
      <c r="D73" s="245" t="s">
        <v>95</v>
      </c>
      <c r="E73" s="246" t="s">
        <v>95</v>
      </c>
      <c r="F73" s="245" t="s">
        <v>95</v>
      </c>
      <c r="G73" s="246" t="s">
        <v>95</v>
      </c>
      <c r="H73" s="83"/>
    </row>
    <row r="74" spans="1:8" ht="15.75" customHeight="1">
      <c r="A74" s="91"/>
      <c r="B74" s="178" t="s">
        <v>442</v>
      </c>
      <c r="C74" s="234">
        <v>448.73908602169286</v>
      </c>
      <c r="D74" s="249">
        <v>428.91829448120347</v>
      </c>
      <c r="E74" s="250">
        <v>468.55987756218224</v>
      </c>
      <c r="F74" s="249">
        <v>438.60085871095373</v>
      </c>
      <c r="G74" s="250">
        <v>458.87731333243198</v>
      </c>
      <c r="H74" s="83"/>
    </row>
    <row r="75" spans="1:8" ht="15.75" customHeight="1">
      <c r="A75" s="91"/>
      <c r="B75" s="178" t="s">
        <v>443</v>
      </c>
      <c r="C75" s="239">
        <v>1.3827144688758515</v>
      </c>
      <c r="D75" s="240">
        <v>1.3184996780970883</v>
      </c>
      <c r="E75" s="241">
        <v>1.4469292596546146</v>
      </c>
      <c r="F75" s="240">
        <v>1.3431152803392064</v>
      </c>
      <c r="G75" s="241">
        <v>1.4223136574124966</v>
      </c>
      <c r="H75" s="83"/>
    </row>
    <row r="76" spans="1:8" ht="15.75" customHeight="1">
      <c r="A76" s="91"/>
      <c r="B76" s="178" t="s">
        <v>444</v>
      </c>
      <c r="C76" s="239">
        <v>1.3299533022753003</v>
      </c>
      <c r="D76" s="240">
        <v>1.1863950827765828</v>
      </c>
      <c r="E76" s="241">
        <v>1.4735115217740178</v>
      </c>
      <c r="F76" s="240">
        <v>1.2090395749289951</v>
      </c>
      <c r="G76" s="241">
        <v>1.4508670296216055</v>
      </c>
      <c r="H76" s="83"/>
    </row>
    <row r="77" spans="1:8" ht="15.75" customHeight="1">
      <c r="A77" s="91"/>
      <c r="B77" s="178" t="s">
        <v>445</v>
      </c>
      <c r="C77" s="233">
        <v>0.59818272142844053</v>
      </c>
      <c r="D77" s="235">
        <v>0.57834991207508457</v>
      </c>
      <c r="E77" s="236">
        <v>0.6180155307817965</v>
      </c>
      <c r="F77" s="235">
        <v>0.58343135408733349</v>
      </c>
      <c r="G77" s="236">
        <v>0.61293408876954758</v>
      </c>
      <c r="H77" s="83"/>
    </row>
    <row r="78" spans="1:8" ht="15.75" customHeight="1">
      <c r="A78" s="91"/>
      <c r="B78" s="178" t="s">
        <v>446</v>
      </c>
      <c r="C78" s="239">
        <v>0.60342751753684876</v>
      </c>
      <c r="D78" s="240">
        <v>0.56301451006182701</v>
      </c>
      <c r="E78" s="241">
        <v>0.6438405250118705</v>
      </c>
      <c r="F78" s="240">
        <v>0.57986494377016939</v>
      </c>
      <c r="G78" s="241">
        <v>0.62699009130352812</v>
      </c>
      <c r="H78" s="83"/>
    </row>
    <row r="79" spans="1:8" ht="15.75" customHeight="1">
      <c r="A79" s="91"/>
      <c r="B79" s="178" t="s">
        <v>447</v>
      </c>
      <c r="C79" s="244">
        <v>33.781342107819619</v>
      </c>
      <c r="D79" s="245">
        <v>31.539516746690225</v>
      </c>
      <c r="E79" s="246">
        <v>36.023167468949012</v>
      </c>
      <c r="F79" s="245">
        <v>32.700970363222787</v>
      </c>
      <c r="G79" s="246">
        <v>34.86171385241645</v>
      </c>
      <c r="H79" s="83"/>
    </row>
    <row r="80" spans="1:8" ht="15.75" customHeight="1">
      <c r="A80" s="91"/>
      <c r="B80" s="178" t="s">
        <v>448</v>
      </c>
      <c r="C80" s="239">
        <v>9.4936694795559866</v>
      </c>
      <c r="D80" s="240">
        <v>9.0575298284426715</v>
      </c>
      <c r="E80" s="241">
        <v>9.9298091306693017</v>
      </c>
      <c r="F80" s="240">
        <v>9.1817121954243728</v>
      </c>
      <c r="G80" s="241">
        <v>9.8056267636876004</v>
      </c>
      <c r="H80" s="83"/>
    </row>
    <row r="81" spans="1:8" ht="15.75" customHeight="1">
      <c r="A81" s="91"/>
      <c r="B81" s="178" t="s">
        <v>449</v>
      </c>
      <c r="C81" s="234">
        <v>50.568863223770997</v>
      </c>
      <c r="D81" s="249">
        <v>48.648042349824863</v>
      </c>
      <c r="E81" s="250">
        <v>52.489684097717131</v>
      </c>
      <c r="F81" s="249">
        <v>49.292254729336101</v>
      </c>
      <c r="G81" s="250">
        <v>51.845471718205893</v>
      </c>
      <c r="H81" s="83"/>
    </row>
    <row r="82" spans="1:8" ht="15.75" customHeight="1">
      <c r="A82" s="91"/>
      <c r="B82" s="178" t="s">
        <v>450</v>
      </c>
      <c r="C82" s="239">
        <v>8.2275017580435801</v>
      </c>
      <c r="D82" s="240">
        <v>7.6755276077790162</v>
      </c>
      <c r="E82" s="241">
        <v>8.7794759083081431</v>
      </c>
      <c r="F82" s="240">
        <v>8.0096587880802463</v>
      </c>
      <c r="G82" s="241">
        <v>8.4453447280069138</v>
      </c>
      <c r="H82" s="83"/>
    </row>
    <row r="83" spans="1:8" ht="15.75" customHeight="1">
      <c r="A83" s="91"/>
      <c r="B83" s="178" t="s">
        <v>451</v>
      </c>
      <c r="C83" s="233">
        <v>0.26968887932155078</v>
      </c>
      <c r="D83" s="235">
        <v>0.26355871132597675</v>
      </c>
      <c r="E83" s="236">
        <v>0.27581904731712481</v>
      </c>
      <c r="F83" s="235">
        <v>0.26626984363871459</v>
      </c>
      <c r="G83" s="236">
        <v>0.27310791500438697</v>
      </c>
      <c r="H83" s="83"/>
    </row>
    <row r="84" spans="1:8" ht="15.75" customHeight="1">
      <c r="A84" s="91"/>
      <c r="B84" s="178" t="s">
        <v>455</v>
      </c>
      <c r="C84" s="239">
        <v>3.2549369290459151</v>
      </c>
      <c r="D84" s="240">
        <v>3.1678540736072369</v>
      </c>
      <c r="E84" s="241">
        <v>3.3420197844845934</v>
      </c>
      <c r="F84" s="240">
        <v>3.2026358599946643</v>
      </c>
      <c r="G84" s="241">
        <v>3.307237998097166</v>
      </c>
      <c r="H84" s="83"/>
    </row>
    <row r="85" spans="1:8" ht="15.75" customHeight="1">
      <c r="A85" s="91"/>
      <c r="B85" s="178" t="s">
        <v>456</v>
      </c>
      <c r="C85" s="239">
        <v>9.2543545861188292</v>
      </c>
      <c r="D85" s="240">
        <v>8.886464287128625</v>
      </c>
      <c r="E85" s="241">
        <v>9.6222448851090334</v>
      </c>
      <c r="F85" s="240">
        <v>8.9719296303070539</v>
      </c>
      <c r="G85" s="241">
        <v>9.5367795419306045</v>
      </c>
      <c r="H85" s="83"/>
    </row>
    <row r="86" spans="1:8" ht="15.75" customHeight="1">
      <c r="A86" s="91"/>
      <c r="B86" s="178" t="s">
        <v>458</v>
      </c>
      <c r="C86" s="239">
        <v>0.13523809523809524</v>
      </c>
      <c r="D86" s="240">
        <v>9.5685341955229375E-2</v>
      </c>
      <c r="E86" s="241">
        <v>0.17479084852096111</v>
      </c>
      <c r="F86" s="240" t="s">
        <v>95</v>
      </c>
      <c r="G86" s="241" t="s">
        <v>95</v>
      </c>
      <c r="H86" s="83"/>
    </row>
    <row r="87" spans="1:8" ht="15.75" customHeight="1">
      <c r="A87" s="91"/>
      <c r="B87" s="178" t="s">
        <v>459</v>
      </c>
      <c r="C87" s="239">
        <v>0.3061915640578719</v>
      </c>
      <c r="D87" s="240">
        <v>0.27935887073072901</v>
      </c>
      <c r="E87" s="241">
        <v>0.33302425738501479</v>
      </c>
      <c r="F87" s="240">
        <v>0.2903022040465314</v>
      </c>
      <c r="G87" s="241">
        <v>0.3220809240692124</v>
      </c>
      <c r="H87" s="83"/>
    </row>
    <row r="88" spans="1:8" ht="15.75" customHeight="1">
      <c r="A88" s="91"/>
      <c r="B88" s="178" t="s">
        <v>461</v>
      </c>
      <c r="C88" s="239">
        <v>0.11679280430773313</v>
      </c>
      <c r="D88" s="240">
        <v>0.10600032671621869</v>
      </c>
      <c r="E88" s="241">
        <v>0.12758528189924759</v>
      </c>
      <c r="F88" s="240">
        <v>0.10996362271532713</v>
      </c>
      <c r="G88" s="241">
        <v>0.12362198590013913</v>
      </c>
      <c r="H88" s="83"/>
    </row>
    <row r="89" spans="1:8" ht="15.75" customHeight="1">
      <c r="A89" s="91"/>
      <c r="B89" s="178" t="s">
        <v>462</v>
      </c>
      <c r="C89" s="233">
        <v>0.91934615910692763</v>
      </c>
      <c r="D89" s="235">
        <v>0.88143284514079778</v>
      </c>
      <c r="E89" s="236">
        <v>0.95725947307305748</v>
      </c>
      <c r="F89" s="235">
        <v>0.90221488365836833</v>
      </c>
      <c r="G89" s="236">
        <v>0.93647743455548693</v>
      </c>
      <c r="H89" s="83"/>
    </row>
    <row r="90" spans="1:8" ht="15.75" customHeight="1">
      <c r="A90" s="91"/>
      <c r="B90" s="178" t="s">
        <v>463</v>
      </c>
      <c r="C90" s="244">
        <v>15.667090779900221</v>
      </c>
      <c r="D90" s="245">
        <v>14.698436903754747</v>
      </c>
      <c r="E90" s="246">
        <v>16.635744656045695</v>
      </c>
      <c r="F90" s="245">
        <v>15.123298462823357</v>
      </c>
      <c r="G90" s="246">
        <v>16.210883096977085</v>
      </c>
      <c r="H90" s="83"/>
    </row>
    <row r="91" spans="1:8" ht="15.75" customHeight="1">
      <c r="A91" s="91"/>
      <c r="B91" s="178" t="s">
        <v>464</v>
      </c>
      <c r="C91" s="244">
        <v>40.100688336734819</v>
      </c>
      <c r="D91" s="245">
        <v>38.851022804358585</v>
      </c>
      <c r="E91" s="246">
        <v>41.350353869111053</v>
      </c>
      <c r="F91" s="245">
        <v>39.038042427188472</v>
      </c>
      <c r="G91" s="246">
        <v>41.163334246281167</v>
      </c>
      <c r="H91" s="83"/>
    </row>
    <row r="92" spans="1:8" ht="15.75" customHeight="1">
      <c r="A92" s="91"/>
      <c r="B92" s="178" t="s">
        <v>466</v>
      </c>
      <c r="C92" s="233">
        <v>0.74843040738080857</v>
      </c>
      <c r="D92" s="235">
        <v>0.72728738515284053</v>
      </c>
      <c r="E92" s="236">
        <v>0.76957342960877662</v>
      </c>
      <c r="F92" s="235">
        <v>0.73551694983187266</v>
      </c>
      <c r="G92" s="236">
        <v>0.76134386492974448</v>
      </c>
      <c r="H92" s="83"/>
    </row>
    <row r="93" spans="1:8" ht="15.75" customHeight="1">
      <c r="A93" s="91"/>
      <c r="B93" s="178" t="s">
        <v>467</v>
      </c>
      <c r="C93" s="233">
        <v>3.1594234936061137E-2</v>
      </c>
      <c r="D93" s="235">
        <v>3.0660658402290087E-2</v>
      </c>
      <c r="E93" s="236">
        <v>3.2527811469832191E-2</v>
      </c>
      <c r="F93" s="235">
        <v>3.0931191004051364E-2</v>
      </c>
      <c r="G93" s="236">
        <v>3.2257278868070907E-2</v>
      </c>
      <c r="H93" s="83"/>
    </row>
    <row r="94" spans="1:8" ht="15.75" customHeight="1">
      <c r="A94" s="91"/>
      <c r="B94" s="178" t="s">
        <v>468</v>
      </c>
      <c r="C94" s="234">
        <v>89.282603246669893</v>
      </c>
      <c r="D94" s="249">
        <v>86.166050491973365</v>
      </c>
      <c r="E94" s="250">
        <v>92.399156001366421</v>
      </c>
      <c r="F94" s="249">
        <v>87.616043028219096</v>
      </c>
      <c r="G94" s="250">
        <v>90.949163465120691</v>
      </c>
      <c r="H94" s="83"/>
    </row>
    <row r="95" spans="1:8" ht="15.75" customHeight="1">
      <c r="A95" s="91"/>
      <c r="B95" s="178" t="s">
        <v>469</v>
      </c>
      <c r="C95" s="233">
        <v>0.14601550289490853</v>
      </c>
      <c r="D95" s="235">
        <v>0.13469263618759447</v>
      </c>
      <c r="E95" s="236">
        <v>0.15733836960222258</v>
      </c>
      <c r="F95" s="235">
        <v>0.13944504190213397</v>
      </c>
      <c r="G95" s="236">
        <v>0.15258596388768308</v>
      </c>
      <c r="H95" s="83"/>
    </row>
    <row r="96" spans="1:8" ht="15.75" customHeight="1">
      <c r="A96" s="91"/>
      <c r="B96" s="178" t="s">
        <v>470</v>
      </c>
      <c r="C96" s="239">
        <v>0.96726368021466824</v>
      </c>
      <c r="D96" s="240">
        <v>0.71156564301818093</v>
      </c>
      <c r="E96" s="241">
        <v>1.2229617174111556</v>
      </c>
      <c r="F96" s="240">
        <v>0.88836974575706928</v>
      </c>
      <c r="G96" s="241">
        <v>1.0461576146722673</v>
      </c>
      <c r="H96" s="83"/>
    </row>
    <row r="97" spans="1:8" ht="15.75" customHeight="1">
      <c r="A97" s="91"/>
      <c r="B97" s="178" t="s">
        <v>472</v>
      </c>
      <c r="C97" s="244">
        <v>17.373757287871154</v>
      </c>
      <c r="D97" s="245">
        <v>16.525431597382113</v>
      </c>
      <c r="E97" s="246">
        <v>18.222082978360195</v>
      </c>
      <c r="F97" s="245">
        <v>16.927953066369767</v>
      </c>
      <c r="G97" s="246">
        <v>17.819561509372541</v>
      </c>
      <c r="H97" s="83"/>
    </row>
    <row r="98" spans="1:8" ht="15.75" customHeight="1">
      <c r="A98" s="91"/>
      <c r="B98" s="178" t="s">
        <v>473</v>
      </c>
      <c r="C98" s="233">
        <v>6.7336196066391407E-2</v>
      </c>
      <c r="D98" s="235">
        <v>6.5216318395116338E-2</v>
      </c>
      <c r="E98" s="236">
        <v>6.9456073737666477E-2</v>
      </c>
      <c r="F98" s="235">
        <v>6.5976995001803346E-2</v>
      </c>
      <c r="G98" s="236">
        <v>6.8695397130979469E-2</v>
      </c>
      <c r="H98" s="83"/>
    </row>
    <row r="99" spans="1:8" ht="15.75" customHeight="1">
      <c r="A99" s="91"/>
      <c r="B99" s="178" t="s">
        <v>474</v>
      </c>
      <c r="C99" s="234">
        <v>87.290107065954629</v>
      </c>
      <c r="D99" s="249">
        <v>84.216029963546688</v>
      </c>
      <c r="E99" s="250">
        <v>90.36418416836257</v>
      </c>
      <c r="F99" s="249">
        <v>85.160897179073601</v>
      </c>
      <c r="G99" s="250">
        <v>89.419316952835658</v>
      </c>
      <c r="H99" s="83"/>
    </row>
    <row r="100" spans="1:8" ht="15.75" customHeight="1">
      <c r="A100" s="91"/>
      <c r="B100" s="178" t="s">
        <v>476</v>
      </c>
      <c r="C100" s="234">
        <v>94.0784846085499</v>
      </c>
      <c r="D100" s="249">
        <v>89.206432337742939</v>
      </c>
      <c r="E100" s="250">
        <v>98.950536879356861</v>
      </c>
      <c r="F100" s="249">
        <v>91.754412808547031</v>
      </c>
      <c r="G100" s="250">
        <v>96.402556408552769</v>
      </c>
      <c r="H100" s="83"/>
    </row>
    <row r="101" spans="1:8" ht="15.75" customHeight="1">
      <c r="A101" s="91"/>
      <c r="B101" s="178" t="s">
        <v>477</v>
      </c>
      <c r="C101" s="233">
        <v>3.2616666666666669E-2</v>
      </c>
      <c r="D101" s="235">
        <v>3.0176832911757517E-2</v>
      </c>
      <c r="E101" s="236">
        <v>3.505650042157582E-2</v>
      </c>
      <c r="F101" s="235">
        <v>2.9909959290477794E-2</v>
      </c>
      <c r="G101" s="236">
        <v>3.5323374042855543E-2</v>
      </c>
      <c r="H101" s="83"/>
    </row>
    <row r="102" spans="1:8" ht="15.75" customHeight="1">
      <c r="A102" s="91"/>
      <c r="B102" s="178" t="s">
        <v>478</v>
      </c>
      <c r="C102" s="233">
        <v>0.48848154152598505</v>
      </c>
      <c r="D102" s="235">
        <v>0.47415341552247886</v>
      </c>
      <c r="E102" s="236">
        <v>0.50280966752949119</v>
      </c>
      <c r="F102" s="235">
        <v>0.4776053211378441</v>
      </c>
      <c r="G102" s="236">
        <v>0.49935776191412601</v>
      </c>
      <c r="H102" s="83"/>
    </row>
    <row r="103" spans="1:8" ht="15.75" customHeight="1">
      <c r="A103" s="91"/>
      <c r="B103" s="178" t="s">
        <v>479</v>
      </c>
      <c r="C103" s="239">
        <v>1.7950965561530163</v>
      </c>
      <c r="D103" s="240">
        <v>1.6604044249134233</v>
      </c>
      <c r="E103" s="241">
        <v>1.9297886873926093</v>
      </c>
      <c r="F103" s="240">
        <v>1.7201428280319253</v>
      </c>
      <c r="G103" s="241">
        <v>1.8700502842741074</v>
      </c>
      <c r="H103" s="83"/>
    </row>
    <row r="104" spans="1:8" ht="15.75" customHeight="1">
      <c r="A104" s="91"/>
      <c r="B104" s="178" t="s">
        <v>480</v>
      </c>
      <c r="C104" s="239">
        <v>7.6562447462846137</v>
      </c>
      <c r="D104" s="240">
        <v>7.2857448506528373</v>
      </c>
      <c r="E104" s="241">
        <v>8.0267446419163893</v>
      </c>
      <c r="F104" s="240">
        <v>7.4269533250714375</v>
      </c>
      <c r="G104" s="241">
        <v>7.88553616749779</v>
      </c>
      <c r="H104" s="83"/>
    </row>
    <row r="105" spans="1:8" ht="15.75" customHeight="1">
      <c r="A105" s="91"/>
      <c r="B105" s="178" t="s">
        <v>481</v>
      </c>
      <c r="C105" s="239">
        <v>2.2053645442626837</v>
      </c>
      <c r="D105" s="240">
        <v>1.9554735755937442</v>
      </c>
      <c r="E105" s="241">
        <v>2.4552555129316231</v>
      </c>
      <c r="F105" s="240">
        <v>1.9977008817960795</v>
      </c>
      <c r="G105" s="241">
        <v>2.4130282067292876</v>
      </c>
      <c r="H105" s="83"/>
    </row>
    <row r="106" spans="1:8" ht="15.75" customHeight="1">
      <c r="A106" s="91"/>
      <c r="B106" s="178" t="s">
        <v>483</v>
      </c>
      <c r="C106" s="239">
        <v>3.4779153563036393</v>
      </c>
      <c r="D106" s="240">
        <v>3.3032671100057436</v>
      </c>
      <c r="E106" s="241">
        <v>3.6525636026015351</v>
      </c>
      <c r="F106" s="240">
        <v>3.3290596539711963</v>
      </c>
      <c r="G106" s="241">
        <v>3.6267710586360824</v>
      </c>
      <c r="H106" s="83"/>
    </row>
    <row r="107" spans="1:8" ht="15.75" customHeight="1">
      <c r="A107" s="91"/>
      <c r="B107" s="178" t="s">
        <v>484</v>
      </c>
      <c r="C107" s="244">
        <v>39.38101559267858</v>
      </c>
      <c r="D107" s="245">
        <v>37.731723369599472</v>
      </c>
      <c r="E107" s="246">
        <v>41.030307815757688</v>
      </c>
      <c r="F107" s="245">
        <v>38.431929496867866</v>
      </c>
      <c r="G107" s="246">
        <v>40.330101688489293</v>
      </c>
      <c r="H107" s="83"/>
    </row>
    <row r="108" spans="1:8" ht="15.75" customHeight="1">
      <c r="A108" s="91"/>
      <c r="B108" s="178" t="s">
        <v>485</v>
      </c>
      <c r="C108" s="233" t="s">
        <v>109</v>
      </c>
      <c r="D108" s="235" t="s">
        <v>95</v>
      </c>
      <c r="E108" s="236" t="s">
        <v>95</v>
      </c>
      <c r="F108" s="235" t="s">
        <v>95</v>
      </c>
      <c r="G108" s="236" t="s">
        <v>95</v>
      </c>
      <c r="H108" s="83"/>
    </row>
    <row r="109" spans="1:8" ht="15.75" customHeight="1">
      <c r="A109" s="91"/>
      <c r="B109" s="178" t="s">
        <v>486</v>
      </c>
      <c r="C109" s="239">
        <v>0.52615034872866162</v>
      </c>
      <c r="D109" s="240">
        <v>0.44993178743624174</v>
      </c>
      <c r="E109" s="241">
        <v>0.60236891002108151</v>
      </c>
      <c r="F109" s="240">
        <v>0.49660840366224035</v>
      </c>
      <c r="G109" s="241">
        <v>0.55569229379508289</v>
      </c>
      <c r="H109" s="83"/>
    </row>
    <row r="110" spans="1:8" ht="15.75" customHeight="1">
      <c r="A110" s="91"/>
      <c r="B110" s="178" t="s">
        <v>487</v>
      </c>
      <c r="C110" s="239">
        <v>0.18600614679160546</v>
      </c>
      <c r="D110" s="240">
        <v>0.15287274075270449</v>
      </c>
      <c r="E110" s="241">
        <v>0.21913955283050643</v>
      </c>
      <c r="F110" s="240" t="s">
        <v>95</v>
      </c>
      <c r="G110" s="241" t="s">
        <v>95</v>
      </c>
      <c r="H110" s="83"/>
    </row>
    <row r="111" spans="1:8" ht="15.75" customHeight="1">
      <c r="A111" s="91"/>
      <c r="B111" s="178" t="s">
        <v>488</v>
      </c>
      <c r="C111" s="239">
        <v>6.9336866525831002</v>
      </c>
      <c r="D111" s="240">
        <v>6.3615416098031492</v>
      </c>
      <c r="E111" s="241">
        <v>7.5058316953630513</v>
      </c>
      <c r="F111" s="240">
        <v>6.649709691051557</v>
      </c>
      <c r="G111" s="241">
        <v>7.2176636141146435</v>
      </c>
      <c r="H111" s="83"/>
    </row>
    <row r="112" spans="1:8" ht="15.75" customHeight="1">
      <c r="A112" s="91"/>
      <c r="B112" s="178" t="s">
        <v>489</v>
      </c>
      <c r="C112" s="233">
        <v>0.25010742036920625</v>
      </c>
      <c r="D112" s="235">
        <v>0.24038143889352664</v>
      </c>
      <c r="E112" s="236">
        <v>0.25983340184488585</v>
      </c>
      <c r="F112" s="235">
        <v>0.24403202602119042</v>
      </c>
      <c r="G112" s="236">
        <v>0.2561828147172221</v>
      </c>
      <c r="H112" s="83"/>
    </row>
    <row r="113" spans="1:8" ht="15.75" customHeight="1">
      <c r="A113" s="91"/>
      <c r="B113" s="178" t="s">
        <v>490</v>
      </c>
      <c r="C113" s="239">
        <v>0.62925158466972153</v>
      </c>
      <c r="D113" s="240">
        <v>0.59714744004806763</v>
      </c>
      <c r="E113" s="241">
        <v>0.66135572929137543</v>
      </c>
      <c r="F113" s="240">
        <v>0.6091526140739586</v>
      </c>
      <c r="G113" s="241">
        <v>0.64935055526548446</v>
      </c>
      <c r="H113" s="83"/>
    </row>
    <row r="114" spans="1:8" ht="15.75" customHeight="1">
      <c r="A114" s="91"/>
      <c r="B114" s="178" t="s">
        <v>492</v>
      </c>
      <c r="C114" s="239">
        <v>3.411058830914345</v>
      </c>
      <c r="D114" s="240">
        <v>3.0630352685166438</v>
      </c>
      <c r="E114" s="241">
        <v>3.7590823933120463</v>
      </c>
      <c r="F114" s="240">
        <v>3.2021852862287146</v>
      </c>
      <c r="G114" s="241">
        <v>3.6199323755999755</v>
      </c>
      <c r="H114" s="83"/>
    </row>
    <row r="115" spans="1:8" ht="15.75" customHeight="1">
      <c r="A115" s="91"/>
      <c r="B115" s="178" t="s">
        <v>493</v>
      </c>
      <c r="C115" s="234">
        <v>64.658027890544219</v>
      </c>
      <c r="D115" s="249">
        <v>62.515997335196325</v>
      </c>
      <c r="E115" s="250">
        <v>66.80005844589212</v>
      </c>
      <c r="F115" s="249">
        <v>63.207829894772637</v>
      </c>
      <c r="G115" s="250">
        <v>66.108225886315807</v>
      </c>
      <c r="H115" s="83"/>
    </row>
    <row r="116" spans="1:8" ht="15.75" customHeight="1">
      <c r="A116" s="91"/>
      <c r="B116" s="178" t="s">
        <v>494</v>
      </c>
      <c r="C116" s="239">
        <v>7.1755181449487333</v>
      </c>
      <c r="D116" s="240">
        <v>6.3712793102378633</v>
      </c>
      <c r="E116" s="241">
        <v>7.9797569796596033</v>
      </c>
      <c r="F116" s="240">
        <v>6.8350748334299576</v>
      </c>
      <c r="G116" s="241">
        <v>7.515961456467509</v>
      </c>
      <c r="H116" s="83"/>
    </row>
    <row r="117" spans="1:8" ht="15.75" customHeight="1">
      <c r="A117" s="91"/>
      <c r="B117" s="178" t="s">
        <v>495</v>
      </c>
      <c r="C117" s="244">
        <v>10.501613746298201</v>
      </c>
      <c r="D117" s="245">
        <v>10.013885299899377</v>
      </c>
      <c r="E117" s="246">
        <v>10.989342192697025</v>
      </c>
      <c r="F117" s="245">
        <v>10.243289279185529</v>
      </c>
      <c r="G117" s="246">
        <v>10.759938213410873</v>
      </c>
      <c r="H117" s="83"/>
    </row>
    <row r="118" spans="1:8" ht="15.75" customHeight="1">
      <c r="A118" s="91"/>
      <c r="B118" s="178" t="s">
        <v>496</v>
      </c>
      <c r="C118" s="239">
        <v>0.7638952952824688</v>
      </c>
      <c r="D118" s="240">
        <v>0.71848929539971118</v>
      </c>
      <c r="E118" s="241">
        <v>0.80930129516522642</v>
      </c>
      <c r="F118" s="240" t="s">
        <v>95</v>
      </c>
      <c r="G118" s="241" t="s">
        <v>95</v>
      </c>
      <c r="H118" s="83"/>
    </row>
    <row r="119" spans="1:8" ht="15.75" customHeight="1">
      <c r="A119" s="91"/>
      <c r="B119" s="178" t="s">
        <v>497</v>
      </c>
      <c r="C119" s="234">
        <v>178.43789461549881</v>
      </c>
      <c r="D119" s="249">
        <v>172.58726820025336</v>
      </c>
      <c r="E119" s="250">
        <v>184.28852103074425</v>
      </c>
      <c r="F119" s="249">
        <v>174.96442849938396</v>
      </c>
      <c r="G119" s="250">
        <v>181.91136073161366</v>
      </c>
      <c r="H119" s="83"/>
    </row>
    <row r="120" spans="1:8" ht="15.75" customHeight="1">
      <c r="A120" s="91"/>
      <c r="B120" s="195" t="s">
        <v>498</v>
      </c>
      <c r="C120" s="255">
        <v>7.9654021518534179</v>
      </c>
      <c r="D120" s="256">
        <v>7.2958914647328292</v>
      </c>
      <c r="E120" s="257">
        <v>8.6349128389740066</v>
      </c>
      <c r="F120" s="256">
        <v>7.6718392254264787</v>
      </c>
      <c r="G120" s="257">
        <v>8.2589650782803563</v>
      </c>
      <c r="H120" s="83"/>
    </row>
    <row r="121" spans="1:8" ht="15.75" customHeight="1">
      <c r="B121" s="258" t="s">
        <v>777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4:G4 A5 A6:G6 A7 A8:G8 A9:A68 A69:G69 A70:A120">
    <cfRule type="expression" dxfId="43" priority="233">
      <formula>IF(CertVal_IsBlnkRow*CertVal_IsBlnkRowNext=1,TRUE,FALSE)</formula>
    </cfRule>
  </conditionalFormatting>
  <conditionalFormatting sqref="B5:G120">
    <cfRule type="expression" dxfId="42" priority="1">
      <formula>IF(CertVal_IsBlnkRow*CertVal_IsBlnkRowNext=1,TRUE,FALSE)</formula>
    </cfRule>
  </conditionalFormatting>
  <hyperlinks>
    <hyperlink ref="B5" location="'Fire Assay'!$A$1" display="'Fire Assay'!$A$1" xr:uid="{6048E804-650D-4B5B-8284-030663D55488}"/>
    <hyperlink ref="B7" location="'AR Digest 10-50g'!$A$1" display="'AR Digest 10-50g'!$A$1" xr:uid="{88610720-23F6-457A-AA80-95611168934C}"/>
    <hyperlink ref="B9" location="'4-Acid'!$A$1" display="'4-Acid'!$A$1" xr:uid="{E965BABA-7B37-4F68-B5DA-9EDD8132AEC5}"/>
    <hyperlink ref="B10" location="'4-Acid'!$A$41" display="'4-Acid'!$A$41" xr:uid="{B2606EBD-5733-414F-B0BD-D14688229FDE}"/>
    <hyperlink ref="B11" location="'4-Acid'!$A$59" display="'4-Acid'!$A$59" xr:uid="{490EC1FF-55AA-49FF-A428-A250A47384A1}"/>
    <hyperlink ref="B12" location="'4-Acid'!$A$95" display="'4-Acid'!$A$95" xr:uid="{7EC14F66-5F8A-46C8-AA39-E46C6FC4B87D}"/>
    <hyperlink ref="B13" location="'4-Acid'!$A$113" display="'4-Acid'!$A$113" xr:uid="{862E431A-91B9-460E-B6D1-F69A5C585F3A}"/>
    <hyperlink ref="B14" location="'4-Acid'!$A$132" display="'4-Acid'!$A$132" xr:uid="{472AD00B-ABDF-44DE-AFFD-CB0663ABD7EC}"/>
    <hyperlink ref="B15" location="'4-Acid'!$A$151" display="'4-Acid'!$A$151" xr:uid="{B8FD275D-4432-43C0-BB9B-211D6742A577}"/>
    <hyperlink ref="B16" location="'4-Acid'!$A$169" display="'4-Acid'!$A$169" xr:uid="{A7ACC468-7CAA-4A6C-AB4A-73FCF1125C17}"/>
    <hyperlink ref="B17" location="'4-Acid'!$A$188" display="'4-Acid'!$A$188" xr:uid="{B5D95573-E68E-4520-8B9F-C8F5063BF183}"/>
    <hyperlink ref="B18" location="'4-Acid'!$A$206" display="'4-Acid'!$A$206" xr:uid="{23F7842C-BDDB-49D5-9D52-16DDD4C1565E}"/>
    <hyperlink ref="B19" location="'4-Acid'!$A$225" display="'4-Acid'!$A$225" xr:uid="{32B57038-31C8-4DC5-B90F-B4F50C9C302A}"/>
    <hyperlink ref="B20" location="'4-Acid'!$A$243" display="'4-Acid'!$A$243" xr:uid="{0854FB7E-A448-4699-88E2-A04C5F6CB9B6}"/>
    <hyperlink ref="B21" location="'4-Acid'!$A$262" display="'4-Acid'!$A$262" xr:uid="{E8B27172-A58E-4411-97AE-3DD596EA01C9}"/>
    <hyperlink ref="B22" location="'4-Acid'!$A$280" display="'4-Acid'!$A$280" xr:uid="{559D2D47-0B88-4C10-9B3E-A463CE323559}"/>
    <hyperlink ref="B23" location="'4-Acid'!$A$298" display="'4-Acid'!$A$298" xr:uid="{DE98A0BB-4505-49D5-9024-EBED9A61E83A}"/>
    <hyperlink ref="B24" location="'4-Acid'!$A$316" display="'4-Acid'!$A$316" xr:uid="{D098E3AA-3509-45D8-A5C2-3A7A2F03ABF6}"/>
    <hyperlink ref="B25" location="'4-Acid'!$A$335" display="'4-Acid'!$A$335" xr:uid="{D43D894E-9374-41B8-8703-FAC548E7BC42}"/>
    <hyperlink ref="B26" location="'4-Acid'!$A$353" display="'4-Acid'!$A$353" xr:uid="{AA0FAD93-E2C0-424C-BC2E-EA0C7D5D3DD3}"/>
    <hyperlink ref="B27" location="'4-Acid'!$A$371" display="'4-Acid'!$A$371" xr:uid="{085A7239-A26F-4DC0-84FD-CA17F57A8E6D}"/>
    <hyperlink ref="B28" location="'4-Acid'!$A$389" display="'4-Acid'!$A$389" xr:uid="{E85957BD-6D64-4958-A60B-094E35FC7E79}"/>
    <hyperlink ref="B29" location="'4-Acid'!$A$408" display="'4-Acid'!$A$408" xr:uid="{B3A8AE88-B593-483B-A667-4703CDF676EB}"/>
    <hyperlink ref="B30" location="'4-Acid'!$A$444" display="'4-Acid'!$A$444" xr:uid="{B053FF5E-B310-4B0F-8EDF-5992ACC2CFBB}"/>
    <hyperlink ref="B31" location="'4-Acid'!$A$463" display="'4-Acid'!$A$463" xr:uid="{6835E118-DFA4-41A6-9DCE-ECC225AC38F7}"/>
    <hyperlink ref="B32" location="'4-Acid'!$A$482" display="'4-Acid'!$A$482" xr:uid="{8982A723-3F39-4506-96F0-5F43401B37D0}"/>
    <hyperlink ref="B33" location="'4-Acid'!$A$500" display="'4-Acid'!$A$500" xr:uid="{0C55B0E5-2702-47DD-8A58-27A5222027B5}"/>
    <hyperlink ref="B34" location="'4-Acid'!$A$518" display="'4-Acid'!$A$518" xr:uid="{9A892DF4-E0E8-4765-BEC6-30CDEFEEE00C}"/>
    <hyperlink ref="B35" location="'4-Acid'!$A$536" display="'4-Acid'!$A$536" xr:uid="{E0FCFD29-63D6-47D8-AB50-BDE29A97303E}"/>
    <hyperlink ref="B36" location="'4-Acid'!$A$555" display="'4-Acid'!$A$555" xr:uid="{7D72B471-D6AE-4033-891B-6CD6104786D7}"/>
    <hyperlink ref="B37" location="'4-Acid'!$A$573" display="'4-Acid'!$A$573" xr:uid="{7A97516A-3C71-42CF-AA95-76A7CCE14608}"/>
    <hyperlink ref="B38" location="'4-Acid'!$A$591" display="'4-Acid'!$A$591" xr:uid="{F4FCA5D9-D82C-4031-80FE-8CD6A46B4019}"/>
    <hyperlink ref="B39" location="'4-Acid'!$A$609" display="'4-Acid'!$A$609" xr:uid="{80CEFCB9-AF7A-453C-B9D5-77E1F49191CC}"/>
    <hyperlink ref="B40" location="'4-Acid'!$A$627" display="'4-Acid'!$A$627" xr:uid="{C6FAD563-D0E9-467C-A8CE-B35CFA873023}"/>
    <hyperlink ref="B41" location="'4-Acid'!$A$645" display="'4-Acid'!$A$645" xr:uid="{B02CFEC7-E881-4469-8B43-362A2708A0B6}"/>
    <hyperlink ref="B42" location="'4-Acid'!$A$663" display="'4-Acid'!$A$663" xr:uid="{2D052002-230B-4040-853C-BA3065F240EA}"/>
    <hyperlink ref="B43" location="'4-Acid'!$A$682" display="'4-Acid'!$A$682" xr:uid="{EEE057AE-21BF-4EF7-AE4D-AB79A596969F}"/>
    <hyperlink ref="B44" location="'4-Acid'!$A$700" display="'4-Acid'!$A$700" xr:uid="{DC7927B3-08DC-4CD1-9DA5-97D7E29837C2}"/>
    <hyperlink ref="B45" location="'4-Acid'!$A$718" display="'4-Acid'!$A$718" xr:uid="{3AA73711-2605-4B57-9B9B-1737CD53351B}"/>
    <hyperlink ref="B46" location="'4-Acid'!$A$754" display="'4-Acid'!$A$754" xr:uid="{5461BF76-7AE7-4D73-8DF3-678579D537CC}"/>
    <hyperlink ref="B47" location="'4-Acid'!$A$772" display="'4-Acid'!$A$772" xr:uid="{95AFF359-3761-4E89-AD62-41FBC71B7A45}"/>
    <hyperlink ref="B48" location="'4-Acid'!$A$790" display="'4-Acid'!$A$790" xr:uid="{4194A077-562B-423D-B900-A68238944877}"/>
    <hyperlink ref="B49" location="'4-Acid'!$A$808" display="'4-Acid'!$A$808" xr:uid="{0780B055-F2EF-4324-BEAE-70480A910A69}"/>
    <hyperlink ref="B50" location="'4-Acid'!$A$826" display="'4-Acid'!$A$826" xr:uid="{9AD756E9-2F7C-4B17-AFD7-E0E1BF81CB80}"/>
    <hyperlink ref="B51" location="'4-Acid'!$A$845" display="'4-Acid'!$A$845" xr:uid="{8734715D-BEE8-448B-8540-9911C7CA1443}"/>
    <hyperlink ref="B52" location="'4-Acid'!$A$863" display="'4-Acid'!$A$863" xr:uid="{866E6479-FBF9-4D1D-8B35-7055775DBCC2}"/>
    <hyperlink ref="B53" location="'4-Acid'!$A$881" display="'4-Acid'!$A$881" xr:uid="{8ED985CB-2006-4ABA-880D-70DD85C017CF}"/>
    <hyperlink ref="B54" location="'4-Acid'!$A$900" display="'4-Acid'!$A$900" xr:uid="{E4E29C23-4EB5-4FBA-8F16-61F943253CDC}"/>
    <hyperlink ref="B55" location="'4-Acid'!$A$918" display="'4-Acid'!$A$918" xr:uid="{20EDE4C9-37E8-4368-9471-DF3775A0F508}"/>
    <hyperlink ref="B56" location="'4-Acid'!$A$937" display="'4-Acid'!$A$937" xr:uid="{8D5EC10D-E4F7-45FA-95B8-0ADA6AAC8F4D}"/>
    <hyperlink ref="B57" location="'4-Acid'!$A$956" display="'4-Acid'!$A$956" xr:uid="{3FE914FB-34B7-42A2-962B-1982A9B059C7}"/>
    <hyperlink ref="B58" location="'4-Acid'!$A$975" display="'4-Acid'!$A$975" xr:uid="{6816DDCB-5661-4E9C-AD57-53F78C5613C6}"/>
    <hyperlink ref="B59" location="'4-Acid'!$A$994" display="'4-Acid'!$A$994" xr:uid="{7224E40E-CAB8-4BBE-BB7F-B4E7B2BE3798}"/>
    <hyperlink ref="B60" location="'4-Acid'!$A$1012" display="'4-Acid'!$A$1012" xr:uid="{EA445BDD-EBDA-4CD6-97B7-A4A3BAE2488E}"/>
    <hyperlink ref="B61" location="'4-Acid'!$A$1030" display="'4-Acid'!$A$1030" xr:uid="{E702EE76-0DA6-4AB5-BB31-E6706D37188A}"/>
    <hyperlink ref="B62" location="'4-Acid'!$A$1048" display="'4-Acid'!$A$1048" xr:uid="{751FE323-AFD7-4173-A1FA-627D846C46AF}"/>
    <hyperlink ref="B63" location="'4-Acid'!$A$1066" display="'4-Acid'!$A$1066" xr:uid="{A4795A82-E12D-44BF-A112-3B30560338F3}"/>
    <hyperlink ref="B64" location="'4-Acid'!$A$1084" display="'4-Acid'!$A$1084" xr:uid="{E7DEA944-5F47-4E43-9D37-8A12C0F17B21}"/>
    <hyperlink ref="B65" location="'4-Acid'!$A$1103" display="'4-Acid'!$A$1103" xr:uid="{3D0F0D46-24A0-4D05-97F0-17F4437CAB43}"/>
    <hyperlink ref="B66" location="'4-Acid'!$A$1122" display="'4-Acid'!$A$1122" xr:uid="{1D9FB24C-224C-4BB2-8195-D5FA57B59DAE}"/>
    <hyperlink ref="B67" location="'4-Acid'!$A$1140" display="'4-Acid'!$A$1140" xr:uid="{E29DCA19-0038-4F67-8720-3EF783BAB658}"/>
    <hyperlink ref="B68" location="'4-Acid'!$A$1158" display="'4-Acid'!$A$1158" xr:uid="{FBFD7F68-0B37-42DA-9755-3D79A20913BC}"/>
    <hyperlink ref="B70" location="'Aqua Regia'!$A$1" display="'Aqua Regia'!$A$1" xr:uid="{402AE3DF-EF05-440A-88FD-5E170EB1EC01}"/>
    <hyperlink ref="B71" location="'Aqua Regia'!$A$18" display="'Aqua Regia'!$A$18" xr:uid="{D35F7998-D465-4947-97E0-39A10633E888}"/>
    <hyperlink ref="B72" location="'Aqua Regia'!$A$58" display="'Aqua Regia'!$A$58" xr:uid="{DBAF9BBD-146B-4FF0-8053-452C225ABE2F}"/>
    <hyperlink ref="B73" location="'Aqua Regia'!$A$76" display="'Aqua Regia'!$A$76" xr:uid="{28796BD8-6C55-4C38-B415-602FA7B87CA1}"/>
    <hyperlink ref="B74" location="'Aqua Regia'!$A$94" display="'Aqua Regia'!$A$94" xr:uid="{7650609D-4016-4D06-BAFB-D6BDE6F9DA92}"/>
    <hyperlink ref="B75" location="'Aqua Regia'!$A$112" display="'Aqua Regia'!$A$112" xr:uid="{6E099BC1-D866-4BB6-BB0D-9F5D895FF5F9}"/>
    <hyperlink ref="B76" location="'Aqua Regia'!$A$131" display="'Aqua Regia'!$A$131" xr:uid="{85059EFA-8186-4D6E-8E0F-FAD6DBB062C1}"/>
    <hyperlink ref="B77" location="'Aqua Regia'!$A$150" display="'Aqua Regia'!$A$150" xr:uid="{40AF8FF8-FE5B-4FCA-B560-00015BBA2133}"/>
    <hyperlink ref="B78" location="'Aqua Regia'!$A$168" display="'Aqua Regia'!$A$168" xr:uid="{6D8CAD09-D9B5-4AE7-A82F-0C23211DB2D6}"/>
    <hyperlink ref="B79" location="'Aqua Regia'!$A$187" display="'Aqua Regia'!$A$187" xr:uid="{7F746FF0-64A7-4E1B-9942-101E51E622F2}"/>
    <hyperlink ref="B80" location="'Aqua Regia'!$A$205" display="'Aqua Regia'!$A$205" xr:uid="{D25E7FB3-B7CD-4C35-B9BC-242EB717158E}"/>
    <hyperlink ref="B81" location="'Aqua Regia'!$A$224" display="'Aqua Regia'!$A$224" xr:uid="{45B6D84B-F5FA-477B-BCC3-44CA59FD796D}"/>
    <hyperlink ref="B82" location="'Aqua Regia'!$A$242" display="'Aqua Regia'!$A$242" xr:uid="{4358E148-CF9F-4E4E-8D56-000760E59DA3}"/>
    <hyperlink ref="B83" location="'Aqua Regia'!$A$260" display="'Aqua Regia'!$A$260" xr:uid="{AEA0CCE4-9ED2-4333-BDBB-B26584953AA9}"/>
    <hyperlink ref="B84" location="'Aqua Regia'!$A$332" display="'Aqua Regia'!$A$332" xr:uid="{359015C5-1107-43EF-B68F-73FC6C651EED}"/>
    <hyperlink ref="B85" location="'Aqua Regia'!$A$350" display="'Aqua Regia'!$A$350" xr:uid="{E5D4700F-D05F-47A0-A655-B5BFB993318B}"/>
    <hyperlink ref="B86" location="'Aqua Regia'!$A$387" display="'Aqua Regia'!$A$387" xr:uid="{A6E5FD2F-A3D3-4FAC-B4A9-A4C589925645}"/>
    <hyperlink ref="B87" location="'Aqua Regia'!$A$406" display="'Aqua Regia'!$A$406" xr:uid="{CC1CEF66-1FC8-44AF-AB9E-8820F62C13B5}"/>
    <hyperlink ref="B88" location="'Aqua Regia'!$A$461" display="'Aqua Regia'!$A$461" xr:uid="{BA63D475-B57A-4B3A-9209-6078A28F0872}"/>
    <hyperlink ref="B89" location="'Aqua Regia'!$A$480" display="'Aqua Regia'!$A$480" xr:uid="{32789497-8700-46CE-A0AB-3F3D485A82BA}"/>
    <hyperlink ref="B90" location="'Aqua Regia'!$A$498" display="'Aqua Regia'!$A$498" xr:uid="{855F9349-3006-41C2-9CF0-2AE0CD935BCC}"/>
    <hyperlink ref="B91" location="'Aqua Regia'!$A$517" display="'Aqua Regia'!$A$517" xr:uid="{AF366512-D7BB-4887-9F54-856CBDD6EFA4}"/>
    <hyperlink ref="B92" location="'Aqua Regia'!$A$554" display="'Aqua Regia'!$A$554" xr:uid="{680FF5FF-E055-4EFA-BE0D-8D219806B0C6}"/>
    <hyperlink ref="B93" location="'Aqua Regia'!$A$572" display="'Aqua Regia'!$A$572" xr:uid="{83F8E444-17ED-4D00-B3D7-D551AD8C6D49}"/>
    <hyperlink ref="B94" location="'Aqua Regia'!$A$590" display="'Aqua Regia'!$A$590" xr:uid="{092FDD6D-EF9F-46E7-9BD2-03ADA5D8467B}"/>
    <hyperlink ref="B95" location="'Aqua Regia'!$A$608" display="'Aqua Regia'!$A$608" xr:uid="{DD1265B4-CF85-443E-A88E-C3343C4F4E59}"/>
    <hyperlink ref="B96" location="'Aqua Regia'!$A$626" display="'Aqua Regia'!$A$626" xr:uid="{92F59B0C-20C6-4B5A-B910-80D1B3278336}"/>
    <hyperlink ref="B97" location="'Aqua Regia'!$A$663" display="'Aqua Regia'!$A$663" xr:uid="{BF03831C-1070-4D03-8C5C-28AE136518FC}"/>
    <hyperlink ref="B98" location="'Aqua Regia'!$A$682" display="'Aqua Regia'!$A$682" xr:uid="{A829A486-FD54-4655-8A13-7E1BD8E66E62}"/>
    <hyperlink ref="B99" location="'Aqua Regia'!$A$700" display="'Aqua Regia'!$A$700" xr:uid="{AC23C84B-9E21-4ED2-9A8E-CD6C397A5904}"/>
    <hyperlink ref="B100" location="'Aqua Regia'!$A$772" display="'Aqua Regia'!$A$772" xr:uid="{2BC400E1-FB63-40CA-A098-A96D2DE38328}"/>
    <hyperlink ref="B101" location="'Aqua Regia'!$A$790" display="'Aqua Regia'!$A$790" xr:uid="{42092A8F-518D-4A47-BECC-A878DC8873B4}"/>
    <hyperlink ref="B102" location="'Aqua Regia'!$A$808" display="'Aqua Regia'!$A$808" xr:uid="{370A9609-44D0-493D-B8D0-8F5B8B0CDD95}"/>
    <hyperlink ref="B103" location="'Aqua Regia'!$A$826" display="'Aqua Regia'!$A$826" xr:uid="{1F16BB12-84B8-48D6-9E00-F198A1ADC486}"/>
    <hyperlink ref="B104" location="'Aqua Regia'!$A$845" display="'Aqua Regia'!$A$845" xr:uid="{1333865C-B32B-4CF3-9622-63E81D8C2621}"/>
    <hyperlink ref="B105" location="'Aqua Regia'!$A$864" display="'Aqua Regia'!$A$864" xr:uid="{553F0480-9B2D-42C2-8591-FCD4E6AA7DA6}"/>
    <hyperlink ref="B106" location="'Aqua Regia'!$A$901" display="'Aqua Regia'!$A$901" xr:uid="{221CD3CC-A906-4907-8A72-311C8C477E17}"/>
    <hyperlink ref="B107" location="'Aqua Regia'!$A$919" display="'Aqua Regia'!$A$919" xr:uid="{27B158A3-2121-497F-99E6-38B6AA5B0BC2}"/>
    <hyperlink ref="B108" location="'Aqua Regia'!$A$937" display="'Aqua Regia'!$A$937" xr:uid="{985B7E5E-ED41-42A1-A636-1D9C6B3B1F36}"/>
    <hyperlink ref="B109" location="'Aqua Regia'!$A$955" display="'Aqua Regia'!$A$955" xr:uid="{0E1ED8AD-1FD1-4443-B46F-ECF9694FD527}"/>
    <hyperlink ref="B110" location="'Aqua Regia'!$A$974" display="'Aqua Regia'!$A$974" xr:uid="{67AB6247-69AE-42F4-B564-A691028FA207}"/>
    <hyperlink ref="B111" location="'Aqua Regia'!$A$993" display="'Aqua Regia'!$A$993" xr:uid="{500AC04F-388F-4F27-8FC1-C9EBEB0E752E}"/>
    <hyperlink ref="B112" location="'Aqua Regia'!$A$1011" display="'Aqua Regia'!$A$1011" xr:uid="{99FF0A68-9B89-457E-8E7D-A379D2467F6B}"/>
    <hyperlink ref="B113" location="'Aqua Regia'!$A$1029" display="'Aqua Regia'!$A$1029" xr:uid="{BFFB6895-B0FD-417E-AED0-50E39C478CE0}"/>
    <hyperlink ref="B114" location="'Aqua Regia'!$A$1065" display="'Aqua Regia'!$A$1065" xr:uid="{6AD68B1A-6631-420A-A43C-5EDCF3B896FD}"/>
    <hyperlink ref="B115" location="'Aqua Regia'!$A$1083" display="'Aqua Regia'!$A$1083" xr:uid="{5DD9B398-CD2D-46B5-BB32-F9E02E21961A}"/>
    <hyperlink ref="B116" location="'Aqua Regia'!$A$1101" display="'Aqua Regia'!$A$1101" xr:uid="{D85024CF-4460-4840-A585-A0447EF829A5}"/>
    <hyperlink ref="B117" location="'Aqua Regia'!$A$1120" display="'Aqua Regia'!$A$1120" xr:uid="{F414667F-BC61-4003-B9A9-0313BB74014F}"/>
    <hyperlink ref="B118" location="'Aqua Regia'!$A$1139" display="'Aqua Regia'!$A$1139" xr:uid="{DB5D1183-FB86-4FA3-8CD4-8AD18D3563CF}"/>
    <hyperlink ref="B119" location="'Aqua Regia'!$A$1157" display="'Aqua Regia'!$A$1157" xr:uid="{9E7F21AC-1A05-4910-A265-EBC9ADD94763}"/>
    <hyperlink ref="B120" location="'Aqua Regia'!$A$1175" display="'Aqua Regia'!$A$1175" xr:uid="{011A1080-C4DA-435A-8875-2AB0837412B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9F7C-9F5B-45D4-89A6-5C7D2B1FAA01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508</v>
      </c>
      <c r="BM1" s="27" t="s">
        <v>278</v>
      </c>
    </row>
    <row r="2" spans="1:66" ht="15">
      <c r="A2" s="24" t="s">
        <v>127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5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8" t="s">
        <v>244</v>
      </c>
      <c r="E3" s="149" t="s">
        <v>246</v>
      </c>
      <c r="F3" s="149" t="s">
        <v>248</v>
      </c>
      <c r="G3" s="149" t="s">
        <v>256</v>
      </c>
      <c r="H3" s="149" t="s">
        <v>260</v>
      </c>
      <c r="I3" s="149" t="s">
        <v>280</v>
      </c>
      <c r="J3" s="149" t="s">
        <v>263</v>
      </c>
      <c r="K3" s="149" t="s">
        <v>265</v>
      </c>
      <c r="L3" s="15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215</v>
      </c>
    </row>
    <row r="4" spans="1:66">
      <c r="A4" s="29"/>
      <c r="B4" s="19"/>
      <c r="C4" s="9"/>
      <c r="D4" s="10" t="s">
        <v>298</v>
      </c>
      <c r="E4" s="11" t="s">
        <v>298</v>
      </c>
      <c r="F4" s="11" t="s">
        <v>298</v>
      </c>
      <c r="G4" s="11" t="s">
        <v>298</v>
      </c>
      <c r="H4" s="11" t="s">
        <v>298</v>
      </c>
      <c r="I4" s="11" t="s">
        <v>298</v>
      </c>
      <c r="J4" s="11" t="s">
        <v>298</v>
      </c>
      <c r="K4" s="11" t="s">
        <v>298</v>
      </c>
      <c r="L4" s="15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15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 t="s">
        <v>276</v>
      </c>
      <c r="E6" s="21" t="s">
        <v>98</v>
      </c>
      <c r="F6" s="21">
        <v>2.78</v>
      </c>
      <c r="G6" s="21" t="s">
        <v>291</v>
      </c>
      <c r="H6" s="21">
        <v>2.6188487142670489</v>
      </c>
      <c r="I6" s="21">
        <v>2.72</v>
      </c>
      <c r="J6" s="21" t="s">
        <v>292</v>
      </c>
      <c r="K6" s="21" t="s">
        <v>292</v>
      </c>
      <c r="L6" s="150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 t="s">
        <v>276</v>
      </c>
      <c r="E7" s="11" t="s">
        <v>98</v>
      </c>
      <c r="F7" s="11">
        <v>2.77</v>
      </c>
      <c r="G7" s="11" t="s">
        <v>291</v>
      </c>
      <c r="H7" s="11">
        <v>2.6372652737370936</v>
      </c>
      <c r="I7" s="11">
        <v>2.72</v>
      </c>
      <c r="J7" s="11" t="s">
        <v>292</v>
      </c>
      <c r="K7" s="11" t="s">
        <v>292</v>
      </c>
      <c r="L7" s="150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5</v>
      </c>
    </row>
    <row r="8" spans="1:66">
      <c r="A8" s="29"/>
      <c r="B8" s="19">
        <v>1</v>
      </c>
      <c r="C8" s="9">
        <v>3</v>
      </c>
      <c r="D8" s="11" t="s">
        <v>276</v>
      </c>
      <c r="E8" s="11" t="s">
        <v>98</v>
      </c>
      <c r="F8" s="11">
        <v>2.78</v>
      </c>
      <c r="G8" s="11" t="s">
        <v>291</v>
      </c>
      <c r="H8" s="11">
        <v>2.6114189756506998</v>
      </c>
      <c r="I8" s="11">
        <v>2.71</v>
      </c>
      <c r="J8" s="11" t="s">
        <v>292</v>
      </c>
      <c r="K8" s="11" t="s">
        <v>292</v>
      </c>
      <c r="L8" s="150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 t="s">
        <v>276</v>
      </c>
      <c r="E9" s="11" t="s">
        <v>98</v>
      </c>
      <c r="F9" s="11">
        <v>2.78</v>
      </c>
      <c r="G9" s="11" t="s">
        <v>291</v>
      </c>
      <c r="H9" s="11">
        <v>2.6952956989247299</v>
      </c>
      <c r="I9" s="11">
        <v>2.74</v>
      </c>
      <c r="J9" s="11" t="s">
        <v>292</v>
      </c>
      <c r="K9" s="11" t="s">
        <v>292</v>
      </c>
      <c r="L9" s="150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2.7070179237506902</v>
      </c>
      <c r="BN9" s="27"/>
    </row>
    <row r="10" spans="1:66">
      <c r="A10" s="29"/>
      <c r="B10" s="19">
        <v>1</v>
      </c>
      <c r="C10" s="9">
        <v>5</v>
      </c>
      <c r="D10" s="11" t="s">
        <v>276</v>
      </c>
      <c r="E10" s="11" t="s">
        <v>98</v>
      </c>
      <c r="F10" s="11">
        <v>2.78</v>
      </c>
      <c r="G10" s="11" t="s">
        <v>291</v>
      </c>
      <c r="H10" s="11">
        <v>2.6358016572405818</v>
      </c>
      <c r="I10" s="11">
        <v>2.7</v>
      </c>
      <c r="J10" s="11" t="s">
        <v>292</v>
      </c>
      <c r="K10" s="11" t="s">
        <v>292</v>
      </c>
      <c r="L10" s="150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 t="s">
        <v>276</v>
      </c>
      <c r="E11" s="11" t="s">
        <v>98</v>
      </c>
      <c r="F11" s="11">
        <v>2.78</v>
      </c>
      <c r="G11" s="11" t="s">
        <v>291</v>
      </c>
      <c r="H11" s="11">
        <v>2.5676923076923046</v>
      </c>
      <c r="I11" s="11">
        <v>2.7</v>
      </c>
      <c r="J11" s="11" t="s">
        <v>292</v>
      </c>
      <c r="K11" s="11" t="s">
        <v>292</v>
      </c>
      <c r="L11" s="15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271</v>
      </c>
      <c r="C12" s="12"/>
      <c r="D12" s="22" t="s">
        <v>771</v>
      </c>
      <c r="E12" s="22" t="s">
        <v>771</v>
      </c>
      <c r="F12" s="22">
        <v>2.7783333333333329</v>
      </c>
      <c r="G12" s="22" t="s">
        <v>771</v>
      </c>
      <c r="H12" s="22">
        <v>2.6277204379187431</v>
      </c>
      <c r="I12" s="22">
        <v>2.7149999999999999</v>
      </c>
      <c r="J12" s="22" t="s">
        <v>771</v>
      </c>
      <c r="K12" s="22" t="s">
        <v>771</v>
      </c>
      <c r="L12" s="150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272</v>
      </c>
      <c r="C13" s="28"/>
      <c r="D13" s="11" t="s">
        <v>771</v>
      </c>
      <c r="E13" s="11" t="s">
        <v>771</v>
      </c>
      <c r="F13" s="11">
        <v>2.78</v>
      </c>
      <c r="G13" s="11" t="s">
        <v>771</v>
      </c>
      <c r="H13" s="11">
        <v>2.6273251857538154</v>
      </c>
      <c r="I13" s="11">
        <v>2.7149999999999999</v>
      </c>
      <c r="J13" s="11" t="s">
        <v>771</v>
      </c>
      <c r="K13" s="11" t="s">
        <v>771</v>
      </c>
      <c r="L13" s="15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273</v>
      </c>
      <c r="C14" s="28"/>
      <c r="D14" s="23" t="s">
        <v>771</v>
      </c>
      <c r="E14" s="23" t="s">
        <v>771</v>
      </c>
      <c r="F14" s="23">
        <v>4.0824829046385422E-3</v>
      </c>
      <c r="G14" s="23" t="s">
        <v>771</v>
      </c>
      <c r="H14" s="23">
        <v>4.1642880466329149E-2</v>
      </c>
      <c r="I14" s="23">
        <v>1.516575088810313E-2</v>
      </c>
      <c r="J14" s="23" t="s">
        <v>771</v>
      </c>
      <c r="K14" s="23" t="s">
        <v>771</v>
      </c>
      <c r="L14" s="150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87</v>
      </c>
      <c r="C15" s="28"/>
      <c r="D15" s="13" t="s">
        <v>771</v>
      </c>
      <c r="E15" s="13" t="s">
        <v>771</v>
      </c>
      <c r="F15" s="13">
        <v>1.4693999656767401E-3</v>
      </c>
      <c r="G15" s="13" t="s">
        <v>771</v>
      </c>
      <c r="H15" s="13">
        <v>1.5847530759136589E-2</v>
      </c>
      <c r="I15" s="13">
        <v>5.5859119293197538E-3</v>
      </c>
      <c r="J15" s="13" t="s">
        <v>771</v>
      </c>
      <c r="K15" s="13" t="s">
        <v>771</v>
      </c>
      <c r="L15" s="15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 t="s">
        <v>771</v>
      </c>
      <c r="E16" s="13" t="s">
        <v>771</v>
      </c>
      <c r="F16" s="13">
        <v>2.6344638857740632E-2</v>
      </c>
      <c r="G16" s="13" t="s">
        <v>771</v>
      </c>
      <c r="H16" s="13">
        <v>-2.9293299145236928E-2</v>
      </c>
      <c r="I16" s="13">
        <v>2.9486602874981838E-3</v>
      </c>
      <c r="J16" s="13" t="s">
        <v>771</v>
      </c>
      <c r="K16" s="13" t="s">
        <v>771</v>
      </c>
      <c r="L16" s="15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 t="s">
        <v>276</v>
      </c>
      <c r="E17" s="44" t="s">
        <v>276</v>
      </c>
      <c r="F17" s="44">
        <v>0.67</v>
      </c>
      <c r="G17" s="44" t="s">
        <v>276</v>
      </c>
      <c r="H17" s="44">
        <v>0.93</v>
      </c>
      <c r="I17" s="44">
        <v>0</v>
      </c>
      <c r="J17" s="44" t="s">
        <v>276</v>
      </c>
      <c r="K17" s="44" t="s">
        <v>276</v>
      </c>
      <c r="L17" s="15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K11">
    <cfRule type="expression" dxfId="26" priority="3">
      <formula>AND($B6&lt;&gt;$B5,NOT(ISBLANK(INDIRECT(Anlyt_LabRefThisCol))))</formula>
    </cfRule>
  </conditionalFormatting>
  <conditionalFormatting sqref="C2:K1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01E4-6C7E-4B04-8957-875AED23961A}">
  <sheetPr codeName="Sheet1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0" width="11.140625" style="2" bestFit="1" customWidth="1"/>
    <col min="11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509</v>
      </c>
      <c r="BM1" s="27" t="s">
        <v>278</v>
      </c>
    </row>
    <row r="2" spans="1:66" ht="15">
      <c r="A2" s="24" t="s">
        <v>113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5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8" t="s">
        <v>248</v>
      </c>
      <c r="E3" s="149" t="s">
        <v>280</v>
      </c>
      <c r="F3" s="149" t="s">
        <v>299</v>
      </c>
      <c r="G3" s="15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300</v>
      </c>
      <c r="F4" s="11" t="s">
        <v>101</v>
      </c>
      <c r="G4" s="15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15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0.11</v>
      </c>
      <c r="E6" s="201"/>
      <c r="F6" s="201">
        <v>0.13</v>
      </c>
      <c r="G6" s="203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29"/>
      <c r="B7" s="19">
        <v>1</v>
      </c>
      <c r="C7" s="9">
        <v>2</v>
      </c>
      <c r="D7" s="23">
        <v>0.1</v>
      </c>
      <c r="E7" s="23"/>
      <c r="F7" s="23">
        <v>0.12</v>
      </c>
      <c r="G7" s="203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7</v>
      </c>
    </row>
    <row r="8" spans="1:66">
      <c r="A8" s="29"/>
      <c r="B8" s="19">
        <v>1</v>
      </c>
      <c r="C8" s="9">
        <v>3</v>
      </c>
      <c r="D8" s="23">
        <v>0.1</v>
      </c>
      <c r="E8" s="23"/>
      <c r="F8" s="23"/>
      <c r="G8" s="203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29"/>
      <c r="B9" s="19">
        <v>1</v>
      </c>
      <c r="C9" s="9">
        <v>4</v>
      </c>
      <c r="D9" s="23">
        <v>0.11</v>
      </c>
      <c r="E9" s="23"/>
      <c r="F9" s="23"/>
      <c r="G9" s="203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0.115</v>
      </c>
      <c r="BN9" s="27"/>
    </row>
    <row r="10" spans="1:66">
      <c r="A10" s="29"/>
      <c r="B10" s="19">
        <v>1</v>
      </c>
      <c r="C10" s="9">
        <v>5</v>
      </c>
      <c r="D10" s="23">
        <v>0.11</v>
      </c>
      <c r="E10" s="23"/>
      <c r="F10" s="23"/>
      <c r="G10" s="203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13</v>
      </c>
    </row>
    <row r="11" spans="1:66">
      <c r="A11" s="29"/>
      <c r="B11" s="19">
        <v>1</v>
      </c>
      <c r="C11" s="9">
        <v>6</v>
      </c>
      <c r="D11" s="23">
        <v>0.1</v>
      </c>
      <c r="E11" s="23"/>
      <c r="F11" s="23"/>
      <c r="G11" s="203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29"/>
      <c r="B12" s="20" t="s">
        <v>271</v>
      </c>
      <c r="C12" s="12"/>
      <c r="D12" s="209">
        <v>0.105</v>
      </c>
      <c r="E12" s="209" t="s">
        <v>771</v>
      </c>
      <c r="F12" s="209">
        <v>0.125</v>
      </c>
      <c r="G12" s="203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29"/>
      <c r="B13" s="3" t="s">
        <v>272</v>
      </c>
      <c r="C13" s="28"/>
      <c r="D13" s="23">
        <v>0.10500000000000001</v>
      </c>
      <c r="E13" s="23" t="s">
        <v>771</v>
      </c>
      <c r="F13" s="23">
        <v>0.125</v>
      </c>
      <c r="G13" s="203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29"/>
      <c r="B14" s="3" t="s">
        <v>273</v>
      </c>
      <c r="C14" s="28"/>
      <c r="D14" s="23">
        <v>5.4772255750516587E-3</v>
      </c>
      <c r="E14" s="23" t="s">
        <v>771</v>
      </c>
      <c r="F14" s="23">
        <v>7.0710678118654814E-3</v>
      </c>
      <c r="G14" s="203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29"/>
      <c r="B15" s="3" t="s">
        <v>87</v>
      </c>
      <c r="C15" s="28"/>
      <c r="D15" s="13">
        <v>5.2164053095730085E-2</v>
      </c>
      <c r="E15" s="13" t="s">
        <v>771</v>
      </c>
      <c r="F15" s="13">
        <v>5.6568542494923851E-2</v>
      </c>
      <c r="G15" s="15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-8.6956521739130488E-2</v>
      </c>
      <c r="E16" s="13" t="s">
        <v>771</v>
      </c>
      <c r="F16" s="13">
        <v>8.6956521739130377E-2</v>
      </c>
      <c r="G16" s="15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>
        <v>0.67</v>
      </c>
      <c r="E17" s="44" t="s">
        <v>276</v>
      </c>
      <c r="F17" s="44">
        <v>0.67</v>
      </c>
      <c r="G17" s="15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BM18" s="55"/>
    </row>
    <row r="19" spans="1:65" ht="15">
      <c r="B19" s="8" t="s">
        <v>510</v>
      </c>
      <c r="BM19" s="27" t="s">
        <v>278</v>
      </c>
    </row>
    <row r="20" spans="1:65" ht="15">
      <c r="A20" s="24" t="s">
        <v>60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5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8" t="s">
        <v>244</v>
      </c>
      <c r="E21" s="149" t="s">
        <v>246</v>
      </c>
      <c r="F21" s="149" t="s">
        <v>248</v>
      </c>
      <c r="G21" s="149" t="s">
        <v>256</v>
      </c>
      <c r="H21" s="149" t="s">
        <v>280</v>
      </c>
      <c r="I21" s="149" t="s">
        <v>263</v>
      </c>
      <c r="J21" s="149" t="s">
        <v>265</v>
      </c>
      <c r="K21" s="149" t="s">
        <v>299</v>
      </c>
      <c r="L21" s="15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300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5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15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1" t="s">
        <v>276</v>
      </c>
      <c r="E24" s="201" t="s">
        <v>98</v>
      </c>
      <c r="F24" s="201">
        <v>0.4</v>
      </c>
      <c r="G24" s="201" t="s">
        <v>291</v>
      </c>
      <c r="H24" s="201"/>
      <c r="I24" s="201" t="s">
        <v>292</v>
      </c>
      <c r="J24" s="201" t="s">
        <v>292</v>
      </c>
      <c r="K24" s="201">
        <v>0.51</v>
      </c>
      <c r="L24" s="203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5">
        <v>1</v>
      </c>
    </row>
    <row r="25" spans="1:65">
      <c r="A25" s="29"/>
      <c r="B25" s="19">
        <v>1</v>
      </c>
      <c r="C25" s="9">
        <v>2</v>
      </c>
      <c r="D25" s="23" t="s">
        <v>276</v>
      </c>
      <c r="E25" s="23" t="s">
        <v>98</v>
      </c>
      <c r="F25" s="23">
        <v>0.40999999999999992</v>
      </c>
      <c r="G25" s="23" t="s">
        <v>291</v>
      </c>
      <c r="H25" s="23"/>
      <c r="I25" s="23" t="s">
        <v>292</v>
      </c>
      <c r="J25" s="23" t="s">
        <v>292</v>
      </c>
      <c r="K25" s="23">
        <v>0.52</v>
      </c>
      <c r="L25" s="203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5">
        <v>7</v>
      </c>
    </row>
    <row r="26" spans="1:65">
      <c r="A26" s="29"/>
      <c r="B26" s="19">
        <v>1</v>
      </c>
      <c r="C26" s="9">
        <v>3</v>
      </c>
      <c r="D26" s="23" t="s">
        <v>276</v>
      </c>
      <c r="E26" s="23" t="s">
        <v>98</v>
      </c>
      <c r="F26" s="23">
        <v>0.4</v>
      </c>
      <c r="G26" s="23" t="s">
        <v>291</v>
      </c>
      <c r="H26" s="23"/>
      <c r="I26" s="23" t="s">
        <v>292</v>
      </c>
      <c r="J26" s="23" t="s">
        <v>292</v>
      </c>
      <c r="K26" s="23"/>
      <c r="L26" s="203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5">
        <v>16</v>
      </c>
    </row>
    <row r="27" spans="1:65">
      <c r="A27" s="29"/>
      <c r="B27" s="19">
        <v>1</v>
      </c>
      <c r="C27" s="9">
        <v>4</v>
      </c>
      <c r="D27" s="23" t="s">
        <v>276</v>
      </c>
      <c r="E27" s="23" t="s">
        <v>98</v>
      </c>
      <c r="F27" s="23">
        <v>0.40999999999999992</v>
      </c>
      <c r="G27" s="23" t="s">
        <v>291</v>
      </c>
      <c r="H27" s="23"/>
      <c r="I27" s="23" t="s">
        <v>292</v>
      </c>
      <c r="J27" s="23" t="s">
        <v>292</v>
      </c>
      <c r="K27" s="23"/>
      <c r="L27" s="203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5">
        <v>0.46083333333333298</v>
      </c>
    </row>
    <row r="28" spans="1:65">
      <c r="A28" s="29"/>
      <c r="B28" s="19">
        <v>1</v>
      </c>
      <c r="C28" s="9">
        <v>5</v>
      </c>
      <c r="D28" s="23" t="s">
        <v>276</v>
      </c>
      <c r="E28" s="23" t="s">
        <v>98</v>
      </c>
      <c r="F28" s="23">
        <v>0.40999999999999992</v>
      </c>
      <c r="G28" s="23" t="s">
        <v>291</v>
      </c>
      <c r="H28" s="23"/>
      <c r="I28" s="23" t="s">
        <v>292</v>
      </c>
      <c r="J28" s="23" t="s">
        <v>292</v>
      </c>
      <c r="K28" s="23"/>
      <c r="L28" s="203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5">
        <v>13</v>
      </c>
    </row>
    <row r="29" spans="1:65">
      <c r="A29" s="29"/>
      <c r="B29" s="19">
        <v>1</v>
      </c>
      <c r="C29" s="9">
        <v>6</v>
      </c>
      <c r="D29" s="23" t="s">
        <v>276</v>
      </c>
      <c r="E29" s="23" t="s">
        <v>98</v>
      </c>
      <c r="F29" s="23">
        <v>0.40999999999999992</v>
      </c>
      <c r="G29" s="23" t="s">
        <v>291</v>
      </c>
      <c r="H29" s="23"/>
      <c r="I29" s="23" t="s">
        <v>292</v>
      </c>
      <c r="J29" s="23" t="s">
        <v>292</v>
      </c>
      <c r="K29" s="23"/>
      <c r="L29" s="203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56"/>
    </row>
    <row r="30" spans="1:65">
      <c r="A30" s="29"/>
      <c r="B30" s="20" t="s">
        <v>271</v>
      </c>
      <c r="C30" s="12"/>
      <c r="D30" s="209" t="s">
        <v>771</v>
      </c>
      <c r="E30" s="209" t="s">
        <v>771</v>
      </c>
      <c r="F30" s="209">
        <v>0.40666666666666657</v>
      </c>
      <c r="G30" s="209" t="s">
        <v>771</v>
      </c>
      <c r="H30" s="209" t="s">
        <v>771</v>
      </c>
      <c r="I30" s="209" t="s">
        <v>771</v>
      </c>
      <c r="J30" s="209" t="s">
        <v>771</v>
      </c>
      <c r="K30" s="209">
        <v>0.51500000000000001</v>
      </c>
      <c r="L30" s="203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56"/>
    </row>
    <row r="31" spans="1:65">
      <c r="A31" s="29"/>
      <c r="B31" s="3" t="s">
        <v>272</v>
      </c>
      <c r="C31" s="28"/>
      <c r="D31" s="23" t="s">
        <v>771</v>
      </c>
      <c r="E31" s="23" t="s">
        <v>771</v>
      </c>
      <c r="F31" s="23">
        <v>0.40999999999999992</v>
      </c>
      <c r="G31" s="23" t="s">
        <v>771</v>
      </c>
      <c r="H31" s="23" t="s">
        <v>771</v>
      </c>
      <c r="I31" s="23" t="s">
        <v>771</v>
      </c>
      <c r="J31" s="23" t="s">
        <v>771</v>
      </c>
      <c r="K31" s="23">
        <v>0.51500000000000001</v>
      </c>
      <c r="L31" s="203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56"/>
    </row>
    <row r="32" spans="1:65">
      <c r="A32" s="29"/>
      <c r="B32" s="3" t="s">
        <v>273</v>
      </c>
      <c r="C32" s="28"/>
      <c r="D32" s="23" t="s">
        <v>771</v>
      </c>
      <c r="E32" s="23" t="s">
        <v>771</v>
      </c>
      <c r="F32" s="23">
        <v>5.1639777949431696E-3</v>
      </c>
      <c r="G32" s="23" t="s">
        <v>771</v>
      </c>
      <c r="H32" s="23" t="s">
        <v>771</v>
      </c>
      <c r="I32" s="23" t="s">
        <v>771</v>
      </c>
      <c r="J32" s="23" t="s">
        <v>771</v>
      </c>
      <c r="K32" s="23">
        <v>7.0710678118654814E-3</v>
      </c>
      <c r="L32" s="203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29"/>
      <c r="B33" s="3" t="s">
        <v>87</v>
      </c>
      <c r="C33" s="28"/>
      <c r="D33" s="13" t="s">
        <v>771</v>
      </c>
      <c r="E33" s="13" t="s">
        <v>771</v>
      </c>
      <c r="F33" s="13">
        <v>1.2698306053138944E-2</v>
      </c>
      <c r="G33" s="13" t="s">
        <v>771</v>
      </c>
      <c r="H33" s="13" t="s">
        <v>771</v>
      </c>
      <c r="I33" s="13" t="s">
        <v>771</v>
      </c>
      <c r="J33" s="13" t="s">
        <v>771</v>
      </c>
      <c r="K33" s="13">
        <v>1.3730228760903847E-2</v>
      </c>
      <c r="L33" s="150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 t="s">
        <v>771</v>
      </c>
      <c r="E34" s="13" t="s">
        <v>771</v>
      </c>
      <c r="F34" s="13">
        <v>-0.11754068716093991</v>
      </c>
      <c r="G34" s="13" t="s">
        <v>771</v>
      </c>
      <c r="H34" s="13" t="s">
        <v>771</v>
      </c>
      <c r="I34" s="13" t="s">
        <v>771</v>
      </c>
      <c r="J34" s="13" t="s">
        <v>771</v>
      </c>
      <c r="K34" s="13">
        <v>0.11754068716094124</v>
      </c>
      <c r="L34" s="150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 t="s">
        <v>276</v>
      </c>
      <c r="E35" s="44" t="s">
        <v>276</v>
      </c>
      <c r="F35" s="44">
        <v>0.67</v>
      </c>
      <c r="G35" s="44" t="s">
        <v>276</v>
      </c>
      <c r="H35" s="44" t="s">
        <v>276</v>
      </c>
      <c r="I35" s="44" t="s">
        <v>276</v>
      </c>
      <c r="J35" s="44" t="s">
        <v>276</v>
      </c>
      <c r="K35" s="44">
        <v>0.67</v>
      </c>
      <c r="L35" s="150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K29">
    <cfRule type="expression" dxfId="23" priority="6">
      <formula>AND($B6&lt;&gt;$B5,NOT(ISBLANK(INDIRECT(Anlyt_LabRefThisCol))))</formula>
    </cfRule>
  </conditionalFormatting>
  <conditionalFormatting sqref="C2:F17 C20:K35">
    <cfRule type="expression" dxfId="22" priority="4" stopIfTrue="1">
      <formula>AND(ISBLANK(INDIRECT(Anlyt_LabRefLastCol)),ISBLANK(INDIRECT(Anlyt_LabRefThisCol)))</formula>
    </cfRule>
    <cfRule type="expression" dxfId="21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A4986-0762-4D3F-8D04-B64487CF55DF}">
  <sheetPr codeName="Sheet16"/>
  <dimension ref="A1:BN119"/>
  <sheetViews>
    <sheetView zoomScaleNormal="100" workbookViewId="0"/>
  </sheetViews>
  <sheetFormatPr defaultColWidth="9.140625" defaultRowHeight="12.75"/>
  <cols>
    <col min="1" max="1" width="13.85546875" bestFit="1" customWidth="1"/>
    <col min="2" max="2" width="10.85546875" style="2" bestFit="1" customWidth="1"/>
    <col min="3" max="3" width="9.42578125" style="2" bestFit="1" customWidth="1"/>
    <col min="4" max="10" width="14.140625" style="2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511</v>
      </c>
      <c r="BM1" s="27" t="s">
        <v>278</v>
      </c>
    </row>
    <row r="2" spans="1:66" ht="15">
      <c r="A2" s="24" t="s">
        <v>217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5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8" t="s">
        <v>244</v>
      </c>
      <c r="E3" s="149" t="s">
        <v>246</v>
      </c>
      <c r="F3" s="149" t="s">
        <v>248</v>
      </c>
      <c r="G3" s="149" t="s">
        <v>256</v>
      </c>
      <c r="H3" s="149" t="s">
        <v>280</v>
      </c>
      <c r="I3" s="149" t="s">
        <v>263</v>
      </c>
      <c r="J3" s="149" t="s">
        <v>265</v>
      </c>
      <c r="K3" s="15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301</v>
      </c>
      <c r="E4" s="11" t="s">
        <v>300</v>
      </c>
      <c r="F4" s="11" t="s">
        <v>301</v>
      </c>
      <c r="G4" s="11" t="s">
        <v>301</v>
      </c>
      <c r="H4" s="11" t="s">
        <v>300</v>
      </c>
      <c r="I4" s="11" t="s">
        <v>301</v>
      </c>
      <c r="J4" s="11" t="s">
        <v>302</v>
      </c>
      <c r="K4" s="15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5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 t="s">
        <v>276</v>
      </c>
      <c r="E6" s="201" t="s">
        <v>98</v>
      </c>
      <c r="F6" s="201">
        <v>0.32</v>
      </c>
      <c r="G6" s="201" t="s">
        <v>291</v>
      </c>
      <c r="H6" s="201"/>
      <c r="I6" s="201" t="s">
        <v>292</v>
      </c>
      <c r="J6" s="201" t="s">
        <v>292</v>
      </c>
      <c r="K6" s="203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29"/>
      <c r="B7" s="19">
        <v>1</v>
      </c>
      <c r="C7" s="9">
        <v>2</v>
      </c>
      <c r="D7" s="23" t="s">
        <v>276</v>
      </c>
      <c r="E7" s="23" t="s">
        <v>98</v>
      </c>
      <c r="F7" s="23">
        <v>0.31</v>
      </c>
      <c r="G7" s="23" t="s">
        <v>291</v>
      </c>
      <c r="H7" s="23"/>
      <c r="I7" s="23" t="s">
        <v>292</v>
      </c>
      <c r="J7" s="23" t="s">
        <v>292</v>
      </c>
      <c r="K7" s="203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9</v>
      </c>
    </row>
    <row r="8" spans="1:66">
      <c r="A8" s="29"/>
      <c r="B8" s="19">
        <v>1</v>
      </c>
      <c r="C8" s="9">
        <v>3</v>
      </c>
      <c r="D8" s="23" t="s">
        <v>276</v>
      </c>
      <c r="E8" s="23" t="s">
        <v>98</v>
      </c>
      <c r="F8" s="23">
        <v>0.32</v>
      </c>
      <c r="G8" s="23" t="s">
        <v>291</v>
      </c>
      <c r="H8" s="23"/>
      <c r="I8" s="23" t="s">
        <v>292</v>
      </c>
      <c r="J8" s="23" t="s">
        <v>292</v>
      </c>
      <c r="K8" s="203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29"/>
      <c r="B9" s="19">
        <v>1</v>
      </c>
      <c r="C9" s="9">
        <v>4</v>
      </c>
      <c r="D9" s="23" t="s">
        <v>276</v>
      </c>
      <c r="E9" s="23" t="s">
        <v>98</v>
      </c>
      <c r="F9" s="23">
        <v>0.31</v>
      </c>
      <c r="G9" s="23" t="s">
        <v>291</v>
      </c>
      <c r="H9" s="23"/>
      <c r="I9" s="23" t="s">
        <v>292</v>
      </c>
      <c r="J9" s="23" t="s">
        <v>292</v>
      </c>
      <c r="K9" s="203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0.31166666666666698</v>
      </c>
      <c r="BN9" s="27"/>
    </row>
    <row r="10" spans="1:66">
      <c r="A10" s="29"/>
      <c r="B10" s="19">
        <v>1</v>
      </c>
      <c r="C10" s="9">
        <v>5</v>
      </c>
      <c r="D10" s="23" t="s">
        <v>276</v>
      </c>
      <c r="E10" s="23" t="s">
        <v>98</v>
      </c>
      <c r="F10" s="23">
        <v>0.3</v>
      </c>
      <c r="G10" s="23" t="s">
        <v>291</v>
      </c>
      <c r="H10" s="23"/>
      <c r="I10" s="23" t="s">
        <v>292</v>
      </c>
      <c r="J10" s="23" t="s">
        <v>292</v>
      </c>
      <c r="K10" s="203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15</v>
      </c>
    </row>
    <row r="11" spans="1:66">
      <c r="A11" s="29"/>
      <c r="B11" s="19">
        <v>1</v>
      </c>
      <c r="C11" s="9">
        <v>6</v>
      </c>
      <c r="D11" s="23" t="s">
        <v>276</v>
      </c>
      <c r="E11" s="23" t="s">
        <v>98</v>
      </c>
      <c r="F11" s="23">
        <v>0.31</v>
      </c>
      <c r="G11" s="23" t="s">
        <v>291</v>
      </c>
      <c r="H11" s="23"/>
      <c r="I11" s="23" t="s">
        <v>292</v>
      </c>
      <c r="J11" s="23" t="s">
        <v>292</v>
      </c>
      <c r="K11" s="203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29"/>
      <c r="B12" s="20" t="s">
        <v>271</v>
      </c>
      <c r="C12" s="12"/>
      <c r="D12" s="209" t="s">
        <v>771</v>
      </c>
      <c r="E12" s="209" t="s">
        <v>771</v>
      </c>
      <c r="F12" s="209">
        <v>0.3116666666666667</v>
      </c>
      <c r="G12" s="209" t="s">
        <v>771</v>
      </c>
      <c r="H12" s="209" t="s">
        <v>771</v>
      </c>
      <c r="I12" s="209" t="s">
        <v>771</v>
      </c>
      <c r="J12" s="209" t="s">
        <v>771</v>
      </c>
      <c r="K12" s="203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29"/>
      <c r="B13" s="3" t="s">
        <v>272</v>
      </c>
      <c r="C13" s="28"/>
      <c r="D13" s="23" t="s">
        <v>771</v>
      </c>
      <c r="E13" s="23" t="s">
        <v>771</v>
      </c>
      <c r="F13" s="23">
        <v>0.31</v>
      </c>
      <c r="G13" s="23" t="s">
        <v>771</v>
      </c>
      <c r="H13" s="23" t="s">
        <v>771</v>
      </c>
      <c r="I13" s="23" t="s">
        <v>771</v>
      </c>
      <c r="J13" s="23" t="s">
        <v>771</v>
      </c>
      <c r="K13" s="203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29"/>
      <c r="B14" s="3" t="s">
        <v>273</v>
      </c>
      <c r="C14" s="28"/>
      <c r="D14" s="23" t="s">
        <v>771</v>
      </c>
      <c r="E14" s="23" t="s">
        <v>771</v>
      </c>
      <c r="F14" s="23">
        <v>7.5277265270908165E-3</v>
      </c>
      <c r="G14" s="23" t="s">
        <v>771</v>
      </c>
      <c r="H14" s="23" t="s">
        <v>771</v>
      </c>
      <c r="I14" s="23" t="s">
        <v>771</v>
      </c>
      <c r="J14" s="23" t="s">
        <v>771</v>
      </c>
      <c r="K14" s="203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29"/>
      <c r="B15" s="3" t="s">
        <v>87</v>
      </c>
      <c r="C15" s="28"/>
      <c r="D15" s="13" t="s">
        <v>771</v>
      </c>
      <c r="E15" s="13" t="s">
        <v>771</v>
      </c>
      <c r="F15" s="13">
        <v>2.4153133242002616E-2</v>
      </c>
      <c r="G15" s="13" t="s">
        <v>771</v>
      </c>
      <c r="H15" s="13" t="s">
        <v>771</v>
      </c>
      <c r="I15" s="13" t="s">
        <v>771</v>
      </c>
      <c r="J15" s="13" t="s">
        <v>771</v>
      </c>
      <c r="K15" s="15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 t="s">
        <v>771</v>
      </c>
      <c r="E16" s="13" t="s">
        <v>771</v>
      </c>
      <c r="F16" s="13">
        <v>-8.8817841970012523E-16</v>
      </c>
      <c r="G16" s="13" t="s">
        <v>771</v>
      </c>
      <c r="H16" s="13" t="s">
        <v>771</v>
      </c>
      <c r="I16" s="13" t="s">
        <v>771</v>
      </c>
      <c r="J16" s="13" t="s">
        <v>771</v>
      </c>
      <c r="K16" s="15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 t="s">
        <v>276</v>
      </c>
      <c r="E17" s="44" t="s">
        <v>276</v>
      </c>
      <c r="F17" s="44" t="s">
        <v>276</v>
      </c>
      <c r="G17" s="44" t="s">
        <v>276</v>
      </c>
      <c r="H17" s="44" t="s">
        <v>276</v>
      </c>
      <c r="I17" s="44" t="s">
        <v>276</v>
      </c>
      <c r="J17" s="44" t="s">
        <v>276</v>
      </c>
      <c r="K17" s="15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5"/>
    </row>
    <row r="19" spans="1:65" ht="15">
      <c r="B19" s="8" t="s">
        <v>512</v>
      </c>
      <c r="BM19" s="27" t="s">
        <v>278</v>
      </c>
    </row>
    <row r="20" spans="1:65" ht="15">
      <c r="A20" s="24" t="s">
        <v>218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5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8" t="s">
        <v>246</v>
      </c>
      <c r="E21" s="149" t="s">
        <v>248</v>
      </c>
      <c r="F21" s="149" t="s">
        <v>256</v>
      </c>
      <c r="G21" s="149" t="s">
        <v>280</v>
      </c>
      <c r="H21" s="149" t="s">
        <v>263</v>
      </c>
      <c r="I21" s="149" t="s">
        <v>265</v>
      </c>
      <c r="J21" s="15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300</v>
      </c>
      <c r="E22" s="11" t="s">
        <v>301</v>
      </c>
      <c r="F22" s="11" t="s">
        <v>301</v>
      </c>
      <c r="G22" s="11" t="s">
        <v>300</v>
      </c>
      <c r="H22" s="11" t="s">
        <v>301</v>
      </c>
      <c r="I22" s="11" t="s">
        <v>300</v>
      </c>
      <c r="J22" s="15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1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1" t="s">
        <v>98</v>
      </c>
      <c r="E24" s="201">
        <v>0.1</v>
      </c>
      <c r="F24" s="201" t="s">
        <v>291</v>
      </c>
      <c r="G24" s="201"/>
      <c r="H24" s="201" t="s">
        <v>292</v>
      </c>
      <c r="I24" s="201" t="s">
        <v>292</v>
      </c>
      <c r="J24" s="203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5">
        <v>1</v>
      </c>
    </row>
    <row r="25" spans="1:65">
      <c r="A25" s="29"/>
      <c r="B25" s="19">
        <v>1</v>
      </c>
      <c r="C25" s="9">
        <v>2</v>
      </c>
      <c r="D25" s="23" t="s">
        <v>98</v>
      </c>
      <c r="E25" s="23">
        <v>0.11</v>
      </c>
      <c r="F25" s="23" t="s">
        <v>291</v>
      </c>
      <c r="G25" s="23"/>
      <c r="H25" s="23" t="s">
        <v>292</v>
      </c>
      <c r="I25" s="23" t="s">
        <v>292</v>
      </c>
      <c r="J25" s="203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5">
        <v>9</v>
      </c>
    </row>
    <row r="26" spans="1:65">
      <c r="A26" s="29"/>
      <c r="B26" s="19">
        <v>1</v>
      </c>
      <c r="C26" s="9">
        <v>3</v>
      </c>
      <c r="D26" s="23" t="s">
        <v>98</v>
      </c>
      <c r="E26" s="23">
        <v>0.09</v>
      </c>
      <c r="F26" s="23" t="s">
        <v>291</v>
      </c>
      <c r="G26" s="23"/>
      <c r="H26" s="23" t="s">
        <v>292</v>
      </c>
      <c r="I26" s="23" t="s">
        <v>292</v>
      </c>
      <c r="J26" s="203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5">
        <v>16</v>
      </c>
    </row>
    <row r="27" spans="1:65">
      <c r="A27" s="29"/>
      <c r="B27" s="19">
        <v>1</v>
      </c>
      <c r="C27" s="9">
        <v>4</v>
      </c>
      <c r="D27" s="23" t="s">
        <v>98</v>
      </c>
      <c r="E27" s="23">
        <v>0.11</v>
      </c>
      <c r="F27" s="23" t="s">
        <v>291</v>
      </c>
      <c r="G27" s="23"/>
      <c r="H27" s="23" t="s">
        <v>292</v>
      </c>
      <c r="I27" s="23" t="s">
        <v>292</v>
      </c>
      <c r="J27" s="203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5">
        <v>0.105</v>
      </c>
    </row>
    <row r="28" spans="1:65">
      <c r="A28" s="29"/>
      <c r="B28" s="19">
        <v>1</v>
      </c>
      <c r="C28" s="9">
        <v>5</v>
      </c>
      <c r="D28" s="23" t="s">
        <v>98</v>
      </c>
      <c r="E28" s="23">
        <v>0.11</v>
      </c>
      <c r="F28" s="23" t="s">
        <v>291</v>
      </c>
      <c r="G28" s="23"/>
      <c r="H28" s="23" t="s">
        <v>292</v>
      </c>
      <c r="I28" s="23" t="s">
        <v>292</v>
      </c>
      <c r="J28" s="203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5">
        <v>15</v>
      </c>
    </row>
    <row r="29" spans="1:65">
      <c r="A29" s="29"/>
      <c r="B29" s="19">
        <v>1</v>
      </c>
      <c r="C29" s="9">
        <v>6</v>
      </c>
      <c r="D29" s="23" t="s">
        <v>98</v>
      </c>
      <c r="E29" s="23">
        <v>0.11</v>
      </c>
      <c r="F29" s="23" t="s">
        <v>291</v>
      </c>
      <c r="G29" s="23"/>
      <c r="H29" s="23" t="s">
        <v>292</v>
      </c>
      <c r="I29" s="23" t="s">
        <v>292</v>
      </c>
      <c r="J29" s="203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56"/>
    </row>
    <row r="30" spans="1:65">
      <c r="A30" s="29"/>
      <c r="B30" s="20" t="s">
        <v>271</v>
      </c>
      <c r="C30" s="12"/>
      <c r="D30" s="209" t="s">
        <v>771</v>
      </c>
      <c r="E30" s="209">
        <v>0.105</v>
      </c>
      <c r="F30" s="209" t="s">
        <v>771</v>
      </c>
      <c r="G30" s="209" t="s">
        <v>771</v>
      </c>
      <c r="H30" s="209" t="s">
        <v>771</v>
      </c>
      <c r="I30" s="209" t="s">
        <v>771</v>
      </c>
      <c r="J30" s="203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56"/>
    </row>
    <row r="31" spans="1:65">
      <c r="A31" s="29"/>
      <c r="B31" s="3" t="s">
        <v>272</v>
      </c>
      <c r="C31" s="28"/>
      <c r="D31" s="23" t="s">
        <v>771</v>
      </c>
      <c r="E31" s="23">
        <v>0.11</v>
      </c>
      <c r="F31" s="23" t="s">
        <v>771</v>
      </c>
      <c r="G31" s="23" t="s">
        <v>771</v>
      </c>
      <c r="H31" s="23" t="s">
        <v>771</v>
      </c>
      <c r="I31" s="23" t="s">
        <v>771</v>
      </c>
      <c r="J31" s="203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56"/>
    </row>
    <row r="32" spans="1:65">
      <c r="A32" s="29"/>
      <c r="B32" s="3" t="s">
        <v>273</v>
      </c>
      <c r="C32" s="28"/>
      <c r="D32" s="23" t="s">
        <v>771</v>
      </c>
      <c r="E32" s="23">
        <v>8.3666002653407581E-3</v>
      </c>
      <c r="F32" s="23" t="s">
        <v>771</v>
      </c>
      <c r="G32" s="23" t="s">
        <v>771</v>
      </c>
      <c r="H32" s="23" t="s">
        <v>771</v>
      </c>
      <c r="I32" s="23" t="s">
        <v>771</v>
      </c>
      <c r="J32" s="203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29"/>
      <c r="B33" s="3" t="s">
        <v>87</v>
      </c>
      <c r="C33" s="28"/>
      <c r="D33" s="13" t="s">
        <v>771</v>
      </c>
      <c r="E33" s="13">
        <v>7.9681907288959603E-2</v>
      </c>
      <c r="F33" s="13" t="s">
        <v>771</v>
      </c>
      <c r="G33" s="13" t="s">
        <v>771</v>
      </c>
      <c r="H33" s="13" t="s">
        <v>771</v>
      </c>
      <c r="I33" s="13" t="s">
        <v>771</v>
      </c>
      <c r="J33" s="1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 t="s">
        <v>771</v>
      </c>
      <c r="E34" s="13">
        <v>0</v>
      </c>
      <c r="F34" s="13" t="s">
        <v>771</v>
      </c>
      <c r="G34" s="13" t="s">
        <v>771</v>
      </c>
      <c r="H34" s="13" t="s">
        <v>771</v>
      </c>
      <c r="I34" s="13" t="s">
        <v>771</v>
      </c>
      <c r="J34" s="15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 t="s">
        <v>276</v>
      </c>
      <c r="E35" s="44" t="s">
        <v>276</v>
      </c>
      <c r="F35" s="44" t="s">
        <v>276</v>
      </c>
      <c r="G35" s="44" t="s">
        <v>276</v>
      </c>
      <c r="H35" s="44" t="s">
        <v>276</v>
      </c>
      <c r="I35" s="44" t="s">
        <v>276</v>
      </c>
      <c r="J35" s="15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J11 B24:I29">
    <cfRule type="expression" dxfId="20" priority="6">
      <formula>AND($B6&lt;&gt;$B5,NOT(ISBLANK(INDIRECT(Anlyt_LabRefThisCol))))</formula>
    </cfRule>
  </conditionalFormatting>
  <conditionalFormatting sqref="C2:J17 C20:I35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D610-337D-4BAF-96E5-5CD0CF60B1EB}">
  <sheetPr codeName="Sheet17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513</v>
      </c>
      <c r="BM1" s="27" t="s">
        <v>278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240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8" t="s">
        <v>248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0.56000000000000005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29"/>
      <c r="B7" s="19">
        <v>1</v>
      </c>
      <c r="C7" s="9">
        <v>2</v>
      </c>
      <c r="D7" s="23">
        <v>0.56999999999999995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11</v>
      </c>
    </row>
    <row r="8" spans="1:66">
      <c r="A8" s="29"/>
      <c r="B8" s="19">
        <v>1</v>
      </c>
      <c r="C8" s="9">
        <v>3</v>
      </c>
      <c r="D8" s="23">
        <v>0.57999999999999996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29"/>
      <c r="B9" s="19">
        <v>1</v>
      </c>
      <c r="C9" s="9">
        <v>4</v>
      </c>
      <c r="D9" s="23">
        <v>0.57999999999999996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0.56999999999999995</v>
      </c>
      <c r="BN9" s="27"/>
    </row>
    <row r="10" spans="1:66">
      <c r="A10" s="29"/>
      <c r="B10" s="19">
        <v>1</v>
      </c>
      <c r="C10" s="9">
        <v>5</v>
      </c>
      <c r="D10" s="23">
        <v>0.56000000000000005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17</v>
      </c>
    </row>
    <row r="11" spans="1:66">
      <c r="A11" s="29"/>
      <c r="B11" s="19">
        <v>1</v>
      </c>
      <c r="C11" s="9">
        <v>6</v>
      </c>
      <c r="D11" s="23">
        <v>0.56999999999999995</v>
      </c>
      <c r="E11" s="203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29"/>
      <c r="B12" s="20" t="s">
        <v>271</v>
      </c>
      <c r="C12" s="12"/>
      <c r="D12" s="209">
        <v>0.56999999999999995</v>
      </c>
      <c r="E12" s="203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29"/>
      <c r="B13" s="3" t="s">
        <v>272</v>
      </c>
      <c r="C13" s="28"/>
      <c r="D13" s="23">
        <v>0.56999999999999995</v>
      </c>
      <c r="E13" s="203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29"/>
      <c r="B14" s="3" t="s">
        <v>273</v>
      </c>
      <c r="C14" s="28"/>
      <c r="D14" s="23">
        <v>8.9442719099991179E-3</v>
      </c>
      <c r="E14" s="203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29"/>
      <c r="B15" s="3" t="s">
        <v>87</v>
      </c>
      <c r="C15" s="28"/>
      <c r="D15" s="13">
        <v>1.5691705105261612E-2</v>
      </c>
      <c r="E15" s="15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0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 t="s">
        <v>276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 ht="15">
      <c r="B19" s="8" t="s">
        <v>514</v>
      </c>
      <c r="BM19" s="27" t="s">
        <v>278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50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8" t="s">
        <v>244</v>
      </c>
      <c r="E21" s="149" t="s">
        <v>246</v>
      </c>
      <c r="F21" s="149" t="s">
        <v>248</v>
      </c>
      <c r="G21" s="149" t="s">
        <v>256</v>
      </c>
      <c r="H21" s="149" t="s">
        <v>280</v>
      </c>
      <c r="I21" s="149" t="s">
        <v>263</v>
      </c>
      <c r="J21" s="149" t="s">
        <v>265</v>
      </c>
      <c r="K21" s="150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303</v>
      </c>
      <c r="E22" s="11" t="s">
        <v>303</v>
      </c>
      <c r="F22" s="11" t="s">
        <v>103</v>
      </c>
      <c r="G22" s="11" t="s">
        <v>102</v>
      </c>
      <c r="H22" s="11" t="s">
        <v>103</v>
      </c>
      <c r="I22" s="11" t="s">
        <v>103</v>
      </c>
      <c r="J22" s="11" t="s">
        <v>103</v>
      </c>
      <c r="K22" s="150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150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8">
        <v>1</v>
      </c>
      <c r="C24" s="14">
        <v>1</v>
      </c>
      <c r="D24" s="21" t="s">
        <v>276</v>
      </c>
      <c r="E24" s="21" t="s">
        <v>98</v>
      </c>
      <c r="F24" s="21">
        <v>4.8099999999999996</v>
      </c>
      <c r="G24" s="21" t="s">
        <v>291</v>
      </c>
      <c r="H24" s="21">
        <v>7.91</v>
      </c>
      <c r="I24" s="21" t="s">
        <v>292</v>
      </c>
      <c r="J24" s="21" t="s">
        <v>292</v>
      </c>
      <c r="K24" s="150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 t="s">
        <v>276</v>
      </c>
      <c r="E25" s="11" t="s">
        <v>98</v>
      </c>
      <c r="F25" s="11">
        <v>4.8</v>
      </c>
      <c r="G25" s="11" t="s">
        <v>291</v>
      </c>
      <c r="H25" s="11">
        <v>7.91</v>
      </c>
      <c r="I25" s="11" t="s">
        <v>292</v>
      </c>
      <c r="J25" s="11" t="s">
        <v>292</v>
      </c>
      <c r="K25" s="15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12</v>
      </c>
    </row>
    <row r="26" spans="1:65">
      <c r="A26" s="29"/>
      <c r="B26" s="19">
        <v>1</v>
      </c>
      <c r="C26" s="9">
        <v>3</v>
      </c>
      <c r="D26" s="11" t="s">
        <v>276</v>
      </c>
      <c r="E26" s="11" t="s">
        <v>98</v>
      </c>
      <c r="F26" s="11">
        <v>4.8099999999999996</v>
      </c>
      <c r="G26" s="11" t="s">
        <v>291</v>
      </c>
      <c r="H26" s="11">
        <v>7.91</v>
      </c>
      <c r="I26" s="11" t="s">
        <v>292</v>
      </c>
      <c r="J26" s="11" t="s">
        <v>292</v>
      </c>
      <c r="K26" s="150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 t="s">
        <v>276</v>
      </c>
      <c r="E27" s="11" t="s">
        <v>98</v>
      </c>
      <c r="F27" s="11">
        <v>4.76</v>
      </c>
      <c r="G27" s="11" t="s">
        <v>291</v>
      </c>
      <c r="H27" s="11">
        <v>7.91</v>
      </c>
      <c r="I27" s="11" t="s">
        <v>292</v>
      </c>
      <c r="J27" s="11" t="s">
        <v>292</v>
      </c>
      <c r="K27" s="150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6.3491666666666697</v>
      </c>
    </row>
    <row r="28" spans="1:65">
      <c r="A28" s="29"/>
      <c r="B28" s="19">
        <v>1</v>
      </c>
      <c r="C28" s="9">
        <v>5</v>
      </c>
      <c r="D28" s="11" t="s">
        <v>276</v>
      </c>
      <c r="E28" s="11" t="s">
        <v>98</v>
      </c>
      <c r="F28" s="11">
        <v>4.8</v>
      </c>
      <c r="G28" s="11" t="s">
        <v>291</v>
      </c>
      <c r="H28" s="11">
        <v>7.91</v>
      </c>
      <c r="I28" s="11" t="s">
        <v>292</v>
      </c>
      <c r="J28" s="11" t="s">
        <v>292</v>
      </c>
      <c r="K28" s="150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18</v>
      </c>
    </row>
    <row r="29" spans="1:65">
      <c r="A29" s="29"/>
      <c r="B29" s="19">
        <v>1</v>
      </c>
      <c r="C29" s="9">
        <v>6</v>
      </c>
      <c r="D29" s="11" t="s">
        <v>276</v>
      </c>
      <c r="E29" s="11" t="s">
        <v>98</v>
      </c>
      <c r="F29" s="11">
        <v>4.76</v>
      </c>
      <c r="G29" s="11" t="s">
        <v>291</v>
      </c>
      <c r="H29" s="11">
        <v>7.9</v>
      </c>
      <c r="I29" s="11" t="s">
        <v>292</v>
      </c>
      <c r="J29" s="11" t="s">
        <v>292</v>
      </c>
      <c r="K29" s="150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271</v>
      </c>
      <c r="C30" s="12"/>
      <c r="D30" s="22" t="s">
        <v>771</v>
      </c>
      <c r="E30" s="22" t="s">
        <v>771</v>
      </c>
      <c r="F30" s="22">
        <v>4.79</v>
      </c>
      <c r="G30" s="22" t="s">
        <v>771</v>
      </c>
      <c r="H30" s="22">
        <v>7.9083333333333323</v>
      </c>
      <c r="I30" s="22" t="s">
        <v>771</v>
      </c>
      <c r="J30" s="22" t="s">
        <v>771</v>
      </c>
      <c r="K30" s="15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272</v>
      </c>
      <c r="C31" s="28"/>
      <c r="D31" s="11" t="s">
        <v>771</v>
      </c>
      <c r="E31" s="11" t="s">
        <v>771</v>
      </c>
      <c r="F31" s="11">
        <v>4.8</v>
      </c>
      <c r="G31" s="11" t="s">
        <v>771</v>
      </c>
      <c r="H31" s="11">
        <v>7.91</v>
      </c>
      <c r="I31" s="11" t="s">
        <v>771</v>
      </c>
      <c r="J31" s="11" t="s">
        <v>771</v>
      </c>
      <c r="K31" s="15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273</v>
      </c>
      <c r="C32" s="28"/>
      <c r="D32" s="23" t="s">
        <v>771</v>
      </c>
      <c r="E32" s="23" t="s">
        <v>771</v>
      </c>
      <c r="F32" s="23">
        <v>2.3664319132398411E-2</v>
      </c>
      <c r="G32" s="23" t="s">
        <v>771</v>
      </c>
      <c r="H32" s="23">
        <v>4.082482904638543E-3</v>
      </c>
      <c r="I32" s="23" t="s">
        <v>771</v>
      </c>
      <c r="J32" s="23" t="s">
        <v>771</v>
      </c>
      <c r="K32" s="15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87</v>
      </c>
      <c r="C33" s="28"/>
      <c r="D33" s="13" t="s">
        <v>771</v>
      </c>
      <c r="E33" s="13" t="s">
        <v>771</v>
      </c>
      <c r="F33" s="13">
        <v>4.940358900291944E-3</v>
      </c>
      <c r="G33" s="13" t="s">
        <v>771</v>
      </c>
      <c r="H33" s="13">
        <v>5.1622544631888857E-4</v>
      </c>
      <c r="I33" s="13" t="s">
        <v>771</v>
      </c>
      <c r="J33" s="13" t="s">
        <v>771</v>
      </c>
      <c r="K33" s="150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 t="s">
        <v>771</v>
      </c>
      <c r="E34" s="13" t="s">
        <v>771</v>
      </c>
      <c r="F34" s="13">
        <v>-0.24557028481428045</v>
      </c>
      <c r="G34" s="13" t="s">
        <v>771</v>
      </c>
      <c r="H34" s="13">
        <v>0.24557028481427934</v>
      </c>
      <c r="I34" s="13" t="s">
        <v>771</v>
      </c>
      <c r="J34" s="13" t="s">
        <v>771</v>
      </c>
      <c r="K34" s="150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 t="s">
        <v>276</v>
      </c>
      <c r="E35" s="44" t="s">
        <v>276</v>
      </c>
      <c r="F35" s="44">
        <v>0.67</v>
      </c>
      <c r="G35" s="44" t="s">
        <v>276</v>
      </c>
      <c r="H35" s="44">
        <v>0.67</v>
      </c>
      <c r="I35" s="44" t="s">
        <v>276</v>
      </c>
      <c r="J35" s="44" t="s">
        <v>276</v>
      </c>
      <c r="K35" s="150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BM36" s="55"/>
    </row>
    <row r="37" spans="1:65" ht="15">
      <c r="B37" s="8" t="s">
        <v>515</v>
      </c>
      <c r="BM37" s="27" t="s">
        <v>278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50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48" t="s">
        <v>244</v>
      </c>
      <c r="E39" s="149" t="s">
        <v>246</v>
      </c>
      <c r="F39" s="149" t="s">
        <v>248</v>
      </c>
      <c r="G39" s="149" t="s">
        <v>256</v>
      </c>
      <c r="H39" s="149" t="s">
        <v>280</v>
      </c>
      <c r="I39" s="149" t="s">
        <v>263</v>
      </c>
      <c r="J39" s="149" t="s">
        <v>265</v>
      </c>
      <c r="K39" s="15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303</v>
      </c>
      <c r="E40" s="11" t="s">
        <v>303</v>
      </c>
      <c r="F40" s="11" t="s">
        <v>103</v>
      </c>
      <c r="G40" s="11" t="s">
        <v>102</v>
      </c>
      <c r="H40" s="11" t="s">
        <v>103</v>
      </c>
      <c r="I40" s="11" t="s">
        <v>103</v>
      </c>
      <c r="J40" s="11" t="s">
        <v>103</v>
      </c>
      <c r="K40" s="15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5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10" t="s">
        <v>276</v>
      </c>
      <c r="E42" s="210" t="s">
        <v>98</v>
      </c>
      <c r="F42" s="210">
        <v>17.100000000000001</v>
      </c>
      <c r="G42" s="210" t="s">
        <v>291</v>
      </c>
      <c r="H42" s="210">
        <v>28</v>
      </c>
      <c r="I42" s="210" t="s">
        <v>292</v>
      </c>
      <c r="J42" s="210" t="s">
        <v>292</v>
      </c>
      <c r="K42" s="212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 t="s">
        <v>276</v>
      </c>
      <c r="E43" s="215" t="s">
        <v>98</v>
      </c>
      <c r="F43" s="215">
        <v>18.600000000000001</v>
      </c>
      <c r="G43" s="215" t="s">
        <v>291</v>
      </c>
      <c r="H43" s="215">
        <v>28</v>
      </c>
      <c r="I43" s="215" t="s">
        <v>292</v>
      </c>
      <c r="J43" s="215" t="s">
        <v>292</v>
      </c>
      <c r="K43" s="212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13</v>
      </c>
    </row>
    <row r="44" spans="1:65">
      <c r="A44" s="29"/>
      <c r="B44" s="19">
        <v>1</v>
      </c>
      <c r="C44" s="9">
        <v>3</v>
      </c>
      <c r="D44" s="215" t="s">
        <v>276</v>
      </c>
      <c r="E44" s="215" t="s">
        <v>98</v>
      </c>
      <c r="F44" s="215">
        <v>19.5</v>
      </c>
      <c r="G44" s="215" t="s">
        <v>291</v>
      </c>
      <c r="H44" s="215">
        <v>27</v>
      </c>
      <c r="I44" s="215" t="s">
        <v>292</v>
      </c>
      <c r="J44" s="215" t="s">
        <v>292</v>
      </c>
      <c r="K44" s="212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 t="s">
        <v>276</v>
      </c>
      <c r="E45" s="215" t="s">
        <v>98</v>
      </c>
      <c r="F45" s="215">
        <v>19.7</v>
      </c>
      <c r="G45" s="215" t="s">
        <v>291</v>
      </c>
      <c r="H45" s="215">
        <v>27</v>
      </c>
      <c r="I45" s="215" t="s">
        <v>292</v>
      </c>
      <c r="J45" s="215" t="s">
        <v>292</v>
      </c>
      <c r="K45" s="212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23.35</v>
      </c>
    </row>
    <row r="46" spans="1:65">
      <c r="A46" s="29"/>
      <c r="B46" s="19">
        <v>1</v>
      </c>
      <c r="C46" s="9">
        <v>5</v>
      </c>
      <c r="D46" s="215" t="s">
        <v>276</v>
      </c>
      <c r="E46" s="215" t="s">
        <v>98</v>
      </c>
      <c r="F46" s="215">
        <v>19</v>
      </c>
      <c r="G46" s="215" t="s">
        <v>291</v>
      </c>
      <c r="H46" s="215">
        <v>28</v>
      </c>
      <c r="I46" s="215" t="s">
        <v>292</v>
      </c>
      <c r="J46" s="215" t="s">
        <v>292</v>
      </c>
      <c r="K46" s="212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19</v>
      </c>
    </row>
    <row r="47" spans="1:65">
      <c r="A47" s="29"/>
      <c r="B47" s="19">
        <v>1</v>
      </c>
      <c r="C47" s="9">
        <v>6</v>
      </c>
      <c r="D47" s="215" t="s">
        <v>276</v>
      </c>
      <c r="E47" s="215" t="s">
        <v>98</v>
      </c>
      <c r="F47" s="215">
        <v>21.3</v>
      </c>
      <c r="G47" s="215" t="s">
        <v>291</v>
      </c>
      <c r="H47" s="215">
        <v>27</v>
      </c>
      <c r="I47" s="215" t="s">
        <v>292</v>
      </c>
      <c r="J47" s="215" t="s">
        <v>292</v>
      </c>
      <c r="K47" s="212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7"/>
    </row>
    <row r="48" spans="1:65">
      <c r="A48" s="29"/>
      <c r="B48" s="20" t="s">
        <v>271</v>
      </c>
      <c r="C48" s="12"/>
      <c r="D48" s="218" t="s">
        <v>771</v>
      </c>
      <c r="E48" s="218" t="s">
        <v>771</v>
      </c>
      <c r="F48" s="218">
        <v>19.2</v>
      </c>
      <c r="G48" s="218" t="s">
        <v>771</v>
      </c>
      <c r="H48" s="218">
        <v>27.5</v>
      </c>
      <c r="I48" s="218" t="s">
        <v>771</v>
      </c>
      <c r="J48" s="218" t="s">
        <v>771</v>
      </c>
      <c r="K48" s="212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7"/>
    </row>
    <row r="49" spans="1:65">
      <c r="A49" s="29"/>
      <c r="B49" s="3" t="s">
        <v>272</v>
      </c>
      <c r="C49" s="28"/>
      <c r="D49" s="215" t="s">
        <v>771</v>
      </c>
      <c r="E49" s="215" t="s">
        <v>771</v>
      </c>
      <c r="F49" s="215">
        <v>19.25</v>
      </c>
      <c r="G49" s="215" t="s">
        <v>771</v>
      </c>
      <c r="H49" s="215">
        <v>27.5</v>
      </c>
      <c r="I49" s="215" t="s">
        <v>771</v>
      </c>
      <c r="J49" s="215" t="s">
        <v>771</v>
      </c>
      <c r="K49" s="212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7"/>
    </row>
    <row r="50" spans="1:65">
      <c r="A50" s="29"/>
      <c r="B50" s="3" t="s">
        <v>273</v>
      </c>
      <c r="C50" s="28"/>
      <c r="D50" s="215" t="s">
        <v>771</v>
      </c>
      <c r="E50" s="215" t="s">
        <v>771</v>
      </c>
      <c r="F50" s="215">
        <v>1.3827508813954881</v>
      </c>
      <c r="G50" s="215" t="s">
        <v>771</v>
      </c>
      <c r="H50" s="215">
        <v>0.54772255750516607</v>
      </c>
      <c r="I50" s="215" t="s">
        <v>771</v>
      </c>
      <c r="J50" s="215" t="s">
        <v>771</v>
      </c>
      <c r="K50" s="212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7"/>
    </row>
    <row r="51" spans="1:65">
      <c r="A51" s="29"/>
      <c r="B51" s="3" t="s">
        <v>87</v>
      </c>
      <c r="C51" s="28"/>
      <c r="D51" s="13" t="s">
        <v>771</v>
      </c>
      <c r="E51" s="13" t="s">
        <v>771</v>
      </c>
      <c r="F51" s="13">
        <v>7.2018275072681673E-2</v>
      </c>
      <c r="G51" s="13" t="s">
        <v>771</v>
      </c>
      <c r="H51" s="13">
        <v>1.9917183909278765E-2</v>
      </c>
      <c r="I51" s="13" t="s">
        <v>771</v>
      </c>
      <c r="J51" s="13" t="s">
        <v>771</v>
      </c>
      <c r="K51" s="150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274</v>
      </c>
      <c r="C52" s="28"/>
      <c r="D52" s="13" t="s">
        <v>771</v>
      </c>
      <c r="E52" s="13" t="s">
        <v>771</v>
      </c>
      <c r="F52" s="13">
        <v>-0.1777301927194862</v>
      </c>
      <c r="G52" s="13" t="s">
        <v>771</v>
      </c>
      <c r="H52" s="13">
        <v>0.17773019271948609</v>
      </c>
      <c r="I52" s="13" t="s">
        <v>771</v>
      </c>
      <c r="J52" s="13" t="s">
        <v>771</v>
      </c>
      <c r="K52" s="15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275</v>
      </c>
      <c r="C53" s="46"/>
      <c r="D53" s="44" t="s">
        <v>276</v>
      </c>
      <c r="E53" s="44" t="s">
        <v>276</v>
      </c>
      <c r="F53" s="44">
        <v>0.67</v>
      </c>
      <c r="G53" s="44" t="s">
        <v>276</v>
      </c>
      <c r="H53" s="44">
        <v>0.67</v>
      </c>
      <c r="I53" s="44" t="s">
        <v>276</v>
      </c>
      <c r="J53" s="44" t="s">
        <v>276</v>
      </c>
      <c r="K53" s="15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5"/>
    </row>
    <row r="55" spans="1:65" ht="15">
      <c r="B55" s="8" t="s">
        <v>516</v>
      </c>
      <c r="BM55" s="27" t="s">
        <v>278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240</v>
      </c>
      <c r="E56" s="17" t="s">
        <v>240</v>
      </c>
      <c r="F56" s="17" t="s">
        <v>240</v>
      </c>
      <c r="G56" s="17" t="s">
        <v>240</v>
      </c>
      <c r="H56" s="17" t="s">
        <v>240</v>
      </c>
      <c r="I56" s="17" t="s">
        <v>240</v>
      </c>
      <c r="J56" s="15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241</v>
      </c>
      <c r="C57" s="9" t="s">
        <v>241</v>
      </c>
      <c r="D57" s="148" t="s">
        <v>244</v>
      </c>
      <c r="E57" s="149" t="s">
        <v>246</v>
      </c>
      <c r="F57" s="149" t="s">
        <v>248</v>
      </c>
      <c r="G57" s="149" t="s">
        <v>256</v>
      </c>
      <c r="H57" s="149" t="s">
        <v>280</v>
      </c>
      <c r="I57" s="149" t="s">
        <v>263</v>
      </c>
      <c r="J57" s="15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303</v>
      </c>
      <c r="E58" s="11" t="s">
        <v>303</v>
      </c>
      <c r="F58" s="11" t="s">
        <v>103</v>
      </c>
      <c r="G58" s="11" t="s">
        <v>102</v>
      </c>
      <c r="H58" s="11" t="s">
        <v>103</v>
      </c>
      <c r="I58" s="11" t="s">
        <v>103</v>
      </c>
      <c r="J58" s="15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150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19" t="s">
        <v>276</v>
      </c>
      <c r="E60" s="219" t="s">
        <v>98</v>
      </c>
      <c r="F60" s="219">
        <v>438.6</v>
      </c>
      <c r="G60" s="219" t="s">
        <v>291</v>
      </c>
      <c r="H60" s="219">
        <v>985</v>
      </c>
      <c r="I60" s="219" t="s">
        <v>292</v>
      </c>
      <c r="J60" s="220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2">
        <v>1</v>
      </c>
    </row>
    <row r="61" spans="1:65">
      <c r="A61" s="29"/>
      <c r="B61" s="19">
        <v>1</v>
      </c>
      <c r="C61" s="9">
        <v>2</v>
      </c>
      <c r="D61" s="223" t="s">
        <v>276</v>
      </c>
      <c r="E61" s="223" t="s">
        <v>98</v>
      </c>
      <c r="F61" s="223">
        <v>434</v>
      </c>
      <c r="G61" s="223" t="s">
        <v>291</v>
      </c>
      <c r="H61" s="223">
        <v>985.99999999999989</v>
      </c>
      <c r="I61" s="223" t="s">
        <v>292</v>
      </c>
      <c r="J61" s="220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2">
        <v>14</v>
      </c>
    </row>
    <row r="62" spans="1:65">
      <c r="A62" s="29"/>
      <c r="B62" s="19">
        <v>1</v>
      </c>
      <c r="C62" s="9">
        <v>3</v>
      </c>
      <c r="D62" s="223" t="s">
        <v>276</v>
      </c>
      <c r="E62" s="223" t="s">
        <v>98</v>
      </c>
      <c r="F62" s="223">
        <v>435.9</v>
      </c>
      <c r="G62" s="223" t="s">
        <v>291</v>
      </c>
      <c r="H62" s="223">
        <v>984.00000000000011</v>
      </c>
      <c r="I62" s="223" t="s">
        <v>292</v>
      </c>
      <c r="J62" s="220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16</v>
      </c>
    </row>
    <row r="63" spans="1:65">
      <c r="A63" s="29"/>
      <c r="B63" s="19">
        <v>1</v>
      </c>
      <c r="C63" s="9">
        <v>4</v>
      </c>
      <c r="D63" s="223" t="s">
        <v>276</v>
      </c>
      <c r="E63" s="223" t="s">
        <v>98</v>
      </c>
      <c r="F63" s="223">
        <v>430.2</v>
      </c>
      <c r="G63" s="223" t="s">
        <v>291</v>
      </c>
      <c r="H63" s="223">
        <v>988</v>
      </c>
      <c r="I63" s="223" t="s">
        <v>292</v>
      </c>
      <c r="J63" s="220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709.26666666666699</v>
      </c>
    </row>
    <row r="64" spans="1:65">
      <c r="A64" s="29"/>
      <c r="B64" s="19">
        <v>1</v>
      </c>
      <c r="C64" s="9">
        <v>5</v>
      </c>
      <c r="D64" s="223" t="s">
        <v>276</v>
      </c>
      <c r="E64" s="223" t="s">
        <v>98</v>
      </c>
      <c r="F64" s="223">
        <v>432.9</v>
      </c>
      <c r="G64" s="223" t="s">
        <v>291</v>
      </c>
      <c r="H64" s="223">
        <v>982.99999999999989</v>
      </c>
      <c r="I64" s="223" t="s">
        <v>292</v>
      </c>
      <c r="J64" s="220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20</v>
      </c>
    </row>
    <row r="65" spans="1:65">
      <c r="A65" s="29"/>
      <c r="B65" s="19">
        <v>1</v>
      </c>
      <c r="C65" s="9">
        <v>6</v>
      </c>
      <c r="D65" s="223" t="s">
        <v>276</v>
      </c>
      <c r="E65" s="223" t="s">
        <v>98</v>
      </c>
      <c r="F65" s="223">
        <v>428.6</v>
      </c>
      <c r="G65" s="223" t="s">
        <v>291</v>
      </c>
      <c r="H65" s="223">
        <v>985</v>
      </c>
      <c r="I65" s="223" t="s">
        <v>292</v>
      </c>
      <c r="J65" s="220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4"/>
    </row>
    <row r="66" spans="1:65">
      <c r="A66" s="29"/>
      <c r="B66" s="20" t="s">
        <v>271</v>
      </c>
      <c r="C66" s="12"/>
      <c r="D66" s="225" t="s">
        <v>771</v>
      </c>
      <c r="E66" s="225" t="s">
        <v>771</v>
      </c>
      <c r="F66" s="225">
        <v>433.36666666666662</v>
      </c>
      <c r="G66" s="225" t="s">
        <v>771</v>
      </c>
      <c r="H66" s="225">
        <v>985.16666666666663</v>
      </c>
      <c r="I66" s="225" t="s">
        <v>771</v>
      </c>
      <c r="J66" s="220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4"/>
    </row>
    <row r="67" spans="1:65">
      <c r="A67" s="29"/>
      <c r="B67" s="3" t="s">
        <v>272</v>
      </c>
      <c r="C67" s="28"/>
      <c r="D67" s="223" t="s">
        <v>771</v>
      </c>
      <c r="E67" s="223" t="s">
        <v>771</v>
      </c>
      <c r="F67" s="223">
        <v>433.45</v>
      </c>
      <c r="G67" s="223" t="s">
        <v>771</v>
      </c>
      <c r="H67" s="223">
        <v>985</v>
      </c>
      <c r="I67" s="223" t="s">
        <v>771</v>
      </c>
      <c r="J67" s="220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4"/>
    </row>
    <row r="68" spans="1:65">
      <c r="A68" s="29"/>
      <c r="B68" s="3" t="s">
        <v>273</v>
      </c>
      <c r="C68" s="28"/>
      <c r="D68" s="223" t="s">
        <v>771</v>
      </c>
      <c r="E68" s="223" t="s">
        <v>771</v>
      </c>
      <c r="F68" s="223">
        <v>3.6653330908208965</v>
      </c>
      <c r="G68" s="223" t="s">
        <v>771</v>
      </c>
      <c r="H68" s="223">
        <v>1.7224014243685106</v>
      </c>
      <c r="I68" s="223" t="s">
        <v>771</v>
      </c>
      <c r="J68" s="220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4"/>
    </row>
    <row r="69" spans="1:65">
      <c r="A69" s="29"/>
      <c r="B69" s="3" t="s">
        <v>87</v>
      </c>
      <c r="C69" s="28"/>
      <c r="D69" s="13" t="s">
        <v>771</v>
      </c>
      <c r="E69" s="13" t="s">
        <v>771</v>
      </c>
      <c r="F69" s="13">
        <v>8.4578103780191451E-3</v>
      </c>
      <c r="G69" s="13" t="s">
        <v>771</v>
      </c>
      <c r="H69" s="13">
        <v>1.7483350611082835E-3</v>
      </c>
      <c r="I69" s="13" t="s">
        <v>771</v>
      </c>
      <c r="J69" s="150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274</v>
      </c>
      <c r="C70" s="28"/>
      <c r="D70" s="13" t="s">
        <v>771</v>
      </c>
      <c r="E70" s="13" t="s">
        <v>771</v>
      </c>
      <c r="F70" s="13">
        <v>-0.38899332644045526</v>
      </c>
      <c r="G70" s="13" t="s">
        <v>771</v>
      </c>
      <c r="H70" s="13">
        <v>0.38899332644045415</v>
      </c>
      <c r="I70" s="13" t="s">
        <v>771</v>
      </c>
      <c r="J70" s="150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275</v>
      </c>
      <c r="C71" s="46"/>
      <c r="D71" s="44" t="s">
        <v>276</v>
      </c>
      <c r="E71" s="44" t="s">
        <v>276</v>
      </c>
      <c r="F71" s="44">
        <v>0.67</v>
      </c>
      <c r="G71" s="44" t="s">
        <v>276</v>
      </c>
      <c r="H71" s="44">
        <v>0.67</v>
      </c>
      <c r="I71" s="44" t="s">
        <v>276</v>
      </c>
      <c r="J71" s="150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BM72" s="55"/>
    </row>
    <row r="73" spans="1:65" ht="15">
      <c r="B73" s="8" t="s">
        <v>517</v>
      </c>
      <c r="BM73" s="27" t="s">
        <v>278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240</v>
      </c>
      <c r="E74" s="17" t="s">
        <v>240</v>
      </c>
      <c r="F74" s="17" t="s">
        <v>240</v>
      </c>
      <c r="G74" s="17" t="s">
        <v>240</v>
      </c>
      <c r="H74" s="17" t="s">
        <v>240</v>
      </c>
      <c r="I74" s="17" t="s">
        <v>240</v>
      </c>
      <c r="J74" s="150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241</v>
      </c>
      <c r="C75" s="9" t="s">
        <v>241</v>
      </c>
      <c r="D75" s="148" t="s">
        <v>244</v>
      </c>
      <c r="E75" s="149" t="s">
        <v>246</v>
      </c>
      <c r="F75" s="149" t="s">
        <v>248</v>
      </c>
      <c r="G75" s="149" t="s">
        <v>256</v>
      </c>
      <c r="H75" s="149" t="s">
        <v>280</v>
      </c>
      <c r="I75" s="149" t="s">
        <v>263</v>
      </c>
      <c r="J75" s="15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303</v>
      </c>
      <c r="E76" s="11" t="s">
        <v>303</v>
      </c>
      <c r="F76" s="11" t="s">
        <v>103</v>
      </c>
      <c r="G76" s="11" t="s">
        <v>102</v>
      </c>
      <c r="H76" s="11" t="s">
        <v>103</v>
      </c>
      <c r="I76" s="11" t="s">
        <v>103</v>
      </c>
      <c r="J76" s="150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150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 t="s">
        <v>276</v>
      </c>
      <c r="E78" s="21" t="s">
        <v>98</v>
      </c>
      <c r="F78" s="144" t="s">
        <v>106</v>
      </c>
      <c r="G78" s="21" t="s">
        <v>291</v>
      </c>
      <c r="H78" s="144" t="s">
        <v>107</v>
      </c>
      <c r="I78" s="21" t="s">
        <v>292</v>
      </c>
      <c r="J78" s="150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 t="s">
        <v>276</v>
      </c>
      <c r="E79" s="11" t="s">
        <v>98</v>
      </c>
      <c r="F79" s="145" t="s">
        <v>106</v>
      </c>
      <c r="G79" s="11" t="s">
        <v>291</v>
      </c>
      <c r="H79" s="145" t="s">
        <v>107</v>
      </c>
      <c r="I79" s="11" t="s">
        <v>292</v>
      </c>
      <c r="J79" s="150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15</v>
      </c>
    </row>
    <row r="80" spans="1:65">
      <c r="A80" s="29"/>
      <c r="B80" s="19">
        <v>1</v>
      </c>
      <c r="C80" s="9">
        <v>3</v>
      </c>
      <c r="D80" s="11" t="s">
        <v>276</v>
      </c>
      <c r="E80" s="11" t="s">
        <v>98</v>
      </c>
      <c r="F80" s="145" t="s">
        <v>106</v>
      </c>
      <c r="G80" s="11" t="s">
        <v>291</v>
      </c>
      <c r="H80" s="145" t="s">
        <v>107</v>
      </c>
      <c r="I80" s="11" t="s">
        <v>292</v>
      </c>
      <c r="J80" s="150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 t="s">
        <v>276</v>
      </c>
      <c r="E81" s="11" t="s">
        <v>98</v>
      </c>
      <c r="F81" s="145" t="s">
        <v>106</v>
      </c>
      <c r="G81" s="11" t="s">
        <v>291</v>
      </c>
      <c r="H81" s="145" t="s">
        <v>107</v>
      </c>
      <c r="I81" s="11" t="s">
        <v>292</v>
      </c>
      <c r="J81" s="150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 t="s">
        <v>106</v>
      </c>
    </row>
    <row r="82" spans="1:65">
      <c r="A82" s="29"/>
      <c r="B82" s="19">
        <v>1</v>
      </c>
      <c r="C82" s="9">
        <v>5</v>
      </c>
      <c r="D82" s="11" t="s">
        <v>276</v>
      </c>
      <c r="E82" s="11" t="s">
        <v>98</v>
      </c>
      <c r="F82" s="145" t="s">
        <v>106</v>
      </c>
      <c r="G82" s="11" t="s">
        <v>291</v>
      </c>
      <c r="H82" s="145" t="s">
        <v>107</v>
      </c>
      <c r="I82" s="11" t="s">
        <v>292</v>
      </c>
      <c r="J82" s="150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21</v>
      </c>
    </row>
    <row r="83" spans="1:65">
      <c r="A83" s="29"/>
      <c r="B83" s="19">
        <v>1</v>
      </c>
      <c r="C83" s="9">
        <v>6</v>
      </c>
      <c r="D83" s="11" t="s">
        <v>276</v>
      </c>
      <c r="E83" s="11" t="s">
        <v>98</v>
      </c>
      <c r="F83" s="145" t="s">
        <v>106</v>
      </c>
      <c r="G83" s="11" t="s">
        <v>291</v>
      </c>
      <c r="H83" s="145" t="s">
        <v>107</v>
      </c>
      <c r="I83" s="11" t="s">
        <v>292</v>
      </c>
      <c r="J83" s="150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271</v>
      </c>
      <c r="C84" s="12"/>
      <c r="D84" s="22" t="s">
        <v>771</v>
      </c>
      <c r="E84" s="22" t="s">
        <v>771</v>
      </c>
      <c r="F84" s="22" t="s">
        <v>771</v>
      </c>
      <c r="G84" s="22" t="s">
        <v>771</v>
      </c>
      <c r="H84" s="22" t="s">
        <v>771</v>
      </c>
      <c r="I84" s="22" t="s">
        <v>771</v>
      </c>
      <c r="J84" s="150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272</v>
      </c>
      <c r="C85" s="28"/>
      <c r="D85" s="11" t="s">
        <v>771</v>
      </c>
      <c r="E85" s="11" t="s">
        <v>771</v>
      </c>
      <c r="F85" s="11" t="s">
        <v>771</v>
      </c>
      <c r="G85" s="11" t="s">
        <v>771</v>
      </c>
      <c r="H85" s="11" t="s">
        <v>771</v>
      </c>
      <c r="I85" s="11" t="s">
        <v>771</v>
      </c>
      <c r="J85" s="150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273</v>
      </c>
      <c r="C86" s="28"/>
      <c r="D86" s="23" t="s">
        <v>771</v>
      </c>
      <c r="E86" s="23" t="s">
        <v>771</v>
      </c>
      <c r="F86" s="23" t="s">
        <v>771</v>
      </c>
      <c r="G86" s="23" t="s">
        <v>771</v>
      </c>
      <c r="H86" s="23" t="s">
        <v>771</v>
      </c>
      <c r="I86" s="23" t="s">
        <v>771</v>
      </c>
      <c r="J86" s="150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87</v>
      </c>
      <c r="C87" s="28"/>
      <c r="D87" s="13" t="s">
        <v>771</v>
      </c>
      <c r="E87" s="13" t="s">
        <v>771</v>
      </c>
      <c r="F87" s="13" t="s">
        <v>771</v>
      </c>
      <c r="G87" s="13" t="s">
        <v>771</v>
      </c>
      <c r="H87" s="13" t="s">
        <v>771</v>
      </c>
      <c r="I87" s="13" t="s">
        <v>771</v>
      </c>
      <c r="J87" s="150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274</v>
      </c>
      <c r="C88" s="28"/>
      <c r="D88" s="13" t="s">
        <v>771</v>
      </c>
      <c r="E88" s="13" t="s">
        <v>771</v>
      </c>
      <c r="F88" s="13" t="s">
        <v>771</v>
      </c>
      <c r="G88" s="13" t="s">
        <v>771</v>
      </c>
      <c r="H88" s="13" t="s">
        <v>771</v>
      </c>
      <c r="I88" s="13" t="s">
        <v>771</v>
      </c>
      <c r="J88" s="150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275</v>
      </c>
      <c r="C89" s="46"/>
      <c r="D89" s="44" t="s">
        <v>276</v>
      </c>
      <c r="E89" s="44" t="s">
        <v>276</v>
      </c>
      <c r="F89" s="44" t="s">
        <v>276</v>
      </c>
      <c r="G89" s="44" t="s">
        <v>276</v>
      </c>
      <c r="H89" s="44" t="s">
        <v>276</v>
      </c>
      <c r="I89" s="44" t="s">
        <v>276</v>
      </c>
      <c r="J89" s="150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BM90" s="55"/>
    </row>
    <row r="91" spans="1:65" ht="15">
      <c r="B91" s="8" t="s">
        <v>518</v>
      </c>
      <c r="BM91" s="27" t="s">
        <v>278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240</v>
      </c>
      <c r="E92" s="17" t="s">
        <v>240</v>
      </c>
      <c r="F92" s="17" t="s">
        <v>240</v>
      </c>
      <c r="G92" s="150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241</v>
      </c>
      <c r="C93" s="9" t="s">
        <v>241</v>
      </c>
      <c r="D93" s="148" t="s">
        <v>244</v>
      </c>
      <c r="E93" s="149" t="s">
        <v>248</v>
      </c>
      <c r="F93" s="149" t="s">
        <v>256</v>
      </c>
      <c r="G93" s="150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303</v>
      </c>
      <c r="E94" s="11" t="s">
        <v>103</v>
      </c>
      <c r="F94" s="11" t="s">
        <v>102</v>
      </c>
      <c r="G94" s="150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150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 t="s">
        <v>276</v>
      </c>
      <c r="E96" s="144" t="s">
        <v>107</v>
      </c>
      <c r="F96" s="21" t="s">
        <v>291</v>
      </c>
      <c r="G96" s="150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 t="s">
        <v>276</v>
      </c>
      <c r="E97" s="145" t="s">
        <v>107</v>
      </c>
      <c r="F97" s="11" t="s">
        <v>291</v>
      </c>
      <c r="G97" s="150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16</v>
      </c>
    </row>
    <row r="98" spans="1:65">
      <c r="A98" s="29"/>
      <c r="B98" s="19">
        <v>1</v>
      </c>
      <c r="C98" s="9">
        <v>3</v>
      </c>
      <c r="D98" s="11" t="s">
        <v>276</v>
      </c>
      <c r="E98" s="145" t="s">
        <v>107</v>
      </c>
      <c r="F98" s="11" t="s">
        <v>291</v>
      </c>
      <c r="G98" s="150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 t="s">
        <v>276</v>
      </c>
      <c r="E99" s="145" t="s">
        <v>107</v>
      </c>
      <c r="F99" s="11" t="s">
        <v>291</v>
      </c>
      <c r="G99" s="150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s">
        <v>107</v>
      </c>
    </row>
    <row r="100" spans="1:65">
      <c r="A100" s="29"/>
      <c r="B100" s="19">
        <v>1</v>
      </c>
      <c r="C100" s="9">
        <v>5</v>
      </c>
      <c r="D100" s="11" t="s">
        <v>276</v>
      </c>
      <c r="E100" s="145" t="s">
        <v>107</v>
      </c>
      <c r="F100" s="11" t="s">
        <v>291</v>
      </c>
      <c r="G100" s="150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22</v>
      </c>
    </row>
    <row r="101" spans="1:65">
      <c r="A101" s="29"/>
      <c r="B101" s="19">
        <v>1</v>
      </c>
      <c r="C101" s="9">
        <v>6</v>
      </c>
      <c r="D101" s="11" t="s">
        <v>276</v>
      </c>
      <c r="E101" s="145" t="s">
        <v>107</v>
      </c>
      <c r="F101" s="11" t="s">
        <v>291</v>
      </c>
      <c r="G101" s="150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271</v>
      </c>
      <c r="C102" s="12"/>
      <c r="D102" s="22" t="s">
        <v>771</v>
      </c>
      <c r="E102" s="22" t="s">
        <v>771</v>
      </c>
      <c r="F102" s="22" t="s">
        <v>771</v>
      </c>
      <c r="G102" s="150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272</v>
      </c>
      <c r="C103" s="28"/>
      <c r="D103" s="11" t="s">
        <v>771</v>
      </c>
      <c r="E103" s="11" t="s">
        <v>771</v>
      </c>
      <c r="F103" s="11" t="s">
        <v>771</v>
      </c>
      <c r="G103" s="150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273</v>
      </c>
      <c r="C104" s="28"/>
      <c r="D104" s="23" t="s">
        <v>771</v>
      </c>
      <c r="E104" s="23" t="s">
        <v>771</v>
      </c>
      <c r="F104" s="23" t="s">
        <v>771</v>
      </c>
      <c r="G104" s="150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87</v>
      </c>
      <c r="C105" s="28"/>
      <c r="D105" s="13" t="s">
        <v>771</v>
      </c>
      <c r="E105" s="13" t="s">
        <v>771</v>
      </c>
      <c r="F105" s="13" t="s">
        <v>771</v>
      </c>
      <c r="G105" s="150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274</v>
      </c>
      <c r="C106" s="28"/>
      <c r="D106" s="13" t="s">
        <v>771</v>
      </c>
      <c r="E106" s="13" t="s">
        <v>771</v>
      </c>
      <c r="F106" s="13" t="s">
        <v>771</v>
      </c>
      <c r="G106" s="150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275</v>
      </c>
      <c r="C107" s="46"/>
      <c r="D107" s="44" t="s">
        <v>276</v>
      </c>
      <c r="E107" s="44" t="s">
        <v>276</v>
      </c>
      <c r="F107" s="44" t="s">
        <v>276</v>
      </c>
      <c r="G107" s="150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E108" s="20"/>
      <c r="F108" s="20"/>
      <c r="BM108" s="55"/>
    </row>
    <row r="109" spans="1:65" ht="15">
      <c r="B109" s="8" t="s">
        <v>519</v>
      </c>
      <c r="BM109" s="27" t="s">
        <v>278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240</v>
      </c>
      <c r="E110" s="17" t="s">
        <v>240</v>
      </c>
      <c r="F110" s="17" t="s">
        <v>240</v>
      </c>
      <c r="G110" s="17" t="s">
        <v>240</v>
      </c>
      <c r="H110" s="17" t="s">
        <v>240</v>
      </c>
      <c r="I110" s="17" t="s">
        <v>240</v>
      </c>
      <c r="J110" s="17" t="s">
        <v>240</v>
      </c>
      <c r="K110" s="17" t="s">
        <v>240</v>
      </c>
      <c r="L110" s="150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241</v>
      </c>
      <c r="C111" s="9" t="s">
        <v>241</v>
      </c>
      <c r="D111" s="148" t="s">
        <v>244</v>
      </c>
      <c r="E111" s="149" t="s">
        <v>246</v>
      </c>
      <c r="F111" s="149" t="s">
        <v>248</v>
      </c>
      <c r="G111" s="149" t="s">
        <v>256</v>
      </c>
      <c r="H111" s="149" t="s">
        <v>260</v>
      </c>
      <c r="I111" s="149" t="s">
        <v>280</v>
      </c>
      <c r="J111" s="149" t="s">
        <v>263</v>
      </c>
      <c r="K111" s="149" t="s">
        <v>265</v>
      </c>
      <c r="L111" s="150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303</v>
      </c>
      <c r="E112" s="11" t="s">
        <v>303</v>
      </c>
      <c r="F112" s="11" t="s">
        <v>103</v>
      </c>
      <c r="G112" s="11" t="s">
        <v>102</v>
      </c>
      <c r="H112" s="11" t="s">
        <v>103</v>
      </c>
      <c r="I112" s="11" t="s">
        <v>103</v>
      </c>
      <c r="J112" s="11" t="s">
        <v>103</v>
      </c>
      <c r="K112" s="11" t="s">
        <v>103</v>
      </c>
      <c r="L112" s="150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15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 t="s">
        <v>276</v>
      </c>
      <c r="E114" s="21" t="s">
        <v>98</v>
      </c>
      <c r="F114" s="21">
        <v>1.42</v>
      </c>
      <c r="G114" s="21" t="s">
        <v>291</v>
      </c>
      <c r="H114" s="21">
        <v>1.9009400000000003</v>
      </c>
      <c r="I114" s="21">
        <v>1.8000000000000003</v>
      </c>
      <c r="J114" s="21" t="s">
        <v>292</v>
      </c>
      <c r="K114" s="21" t="s">
        <v>292</v>
      </c>
      <c r="L114" s="150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 t="s">
        <v>276</v>
      </c>
      <c r="E115" s="11" t="s">
        <v>98</v>
      </c>
      <c r="F115" s="11">
        <v>1.41</v>
      </c>
      <c r="G115" s="11" t="s">
        <v>291</v>
      </c>
      <c r="H115" s="11">
        <v>1.90795</v>
      </c>
      <c r="I115" s="11">
        <v>1.8000000000000003</v>
      </c>
      <c r="J115" s="11" t="s">
        <v>292</v>
      </c>
      <c r="K115" s="11" t="s">
        <v>292</v>
      </c>
      <c r="L115" s="150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17</v>
      </c>
    </row>
    <row r="116" spans="1:65">
      <c r="A116" s="29"/>
      <c r="B116" s="19">
        <v>1</v>
      </c>
      <c r="C116" s="9">
        <v>3</v>
      </c>
      <c r="D116" s="11" t="s">
        <v>276</v>
      </c>
      <c r="E116" s="11" t="s">
        <v>98</v>
      </c>
      <c r="F116" s="11">
        <v>1.42</v>
      </c>
      <c r="G116" s="11" t="s">
        <v>291</v>
      </c>
      <c r="H116" s="11">
        <v>1.9061049999999999</v>
      </c>
      <c r="I116" s="11">
        <v>1.8000000000000003</v>
      </c>
      <c r="J116" s="11" t="s">
        <v>292</v>
      </c>
      <c r="K116" s="11" t="s">
        <v>292</v>
      </c>
      <c r="L116" s="150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 t="s">
        <v>276</v>
      </c>
      <c r="E117" s="11" t="s">
        <v>98</v>
      </c>
      <c r="F117" s="11">
        <v>1.4</v>
      </c>
      <c r="G117" s="11" t="s">
        <v>291</v>
      </c>
      <c r="H117" s="11">
        <v>1.9003300000000001</v>
      </c>
      <c r="I117" s="11">
        <v>1.81</v>
      </c>
      <c r="J117" s="11" t="s">
        <v>292</v>
      </c>
      <c r="K117" s="11" t="s">
        <v>292</v>
      </c>
      <c r="L117" s="150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1.70735138888889</v>
      </c>
    </row>
    <row r="118" spans="1:65">
      <c r="A118" s="29"/>
      <c r="B118" s="19">
        <v>1</v>
      </c>
      <c r="C118" s="9">
        <v>5</v>
      </c>
      <c r="D118" s="11" t="s">
        <v>276</v>
      </c>
      <c r="E118" s="11" t="s">
        <v>98</v>
      </c>
      <c r="F118" s="11">
        <v>1.42</v>
      </c>
      <c r="G118" s="11" t="s">
        <v>291</v>
      </c>
      <c r="H118" s="11">
        <v>1.900245</v>
      </c>
      <c r="I118" s="11">
        <v>1.8000000000000003</v>
      </c>
      <c r="J118" s="11" t="s">
        <v>292</v>
      </c>
      <c r="K118" s="11" t="s">
        <v>292</v>
      </c>
      <c r="L118" s="150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23</v>
      </c>
    </row>
    <row r="119" spans="1:65">
      <c r="A119" s="29"/>
      <c r="B119" s="19">
        <v>1</v>
      </c>
      <c r="C119" s="9">
        <v>6</v>
      </c>
      <c r="D119" s="11" t="s">
        <v>276</v>
      </c>
      <c r="E119" s="11" t="s">
        <v>98</v>
      </c>
      <c r="F119" s="11">
        <v>1.42</v>
      </c>
      <c r="G119" s="11" t="s">
        <v>291</v>
      </c>
      <c r="H119" s="11">
        <v>1.906755</v>
      </c>
      <c r="I119" s="11">
        <v>1.81</v>
      </c>
      <c r="J119" s="11" t="s">
        <v>292</v>
      </c>
      <c r="K119" s="11" t="s">
        <v>292</v>
      </c>
      <c r="L119" s="15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271</v>
      </c>
      <c r="C120" s="12"/>
      <c r="D120" s="22" t="s">
        <v>771</v>
      </c>
      <c r="E120" s="22" t="s">
        <v>771</v>
      </c>
      <c r="F120" s="22">
        <v>1.415</v>
      </c>
      <c r="G120" s="22" t="s">
        <v>771</v>
      </c>
      <c r="H120" s="22">
        <v>1.9037208333333335</v>
      </c>
      <c r="I120" s="22">
        <v>1.8033333333333337</v>
      </c>
      <c r="J120" s="22" t="s">
        <v>771</v>
      </c>
      <c r="K120" s="22" t="s">
        <v>771</v>
      </c>
      <c r="L120" s="15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272</v>
      </c>
      <c r="C121" s="28"/>
      <c r="D121" s="11" t="s">
        <v>771</v>
      </c>
      <c r="E121" s="11" t="s">
        <v>771</v>
      </c>
      <c r="F121" s="11">
        <v>1.42</v>
      </c>
      <c r="G121" s="11" t="s">
        <v>771</v>
      </c>
      <c r="H121" s="11">
        <v>1.9035225000000002</v>
      </c>
      <c r="I121" s="11">
        <v>1.8000000000000003</v>
      </c>
      <c r="J121" s="11" t="s">
        <v>771</v>
      </c>
      <c r="K121" s="11" t="s">
        <v>771</v>
      </c>
      <c r="L121" s="15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273</v>
      </c>
      <c r="C122" s="28"/>
      <c r="D122" s="23" t="s">
        <v>771</v>
      </c>
      <c r="E122" s="23" t="s">
        <v>771</v>
      </c>
      <c r="F122" s="23">
        <v>8.3666002653407616E-3</v>
      </c>
      <c r="G122" s="23" t="s">
        <v>771</v>
      </c>
      <c r="H122" s="23">
        <v>3.5801807449717202E-3</v>
      </c>
      <c r="I122" s="23">
        <v>5.1639777949431124E-3</v>
      </c>
      <c r="J122" s="23" t="s">
        <v>771</v>
      </c>
      <c r="K122" s="23" t="s">
        <v>771</v>
      </c>
      <c r="L122" s="15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87</v>
      </c>
      <c r="C123" s="28"/>
      <c r="D123" s="13" t="s">
        <v>771</v>
      </c>
      <c r="E123" s="13" t="s">
        <v>771</v>
      </c>
      <c r="F123" s="13">
        <v>5.9127917069546013E-3</v>
      </c>
      <c r="G123" s="13" t="s">
        <v>771</v>
      </c>
      <c r="H123" s="13">
        <v>1.8806227689923303E-3</v>
      </c>
      <c r="I123" s="13">
        <v>2.8635736386006163E-3</v>
      </c>
      <c r="J123" s="13" t="s">
        <v>771</v>
      </c>
      <c r="K123" s="13" t="s">
        <v>771</v>
      </c>
      <c r="L123" s="15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 t="s">
        <v>771</v>
      </c>
      <c r="E124" s="13" t="s">
        <v>771</v>
      </c>
      <c r="F124" s="13">
        <v>-0.17123094331457245</v>
      </c>
      <c r="G124" s="13" t="s">
        <v>771</v>
      </c>
      <c r="H124" s="13">
        <v>0.11501407719721768</v>
      </c>
      <c r="I124" s="13">
        <v>5.6216866117353215E-2</v>
      </c>
      <c r="J124" s="13" t="s">
        <v>771</v>
      </c>
      <c r="K124" s="13" t="s">
        <v>771</v>
      </c>
      <c r="L124" s="15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 t="s">
        <v>276</v>
      </c>
      <c r="E125" s="44" t="s">
        <v>276</v>
      </c>
      <c r="F125" s="44">
        <v>2.61</v>
      </c>
      <c r="G125" s="44" t="s">
        <v>276</v>
      </c>
      <c r="H125" s="44">
        <v>0.67</v>
      </c>
      <c r="I125" s="44">
        <v>0</v>
      </c>
      <c r="J125" s="44" t="s">
        <v>276</v>
      </c>
      <c r="K125" s="44" t="s">
        <v>276</v>
      </c>
      <c r="L125" s="15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BM126" s="55"/>
    </row>
    <row r="127" spans="1:65" ht="15">
      <c r="B127" s="8" t="s">
        <v>520</v>
      </c>
      <c r="BM127" s="27" t="s">
        <v>278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240</v>
      </c>
      <c r="E128" s="17" t="s">
        <v>240</v>
      </c>
      <c r="F128" s="17" t="s">
        <v>240</v>
      </c>
      <c r="G128" s="17" t="s">
        <v>240</v>
      </c>
      <c r="H128" s="15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48" t="s">
        <v>246</v>
      </c>
      <c r="E129" s="149" t="s">
        <v>248</v>
      </c>
      <c r="F129" s="149" t="s">
        <v>256</v>
      </c>
      <c r="G129" s="149" t="s">
        <v>263</v>
      </c>
      <c r="H129" s="15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303</v>
      </c>
      <c r="E130" s="11" t="s">
        <v>103</v>
      </c>
      <c r="F130" s="11" t="s">
        <v>102</v>
      </c>
      <c r="G130" s="11" t="s">
        <v>103</v>
      </c>
      <c r="H130" s="15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25"/>
      <c r="F131" s="25"/>
      <c r="G131" s="25"/>
      <c r="H131" s="15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 t="s">
        <v>98</v>
      </c>
      <c r="E132" s="144" t="s">
        <v>105</v>
      </c>
      <c r="F132" s="21" t="s">
        <v>291</v>
      </c>
      <c r="G132" s="21" t="s">
        <v>292</v>
      </c>
      <c r="H132" s="15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 t="s">
        <v>98</v>
      </c>
      <c r="E133" s="145" t="s">
        <v>105</v>
      </c>
      <c r="F133" s="11" t="s">
        <v>291</v>
      </c>
      <c r="G133" s="11" t="s">
        <v>292</v>
      </c>
      <c r="H133" s="15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18</v>
      </c>
    </row>
    <row r="134" spans="1:65">
      <c r="A134" s="29"/>
      <c r="B134" s="19">
        <v>1</v>
      </c>
      <c r="C134" s="9">
        <v>3</v>
      </c>
      <c r="D134" s="11" t="s">
        <v>98</v>
      </c>
      <c r="E134" s="145" t="s">
        <v>105</v>
      </c>
      <c r="F134" s="11" t="s">
        <v>291</v>
      </c>
      <c r="G134" s="11" t="s">
        <v>292</v>
      </c>
      <c r="H134" s="15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19">
        <v>1</v>
      </c>
      <c r="C135" s="9">
        <v>4</v>
      </c>
      <c r="D135" s="11" t="s">
        <v>98</v>
      </c>
      <c r="E135" s="145" t="s">
        <v>105</v>
      </c>
      <c r="F135" s="11" t="s">
        <v>291</v>
      </c>
      <c r="G135" s="11" t="s">
        <v>292</v>
      </c>
      <c r="H135" s="15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s">
        <v>105</v>
      </c>
    </row>
    <row r="136" spans="1:65">
      <c r="A136" s="29"/>
      <c r="B136" s="19">
        <v>1</v>
      </c>
      <c r="C136" s="9">
        <v>5</v>
      </c>
      <c r="D136" s="11" t="s">
        <v>98</v>
      </c>
      <c r="E136" s="145" t="s">
        <v>105</v>
      </c>
      <c r="F136" s="11" t="s">
        <v>291</v>
      </c>
      <c r="G136" s="11" t="s">
        <v>292</v>
      </c>
      <c r="H136" s="15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24</v>
      </c>
    </row>
    <row r="137" spans="1:65">
      <c r="A137" s="29"/>
      <c r="B137" s="19">
        <v>1</v>
      </c>
      <c r="C137" s="9">
        <v>6</v>
      </c>
      <c r="D137" s="11" t="s">
        <v>98</v>
      </c>
      <c r="E137" s="145" t="s">
        <v>105</v>
      </c>
      <c r="F137" s="11" t="s">
        <v>291</v>
      </c>
      <c r="G137" s="11" t="s">
        <v>292</v>
      </c>
      <c r="H137" s="15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20" t="s">
        <v>271</v>
      </c>
      <c r="C138" s="12"/>
      <c r="D138" s="22" t="s">
        <v>771</v>
      </c>
      <c r="E138" s="22" t="s">
        <v>771</v>
      </c>
      <c r="F138" s="22" t="s">
        <v>771</v>
      </c>
      <c r="G138" s="22" t="s">
        <v>771</v>
      </c>
      <c r="H138" s="15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3" t="s">
        <v>272</v>
      </c>
      <c r="C139" s="28"/>
      <c r="D139" s="11" t="s">
        <v>771</v>
      </c>
      <c r="E139" s="11" t="s">
        <v>771</v>
      </c>
      <c r="F139" s="11" t="s">
        <v>771</v>
      </c>
      <c r="G139" s="11" t="s">
        <v>771</v>
      </c>
      <c r="H139" s="15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273</v>
      </c>
      <c r="C140" s="28"/>
      <c r="D140" s="23" t="s">
        <v>771</v>
      </c>
      <c r="E140" s="23" t="s">
        <v>771</v>
      </c>
      <c r="F140" s="23" t="s">
        <v>771</v>
      </c>
      <c r="G140" s="23" t="s">
        <v>771</v>
      </c>
      <c r="H140" s="15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87</v>
      </c>
      <c r="C141" s="28"/>
      <c r="D141" s="13" t="s">
        <v>771</v>
      </c>
      <c r="E141" s="13" t="s">
        <v>771</v>
      </c>
      <c r="F141" s="13" t="s">
        <v>771</v>
      </c>
      <c r="G141" s="13" t="s">
        <v>771</v>
      </c>
      <c r="H141" s="15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274</v>
      </c>
      <c r="C142" s="28"/>
      <c r="D142" s="13" t="s">
        <v>771</v>
      </c>
      <c r="E142" s="13" t="s">
        <v>771</v>
      </c>
      <c r="F142" s="13" t="s">
        <v>771</v>
      </c>
      <c r="G142" s="13" t="s">
        <v>771</v>
      </c>
      <c r="H142" s="15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275</v>
      </c>
      <c r="C143" s="46"/>
      <c r="D143" s="44" t="s">
        <v>276</v>
      </c>
      <c r="E143" s="44" t="s">
        <v>276</v>
      </c>
      <c r="F143" s="44" t="s">
        <v>276</v>
      </c>
      <c r="G143" s="44" t="s">
        <v>276</v>
      </c>
      <c r="H143" s="15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E144" s="20"/>
      <c r="F144" s="20"/>
      <c r="G144" s="20"/>
      <c r="BM144" s="55"/>
    </row>
    <row r="145" spans="1:65" ht="15">
      <c r="B145" s="8" t="s">
        <v>521</v>
      </c>
      <c r="BM145" s="27" t="s">
        <v>278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240</v>
      </c>
      <c r="E146" s="17" t="s">
        <v>240</v>
      </c>
      <c r="F146" s="17" t="s">
        <v>240</v>
      </c>
      <c r="G146" s="150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241</v>
      </c>
      <c r="C147" s="9" t="s">
        <v>241</v>
      </c>
      <c r="D147" s="148" t="s">
        <v>246</v>
      </c>
      <c r="E147" s="149" t="s">
        <v>248</v>
      </c>
      <c r="F147" s="149" t="s">
        <v>256</v>
      </c>
      <c r="G147" s="150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303</v>
      </c>
      <c r="E148" s="11" t="s">
        <v>102</v>
      </c>
      <c r="F148" s="11" t="s">
        <v>102</v>
      </c>
      <c r="G148" s="150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5"/>
      <c r="E149" s="25"/>
      <c r="F149" s="25"/>
      <c r="G149" s="150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219" t="s">
        <v>98</v>
      </c>
      <c r="E150" s="219">
        <v>65.3</v>
      </c>
      <c r="F150" s="219" t="s">
        <v>291</v>
      </c>
      <c r="G150" s="220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1</v>
      </c>
    </row>
    <row r="151" spans="1:65">
      <c r="A151" s="29"/>
      <c r="B151" s="19">
        <v>1</v>
      </c>
      <c r="C151" s="9">
        <v>2</v>
      </c>
      <c r="D151" s="223" t="s">
        <v>98</v>
      </c>
      <c r="E151" s="223">
        <v>64.900000000000006</v>
      </c>
      <c r="F151" s="223" t="s">
        <v>291</v>
      </c>
      <c r="G151" s="220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  <c r="AA151" s="221"/>
      <c r="AB151" s="221"/>
      <c r="AC151" s="221"/>
      <c r="AD151" s="221"/>
      <c r="AE151" s="221"/>
      <c r="AF151" s="221"/>
      <c r="AG151" s="221"/>
      <c r="AH151" s="221"/>
      <c r="AI151" s="221"/>
      <c r="AJ151" s="221"/>
      <c r="AK151" s="221"/>
      <c r="AL151" s="221"/>
      <c r="AM151" s="221"/>
      <c r="AN151" s="221"/>
      <c r="AO151" s="221"/>
      <c r="AP151" s="221"/>
      <c r="AQ151" s="221"/>
      <c r="AR151" s="221"/>
      <c r="AS151" s="221"/>
      <c r="AT151" s="221"/>
      <c r="AU151" s="221"/>
      <c r="AV151" s="221"/>
      <c r="AW151" s="221"/>
      <c r="AX151" s="221"/>
      <c r="AY151" s="221"/>
      <c r="AZ151" s="221"/>
      <c r="BA151" s="221"/>
      <c r="BB151" s="221"/>
      <c r="BC151" s="221"/>
      <c r="BD151" s="221"/>
      <c r="BE151" s="221"/>
      <c r="BF151" s="221"/>
      <c r="BG151" s="221"/>
      <c r="BH151" s="221"/>
      <c r="BI151" s="221"/>
      <c r="BJ151" s="221"/>
      <c r="BK151" s="221"/>
      <c r="BL151" s="221"/>
      <c r="BM151" s="222">
        <v>19</v>
      </c>
    </row>
    <row r="152" spans="1:65">
      <c r="A152" s="29"/>
      <c r="B152" s="19">
        <v>1</v>
      </c>
      <c r="C152" s="9">
        <v>3</v>
      </c>
      <c r="D152" s="223" t="s">
        <v>98</v>
      </c>
      <c r="E152" s="223">
        <v>61.100000000000009</v>
      </c>
      <c r="F152" s="223" t="s">
        <v>291</v>
      </c>
      <c r="G152" s="220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  <c r="AA152" s="221"/>
      <c r="AB152" s="221"/>
      <c r="AC152" s="221"/>
      <c r="AD152" s="221"/>
      <c r="AE152" s="221"/>
      <c r="AF152" s="221"/>
      <c r="AG152" s="221"/>
      <c r="AH152" s="221"/>
      <c r="AI152" s="221"/>
      <c r="AJ152" s="221"/>
      <c r="AK152" s="221"/>
      <c r="AL152" s="221"/>
      <c r="AM152" s="221"/>
      <c r="AN152" s="221"/>
      <c r="AO152" s="221"/>
      <c r="AP152" s="221"/>
      <c r="AQ152" s="221"/>
      <c r="AR152" s="221"/>
      <c r="AS152" s="221"/>
      <c r="AT152" s="221"/>
      <c r="AU152" s="221"/>
      <c r="AV152" s="221"/>
      <c r="AW152" s="221"/>
      <c r="AX152" s="221"/>
      <c r="AY152" s="221"/>
      <c r="AZ152" s="221"/>
      <c r="BA152" s="221"/>
      <c r="BB152" s="221"/>
      <c r="BC152" s="221"/>
      <c r="BD152" s="221"/>
      <c r="BE152" s="221"/>
      <c r="BF152" s="221"/>
      <c r="BG152" s="221"/>
      <c r="BH152" s="221"/>
      <c r="BI152" s="221"/>
      <c r="BJ152" s="221"/>
      <c r="BK152" s="221"/>
      <c r="BL152" s="221"/>
      <c r="BM152" s="222">
        <v>16</v>
      </c>
    </row>
    <row r="153" spans="1:65">
      <c r="A153" s="29"/>
      <c r="B153" s="19">
        <v>1</v>
      </c>
      <c r="C153" s="9">
        <v>4</v>
      </c>
      <c r="D153" s="223" t="s">
        <v>98</v>
      </c>
      <c r="E153" s="223">
        <v>61.100000000000009</v>
      </c>
      <c r="F153" s="223" t="s">
        <v>291</v>
      </c>
      <c r="G153" s="220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  <c r="AA153" s="221"/>
      <c r="AB153" s="221"/>
      <c r="AC153" s="221"/>
      <c r="AD153" s="221"/>
      <c r="AE153" s="221"/>
      <c r="AF153" s="221"/>
      <c r="AG153" s="221"/>
      <c r="AH153" s="221"/>
      <c r="AI153" s="221"/>
      <c r="AJ153" s="221"/>
      <c r="AK153" s="221"/>
      <c r="AL153" s="221"/>
      <c r="AM153" s="221"/>
      <c r="AN153" s="221"/>
      <c r="AO153" s="221"/>
      <c r="AP153" s="221"/>
      <c r="AQ153" s="221"/>
      <c r="AR153" s="221"/>
      <c r="AS153" s="221"/>
      <c r="AT153" s="221"/>
      <c r="AU153" s="221"/>
      <c r="AV153" s="221"/>
      <c r="AW153" s="221"/>
      <c r="AX153" s="221"/>
      <c r="AY153" s="221"/>
      <c r="AZ153" s="221"/>
      <c r="BA153" s="221"/>
      <c r="BB153" s="221"/>
      <c r="BC153" s="221"/>
      <c r="BD153" s="221"/>
      <c r="BE153" s="221"/>
      <c r="BF153" s="221"/>
      <c r="BG153" s="221"/>
      <c r="BH153" s="221"/>
      <c r="BI153" s="221"/>
      <c r="BJ153" s="221"/>
      <c r="BK153" s="221"/>
      <c r="BL153" s="221"/>
      <c r="BM153" s="222">
        <v>62.566666666666698</v>
      </c>
    </row>
    <row r="154" spans="1:65">
      <c r="A154" s="29"/>
      <c r="B154" s="19">
        <v>1</v>
      </c>
      <c r="C154" s="9">
        <v>5</v>
      </c>
      <c r="D154" s="223" t="s">
        <v>98</v>
      </c>
      <c r="E154" s="223">
        <v>60.3</v>
      </c>
      <c r="F154" s="223" t="s">
        <v>291</v>
      </c>
      <c r="G154" s="220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  <c r="AA154" s="221"/>
      <c r="AB154" s="221"/>
      <c r="AC154" s="221"/>
      <c r="AD154" s="221"/>
      <c r="AE154" s="221"/>
      <c r="AF154" s="221"/>
      <c r="AG154" s="221"/>
      <c r="AH154" s="221"/>
      <c r="AI154" s="221"/>
      <c r="AJ154" s="221"/>
      <c r="AK154" s="221"/>
      <c r="AL154" s="221"/>
      <c r="AM154" s="221"/>
      <c r="AN154" s="221"/>
      <c r="AO154" s="221"/>
      <c r="AP154" s="221"/>
      <c r="AQ154" s="221"/>
      <c r="AR154" s="221"/>
      <c r="AS154" s="221"/>
      <c r="AT154" s="221"/>
      <c r="AU154" s="221"/>
      <c r="AV154" s="221"/>
      <c r="AW154" s="221"/>
      <c r="AX154" s="221"/>
      <c r="AY154" s="221"/>
      <c r="AZ154" s="221"/>
      <c r="BA154" s="221"/>
      <c r="BB154" s="221"/>
      <c r="BC154" s="221"/>
      <c r="BD154" s="221"/>
      <c r="BE154" s="221"/>
      <c r="BF154" s="221"/>
      <c r="BG154" s="221"/>
      <c r="BH154" s="221"/>
      <c r="BI154" s="221"/>
      <c r="BJ154" s="221"/>
      <c r="BK154" s="221"/>
      <c r="BL154" s="221"/>
      <c r="BM154" s="222">
        <v>25</v>
      </c>
    </row>
    <row r="155" spans="1:65">
      <c r="A155" s="29"/>
      <c r="B155" s="19">
        <v>1</v>
      </c>
      <c r="C155" s="9">
        <v>6</v>
      </c>
      <c r="D155" s="223" t="s">
        <v>98</v>
      </c>
      <c r="E155" s="223">
        <v>62.7</v>
      </c>
      <c r="F155" s="223" t="s">
        <v>291</v>
      </c>
      <c r="G155" s="220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  <c r="AA155" s="221"/>
      <c r="AB155" s="221"/>
      <c r="AC155" s="221"/>
      <c r="AD155" s="221"/>
      <c r="AE155" s="221"/>
      <c r="AF155" s="221"/>
      <c r="AG155" s="221"/>
      <c r="AH155" s="221"/>
      <c r="AI155" s="221"/>
      <c r="AJ155" s="221"/>
      <c r="AK155" s="221"/>
      <c r="AL155" s="221"/>
      <c r="AM155" s="221"/>
      <c r="AN155" s="221"/>
      <c r="AO155" s="221"/>
      <c r="AP155" s="221"/>
      <c r="AQ155" s="221"/>
      <c r="AR155" s="221"/>
      <c r="AS155" s="221"/>
      <c r="AT155" s="221"/>
      <c r="AU155" s="221"/>
      <c r="AV155" s="221"/>
      <c r="AW155" s="221"/>
      <c r="AX155" s="221"/>
      <c r="AY155" s="221"/>
      <c r="AZ155" s="221"/>
      <c r="BA155" s="221"/>
      <c r="BB155" s="221"/>
      <c r="BC155" s="221"/>
      <c r="BD155" s="221"/>
      <c r="BE155" s="221"/>
      <c r="BF155" s="221"/>
      <c r="BG155" s="221"/>
      <c r="BH155" s="221"/>
      <c r="BI155" s="221"/>
      <c r="BJ155" s="221"/>
      <c r="BK155" s="221"/>
      <c r="BL155" s="221"/>
      <c r="BM155" s="224"/>
    </row>
    <row r="156" spans="1:65">
      <c r="A156" s="29"/>
      <c r="B156" s="20" t="s">
        <v>271</v>
      </c>
      <c r="C156" s="12"/>
      <c r="D156" s="225" t="s">
        <v>771</v>
      </c>
      <c r="E156" s="225">
        <v>62.56666666666667</v>
      </c>
      <c r="F156" s="225" t="s">
        <v>771</v>
      </c>
      <c r="G156" s="220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  <c r="AA156" s="221"/>
      <c r="AB156" s="221"/>
      <c r="AC156" s="221"/>
      <c r="AD156" s="221"/>
      <c r="AE156" s="221"/>
      <c r="AF156" s="221"/>
      <c r="AG156" s="221"/>
      <c r="AH156" s="221"/>
      <c r="AI156" s="221"/>
      <c r="AJ156" s="221"/>
      <c r="AK156" s="221"/>
      <c r="AL156" s="221"/>
      <c r="AM156" s="221"/>
      <c r="AN156" s="221"/>
      <c r="AO156" s="221"/>
      <c r="AP156" s="221"/>
      <c r="AQ156" s="221"/>
      <c r="AR156" s="221"/>
      <c r="AS156" s="221"/>
      <c r="AT156" s="221"/>
      <c r="AU156" s="221"/>
      <c r="AV156" s="221"/>
      <c r="AW156" s="221"/>
      <c r="AX156" s="221"/>
      <c r="AY156" s="221"/>
      <c r="AZ156" s="221"/>
      <c r="BA156" s="221"/>
      <c r="BB156" s="221"/>
      <c r="BC156" s="221"/>
      <c r="BD156" s="221"/>
      <c r="BE156" s="221"/>
      <c r="BF156" s="221"/>
      <c r="BG156" s="221"/>
      <c r="BH156" s="221"/>
      <c r="BI156" s="221"/>
      <c r="BJ156" s="221"/>
      <c r="BK156" s="221"/>
      <c r="BL156" s="221"/>
      <c r="BM156" s="224"/>
    </row>
    <row r="157" spans="1:65">
      <c r="A157" s="29"/>
      <c r="B157" s="3" t="s">
        <v>272</v>
      </c>
      <c r="C157" s="28"/>
      <c r="D157" s="223" t="s">
        <v>771</v>
      </c>
      <c r="E157" s="223">
        <v>61.900000000000006</v>
      </c>
      <c r="F157" s="223" t="s">
        <v>771</v>
      </c>
      <c r="G157" s="220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221"/>
      <c r="AS157" s="221"/>
      <c r="AT157" s="221"/>
      <c r="AU157" s="221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1"/>
      <c r="BF157" s="221"/>
      <c r="BG157" s="221"/>
      <c r="BH157" s="221"/>
      <c r="BI157" s="221"/>
      <c r="BJ157" s="221"/>
      <c r="BK157" s="221"/>
      <c r="BL157" s="221"/>
      <c r="BM157" s="224"/>
    </row>
    <row r="158" spans="1:65">
      <c r="A158" s="29"/>
      <c r="B158" s="3" t="s">
        <v>273</v>
      </c>
      <c r="C158" s="28"/>
      <c r="D158" s="223" t="s">
        <v>771</v>
      </c>
      <c r="E158" s="223">
        <v>2.1153407920868594</v>
      </c>
      <c r="F158" s="223" t="s">
        <v>771</v>
      </c>
      <c r="G158" s="220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  <c r="AA158" s="221"/>
      <c r="AB158" s="221"/>
      <c r="AC158" s="221"/>
      <c r="AD158" s="221"/>
      <c r="AE158" s="221"/>
      <c r="AF158" s="221"/>
      <c r="AG158" s="221"/>
      <c r="AH158" s="221"/>
      <c r="AI158" s="221"/>
      <c r="AJ158" s="221"/>
      <c r="AK158" s="221"/>
      <c r="AL158" s="221"/>
      <c r="AM158" s="221"/>
      <c r="AN158" s="221"/>
      <c r="AO158" s="221"/>
      <c r="AP158" s="221"/>
      <c r="AQ158" s="221"/>
      <c r="AR158" s="221"/>
      <c r="AS158" s="221"/>
      <c r="AT158" s="221"/>
      <c r="AU158" s="221"/>
      <c r="AV158" s="221"/>
      <c r="AW158" s="221"/>
      <c r="AX158" s="221"/>
      <c r="AY158" s="221"/>
      <c r="AZ158" s="221"/>
      <c r="BA158" s="221"/>
      <c r="BB158" s="221"/>
      <c r="BC158" s="221"/>
      <c r="BD158" s="221"/>
      <c r="BE158" s="221"/>
      <c r="BF158" s="221"/>
      <c r="BG158" s="221"/>
      <c r="BH158" s="221"/>
      <c r="BI158" s="221"/>
      <c r="BJ158" s="221"/>
      <c r="BK158" s="221"/>
      <c r="BL158" s="221"/>
      <c r="BM158" s="224"/>
    </row>
    <row r="159" spans="1:65">
      <c r="A159" s="29"/>
      <c r="B159" s="3" t="s">
        <v>87</v>
      </c>
      <c r="C159" s="28"/>
      <c r="D159" s="13" t="s">
        <v>771</v>
      </c>
      <c r="E159" s="13">
        <v>3.3809389324776652E-2</v>
      </c>
      <c r="F159" s="13" t="s">
        <v>771</v>
      </c>
      <c r="G159" s="150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274</v>
      </c>
      <c r="C160" s="28"/>
      <c r="D160" s="13" t="s">
        <v>771</v>
      </c>
      <c r="E160" s="13">
        <v>-4.4408920985006262E-16</v>
      </c>
      <c r="F160" s="13" t="s">
        <v>771</v>
      </c>
      <c r="G160" s="150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275</v>
      </c>
      <c r="C161" s="46"/>
      <c r="D161" s="44" t="s">
        <v>276</v>
      </c>
      <c r="E161" s="44" t="s">
        <v>276</v>
      </c>
      <c r="F161" s="44" t="s">
        <v>276</v>
      </c>
      <c r="G161" s="150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20"/>
      <c r="D162" s="20"/>
      <c r="E162" s="20"/>
      <c r="F162" s="20"/>
      <c r="BM162" s="55"/>
    </row>
    <row r="163" spans="1:65" ht="15">
      <c r="B163" s="8" t="s">
        <v>522</v>
      </c>
      <c r="BM163" s="27" t="s">
        <v>278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240</v>
      </c>
      <c r="E164" s="17" t="s">
        <v>240</v>
      </c>
      <c r="F164" s="17" t="s">
        <v>240</v>
      </c>
      <c r="G164" s="17" t="s">
        <v>240</v>
      </c>
      <c r="H164" s="17" t="s">
        <v>240</v>
      </c>
      <c r="I164" s="17" t="s">
        <v>240</v>
      </c>
      <c r="J164" s="17" t="s">
        <v>240</v>
      </c>
      <c r="K164" s="15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241</v>
      </c>
      <c r="C165" s="9" t="s">
        <v>241</v>
      </c>
      <c r="D165" s="148" t="s">
        <v>244</v>
      </c>
      <c r="E165" s="149" t="s">
        <v>246</v>
      </c>
      <c r="F165" s="149" t="s">
        <v>248</v>
      </c>
      <c r="G165" s="149" t="s">
        <v>256</v>
      </c>
      <c r="H165" s="149" t="s">
        <v>280</v>
      </c>
      <c r="I165" s="149" t="s">
        <v>263</v>
      </c>
      <c r="J165" s="149" t="s">
        <v>265</v>
      </c>
      <c r="K165" s="15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303</v>
      </c>
      <c r="E166" s="11" t="s">
        <v>303</v>
      </c>
      <c r="F166" s="11" t="s">
        <v>103</v>
      </c>
      <c r="G166" s="11" t="s">
        <v>102</v>
      </c>
      <c r="H166" s="11" t="s">
        <v>103</v>
      </c>
      <c r="I166" s="11" t="s">
        <v>103</v>
      </c>
      <c r="J166" s="11" t="s">
        <v>103</v>
      </c>
      <c r="K166" s="15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5"/>
      <c r="E167" s="25"/>
      <c r="F167" s="25"/>
      <c r="G167" s="25"/>
      <c r="H167" s="25"/>
      <c r="I167" s="25"/>
      <c r="J167" s="25"/>
      <c r="K167" s="15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8">
        <v>1</v>
      </c>
      <c r="C168" s="14">
        <v>1</v>
      </c>
      <c r="D168" s="210" t="s">
        <v>276</v>
      </c>
      <c r="E168" s="210" t="s">
        <v>98</v>
      </c>
      <c r="F168" s="210">
        <v>11.8</v>
      </c>
      <c r="G168" s="210" t="s">
        <v>291</v>
      </c>
      <c r="H168" s="210">
        <v>15</v>
      </c>
      <c r="I168" s="210" t="s">
        <v>292</v>
      </c>
      <c r="J168" s="210" t="s">
        <v>292</v>
      </c>
      <c r="K168" s="212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  <c r="BI168" s="213"/>
      <c r="BJ168" s="213"/>
      <c r="BK168" s="213"/>
      <c r="BL168" s="213"/>
      <c r="BM168" s="214">
        <v>1</v>
      </c>
    </row>
    <row r="169" spans="1:65">
      <c r="A169" s="29"/>
      <c r="B169" s="19">
        <v>1</v>
      </c>
      <c r="C169" s="9">
        <v>2</v>
      </c>
      <c r="D169" s="215" t="s">
        <v>276</v>
      </c>
      <c r="E169" s="215" t="s">
        <v>98</v>
      </c>
      <c r="F169" s="215">
        <v>12.5</v>
      </c>
      <c r="G169" s="215" t="s">
        <v>291</v>
      </c>
      <c r="H169" s="215">
        <v>15</v>
      </c>
      <c r="I169" s="215" t="s">
        <v>292</v>
      </c>
      <c r="J169" s="215" t="s">
        <v>292</v>
      </c>
      <c r="K169" s="212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4">
        <v>20</v>
      </c>
    </row>
    <row r="170" spans="1:65">
      <c r="A170" s="29"/>
      <c r="B170" s="19">
        <v>1</v>
      </c>
      <c r="C170" s="9">
        <v>3</v>
      </c>
      <c r="D170" s="215" t="s">
        <v>276</v>
      </c>
      <c r="E170" s="215" t="s">
        <v>98</v>
      </c>
      <c r="F170" s="215">
        <v>10.199999999999999</v>
      </c>
      <c r="G170" s="215" t="s">
        <v>291</v>
      </c>
      <c r="H170" s="215">
        <v>15</v>
      </c>
      <c r="I170" s="215" t="s">
        <v>292</v>
      </c>
      <c r="J170" s="215" t="s">
        <v>292</v>
      </c>
      <c r="K170" s="212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16</v>
      </c>
    </row>
    <row r="171" spans="1:65">
      <c r="A171" s="29"/>
      <c r="B171" s="19">
        <v>1</v>
      </c>
      <c r="C171" s="9">
        <v>4</v>
      </c>
      <c r="D171" s="215" t="s">
        <v>276</v>
      </c>
      <c r="E171" s="215" t="s">
        <v>98</v>
      </c>
      <c r="F171" s="215">
        <v>12.3</v>
      </c>
      <c r="G171" s="215" t="s">
        <v>291</v>
      </c>
      <c r="H171" s="215">
        <v>15</v>
      </c>
      <c r="I171" s="215" t="s">
        <v>292</v>
      </c>
      <c r="J171" s="215" t="s">
        <v>292</v>
      </c>
      <c r="K171" s="212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13.216666666666701</v>
      </c>
    </row>
    <row r="172" spans="1:65">
      <c r="A172" s="29"/>
      <c r="B172" s="19">
        <v>1</v>
      </c>
      <c r="C172" s="9">
        <v>5</v>
      </c>
      <c r="D172" s="215" t="s">
        <v>276</v>
      </c>
      <c r="E172" s="215" t="s">
        <v>98</v>
      </c>
      <c r="F172" s="215">
        <v>11.4</v>
      </c>
      <c r="G172" s="215" t="s">
        <v>291</v>
      </c>
      <c r="H172" s="215">
        <v>15</v>
      </c>
      <c r="I172" s="215" t="s">
        <v>292</v>
      </c>
      <c r="J172" s="215" t="s">
        <v>292</v>
      </c>
      <c r="K172" s="212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26</v>
      </c>
    </row>
    <row r="173" spans="1:65">
      <c r="A173" s="29"/>
      <c r="B173" s="19">
        <v>1</v>
      </c>
      <c r="C173" s="9">
        <v>6</v>
      </c>
      <c r="D173" s="215" t="s">
        <v>276</v>
      </c>
      <c r="E173" s="215" t="s">
        <v>98</v>
      </c>
      <c r="F173" s="215">
        <v>10.4</v>
      </c>
      <c r="G173" s="215" t="s">
        <v>291</v>
      </c>
      <c r="H173" s="215">
        <v>15</v>
      </c>
      <c r="I173" s="215" t="s">
        <v>292</v>
      </c>
      <c r="J173" s="215" t="s">
        <v>292</v>
      </c>
      <c r="K173" s="212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7"/>
    </row>
    <row r="174" spans="1:65">
      <c r="A174" s="29"/>
      <c r="B174" s="20" t="s">
        <v>271</v>
      </c>
      <c r="C174" s="12"/>
      <c r="D174" s="218" t="s">
        <v>771</v>
      </c>
      <c r="E174" s="218" t="s">
        <v>771</v>
      </c>
      <c r="F174" s="218">
        <v>11.433333333333332</v>
      </c>
      <c r="G174" s="218" t="s">
        <v>771</v>
      </c>
      <c r="H174" s="218">
        <v>15</v>
      </c>
      <c r="I174" s="218" t="s">
        <v>771</v>
      </c>
      <c r="J174" s="218" t="s">
        <v>771</v>
      </c>
      <c r="K174" s="212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7"/>
    </row>
    <row r="175" spans="1:65">
      <c r="A175" s="29"/>
      <c r="B175" s="3" t="s">
        <v>272</v>
      </c>
      <c r="C175" s="28"/>
      <c r="D175" s="215" t="s">
        <v>771</v>
      </c>
      <c r="E175" s="215" t="s">
        <v>771</v>
      </c>
      <c r="F175" s="215">
        <v>11.600000000000001</v>
      </c>
      <c r="G175" s="215" t="s">
        <v>771</v>
      </c>
      <c r="H175" s="215">
        <v>15</v>
      </c>
      <c r="I175" s="215" t="s">
        <v>771</v>
      </c>
      <c r="J175" s="215" t="s">
        <v>771</v>
      </c>
      <c r="K175" s="212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7"/>
    </row>
    <row r="176" spans="1:65">
      <c r="A176" s="29"/>
      <c r="B176" s="3" t="s">
        <v>273</v>
      </c>
      <c r="C176" s="28"/>
      <c r="D176" s="215" t="s">
        <v>771</v>
      </c>
      <c r="E176" s="215" t="s">
        <v>771</v>
      </c>
      <c r="F176" s="215">
        <v>0.96055539489748698</v>
      </c>
      <c r="G176" s="215" t="s">
        <v>771</v>
      </c>
      <c r="H176" s="215">
        <v>0</v>
      </c>
      <c r="I176" s="215" t="s">
        <v>771</v>
      </c>
      <c r="J176" s="215" t="s">
        <v>771</v>
      </c>
      <c r="K176" s="212"/>
      <c r="L176" s="213"/>
      <c r="M176" s="213"/>
      <c r="N176" s="213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7"/>
    </row>
    <row r="177" spans="1:65">
      <c r="A177" s="29"/>
      <c r="B177" s="3" t="s">
        <v>87</v>
      </c>
      <c r="C177" s="28"/>
      <c r="D177" s="13" t="s">
        <v>771</v>
      </c>
      <c r="E177" s="13" t="s">
        <v>771</v>
      </c>
      <c r="F177" s="13">
        <v>8.4013591390450768E-2</v>
      </c>
      <c r="G177" s="13" t="s">
        <v>771</v>
      </c>
      <c r="H177" s="13">
        <v>0</v>
      </c>
      <c r="I177" s="13" t="s">
        <v>771</v>
      </c>
      <c r="J177" s="13" t="s">
        <v>771</v>
      </c>
      <c r="K177" s="15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274</v>
      </c>
      <c r="C178" s="28"/>
      <c r="D178" s="13" t="s">
        <v>771</v>
      </c>
      <c r="E178" s="13" t="s">
        <v>771</v>
      </c>
      <c r="F178" s="13">
        <v>-0.1349306431273668</v>
      </c>
      <c r="G178" s="13" t="s">
        <v>771</v>
      </c>
      <c r="H178" s="13">
        <v>0.13493064312736158</v>
      </c>
      <c r="I178" s="13" t="s">
        <v>771</v>
      </c>
      <c r="J178" s="13" t="s">
        <v>771</v>
      </c>
      <c r="K178" s="15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5" t="s">
        <v>275</v>
      </c>
      <c r="C179" s="46"/>
      <c r="D179" s="44" t="s">
        <v>276</v>
      </c>
      <c r="E179" s="44" t="s">
        <v>276</v>
      </c>
      <c r="F179" s="44">
        <v>0.67</v>
      </c>
      <c r="G179" s="44" t="s">
        <v>276</v>
      </c>
      <c r="H179" s="44">
        <v>0.67</v>
      </c>
      <c r="I179" s="44" t="s">
        <v>276</v>
      </c>
      <c r="J179" s="44" t="s">
        <v>276</v>
      </c>
      <c r="K179" s="15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BM180" s="55"/>
    </row>
    <row r="181" spans="1:65" ht="15">
      <c r="B181" s="8" t="s">
        <v>523</v>
      </c>
      <c r="BM181" s="27" t="s">
        <v>278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240</v>
      </c>
      <c r="E182" s="17" t="s">
        <v>240</v>
      </c>
      <c r="F182" s="17" t="s">
        <v>240</v>
      </c>
      <c r="G182" s="17" t="s">
        <v>240</v>
      </c>
      <c r="H182" s="17" t="s">
        <v>240</v>
      </c>
      <c r="I182" s="17" t="s">
        <v>240</v>
      </c>
      <c r="J182" s="150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241</v>
      </c>
      <c r="C183" s="9" t="s">
        <v>241</v>
      </c>
      <c r="D183" s="148" t="s">
        <v>244</v>
      </c>
      <c r="E183" s="149" t="s">
        <v>246</v>
      </c>
      <c r="F183" s="149" t="s">
        <v>256</v>
      </c>
      <c r="G183" s="149" t="s">
        <v>280</v>
      </c>
      <c r="H183" s="149" t="s">
        <v>263</v>
      </c>
      <c r="I183" s="149" t="s">
        <v>265</v>
      </c>
      <c r="J183" s="150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303</v>
      </c>
      <c r="E184" s="11" t="s">
        <v>303</v>
      </c>
      <c r="F184" s="11" t="s">
        <v>102</v>
      </c>
      <c r="G184" s="11" t="s">
        <v>103</v>
      </c>
      <c r="H184" s="11" t="s">
        <v>103</v>
      </c>
      <c r="I184" s="11" t="s">
        <v>103</v>
      </c>
      <c r="J184" s="150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0</v>
      </c>
    </row>
    <row r="185" spans="1:65">
      <c r="A185" s="29"/>
      <c r="B185" s="19"/>
      <c r="C185" s="9"/>
      <c r="D185" s="25"/>
      <c r="E185" s="25"/>
      <c r="F185" s="25"/>
      <c r="G185" s="25"/>
      <c r="H185" s="25"/>
      <c r="I185" s="25"/>
      <c r="J185" s="150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8">
        <v>1</v>
      </c>
      <c r="C186" s="14">
        <v>1</v>
      </c>
      <c r="D186" s="219" t="s">
        <v>276</v>
      </c>
      <c r="E186" s="219" t="s">
        <v>98</v>
      </c>
      <c r="F186" s="219" t="s">
        <v>291</v>
      </c>
      <c r="G186" s="219">
        <v>51</v>
      </c>
      <c r="H186" s="219" t="s">
        <v>292</v>
      </c>
      <c r="I186" s="219" t="s">
        <v>292</v>
      </c>
      <c r="J186" s="220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  <c r="AA186" s="221"/>
      <c r="AB186" s="221"/>
      <c r="AC186" s="221"/>
      <c r="AD186" s="221"/>
      <c r="AE186" s="221"/>
      <c r="AF186" s="221"/>
      <c r="AG186" s="221"/>
      <c r="AH186" s="221"/>
      <c r="AI186" s="221"/>
      <c r="AJ186" s="221"/>
      <c r="AK186" s="221"/>
      <c r="AL186" s="221"/>
      <c r="AM186" s="221"/>
      <c r="AN186" s="221"/>
      <c r="AO186" s="221"/>
      <c r="AP186" s="221"/>
      <c r="AQ186" s="221"/>
      <c r="AR186" s="221"/>
      <c r="AS186" s="221"/>
      <c r="AT186" s="221"/>
      <c r="AU186" s="221"/>
      <c r="AV186" s="221"/>
      <c r="AW186" s="221"/>
      <c r="AX186" s="221"/>
      <c r="AY186" s="221"/>
      <c r="AZ186" s="221"/>
      <c r="BA186" s="221"/>
      <c r="BB186" s="221"/>
      <c r="BC186" s="221"/>
      <c r="BD186" s="221"/>
      <c r="BE186" s="221"/>
      <c r="BF186" s="221"/>
      <c r="BG186" s="221"/>
      <c r="BH186" s="221"/>
      <c r="BI186" s="221"/>
      <c r="BJ186" s="221"/>
      <c r="BK186" s="221"/>
      <c r="BL186" s="221"/>
      <c r="BM186" s="222">
        <v>1</v>
      </c>
    </row>
    <row r="187" spans="1:65">
      <c r="A187" s="29"/>
      <c r="B187" s="19">
        <v>1</v>
      </c>
      <c r="C187" s="9">
        <v>2</v>
      </c>
      <c r="D187" s="223" t="s">
        <v>276</v>
      </c>
      <c r="E187" s="223" t="s">
        <v>98</v>
      </c>
      <c r="F187" s="223" t="s">
        <v>291</v>
      </c>
      <c r="G187" s="223">
        <v>51</v>
      </c>
      <c r="H187" s="223" t="s">
        <v>292</v>
      </c>
      <c r="I187" s="223" t="s">
        <v>292</v>
      </c>
      <c r="J187" s="220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  <c r="AA187" s="221"/>
      <c r="AB187" s="221"/>
      <c r="AC187" s="221"/>
      <c r="AD187" s="221"/>
      <c r="AE187" s="221"/>
      <c r="AF187" s="221"/>
      <c r="AG187" s="221"/>
      <c r="AH187" s="221"/>
      <c r="AI187" s="221"/>
      <c r="AJ187" s="221"/>
      <c r="AK187" s="221"/>
      <c r="AL187" s="221"/>
      <c r="AM187" s="221"/>
      <c r="AN187" s="221"/>
      <c r="AO187" s="221"/>
      <c r="AP187" s="221"/>
      <c r="AQ187" s="221"/>
      <c r="AR187" s="221"/>
      <c r="AS187" s="221"/>
      <c r="AT187" s="221"/>
      <c r="AU187" s="221"/>
      <c r="AV187" s="221"/>
      <c r="AW187" s="221"/>
      <c r="AX187" s="221"/>
      <c r="AY187" s="221"/>
      <c r="AZ187" s="221"/>
      <c r="BA187" s="221"/>
      <c r="BB187" s="221"/>
      <c r="BC187" s="221"/>
      <c r="BD187" s="221"/>
      <c r="BE187" s="221"/>
      <c r="BF187" s="221"/>
      <c r="BG187" s="221"/>
      <c r="BH187" s="221"/>
      <c r="BI187" s="221"/>
      <c r="BJ187" s="221"/>
      <c r="BK187" s="221"/>
      <c r="BL187" s="221"/>
      <c r="BM187" s="222">
        <v>21</v>
      </c>
    </row>
    <row r="188" spans="1:65">
      <c r="A188" s="29"/>
      <c r="B188" s="19">
        <v>1</v>
      </c>
      <c r="C188" s="9">
        <v>3</v>
      </c>
      <c r="D188" s="223" t="s">
        <v>276</v>
      </c>
      <c r="E188" s="223" t="s">
        <v>98</v>
      </c>
      <c r="F188" s="223" t="s">
        <v>291</v>
      </c>
      <c r="G188" s="223">
        <v>51</v>
      </c>
      <c r="H188" s="223" t="s">
        <v>292</v>
      </c>
      <c r="I188" s="223" t="s">
        <v>292</v>
      </c>
      <c r="J188" s="220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  <c r="AJ188" s="221"/>
      <c r="AK188" s="221"/>
      <c r="AL188" s="221"/>
      <c r="AM188" s="221"/>
      <c r="AN188" s="221"/>
      <c r="AO188" s="221"/>
      <c r="AP188" s="221"/>
      <c r="AQ188" s="221"/>
      <c r="AR188" s="221"/>
      <c r="AS188" s="221"/>
      <c r="AT188" s="221"/>
      <c r="AU188" s="221"/>
      <c r="AV188" s="221"/>
      <c r="AW188" s="221"/>
      <c r="AX188" s="221"/>
      <c r="AY188" s="221"/>
      <c r="AZ188" s="221"/>
      <c r="BA188" s="221"/>
      <c r="BB188" s="221"/>
      <c r="BC188" s="221"/>
      <c r="BD188" s="221"/>
      <c r="BE188" s="221"/>
      <c r="BF188" s="221"/>
      <c r="BG188" s="221"/>
      <c r="BH188" s="221"/>
      <c r="BI188" s="221"/>
      <c r="BJ188" s="221"/>
      <c r="BK188" s="221"/>
      <c r="BL188" s="221"/>
      <c r="BM188" s="222">
        <v>16</v>
      </c>
    </row>
    <row r="189" spans="1:65">
      <c r="A189" s="29"/>
      <c r="B189" s="19">
        <v>1</v>
      </c>
      <c r="C189" s="9">
        <v>4</v>
      </c>
      <c r="D189" s="223" t="s">
        <v>276</v>
      </c>
      <c r="E189" s="223" t="s">
        <v>98</v>
      </c>
      <c r="F189" s="223" t="s">
        <v>291</v>
      </c>
      <c r="G189" s="223">
        <v>51</v>
      </c>
      <c r="H189" s="223" t="s">
        <v>292</v>
      </c>
      <c r="I189" s="223" t="s">
        <v>292</v>
      </c>
      <c r="J189" s="220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G189" s="221"/>
      <c r="BH189" s="221"/>
      <c r="BI189" s="221"/>
      <c r="BJ189" s="221"/>
      <c r="BK189" s="221"/>
      <c r="BL189" s="221"/>
      <c r="BM189" s="222">
        <v>51</v>
      </c>
    </row>
    <row r="190" spans="1:65">
      <c r="A190" s="29"/>
      <c r="B190" s="19">
        <v>1</v>
      </c>
      <c r="C190" s="9">
        <v>5</v>
      </c>
      <c r="D190" s="223" t="s">
        <v>276</v>
      </c>
      <c r="E190" s="223" t="s">
        <v>98</v>
      </c>
      <c r="F190" s="223" t="s">
        <v>291</v>
      </c>
      <c r="G190" s="223">
        <v>51</v>
      </c>
      <c r="H190" s="223" t="s">
        <v>292</v>
      </c>
      <c r="I190" s="223" t="s">
        <v>292</v>
      </c>
      <c r="J190" s="220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27</v>
      </c>
    </row>
    <row r="191" spans="1:65">
      <c r="A191" s="29"/>
      <c r="B191" s="19">
        <v>1</v>
      </c>
      <c r="C191" s="9">
        <v>6</v>
      </c>
      <c r="D191" s="223" t="s">
        <v>276</v>
      </c>
      <c r="E191" s="223" t="s">
        <v>98</v>
      </c>
      <c r="F191" s="223" t="s">
        <v>291</v>
      </c>
      <c r="G191" s="223">
        <v>51</v>
      </c>
      <c r="H191" s="223" t="s">
        <v>292</v>
      </c>
      <c r="I191" s="223" t="s">
        <v>292</v>
      </c>
      <c r="J191" s="220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  <c r="AA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4"/>
    </row>
    <row r="192" spans="1:65">
      <c r="A192" s="29"/>
      <c r="B192" s="20" t="s">
        <v>271</v>
      </c>
      <c r="C192" s="12"/>
      <c r="D192" s="225" t="s">
        <v>771</v>
      </c>
      <c r="E192" s="225" t="s">
        <v>771</v>
      </c>
      <c r="F192" s="225" t="s">
        <v>771</v>
      </c>
      <c r="G192" s="225">
        <v>51</v>
      </c>
      <c r="H192" s="225" t="s">
        <v>771</v>
      </c>
      <c r="I192" s="225" t="s">
        <v>771</v>
      </c>
      <c r="J192" s="220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  <c r="AA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4"/>
    </row>
    <row r="193" spans="1:65">
      <c r="A193" s="29"/>
      <c r="B193" s="3" t="s">
        <v>272</v>
      </c>
      <c r="C193" s="28"/>
      <c r="D193" s="223" t="s">
        <v>771</v>
      </c>
      <c r="E193" s="223" t="s">
        <v>771</v>
      </c>
      <c r="F193" s="223" t="s">
        <v>771</v>
      </c>
      <c r="G193" s="223">
        <v>51</v>
      </c>
      <c r="H193" s="223" t="s">
        <v>771</v>
      </c>
      <c r="I193" s="223" t="s">
        <v>771</v>
      </c>
      <c r="J193" s="220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  <c r="AA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4"/>
    </row>
    <row r="194" spans="1:65">
      <c r="A194" s="29"/>
      <c r="B194" s="3" t="s">
        <v>273</v>
      </c>
      <c r="C194" s="28"/>
      <c r="D194" s="223" t="s">
        <v>771</v>
      </c>
      <c r="E194" s="223" t="s">
        <v>771</v>
      </c>
      <c r="F194" s="223" t="s">
        <v>771</v>
      </c>
      <c r="G194" s="223">
        <v>0</v>
      </c>
      <c r="H194" s="223" t="s">
        <v>771</v>
      </c>
      <c r="I194" s="223" t="s">
        <v>771</v>
      </c>
      <c r="J194" s="220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4"/>
    </row>
    <row r="195" spans="1:65">
      <c r="A195" s="29"/>
      <c r="B195" s="3" t="s">
        <v>87</v>
      </c>
      <c r="C195" s="28"/>
      <c r="D195" s="13" t="s">
        <v>771</v>
      </c>
      <c r="E195" s="13" t="s">
        <v>771</v>
      </c>
      <c r="F195" s="13" t="s">
        <v>771</v>
      </c>
      <c r="G195" s="13">
        <v>0</v>
      </c>
      <c r="H195" s="13" t="s">
        <v>771</v>
      </c>
      <c r="I195" s="13" t="s">
        <v>771</v>
      </c>
      <c r="J195" s="150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274</v>
      </c>
      <c r="C196" s="28"/>
      <c r="D196" s="13" t="s">
        <v>771</v>
      </c>
      <c r="E196" s="13" t="s">
        <v>771</v>
      </c>
      <c r="F196" s="13" t="s">
        <v>771</v>
      </c>
      <c r="G196" s="13">
        <v>0</v>
      </c>
      <c r="H196" s="13" t="s">
        <v>771</v>
      </c>
      <c r="I196" s="13" t="s">
        <v>771</v>
      </c>
      <c r="J196" s="150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5" t="s">
        <v>275</v>
      </c>
      <c r="C197" s="46"/>
      <c r="D197" s="44" t="s">
        <v>276</v>
      </c>
      <c r="E197" s="44" t="s">
        <v>276</v>
      </c>
      <c r="F197" s="44" t="s">
        <v>276</v>
      </c>
      <c r="G197" s="44" t="s">
        <v>276</v>
      </c>
      <c r="H197" s="44" t="s">
        <v>276</v>
      </c>
      <c r="I197" s="44" t="s">
        <v>276</v>
      </c>
      <c r="J197" s="150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20"/>
      <c r="D198" s="20"/>
      <c r="E198" s="20"/>
      <c r="F198" s="20"/>
      <c r="G198" s="20"/>
      <c r="H198" s="20"/>
      <c r="I198" s="20"/>
      <c r="BM198" s="55"/>
    </row>
    <row r="199" spans="1:65" ht="15">
      <c r="B199" s="8" t="s">
        <v>524</v>
      </c>
      <c r="BM199" s="27" t="s">
        <v>278</v>
      </c>
    </row>
    <row r="200" spans="1:65" ht="15">
      <c r="A200" s="24" t="s">
        <v>0</v>
      </c>
      <c r="B200" s="18" t="s">
        <v>114</v>
      </c>
      <c r="C200" s="15" t="s">
        <v>115</v>
      </c>
      <c r="D200" s="16" t="s">
        <v>240</v>
      </c>
      <c r="E200" s="17" t="s">
        <v>240</v>
      </c>
      <c r="F200" s="17" t="s">
        <v>240</v>
      </c>
      <c r="G200" s="17" t="s">
        <v>240</v>
      </c>
      <c r="H200" s="17" t="s">
        <v>240</v>
      </c>
      <c r="I200" s="17" t="s">
        <v>240</v>
      </c>
      <c r="J200" s="17" t="s">
        <v>240</v>
      </c>
      <c r="K200" s="17" t="s">
        <v>240</v>
      </c>
      <c r="L200" s="150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241</v>
      </c>
      <c r="C201" s="9" t="s">
        <v>241</v>
      </c>
      <c r="D201" s="148" t="s">
        <v>244</v>
      </c>
      <c r="E201" s="149" t="s">
        <v>246</v>
      </c>
      <c r="F201" s="149" t="s">
        <v>248</v>
      </c>
      <c r="G201" s="149" t="s">
        <v>256</v>
      </c>
      <c r="H201" s="149" t="s">
        <v>260</v>
      </c>
      <c r="I201" s="149" t="s">
        <v>280</v>
      </c>
      <c r="J201" s="149" t="s">
        <v>263</v>
      </c>
      <c r="K201" s="149" t="s">
        <v>265</v>
      </c>
      <c r="L201" s="150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303</v>
      </c>
      <c r="E202" s="11" t="s">
        <v>303</v>
      </c>
      <c r="F202" s="11" t="s">
        <v>103</v>
      </c>
      <c r="G202" s="11" t="s">
        <v>102</v>
      </c>
      <c r="H202" s="11" t="s">
        <v>103</v>
      </c>
      <c r="I202" s="11" t="s">
        <v>103</v>
      </c>
      <c r="J202" s="11" t="s">
        <v>103</v>
      </c>
      <c r="K202" s="11" t="s">
        <v>103</v>
      </c>
      <c r="L202" s="150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150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01" t="s">
        <v>276</v>
      </c>
      <c r="E204" s="201" t="s">
        <v>98</v>
      </c>
      <c r="F204" s="201">
        <v>0.26327099999999998</v>
      </c>
      <c r="G204" s="201" t="s">
        <v>291</v>
      </c>
      <c r="H204" s="201">
        <v>0.28896300000000003</v>
      </c>
      <c r="I204" s="201">
        <v>0.27579999999999999</v>
      </c>
      <c r="J204" s="201" t="s">
        <v>292</v>
      </c>
      <c r="K204" s="201" t="s">
        <v>292</v>
      </c>
      <c r="L204" s="203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5">
        <v>1</v>
      </c>
    </row>
    <row r="205" spans="1:65">
      <c r="A205" s="29"/>
      <c r="B205" s="19">
        <v>1</v>
      </c>
      <c r="C205" s="9">
        <v>2</v>
      </c>
      <c r="D205" s="23" t="s">
        <v>276</v>
      </c>
      <c r="E205" s="23" t="s">
        <v>98</v>
      </c>
      <c r="F205" s="23">
        <v>0.26600999999999997</v>
      </c>
      <c r="G205" s="23" t="s">
        <v>291</v>
      </c>
      <c r="H205" s="23">
        <v>0.28631440000000002</v>
      </c>
      <c r="I205" s="23">
        <v>0.27679999999999999</v>
      </c>
      <c r="J205" s="23" t="s">
        <v>292</v>
      </c>
      <c r="K205" s="23" t="s">
        <v>292</v>
      </c>
      <c r="L205" s="203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5">
        <v>22</v>
      </c>
    </row>
    <row r="206" spans="1:65">
      <c r="A206" s="29"/>
      <c r="B206" s="19">
        <v>1</v>
      </c>
      <c r="C206" s="9">
        <v>3</v>
      </c>
      <c r="D206" s="23" t="s">
        <v>276</v>
      </c>
      <c r="E206" s="23" t="s">
        <v>98</v>
      </c>
      <c r="F206" s="23">
        <v>0.25819899999999996</v>
      </c>
      <c r="G206" s="23" t="s">
        <v>291</v>
      </c>
      <c r="H206" s="23">
        <v>0.28929340000000003</v>
      </c>
      <c r="I206" s="23">
        <v>0.27750000000000002</v>
      </c>
      <c r="J206" s="23" t="s">
        <v>292</v>
      </c>
      <c r="K206" s="23" t="s">
        <v>292</v>
      </c>
      <c r="L206" s="203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5">
        <v>16</v>
      </c>
    </row>
    <row r="207" spans="1:65">
      <c r="A207" s="29"/>
      <c r="B207" s="19">
        <v>1</v>
      </c>
      <c r="C207" s="9">
        <v>4</v>
      </c>
      <c r="D207" s="23" t="s">
        <v>276</v>
      </c>
      <c r="E207" s="23" t="s">
        <v>98</v>
      </c>
      <c r="F207" s="23">
        <v>0.26437900000000003</v>
      </c>
      <c r="G207" s="23" t="s">
        <v>291</v>
      </c>
      <c r="H207" s="23">
        <v>0.28804160000000001</v>
      </c>
      <c r="I207" s="23">
        <v>0.2782</v>
      </c>
      <c r="J207" s="23" t="s">
        <v>292</v>
      </c>
      <c r="K207" s="23" t="s">
        <v>292</v>
      </c>
      <c r="L207" s="203"/>
      <c r="M207" s="204"/>
      <c r="N207" s="204"/>
      <c r="O207" s="204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4"/>
      <c r="AT207" s="204"/>
      <c r="AU207" s="204"/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5">
        <v>0.27568870000000001</v>
      </c>
    </row>
    <row r="208" spans="1:65">
      <c r="A208" s="29"/>
      <c r="B208" s="19">
        <v>1</v>
      </c>
      <c r="C208" s="9">
        <v>5</v>
      </c>
      <c r="D208" s="23" t="s">
        <v>276</v>
      </c>
      <c r="E208" s="23" t="s">
        <v>98</v>
      </c>
      <c r="F208" s="23">
        <v>0.263517</v>
      </c>
      <c r="G208" s="23" t="s">
        <v>291</v>
      </c>
      <c r="H208" s="23">
        <v>0.28381819999999996</v>
      </c>
      <c r="I208" s="23">
        <v>0.27610000000000001</v>
      </c>
      <c r="J208" s="23" t="s">
        <v>292</v>
      </c>
      <c r="K208" s="23" t="s">
        <v>292</v>
      </c>
      <c r="L208" s="203"/>
      <c r="M208" s="204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4"/>
      <c r="AT208" s="204"/>
      <c r="AU208" s="204"/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5">
        <v>28</v>
      </c>
    </row>
    <row r="209" spans="1:65">
      <c r="A209" s="29"/>
      <c r="B209" s="19">
        <v>1</v>
      </c>
      <c r="C209" s="9">
        <v>6</v>
      </c>
      <c r="D209" s="23" t="s">
        <v>276</v>
      </c>
      <c r="E209" s="23" t="s">
        <v>98</v>
      </c>
      <c r="F209" s="23">
        <v>0.26181100000000002</v>
      </c>
      <c r="G209" s="23" t="s">
        <v>291</v>
      </c>
      <c r="H209" s="23">
        <v>0.28757900000000003</v>
      </c>
      <c r="I209" s="23">
        <v>0.27679999999999999</v>
      </c>
      <c r="J209" s="23" t="s">
        <v>292</v>
      </c>
      <c r="K209" s="23" t="s">
        <v>292</v>
      </c>
      <c r="L209" s="203"/>
      <c r="M209" s="204"/>
      <c r="N209" s="204"/>
      <c r="O209" s="204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4"/>
      <c r="AT209" s="204"/>
      <c r="AU209" s="204"/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56"/>
    </row>
    <row r="210" spans="1:65">
      <c r="A210" s="29"/>
      <c r="B210" s="20" t="s">
        <v>271</v>
      </c>
      <c r="C210" s="12"/>
      <c r="D210" s="209" t="s">
        <v>771</v>
      </c>
      <c r="E210" s="209" t="s">
        <v>771</v>
      </c>
      <c r="F210" s="209">
        <v>0.2628645</v>
      </c>
      <c r="G210" s="209" t="s">
        <v>771</v>
      </c>
      <c r="H210" s="209">
        <v>0.28733493333333338</v>
      </c>
      <c r="I210" s="209">
        <v>0.27686666666666665</v>
      </c>
      <c r="J210" s="209" t="s">
        <v>771</v>
      </c>
      <c r="K210" s="209" t="s">
        <v>771</v>
      </c>
      <c r="L210" s="203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4"/>
      <c r="AT210" s="204"/>
      <c r="AU210" s="204"/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56"/>
    </row>
    <row r="211" spans="1:65">
      <c r="A211" s="29"/>
      <c r="B211" s="3" t="s">
        <v>272</v>
      </c>
      <c r="C211" s="28"/>
      <c r="D211" s="23" t="s">
        <v>771</v>
      </c>
      <c r="E211" s="23" t="s">
        <v>771</v>
      </c>
      <c r="F211" s="23">
        <v>0.26339400000000002</v>
      </c>
      <c r="G211" s="23" t="s">
        <v>771</v>
      </c>
      <c r="H211" s="23">
        <v>0.28781030000000002</v>
      </c>
      <c r="I211" s="23">
        <v>0.27679999999999999</v>
      </c>
      <c r="J211" s="23" t="s">
        <v>771</v>
      </c>
      <c r="K211" s="23" t="s">
        <v>771</v>
      </c>
      <c r="L211" s="203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4"/>
      <c r="AT211" s="204"/>
      <c r="AU211" s="204"/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56"/>
    </row>
    <row r="212" spans="1:65">
      <c r="A212" s="29"/>
      <c r="B212" s="3" t="s">
        <v>273</v>
      </c>
      <c r="C212" s="28"/>
      <c r="D212" s="23" t="s">
        <v>771</v>
      </c>
      <c r="E212" s="23" t="s">
        <v>771</v>
      </c>
      <c r="F212" s="23">
        <v>2.6704168775680041E-3</v>
      </c>
      <c r="G212" s="23" t="s">
        <v>771</v>
      </c>
      <c r="H212" s="23">
        <v>2.0225746311735332E-3</v>
      </c>
      <c r="I212" s="23">
        <v>8.8468450120179876E-4</v>
      </c>
      <c r="J212" s="23" t="s">
        <v>771</v>
      </c>
      <c r="K212" s="23" t="s">
        <v>771</v>
      </c>
      <c r="L212" s="203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4"/>
      <c r="AT212" s="204"/>
      <c r="AU212" s="204"/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56"/>
    </row>
    <row r="213" spans="1:65">
      <c r="A213" s="29"/>
      <c r="B213" s="3" t="s">
        <v>87</v>
      </c>
      <c r="C213" s="28"/>
      <c r="D213" s="13" t="s">
        <v>771</v>
      </c>
      <c r="E213" s="13" t="s">
        <v>771</v>
      </c>
      <c r="F213" s="13">
        <v>1.0158910303856185E-2</v>
      </c>
      <c r="G213" s="13" t="s">
        <v>771</v>
      </c>
      <c r="H213" s="13">
        <v>7.0390836495580981E-3</v>
      </c>
      <c r="I213" s="13">
        <v>3.1953449357156232E-3</v>
      </c>
      <c r="J213" s="13" t="s">
        <v>771</v>
      </c>
      <c r="K213" s="13" t="s">
        <v>771</v>
      </c>
      <c r="L213" s="150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274</v>
      </c>
      <c r="C214" s="28"/>
      <c r="D214" s="13" t="s">
        <v>771</v>
      </c>
      <c r="E214" s="13" t="s">
        <v>771</v>
      </c>
      <c r="F214" s="13">
        <v>-4.6516959164448868E-2</v>
      </c>
      <c r="G214" s="13" t="s">
        <v>771</v>
      </c>
      <c r="H214" s="13">
        <v>4.2244144694118191E-2</v>
      </c>
      <c r="I214" s="13">
        <v>4.2728144703305659E-3</v>
      </c>
      <c r="J214" s="13" t="s">
        <v>771</v>
      </c>
      <c r="K214" s="13" t="s">
        <v>771</v>
      </c>
      <c r="L214" s="150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5" t="s">
        <v>275</v>
      </c>
      <c r="C215" s="46"/>
      <c r="D215" s="44" t="s">
        <v>276</v>
      </c>
      <c r="E215" s="44" t="s">
        <v>276</v>
      </c>
      <c r="F215" s="44">
        <v>0.9</v>
      </c>
      <c r="G215" s="44" t="s">
        <v>276</v>
      </c>
      <c r="H215" s="44">
        <v>0.67</v>
      </c>
      <c r="I215" s="44">
        <v>0</v>
      </c>
      <c r="J215" s="44" t="s">
        <v>276</v>
      </c>
      <c r="K215" s="44" t="s">
        <v>276</v>
      </c>
      <c r="L215" s="150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20"/>
      <c r="D216" s="20"/>
      <c r="E216" s="20"/>
      <c r="F216" s="20"/>
      <c r="G216" s="20"/>
      <c r="H216" s="20"/>
      <c r="I216" s="20"/>
      <c r="J216" s="20"/>
      <c r="K216" s="20"/>
      <c r="BM216" s="55"/>
    </row>
    <row r="217" spans="1:65" ht="15">
      <c r="B217" s="8" t="s">
        <v>525</v>
      </c>
      <c r="BM217" s="27" t="s">
        <v>278</v>
      </c>
    </row>
    <row r="218" spans="1:65" ht="15">
      <c r="A218" s="24" t="s">
        <v>33</v>
      </c>
      <c r="B218" s="18" t="s">
        <v>114</v>
      </c>
      <c r="C218" s="15" t="s">
        <v>115</v>
      </c>
      <c r="D218" s="16" t="s">
        <v>240</v>
      </c>
      <c r="E218" s="17" t="s">
        <v>240</v>
      </c>
      <c r="F218" s="150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241</v>
      </c>
      <c r="C219" s="9" t="s">
        <v>241</v>
      </c>
      <c r="D219" s="148" t="s">
        <v>248</v>
      </c>
      <c r="E219" s="149" t="s">
        <v>256</v>
      </c>
      <c r="F219" s="150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102</v>
      </c>
      <c r="E220" s="11" t="s">
        <v>102</v>
      </c>
      <c r="F220" s="150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25"/>
      <c r="F221" s="150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4.0999999999999996</v>
      </c>
      <c r="E222" s="21" t="s">
        <v>291</v>
      </c>
      <c r="F222" s="150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4.4000000000000004</v>
      </c>
      <c r="E223" s="11" t="s">
        <v>291</v>
      </c>
      <c r="F223" s="150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23</v>
      </c>
    </row>
    <row r="224" spans="1:65">
      <c r="A224" s="29"/>
      <c r="B224" s="19">
        <v>1</v>
      </c>
      <c r="C224" s="9">
        <v>3</v>
      </c>
      <c r="D224" s="11">
        <v>3.9</v>
      </c>
      <c r="E224" s="11" t="s">
        <v>291</v>
      </c>
      <c r="F224" s="150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3.9</v>
      </c>
      <c r="E225" s="11" t="s">
        <v>291</v>
      </c>
      <c r="F225" s="150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4.06666666666667</v>
      </c>
    </row>
    <row r="226" spans="1:65">
      <c r="A226" s="29"/>
      <c r="B226" s="19">
        <v>1</v>
      </c>
      <c r="C226" s="9">
        <v>5</v>
      </c>
      <c r="D226" s="11">
        <v>4.2</v>
      </c>
      <c r="E226" s="11" t="s">
        <v>291</v>
      </c>
      <c r="F226" s="150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29</v>
      </c>
    </row>
    <row r="227" spans="1:65">
      <c r="A227" s="29"/>
      <c r="B227" s="19">
        <v>1</v>
      </c>
      <c r="C227" s="9">
        <v>6</v>
      </c>
      <c r="D227" s="11">
        <v>3.9</v>
      </c>
      <c r="E227" s="11" t="s">
        <v>291</v>
      </c>
      <c r="F227" s="150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29"/>
      <c r="B228" s="20" t="s">
        <v>271</v>
      </c>
      <c r="C228" s="12"/>
      <c r="D228" s="22">
        <v>4.0666666666666664</v>
      </c>
      <c r="E228" s="22" t="s">
        <v>771</v>
      </c>
      <c r="F228" s="150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3" t="s">
        <v>272</v>
      </c>
      <c r="C229" s="28"/>
      <c r="D229" s="11">
        <v>4</v>
      </c>
      <c r="E229" s="11" t="s">
        <v>771</v>
      </c>
      <c r="F229" s="150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273</v>
      </c>
      <c r="C230" s="28"/>
      <c r="D230" s="23">
        <v>0.20655911179772909</v>
      </c>
      <c r="E230" s="23" t="s">
        <v>771</v>
      </c>
      <c r="F230" s="150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87</v>
      </c>
      <c r="C231" s="28"/>
      <c r="D231" s="13">
        <v>5.0793224212556339E-2</v>
      </c>
      <c r="E231" s="13" t="s">
        <v>771</v>
      </c>
      <c r="F231" s="150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274</v>
      </c>
      <c r="C232" s="28"/>
      <c r="D232" s="13">
        <v>-8.8817841970012523E-16</v>
      </c>
      <c r="E232" s="13" t="s">
        <v>771</v>
      </c>
      <c r="F232" s="150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5" t="s">
        <v>275</v>
      </c>
      <c r="C233" s="46"/>
      <c r="D233" s="44" t="s">
        <v>276</v>
      </c>
      <c r="E233" s="44" t="s">
        <v>276</v>
      </c>
      <c r="F233" s="150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20"/>
      <c r="D234" s="20"/>
      <c r="E234" s="20"/>
      <c r="BM234" s="55"/>
    </row>
    <row r="235" spans="1:65" ht="15">
      <c r="B235" s="8" t="s">
        <v>526</v>
      </c>
      <c r="BM235" s="27" t="s">
        <v>278</v>
      </c>
    </row>
    <row r="236" spans="1:65" ht="15">
      <c r="A236" s="24" t="s">
        <v>36</v>
      </c>
      <c r="B236" s="18" t="s">
        <v>114</v>
      </c>
      <c r="C236" s="15" t="s">
        <v>115</v>
      </c>
      <c r="D236" s="16" t="s">
        <v>240</v>
      </c>
      <c r="E236" s="17" t="s">
        <v>240</v>
      </c>
      <c r="F236" s="150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241</v>
      </c>
      <c r="C237" s="9" t="s">
        <v>241</v>
      </c>
      <c r="D237" s="148" t="s">
        <v>248</v>
      </c>
      <c r="E237" s="149" t="s">
        <v>256</v>
      </c>
      <c r="F237" s="150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102</v>
      </c>
      <c r="E238" s="11" t="s">
        <v>102</v>
      </c>
      <c r="F238" s="150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5"/>
      <c r="E239" s="25"/>
      <c r="F239" s="150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1.8</v>
      </c>
      <c r="E240" s="21" t="s">
        <v>291</v>
      </c>
      <c r="F240" s="150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1.9</v>
      </c>
      <c r="E241" s="11" t="s">
        <v>291</v>
      </c>
      <c r="F241" s="150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24</v>
      </c>
    </row>
    <row r="242" spans="1:65">
      <c r="A242" s="29"/>
      <c r="B242" s="19">
        <v>1</v>
      </c>
      <c r="C242" s="9">
        <v>3</v>
      </c>
      <c r="D242" s="11">
        <v>1.7</v>
      </c>
      <c r="E242" s="11" t="s">
        <v>291</v>
      </c>
      <c r="F242" s="150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2</v>
      </c>
      <c r="E243" s="11" t="s">
        <v>291</v>
      </c>
      <c r="F243" s="150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1.8333333333333299</v>
      </c>
    </row>
    <row r="244" spans="1:65">
      <c r="A244" s="29"/>
      <c r="B244" s="19">
        <v>1</v>
      </c>
      <c r="C244" s="9">
        <v>5</v>
      </c>
      <c r="D244" s="11">
        <v>1.8</v>
      </c>
      <c r="E244" s="11" t="s">
        <v>291</v>
      </c>
      <c r="F244" s="150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30</v>
      </c>
    </row>
    <row r="245" spans="1:65">
      <c r="A245" s="29"/>
      <c r="B245" s="19">
        <v>1</v>
      </c>
      <c r="C245" s="9">
        <v>6</v>
      </c>
      <c r="D245" s="11">
        <v>1.8</v>
      </c>
      <c r="E245" s="11" t="s">
        <v>291</v>
      </c>
      <c r="F245" s="150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29"/>
      <c r="B246" s="20" t="s">
        <v>271</v>
      </c>
      <c r="C246" s="12"/>
      <c r="D246" s="22">
        <v>1.8333333333333337</v>
      </c>
      <c r="E246" s="22" t="s">
        <v>771</v>
      </c>
      <c r="F246" s="150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29"/>
      <c r="B247" s="3" t="s">
        <v>272</v>
      </c>
      <c r="C247" s="28"/>
      <c r="D247" s="11">
        <v>1.8</v>
      </c>
      <c r="E247" s="11" t="s">
        <v>771</v>
      </c>
      <c r="F247" s="150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273</v>
      </c>
      <c r="C248" s="28"/>
      <c r="D248" s="23">
        <v>0.10327955589886444</v>
      </c>
      <c r="E248" s="23" t="s">
        <v>771</v>
      </c>
      <c r="F248" s="150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87</v>
      </c>
      <c r="C249" s="28"/>
      <c r="D249" s="13">
        <v>5.6334303217562408E-2</v>
      </c>
      <c r="E249" s="13" t="s">
        <v>771</v>
      </c>
      <c r="F249" s="150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274</v>
      </c>
      <c r="C250" s="28"/>
      <c r="D250" s="13">
        <v>1.9984014443252818E-15</v>
      </c>
      <c r="E250" s="13" t="s">
        <v>771</v>
      </c>
      <c r="F250" s="150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275</v>
      </c>
      <c r="C251" s="46"/>
      <c r="D251" s="44" t="s">
        <v>276</v>
      </c>
      <c r="E251" s="44" t="s">
        <v>276</v>
      </c>
      <c r="F251" s="150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E252" s="20"/>
      <c r="BM252" s="55"/>
    </row>
    <row r="253" spans="1:65" ht="15">
      <c r="B253" s="8" t="s">
        <v>527</v>
      </c>
      <c r="BM253" s="27" t="s">
        <v>278</v>
      </c>
    </row>
    <row r="254" spans="1:65" ht="15">
      <c r="A254" s="24" t="s">
        <v>39</v>
      </c>
      <c r="B254" s="18" t="s">
        <v>114</v>
      </c>
      <c r="C254" s="15" t="s">
        <v>115</v>
      </c>
      <c r="D254" s="16" t="s">
        <v>240</v>
      </c>
      <c r="E254" s="17" t="s">
        <v>240</v>
      </c>
      <c r="F254" s="150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241</v>
      </c>
      <c r="C255" s="9" t="s">
        <v>241</v>
      </c>
      <c r="D255" s="148" t="s">
        <v>248</v>
      </c>
      <c r="E255" s="149" t="s">
        <v>256</v>
      </c>
      <c r="F255" s="150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102</v>
      </c>
      <c r="E256" s="11" t="s">
        <v>102</v>
      </c>
      <c r="F256" s="150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25"/>
      <c r="F257" s="150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1.5</v>
      </c>
      <c r="E258" s="21" t="s">
        <v>291</v>
      </c>
      <c r="F258" s="150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1.5</v>
      </c>
      <c r="E259" s="11" t="s">
        <v>291</v>
      </c>
      <c r="F259" s="150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25</v>
      </c>
    </row>
    <row r="260" spans="1:65">
      <c r="A260" s="29"/>
      <c r="B260" s="19">
        <v>1</v>
      </c>
      <c r="C260" s="9">
        <v>3</v>
      </c>
      <c r="D260" s="11">
        <v>1.4</v>
      </c>
      <c r="E260" s="11" t="s">
        <v>291</v>
      </c>
      <c r="F260" s="150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1.4</v>
      </c>
      <c r="E261" s="11" t="s">
        <v>291</v>
      </c>
      <c r="F261" s="150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1.45</v>
      </c>
    </row>
    <row r="262" spans="1:65">
      <c r="A262" s="29"/>
      <c r="B262" s="19">
        <v>1</v>
      </c>
      <c r="C262" s="9">
        <v>5</v>
      </c>
      <c r="D262" s="11">
        <v>1.4</v>
      </c>
      <c r="E262" s="11" t="s">
        <v>291</v>
      </c>
      <c r="F262" s="150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31</v>
      </c>
    </row>
    <row r="263" spans="1:65">
      <c r="A263" s="29"/>
      <c r="B263" s="19">
        <v>1</v>
      </c>
      <c r="C263" s="9">
        <v>6</v>
      </c>
      <c r="D263" s="11">
        <v>1.5</v>
      </c>
      <c r="E263" s="11" t="s">
        <v>291</v>
      </c>
      <c r="F263" s="150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20" t="s">
        <v>271</v>
      </c>
      <c r="C264" s="12"/>
      <c r="D264" s="22">
        <v>1.4500000000000002</v>
      </c>
      <c r="E264" s="22" t="s">
        <v>771</v>
      </c>
      <c r="F264" s="150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272</v>
      </c>
      <c r="C265" s="28"/>
      <c r="D265" s="11">
        <v>1.45</v>
      </c>
      <c r="E265" s="11" t="s">
        <v>771</v>
      </c>
      <c r="F265" s="150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273</v>
      </c>
      <c r="C266" s="28"/>
      <c r="D266" s="23">
        <v>5.4772255750516662E-2</v>
      </c>
      <c r="E266" s="23" t="s">
        <v>771</v>
      </c>
      <c r="F266" s="150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87</v>
      </c>
      <c r="C267" s="28"/>
      <c r="D267" s="13">
        <v>3.7773969483114934E-2</v>
      </c>
      <c r="E267" s="13" t="s">
        <v>771</v>
      </c>
      <c r="F267" s="150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274</v>
      </c>
      <c r="C268" s="28"/>
      <c r="D268" s="13">
        <v>2.2204460492503131E-16</v>
      </c>
      <c r="E268" s="13" t="s">
        <v>771</v>
      </c>
      <c r="F268" s="150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5" t="s">
        <v>275</v>
      </c>
      <c r="C269" s="46"/>
      <c r="D269" s="44" t="s">
        <v>276</v>
      </c>
      <c r="E269" s="44" t="s">
        <v>276</v>
      </c>
      <c r="F269" s="150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20"/>
      <c r="D270" s="20"/>
      <c r="E270" s="20"/>
      <c r="BM270" s="55"/>
    </row>
    <row r="271" spans="1:65" ht="15">
      <c r="B271" s="8" t="s">
        <v>528</v>
      </c>
      <c r="BM271" s="27" t="s">
        <v>278</v>
      </c>
    </row>
    <row r="272" spans="1:65" ht="15">
      <c r="A272" s="24" t="s">
        <v>52</v>
      </c>
      <c r="B272" s="18" t="s">
        <v>114</v>
      </c>
      <c r="C272" s="15" t="s">
        <v>115</v>
      </c>
      <c r="D272" s="16" t="s">
        <v>240</v>
      </c>
      <c r="E272" s="17" t="s">
        <v>240</v>
      </c>
      <c r="F272" s="17" t="s">
        <v>240</v>
      </c>
      <c r="G272" s="17" t="s">
        <v>240</v>
      </c>
      <c r="H272" s="17" t="s">
        <v>240</v>
      </c>
      <c r="I272" s="17" t="s">
        <v>240</v>
      </c>
      <c r="J272" s="17" t="s">
        <v>240</v>
      </c>
      <c r="K272" s="17" t="s">
        <v>240</v>
      </c>
      <c r="L272" s="150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241</v>
      </c>
      <c r="C273" s="9" t="s">
        <v>241</v>
      </c>
      <c r="D273" s="148" t="s">
        <v>244</v>
      </c>
      <c r="E273" s="149" t="s">
        <v>246</v>
      </c>
      <c r="F273" s="149" t="s">
        <v>248</v>
      </c>
      <c r="G273" s="149" t="s">
        <v>256</v>
      </c>
      <c r="H273" s="149" t="s">
        <v>260</v>
      </c>
      <c r="I273" s="149" t="s">
        <v>280</v>
      </c>
      <c r="J273" s="149" t="s">
        <v>263</v>
      </c>
      <c r="K273" s="149" t="s">
        <v>265</v>
      </c>
      <c r="L273" s="15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303</v>
      </c>
      <c r="E274" s="11" t="s">
        <v>303</v>
      </c>
      <c r="F274" s="11" t="s">
        <v>103</v>
      </c>
      <c r="G274" s="11" t="s">
        <v>102</v>
      </c>
      <c r="H274" s="11" t="s">
        <v>103</v>
      </c>
      <c r="I274" s="11" t="s">
        <v>103</v>
      </c>
      <c r="J274" s="11" t="s">
        <v>103</v>
      </c>
      <c r="K274" s="11" t="s">
        <v>103</v>
      </c>
      <c r="L274" s="15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150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21" t="s">
        <v>276</v>
      </c>
      <c r="E276" s="21" t="s">
        <v>98</v>
      </c>
      <c r="F276" s="21">
        <v>3.08</v>
      </c>
      <c r="G276" s="21" t="s">
        <v>291</v>
      </c>
      <c r="H276" s="21">
        <v>3.7632160000000003</v>
      </c>
      <c r="I276" s="21">
        <v>3.44</v>
      </c>
      <c r="J276" s="21" t="s">
        <v>292</v>
      </c>
      <c r="K276" s="21" t="s">
        <v>292</v>
      </c>
      <c r="L276" s="150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 t="s">
        <v>276</v>
      </c>
      <c r="E277" s="11" t="s">
        <v>98</v>
      </c>
      <c r="F277" s="11">
        <v>3.09</v>
      </c>
      <c r="G277" s="11" t="s">
        <v>291</v>
      </c>
      <c r="H277" s="11">
        <v>3.76064</v>
      </c>
      <c r="I277" s="11">
        <v>3.42</v>
      </c>
      <c r="J277" s="11" t="s">
        <v>292</v>
      </c>
      <c r="K277" s="11" t="s">
        <v>292</v>
      </c>
      <c r="L277" s="150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26</v>
      </c>
    </row>
    <row r="278" spans="1:65">
      <c r="A278" s="29"/>
      <c r="B278" s="19">
        <v>1</v>
      </c>
      <c r="C278" s="9">
        <v>3</v>
      </c>
      <c r="D278" s="11" t="s">
        <v>276</v>
      </c>
      <c r="E278" s="11" t="s">
        <v>98</v>
      </c>
      <c r="F278" s="11">
        <v>3.1</v>
      </c>
      <c r="G278" s="11" t="s">
        <v>291</v>
      </c>
      <c r="H278" s="11">
        <v>3.7665440000000001</v>
      </c>
      <c r="I278" s="11">
        <v>3.4300000000000006</v>
      </c>
      <c r="J278" s="11" t="s">
        <v>292</v>
      </c>
      <c r="K278" s="11" t="s">
        <v>292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 t="s">
        <v>276</v>
      </c>
      <c r="E279" s="11" t="s">
        <v>98</v>
      </c>
      <c r="F279" s="11">
        <v>3.1</v>
      </c>
      <c r="G279" s="11" t="s">
        <v>291</v>
      </c>
      <c r="H279" s="11">
        <v>3.76736</v>
      </c>
      <c r="I279" s="11">
        <v>3.44</v>
      </c>
      <c r="J279" s="11" t="s">
        <v>292</v>
      </c>
      <c r="K279" s="11" t="s">
        <v>292</v>
      </c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3.4293031111111101</v>
      </c>
    </row>
    <row r="280" spans="1:65">
      <c r="A280" s="29"/>
      <c r="B280" s="19">
        <v>1</v>
      </c>
      <c r="C280" s="9">
        <v>5</v>
      </c>
      <c r="D280" s="11" t="s">
        <v>276</v>
      </c>
      <c r="E280" s="11" t="s">
        <v>98</v>
      </c>
      <c r="F280" s="11">
        <v>3.09</v>
      </c>
      <c r="G280" s="11" t="s">
        <v>291</v>
      </c>
      <c r="H280" s="11">
        <v>3.7661440000000006</v>
      </c>
      <c r="I280" s="11">
        <v>3.4300000000000006</v>
      </c>
      <c r="J280" s="11" t="s">
        <v>292</v>
      </c>
      <c r="K280" s="11" t="s">
        <v>292</v>
      </c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32</v>
      </c>
    </row>
    <row r="281" spans="1:65">
      <c r="A281" s="29"/>
      <c r="B281" s="19">
        <v>1</v>
      </c>
      <c r="C281" s="9">
        <v>6</v>
      </c>
      <c r="D281" s="11" t="s">
        <v>276</v>
      </c>
      <c r="E281" s="11" t="s">
        <v>98</v>
      </c>
      <c r="F281" s="11">
        <v>3.08</v>
      </c>
      <c r="G281" s="11" t="s">
        <v>291</v>
      </c>
      <c r="H281" s="11">
        <v>3.7635519999999998</v>
      </c>
      <c r="I281" s="11">
        <v>3.44</v>
      </c>
      <c r="J281" s="11" t="s">
        <v>292</v>
      </c>
      <c r="K281" s="11" t="s">
        <v>292</v>
      </c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20" t="s">
        <v>271</v>
      </c>
      <c r="C282" s="12"/>
      <c r="D282" s="22" t="s">
        <v>771</v>
      </c>
      <c r="E282" s="22" t="s">
        <v>771</v>
      </c>
      <c r="F282" s="22">
        <v>3.09</v>
      </c>
      <c r="G282" s="22" t="s">
        <v>771</v>
      </c>
      <c r="H282" s="22">
        <v>3.7645759999999999</v>
      </c>
      <c r="I282" s="22">
        <v>3.4333333333333336</v>
      </c>
      <c r="J282" s="22" t="s">
        <v>771</v>
      </c>
      <c r="K282" s="22" t="s">
        <v>771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272</v>
      </c>
      <c r="C283" s="28"/>
      <c r="D283" s="11" t="s">
        <v>771</v>
      </c>
      <c r="E283" s="11" t="s">
        <v>771</v>
      </c>
      <c r="F283" s="11">
        <v>3.09</v>
      </c>
      <c r="G283" s="11" t="s">
        <v>771</v>
      </c>
      <c r="H283" s="11">
        <v>3.7648480000000002</v>
      </c>
      <c r="I283" s="11">
        <v>3.4350000000000005</v>
      </c>
      <c r="J283" s="11" t="s">
        <v>771</v>
      </c>
      <c r="K283" s="11" t="s">
        <v>771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273</v>
      </c>
      <c r="C284" s="28"/>
      <c r="D284" s="23" t="s">
        <v>771</v>
      </c>
      <c r="E284" s="23" t="s">
        <v>771</v>
      </c>
      <c r="F284" s="23">
        <v>8.9442719099991665E-3</v>
      </c>
      <c r="G284" s="23" t="s">
        <v>771</v>
      </c>
      <c r="H284" s="23">
        <v>2.548433872008541E-3</v>
      </c>
      <c r="I284" s="23">
        <v>8.1649658092771589E-3</v>
      </c>
      <c r="J284" s="23" t="s">
        <v>771</v>
      </c>
      <c r="K284" s="23" t="s">
        <v>771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87</v>
      </c>
      <c r="C285" s="28"/>
      <c r="D285" s="13" t="s">
        <v>771</v>
      </c>
      <c r="E285" s="13" t="s">
        <v>771</v>
      </c>
      <c r="F285" s="13">
        <v>2.8945863786405072E-3</v>
      </c>
      <c r="G285" s="13" t="s">
        <v>771</v>
      </c>
      <c r="H285" s="13">
        <v>6.7695110206528999E-4</v>
      </c>
      <c r="I285" s="13">
        <v>2.3781453813428617E-3</v>
      </c>
      <c r="J285" s="13" t="s">
        <v>771</v>
      </c>
      <c r="K285" s="13" t="s">
        <v>771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274</v>
      </c>
      <c r="C286" s="28"/>
      <c r="D286" s="13" t="s">
        <v>771</v>
      </c>
      <c r="E286" s="13" t="s">
        <v>771</v>
      </c>
      <c r="F286" s="13">
        <v>-9.8942292389305408E-2</v>
      </c>
      <c r="G286" s="13" t="s">
        <v>771</v>
      </c>
      <c r="H286" s="13">
        <v>9.7767061710756664E-2</v>
      </c>
      <c r="I286" s="13">
        <v>1.1752306785497435E-3</v>
      </c>
      <c r="J286" s="13" t="s">
        <v>771</v>
      </c>
      <c r="K286" s="13" t="s">
        <v>771</v>
      </c>
      <c r="L286" s="1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5" t="s">
        <v>275</v>
      </c>
      <c r="C287" s="46"/>
      <c r="D287" s="44" t="s">
        <v>276</v>
      </c>
      <c r="E287" s="44" t="s">
        <v>276</v>
      </c>
      <c r="F287" s="44">
        <v>0.7</v>
      </c>
      <c r="G287" s="44" t="s">
        <v>276</v>
      </c>
      <c r="H287" s="44">
        <v>0.67</v>
      </c>
      <c r="I287" s="44">
        <v>0</v>
      </c>
      <c r="J287" s="44" t="s">
        <v>276</v>
      </c>
      <c r="K287" s="44" t="s">
        <v>276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BM288" s="55"/>
    </row>
    <row r="289" spans="1:65" ht="15">
      <c r="B289" s="8" t="s">
        <v>529</v>
      </c>
      <c r="BM289" s="27" t="s">
        <v>278</v>
      </c>
    </row>
    <row r="290" spans="1:65" ht="15">
      <c r="A290" s="24" t="s">
        <v>42</v>
      </c>
      <c r="B290" s="18" t="s">
        <v>114</v>
      </c>
      <c r="C290" s="15" t="s">
        <v>115</v>
      </c>
      <c r="D290" s="16" t="s">
        <v>240</v>
      </c>
      <c r="E290" s="17" t="s">
        <v>240</v>
      </c>
      <c r="F290" s="17" t="s">
        <v>240</v>
      </c>
      <c r="G290" s="17" t="s">
        <v>240</v>
      </c>
      <c r="H290" s="15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241</v>
      </c>
      <c r="C291" s="9" t="s">
        <v>241</v>
      </c>
      <c r="D291" s="148" t="s">
        <v>244</v>
      </c>
      <c r="E291" s="149" t="s">
        <v>248</v>
      </c>
      <c r="F291" s="149" t="s">
        <v>256</v>
      </c>
      <c r="G291" s="149" t="s">
        <v>280</v>
      </c>
      <c r="H291" s="15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303</v>
      </c>
      <c r="E292" s="11" t="s">
        <v>102</v>
      </c>
      <c r="F292" s="11" t="s">
        <v>102</v>
      </c>
      <c r="G292" s="11" t="s">
        <v>103</v>
      </c>
      <c r="H292" s="15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5"/>
      <c r="E293" s="25"/>
      <c r="F293" s="25"/>
      <c r="G293" s="25"/>
      <c r="H293" s="15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210" t="s">
        <v>276</v>
      </c>
      <c r="E294" s="210">
        <v>19.100000000000001</v>
      </c>
      <c r="F294" s="210" t="s">
        <v>291</v>
      </c>
      <c r="G294" s="210">
        <v>26</v>
      </c>
      <c r="H294" s="212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  <c r="AI294" s="213"/>
      <c r="AJ294" s="213"/>
      <c r="AK294" s="213"/>
      <c r="AL294" s="213"/>
      <c r="AM294" s="213"/>
      <c r="AN294" s="213"/>
      <c r="AO294" s="213"/>
      <c r="AP294" s="213"/>
      <c r="AQ294" s="213"/>
      <c r="AR294" s="213"/>
      <c r="AS294" s="213"/>
      <c r="AT294" s="213"/>
      <c r="AU294" s="213"/>
      <c r="AV294" s="213"/>
      <c r="AW294" s="213"/>
      <c r="AX294" s="213"/>
      <c r="AY294" s="213"/>
      <c r="AZ294" s="213"/>
      <c r="BA294" s="213"/>
      <c r="BB294" s="213"/>
      <c r="BC294" s="213"/>
      <c r="BD294" s="213"/>
      <c r="BE294" s="213"/>
      <c r="BF294" s="213"/>
      <c r="BG294" s="213"/>
      <c r="BH294" s="213"/>
      <c r="BI294" s="213"/>
      <c r="BJ294" s="213"/>
      <c r="BK294" s="213"/>
      <c r="BL294" s="213"/>
      <c r="BM294" s="214">
        <v>1</v>
      </c>
    </row>
    <row r="295" spans="1:65">
      <c r="A295" s="29"/>
      <c r="B295" s="19">
        <v>1</v>
      </c>
      <c r="C295" s="9">
        <v>2</v>
      </c>
      <c r="D295" s="215" t="s">
        <v>276</v>
      </c>
      <c r="E295" s="215">
        <v>18.8</v>
      </c>
      <c r="F295" s="215" t="s">
        <v>291</v>
      </c>
      <c r="G295" s="215">
        <v>26</v>
      </c>
      <c r="H295" s="212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  <c r="AI295" s="213"/>
      <c r="AJ295" s="213"/>
      <c r="AK295" s="213"/>
      <c r="AL295" s="213"/>
      <c r="AM295" s="213"/>
      <c r="AN295" s="213"/>
      <c r="AO295" s="213"/>
      <c r="AP295" s="213"/>
      <c r="AQ295" s="213"/>
      <c r="AR295" s="213"/>
      <c r="AS295" s="213"/>
      <c r="AT295" s="213"/>
      <c r="AU295" s="213"/>
      <c r="AV295" s="213"/>
      <c r="AW295" s="213"/>
      <c r="AX295" s="213"/>
      <c r="AY295" s="213"/>
      <c r="AZ295" s="213"/>
      <c r="BA295" s="213"/>
      <c r="BB295" s="213"/>
      <c r="BC295" s="213"/>
      <c r="BD295" s="213"/>
      <c r="BE295" s="213"/>
      <c r="BF295" s="213"/>
      <c r="BG295" s="213"/>
      <c r="BH295" s="213"/>
      <c r="BI295" s="213"/>
      <c r="BJ295" s="213"/>
      <c r="BK295" s="213"/>
      <c r="BL295" s="213"/>
      <c r="BM295" s="214">
        <v>27</v>
      </c>
    </row>
    <row r="296" spans="1:65">
      <c r="A296" s="29"/>
      <c r="B296" s="19">
        <v>1</v>
      </c>
      <c r="C296" s="9">
        <v>3</v>
      </c>
      <c r="D296" s="215" t="s">
        <v>276</v>
      </c>
      <c r="E296" s="215">
        <v>18.600000000000001</v>
      </c>
      <c r="F296" s="215" t="s">
        <v>291</v>
      </c>
      <c r="G296" s="215">
        <v>25</v>
      </c>
      <c r="H296" s="212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  <c r="AI296" s="213"/>
      <c r="AJ296" s="213"/>
      <c r="AK296" s="213"/>
      <c r="AL296" s="213"/>
      <c r="AM296" s="213"/>
      <c r="AN296" s="213"/>
      <c r="AO296" s="213"/>
      <c r="AP296" s="213"/>
      <c r="AQ296" s="213"/>
      <c r="AR296" s="213"/>
      <c r="AS296" s="213"/>
      <c r="AT296" s="213"/>
      <c r="AU296" s="213"/>
      <c r="AV296" s="213"/>
      <c r="AW296" s="213"/>
      <c r="AX296" s="213"/>
      <c r="AY296" s="213"/>
      <c r="AZ296" s="213"/>
      <c r="BA296" s="213"/>
      <c r="BB296" s="213"/>
      <c r="BC296" s="213"/>
      <c r="BD296" s="213"/>
      <c r="BE296" s="213"/>
      <c r="BF296" s="213"/>
      <c r="BG296" s="213"/>
      <c r="BH296" s="213"/>
      <c r="BI296" s="213"/>
      <c r="BJ296" s="213"/>
      <c r="BK296" s="213"/>
      <c r="BL296" s="213"/>
      <c r="BM296" s="214">
        <v>16</v>
      </c>
    </row>
    <row r="297" spans="1:65">
      <c r="A297" s="29"/>
      <c r="B297" s="19">
        <v>1</v>
      </c>
      <c r="C297" s="9">
        <v>4</v>
      </c>
      <c r="D297" s="215" t="s">
        <v>276</v>
      </c>
      <c r="E297" s="215">
        <v>18.8</v>
      </c>
      <c r="F297" s="215" t="s">
        <v>291</v>
      </c>
      <c r="G297" s="215">
        <v>25</v>
      </c>
      <c r="H297" s="212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  <c r="AI297" s="213"/>
      <c r="AJ297" s="213"/>
      <c r="AK297" s="213"/>
      <c r="AL297" s="213"/>
      <c r="AM297" s="213"/>
      <c r="AN297" s="213"/>
      <c r="AO297" s="213"/>
      <c r="AP297" s="213"/>
      <c r="AQ297" s="213"/>
      <c r="AR297" s="213"/>
      <c r="AS297" s="213"/>
      <c r="AT297" s="213"/>
      <c r="AU297" s="213"/>
      <c r="AV297" s="213"/>
      <c r="AW297" s="213"/>
      <c r="AX297" s="213"/>
      <c r="AY297" s="213"/>
      <c r="AZ297" s="213"/>
      <c r="BA297" s="213"/>
      <c r="BB297" s="213"/>
      <c r="BC297" s="213"/>
      <c r="BD297" s="213"/>
      <c r="BE297" s="213"/>
      <c r="BF297" s="213"/>
      <c r="BG297" s="213"/>
      <c r="BH297" s="213"/>
      <c r="BI297" s="213"/>
      <c r="BJ297" s="213"/>
      <c r="BK297" s="213"/>
      <c r="BL297" s="213"/>
      <c r="BM297" s="214">
        <v>22.175000000000001</v>
      </c>
    </row>
    <row r="298" spans="1:65">
      <c r="A298" s="29"/>
      <c r="B298" s="19">
        <v>1</v>
      </c>
      <c r="C298" s="9">
        <v>5</v>
      </c>
      <c r="D298" s="215" t="s">
        <v>276</v>
      </c>
      <c r="E298" s="215">
        <v>18.899999999999999</v>
      </c>
      <c r="F298" s="215" t="s">
        <v>291</v>
      </c>
      <c r="G298" s="215">
        <v>26</v>
      </c>
      <c r="H298" s="212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  <c r="AI298" s="213"/>
      <c r="AJ298" s="213"/>
      <c r="AK298" s="213"/>
      <c r="AL298" s="213"/>
      <c r="AM298" s="213"/>
      <c r="AN298" s="213"/>
      <c r="AO298" s="213"/>
      <c r="AP298" s="213"/>
      <c r="AQ298" s="213"/>
      <c r="AR298" s="213"/>
      <c r="AS298" s="213"/>
      <c r="AT298" s="213"/>
      <c r="AU298" s="213"/>
      <c r="AV298" s="213"/>
      <c r="AW298" s="213"/>
      <c r="AX298" s="213"/>
      <c r="AY298" s="213"/>
      <c r="AZ298" s="213"/>
      <c r="BA298" s="213"/>
      <c r="BB298" s="213"/>
      <c r="BC298" s="213"/>
      <c r="BD298" s="213"/>
      <c r="BE298" s="213"/>
      <c r="BF298" s="213"/>
      <c r="BG298" s="213"/>
      <c r="BH298" s="213"/>
      <c r="BI298" s="213"/>
      <c r="BJ298" s="213"/>
      <c r="BK298" s="213"/>
      <c r="BL298" s="213"/>
      <c r="BM298" s="214">
        <v>33</v>
      </c>
    </row>
    <row r="299" spans="1:65">
      <c r="A299" s="29"/>
      <c r="B299" s="19">
        <v>1</v>
      </c>
      <c r="C299" s="9">
        <v>6</v>
      </c>
      <c r="D299" s="215" t="s">
        <v>276</v>
      </c>
      <c r="E299" s="215">
        <v>18.899999999999999</v>
      </c>
      <c r="F299" s="215" t="s">
        <v>291</v>
      </c>
      <c r="G299" s="215">
        <v>25</v>
      </c>
      <c r="H299" s="212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  <c r="AI299" s="213"/>
      <c r="AJ299" s="213"/>
      <c r="AK299" s="213"/>
      <c r="AL299" s="213"/>
      <c r="AM299" s="213"/>
      <c r="AN299" s="213"/>
      <c r="AO299" s="213"/>
      <c r="AP299" s="213"/>
      <c r="AQ299" s="213"/>
      <c r="AR299" s="213"/>
      <c r="AS299" s="213"/>
      <c r="AT299" s="213"/>
      <c r="AU299" s="213"/>
      <c r="AV299" s="213"/>
      <c r="AW299" s="213"/>
      <c r="AX299" s="213"/>
      <c r="AY299" s="213"/>
      <c r="AZ299" s="213"/>
      <c r="BA299" s="213"/>
      <c r="BB299" s="213"/>
      <c r="BC299" s="213"/>
      <c r="BD299" s="213"/>
      <c r="BE299" s="213"/>
      <c r="BF299" s="213"/>
      <c r="BG299" s="213"/>
      <c r="BH299" s="213"/>
      <c r="BI299" s="213"/>
      <c r="BJ299" s="213"/>
      <c r="BK299" s="213"/>
      <c r="BL299" s="213"/>
      <c r="BM299" s="217"/>
    </row>
    <row r="300" spans="1:65">
      <c r="A300" s="29"/>
      <c r="B300" s="20" t="s">
        <v>271</v>
      </c>
      <c r="C300" s="12"/>
      <c r="D300" s="218" t="s">
        <v>771</v>
      </c>
      <c r="E300" s="218">
        <v>18.850000000000005</v>
      </c>
      <c r="F300" s="218" t="s">
        <v>771</v>
      </c>
      <c r="G300" s="218">
        <v>25.5</v>
      </c>
      <c r="H300" s="212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3"/>
      <c r="AT300" s="213"/>
      <c r="AU300" s="213"/>
      <c r="AV300" s="213"/>
      <c r="AW300" s="213"/>
      <c r="AX300" s="213"/>
      <c r="AY300" s="213"/>
      <c r="AZ300" s="213"/>
      <c r="BA300" s="213"/>
      <c r="BB300" s="213"/>
      <c r="BC300" s="213"/>
      <c r="BD300" s="213"/>
      <c r="BE300" s="213"/>
      <c r="BF300" s="213"/>
      <c r="BG300" s="213"/>
      <c r="BH300" s="213"/>
      <c r="BI300" s="213"/>
      <c r="BJ300" s="213"/>
      <c r="BK300" s="213"/>
      <c r="BL300" s="213"/>
      <c r="BM300" s="217"/>
    </row>
    <row r="301" spans="1:65">
      <c r="A301" s="29"/>
      <c r="B301" s="3" t="s">
        <v>272</v>
      </c>
      <c r="C301" s="28"/>
      <c r="D301" s="215" t="s">
        <v>771</v>
      </c>
      <c r="E301" s="215">
        <v>18.850000000000001</v>
      </c>
      <c r="F301" s="215" t="s">
        <v>771</v>
      </c>
      <c r="G301" s="215">
        <v>25.5</v>
      </c>
      <c r="H301" s="212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213"/>
      <c r="AW301" s="213"/>
      <c r="AX301" s="213"/>
      <c r="AY301" s="213"/>
      <c r="AZ301" s="213"/>
      <c r="BA301" s="213"/>
      <c r="BB301" s="213"/>
      <c r="BC301" s="213"/>
      <c r="BD301" s="213"/>
      <c r="BE301" s="213"/>
      <c r="BF301" s="213"/>
      <c r="BG301" s="213"/>
      <c r="BH301" s="213"/>
      <c r="BI301" s="213"/>
      <c r="BJ301" s="213"/>
      <c r="BK301" s="213"/>
      <c r="BL301" s="213"/>
      <c r="BM301" s="217"/>
    </row>
    <row r="302" spans="1:65">
      <c r="A302" s="29"/>
      <c r="B302" s="3" t="s">
        <v>273</v>
      </c>
      <c r="C302" s="28"/>
      <c r="D302" s="215" t="s">
        <v>771</v>
      </c>
      <c r="E302" s="215">
        <v>0.16431676725154959</v>
      </c>
      <c r="F302" s="215" t="s">
        <v>771</v>
      </c>
      <c r="G302" s="215">
        <v>0.54772255750516607</v>
      </c>
      <c r="H302" s="212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  <c r="AI302" s="213"/>
      <c r="AJ302" s="213"/>
      <c r="AK302" s="213"/>
      <c r="AL302" s="213"/>
      <c r="AM302" s="213"/>
      <c r="AN302" s="213"/>
      <c r="AO302" s="213"/>
      <c r="AP302" s="213"/>
      <c r="AQ302" s="213"/>
      <c r="AR302" s="213"/>
      <c r="AS302" s="213"/>
      <c r="AT302" s="213"/>
      <c r="AU302" s="213"/>
      <c r="AV302" s="213"/>
      <c r="AW302" s="213"/>
      <c r="AX302" s="213"/>
      <c r="AY302" s="213"/>
      <c r="AZ302" s="213"/>
      <c r="BA302" s="213"/>
      <c r="BB302" s="213"/>
      <c r="BC302" s="213"/>
      <c r="BD302" s="213"/>
      <c r="BE302" s="213"/>
      <c r="BF302" s="213"/>
      <c r="BG302" s="213"/>
      <c r="BH302" s="213"/>
      <c r="BI302" s="213"/>
      <c r="BJ302" s="213"/>
      <c r="BK302" s="213"/>
      <c r="BL302" s="213"/>
      <c r="BM302" s="217"/>
    </row>
    <row r="303" spans="1:65">
      <c r="A303" s="29"/>
      <c r="B303" s="3" t="s">
        <v>87</v>
      </c>
      <c r="C303" s="28"/>
      <c r="D303" s="13" t="s">
        <v>771</v>
      </c>
      <c r="E303" s="13">
        <v>8.7170698807188095E-3</v>
      </c>
      <c r="F303" s="13" t="s">
        <v>771</v>
      </c>
      <c r="G303" s="13">
        <v>2.1479315980594747E-2</v>
      </c>
      <c r="H303" s="15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274</v>
      </c>
      <c r="C304" s="28"/>
      <c r="D304" s="13" t="s">
        <v>771</v>
      </c>
      <c r="E304" s="13">
        <v>-0.14994363021420498</v>
      </c>
      <c r="F304" s="13" t="s">
        <v>771</v>
      </c>
      <c r="G304" s="13">
        <v>0.1499436302142052</v>
      </c>
      <c r="H304" s="15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5" t="s">
        <v>275</v>
      </c>
      <c r="C305" s="46"/>
      <c r="D305" s="44" t="s">
        <v>276</v>
      </c>
      <c r="E305" s="44">
        <v>0.67</v>
      </c>
      <c r="F305" s="44" t="s">
        <v>276</v>
      </c>
      <c r="G305" s="44">
        <v>0.67</v>
      </c>
      <c r="H305" s="15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20"/>
      <c r="D306" s="20"/>
      <c r="E306" s="20"/>
      <c r="F306" s="20"/>
      <c r="G306" s="20"/>
      <c r="BM306" s="55"/>
    </row>
    <row r="307" spans="1:65" ht="15">
      <c r="B307" s="8" t="s">
        <v>530</v>
      </c>
      <c r="BM307" s="27" t="s">
        <v>278</v>
      </c>
    </row>
    <row r="308" spans="1:65" ht="15">
      <c r="A308" s="24" t="s">
        <v>5</v>
      </c>
      <c r="B308" s="18" t="s">
        <v>114</v>
      </c>
      <c r="C308" s="15" t="s">
        <v>115</v>
      </c>
      <c r="D308" s="16" t="s">
        <v>240</v>
      </c>
      <c r="E308" s="17" t="s">
        <v>240</v>
      </c>
      <c r="F308" s="150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241</v>
      </c>
      <c r="C309" s="9" t="s">
        <v>241</v>
      </c>
      <c r="D309" s="148" t="s">
        <v>248</v>
      </c>
      <c r="E309" s="149" t="s">
        <v>256</v>
      </c>
      <c r="F309" s="150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102</v>
      </c>
      <c r="E310" s="11" t="s">
        <v>102</v>
      </c>
      <c r="F310" s="150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5"/>
      <c r="E311" s="25"/>
      <c r="F311" s="150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5.8</v>
      </c>
      <c r="E312" s="21" t="s">
        <v>291</v>
      </c>
      <c r="F312" s="150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6.1</v>
      </c>
      <c r="E313" s="11" t="s">
        <v>291</v>
      </c>
      <c r="F313" s="150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28</v>
      </c>
    </row>
    <row r="314" spans="1:65">
      <c r="A314" s="29"/>
      <c r="B314" s="19">
        <v>1</v>
      </c>
      <c r="C314" s="9">
        <v>3</v>
      </c>
      <c r="D314" s="11">
        <v>5.7</v>
      </c>
      <c r="E314" s="11" t="s">
        <v>291</v>
      </c>
      <c r="F314" s="150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5.0999999999999996</v>
      </c>
      <c r="E315" s="11" t="s">
        <v>291</v>
      </c>
      <c r="F315" s="150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5.7</v>
      </c>
    </row>
    <row r="316" spans="1:65">
      <c r="A316" s="29"/>
      <c r="B316" s="19">
        <v>1</v>
      </c>
      <c r="C316" s="9">
        <v>5</v>
      </c>
      <c r="D316" s="11">
        <v>5.6</v>
      </c>
      <c r="E316" s="11" t="s">
        <v>291</v>
      </c>
      <c r="F316" s="150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34</v>
      </c>
    </row>
    <row r="317" spans="1:65">
      <c r="A317" s="29"/>
      <c r="B317" s="19">
        <v>1</v>
      </c>
      <c r="C317" s="9">
        <v>6</v>
      </c>
      <c r="D317" s="11">
        <v>5.9</v>
      </c>
      <c r="E317" s="11" t="s">
        <v>291</v>
      </c>
      <c r="F317" s="150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20" t="s">
        <v>271</v>
      </c>
      <c r="C318" s="12"/>
      <c r="D318" s="22">
        <v>5.6999999999999993</v>
      </c>
      <c r="E318" s="22" t="s">
        <v>771</v>
      </c>
      <c r="F318" s="150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272</v>
      </c>
      <c r="C319" s="28"/>
      <c r="D319" s="11">
        <v>5.75</v>
      </c>
      <c r="E319" s="11" t="s">
        <v>771</v>
      </c>
      <c r="F319" s="150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273</v>
      </c>
      <c r="C320" s="28"/>
      <c r="D320" s="23">
        <v>0.3405877273185281</v>
      </c>
      <c r="E320" s="23" t="s">
        <v>771</v>
      </c>
      <c r="F320" s="150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87</v>
      </c>
      <c r="C321" s="28"/>
      <c r="D321" s="13">
        <v>5.9752232862899671E-2</v>
      </c>
      <c r="E321" s="13" t="s">
        <v>771</v>
      </c>
      <c r="F321" s="150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274</v>
      </c>
      <c r="C322" s="28"/>
      <c r="D322" s="13">
        <v>-1.1102230246251565E-16</v>
      </c>
      <c r="E322" s="13" t="s">
        <v>771</v>
      </c>
      <c r="F322" s="150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5" t="s">
        <v>275</v>
      </c>
      <c r="C323" s="46"/>
      <c r="D323" s="44" t="s">
        <v>276</v>
      </c>
      <c r="E323" s="44" t="s">
        <v>276</v>
      </c>
      <c r="F323" s="150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20"/>
      <c r="D324" s="20"/>
      <c r="E324" s="20"/>
      <c r="BM324" s="55"/>
    </row>
    <row r="325" spans="1:65" ht="15">
      <c r="B325" s="8" t="s">
        <v>531</v>
      </c>
      <c r="BM325" s="27" t="s">
        <v>278</v>
      </c>
    </row>
    <row r="326" spans="1:65" ht="15">
      <c r="A326" s="24" t="s">
        <v>8</v>
      </c>
      <c r="B326" s="18" t="s">
        <v>114</v>
      </c>
      <c r="C326" s="15" t="s">
        <v>115</v>
      </c>
      <c r="D326" s="16" t="s">
        <v>240</v>
      </c>
      <c r="E326" s="17" t="s">
        <v>240</v>
      </c>
      <c r="F326" s="150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241</v>
      </c>
      <c r="C327" s="9" t="s">
        <v>241</v>
      </c>
      <c r="D327" s="148" t="s">
        <v>248</v>
      </c>
      <c r="E327" s="149" t="s">
        <v>256</v>
      </c>
      <c r="F327" s="150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102</v>
      </c>
      <c r="E328" s="11" t="s">
        <v>102</v>
      </c>
      <c r="F328" s="150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5"/>
      <c r="E329" s="25"/>
      <c r="F329" s="150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2.5</v>
      </c>
      <c r="E330" s="21" t="s">
        <v>291</v>
      </c>
      <c r="F330" s="150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2.7</v>
      </c>
      <c r="E331" s="11" t="s">
        <v>291</v>
      </c>
      <c r="F331" s="150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29</v>
      </c>
    </row>
    <row r="332" spans="1:65">
      <c r="A332" s="29"/>
      <c r="B332" s="19">
        <v>1</v>
      </c>
      <c r="C332" s="9">
        <v>3</v>
      </c>
      <c r="D332" s="11">
        <v>2.5</v>
      </c>
      <c r="E332" s="11" t="s">
        <v>291</v>
      </c>
      <c r="F332" s="150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2.8</v>
      </c>
      <c r="E333" s="11" t="s">
        <v>291</v>
      </c>
      <c r="F333" s="150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2.6</v>
      </c>
    </row>
    <row r="334" spans="1:65">
      <c r="A334" s="29"/>
      <c r="B334" s="19">
        <v>1</v>
      </c>
      <c r="C334" s="9">
        <v>5</v>
      </c>
      <c r="D334" s="11">
        <v>2.6</v>
      </c>
      <c r="E334" s="11" t="s">
        <v>291</v>
      </c>
      <c r="F334" s="150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35</v>
      </c>
    </row>
    <row r="335" spans="1:65">
      <c r="A335" s="29"/>
      <c r="B335" s="19">
        <v>1</v>
      </c>
      <c r="C335" s="9">
        <v>6</v>
      </c>
      <c r="D335" s="11">
        <v>2.5</v>
      </c>
      <c r="E335" s="11" t="s">
        <v>291</v>
      </c>
      <c r="F335" s="150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29"/>
      <c r="B336" s="20" t="s">
        <v>271</v>
      </c>
      <c r="C336" s="12"/>
      <c r="D336" s="22">
        <v>2.6</v>
      </c>
      <c r="E336" s="22" t="s">
        <v>771</v>
      </c>
      <c r="F336" s="150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29"/>
      <c r="B337" s="3" t="s">
        <v>272</v>
      </c>
      <c r="C337" s="28"/>
      <c r="D337" s="11">
        <v>2.5499999999999998</v>
      </c>
      <c r="E337" s="11" t="s">
        <v>771</v>
      </c>
      <c r="F337" s="150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3" t="s">
        <v>273</v>
      </c>
      <c r="C338" s="28"/>
      <c r="D338" s="23">
        <v>0.12649110640673514</v>
      </c>
      <c r="E338" s="23" t="s">
        <v>771</v>
      </c>
      <c r="F338" s="150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87</v>
      </c>
      <c r="C339" s="28"/>
      <c r="D339" s="13">
        <v>4.8650425541051971E-2</v>
      </c>
      <c r="E339" s="13" t="s">
        <v>771</v>
      </c>
      <c r="F339" s="150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274</v>
      </c>
      <c r="C340" s="28"/>
      <c r="D340" s="13">
        <v>0</v>
      </c>
      <c r="E340" s="13" t="s">
        <v>771</v>
      </c>
      <c r="F340" s="150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5" t="s">
        <v>275</v>
      </c>
      <c r="C341" s="46"/>
      <c r="D341" s="44" t="s">
        <v>276</v>
      </c>
      <c r="E341" s="44" t="s">
        <v>276</v>
      </c>
      <c r="F341" s="150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20"/>
      <c r="D342" s="20"/>
      <c r="E342" s="20"/>
      <c r="BM342" s="55"/>
    </row>
    <row r="343" spans="1:65" ht="15">
      <c r="B343" s="8" t="s">
        <v>532</v>
      </c>
      <c r="BM343" s="27" t="s">
        <v>278</v>
      </c>
    </row>
    <row r="344" spans="1:65" ht="15">
      <c r="A344" s="24" t="s">
        <v>53</v>
      </c>
      <c r="B344" s="18" t="s">
        <v>114</v>
      </c>
      <c r="C344" s="15" t="s">
        <v>115</v>
      </c>
      <c r="D344" s="16" t="s">
        <v>240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241</v>
      </c>
      <c r="C345" s="9" t="s">
        <v>241</v>
      </c>
      <c r="D345" s="148" t="s">
        <v>248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103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5"/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144" t="s">
        <v>107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45" t="s">
        <v>107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37</v>
      </c>
    </row>
    <row r="350" spans="1:65">
      <c r="A350" s="29"/>
      <c r="B350" s="19">
        <v>1</v>
      </c>
      <c r="C350" s="9">
        <v>3</v>
      </c>
      <c r="D350" s="145" t="s">
        <v>107</v>
      </c>
      <c r="E350" s="15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45" t="s">
        <v>107</v>
      </c>
      <c r="E351" s="15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107</v>
      </c>
    </row>
    <row r="352" spans="1:65">
      <c r="A352" s="29"/>
      <c r="B352" s="19">
        <v>1</v>
      </c>
      <c r="C352" s="9">
        <v>5</v>
      </c>
      <c r="D352" s="145" t="s">
        <v>107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17</v>
      </c>
    </row>
    <row r="353" spans="1:65">
      <c r="A353" s="29"/>
      <c r="B353" s="19">
        <v>1</v>
      </c>
      <c r="C353" s="9">
        <v>6</v>
      </c>
      <c r="D353" s="145" t="s">
        <v>107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29"/>
      <c r="B354" s="20" t="s">
        <v>271</v>
      </c>
      <c r="C354" s="12"/>
      <c r="D354" s="22" t="s">
        <v>771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29"/>
      <c r="B355" s="3" t="s">
        <v>272</v>
      </c>
      <c r="C355" s="28"/>
      <c r="D355" s="11" t="s">
        <v>771</v>
      </c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273</v>
      </c>
      <c r="C356" s="28"/>
      <c r="D356" s="23" t="s">
        <v>771</v>
      </c>
      <c r="E356" s="15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87</v>
      </c>
      <c r="C357" s="28"/>
      <c r="D357" s="13" t="s">
        <v>771</v>
      </c>
      <c r="E357" s="15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274</v>
      </c>
      <c r="C358" s="28"/>
      <c r="D358" s="13" t="s">
        <v>771</v>
      </c>
      <c r="E358" s="15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5" t="s">
        <v>275</v>
      </c>
      <c r="C359" s="46"/>
      <c r="D359" s="44" t="s">
        <v>276</v>
      </c>
      <c r="E359" s="15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20"/>
      <c r="D360" s="20"/>
      <c r="BM360" s="55"/>
    </row>
    <row r="361" spans="1:65" ht="15">
      <c r="B361" s="8" t="s">
        <v>533</v>
      </c>
      <c r="BM361" s="27" t="s">
        <v>278</v>
      </c>
    </row>
    <row r="362" spans="1:65" ht="15">
      <c r="A362" s="24" t="s">
        <v>11</v>
      </c>
      <c r="B362" s="18" t="s">
        <v>114</v>
      </c>
      <c r="C362" s="15" t="s">
        <v>115</v>
      </c>
      <c r="D362" s="16" t="s">
        <v>240</v>
      </c>
      <c r="E362" s="17" t="s">
        <v>240</v>
      </c>
      <c r="F362" s="150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241</v>
      </c>
      <c r="C363" s="9" t="s">
        <v>241</v>
      </c>
      <c r="D363" s="148" t="s">
        <v>248</v>
      </c>
      <c r="E363" s="149" t="s">
        <v>256</v>
      </c>
      <c r="F363" s="150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102</v>
      </c>
      <c r="E364" s="11" t="s">
        <v>102</v>
      </c>
      <c r="F364" s="150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5"/>
      <c r="E365" s="25"/>
      <c r="F365" s="150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0.7</v>
      </c>
      <c r="E366" s="21" t="s">
        <v>291</v>
      </c>
      <c r="F366" s="150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0.7</v>
      </c>
      <c r="E367" s="11" t="s">
        <v>291</v>
      </c>
      <c r="F367" s="150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12</v>
      </c>
    </row>
    <row r="368" spans="1:65">
      <c r="A368" s="29"/>
      <c r="B368" s="19">
        <v>1</v>
      </c>
      <c r="C368" s="9">
        <v>3</v>
      </c>
      <c r="D368" s="11">
        <v>0.7</v>
      </c>
      <c r="E368" s="11" t="s">
        <v>291</v>
      </c>
      <c r="F368" s="150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0.7</v>
      </c>
      <c r="E369" s="11" t="s">
        <v>291</v>
      </c>
      <c r="F369" s="150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0.7</v>
      </c>
    </row>
    <row r="370" spans="1:65">
      <c r="A370" s="29"/>
      <c r="B370" s="19">
        <v>1</v>
      </c>
      <c r="C370" s="9">
        <v>5</v>
      </c>
      <c r="D370" s="11">
        <v>0.7</v>
      </c>
      <c r="E370" s="11" t="s">
        <v>291</v>
      </c>
      <c r="F370" s="150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18</v>
      </c>
    </row>
    <row r="371" spans="1:65">
      <c r="A371" s="29"/>
      <c r="B371" s="19">
        <v>1</v>
      </c>
      <c r="C371" s="9">
        <v>6</v>
      </c>
      <c r="D371" s="11">
        <v>0.7</v>
      </c>
      <c r="E371" s="11" t="s">
        <v>291</v>
      </c>
      <c r="F371" s="150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29"/>
      <c r="B372" s="20" t="s">
        <v>271</v>
      </c>
      <c r="C372" s="12"/>
      <c r="D372" s="22">
        <v>0.70000000000000007</v>
      </c>
      <c r="E372" s="22" t="s">
        <v>771</v>
      </c>
      <c r="F372" s="150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29"/>
      <c r="B373" s="3" t="s">
        <v>272</v>
      </c>
      <c r="C373" s="28"/>
      <c r="D373" s="11">
        <v>0.7</v>
      </c>
      <c r="E373" s="11" t="s">
        <v>771</v>
      </c>
      <c r="F373" s="150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3" t="s">
        <v>273</v>
      </c>
      <c r="C374" s="28"/>
      <c r="D374" s="23">
        <v>1.2161883888976234E-16</v>
      </c>
      <c r="E374" s="23" t="s">
        <v>771</v>
      </c>
      <c r="F374" s="150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3" t="s">
        <v>87</v>
      </c>
      <c r="C375" s="28"/>
      <c r="D375" s="13">
        <v>1.7374119841394619E-16</v>
      </c>
      <c r="E375" s="13" t="s">
        <v>771</v>
      </c>
      <c r="F375" s="150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274</v>
      </c>
      <c r="C376" s="28"/>
      <c r="D376" s="13">
        <v>2.2204460492503131E-16</v>
      </c>
      <c r="E376" s="13" t="s">
        <v>771</v>
      </c>
      <c r="F376" s="150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275</v>
      </c>
      <c r="C377" s="46"/>
      <c r="D377" s="44" t="s">
        <v>276</v>
      </c>
      <c r="E377" s="44" t="s">
        <v>276</v>
      </c>
      <c r="F377" s="150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E378" s="20"/>
      <c r="BM378" s="55"/>
    </row>
    <row r="379" spans="1:65" ht="15">
      <c r="B379" s="8" t="s">
        <v>534</v>
      </c>
      <c r="BM379" s="27" t="s">
        <v>278</v>
      </c>
    </row>
    <row r="380" spans="1:65" ht="15">
      <c r="A380" s="24" t="s">
        <v>54</v>
      </c>
      <c r="B380" s="18" t="s">
        <v>114</v>
      </c>
      <c r="C380" s="15" t="s">
        <v>115</v>
      </c>
      <c r="D380" s="16" t="s">
        <v>240</v>
      </c>
      <c r="E380" s="17" t="s">
        <v>240</v>
      </c>
      <c r="F380" s="17" t="s">
        <v>240</v>
      </c>
      <c r="G380" s="17" t="s">
        <v>240</v>
      </c>
      <c r="H380" s="17" t="s">
        <v>240</v>
      </c>
      <c r="I380" s="17" t="s">
        <v>240</v>
      </c>
      <c r="J380" s="17" t="s">
        <v>240</v>
      </c>
      <c r="K380" s="17" t="s">
        <v>240</v>
      </c>
      <c r="L380" s="150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241</v>
      </c>
      <c r="C381" s="9" t="s">
        <v>241</v>
      </c>
      <c r="D381" s="148" t="s">
        <v>244</v>
      </c>
      <c r="E381" s="149" t="s">
        <v>246</v>
      </c>
      <c r="F381" s="149" t="s">
        <v>248</v>
      </c>
      <c r="G381" s="149" t="s">
        <v>256</v>
      </c>
      <c r="H381" s="149" t="s">
        <v>260</v>
      </c>
      <c r="I381" s="149" t="s">
        <v>280</v>
      </c>
      <c r="J381" s="149" t="s">
        <v>263</v>
      </c>
      <c r="K381" s="149" t="s">
        <v>265</v>
      </c>
      <c r="L381" s="150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303</v>
      </c>
      <c r="E382" s="11" t="s">
        <v>303</v>
      </c>
      <c r="F382" s="11" t="s">
        <v>103</v>
      </c>
      <c r="G382" s="11" t="s">
        <v>102</v>
      </c>
      <c r="H382" s="11" t="s">
        <v>103</v>
      </c>
      <c r="I382" s="11" t="s">
        <v>103</v>
      </c>
      <c r="J382" s="11" t="s">
        <v>103</v>
      </c>
      <c r="K382" s="11" t="s">
        <v>103</v>
      </c>
      <c r="L382" s="150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150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21" t="s">
        <v>276</v>
      </c>
      <c r="E384" s="21" t="s">
        <v>98</v>
      </c>
      <c r="F384" s="21">
        <v>2.5099999999999998</v>
      </c>
      <c r="G384" s="21" t="s">
        <v>291</v>
      </c>
      <c r="H384" s="21">
        <v>3.5297750000000003</v>
      </c>
      <c r="I384" s="21">
        <v>3.2</v>
      </c>
      <c r="J384" s="21" t="s">
        <v>292</v>
      </c>
      <c r="K384" s="21" t="s">
        <v>292</v>
      </c>
      <c r="L384" s="150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11" t="s">
        <v>276</v>
      </c>
      <c r="E385" s="11" t="s">
        <v>98</v>
      </c>
      <c r="F385" s="11">
        <v>2.5099999999999998</v>
      </c>
      <c r="G385" s="11" t="s">
        <v>291</v>
      </c>
      <c r="H385" s="11">
        <v>3.5250849999999998</v>
      </c>
      <c r="I385" s="11">
        <v>3.2099999999999995</v>
      </c>
      <c r="J385" s="11" t="s">
        <v>292</v>
      </c>
      <c r="K385" s="11" t="s">
        <v>292</v>
      </c>
      <c r="L385" s="150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13</v>
      </c>
    </row>
    <row r="386" spans="1:65">
      <c r="A386" s="29"/>
      <c r="B386" s="19">
        <v>1</v>
      </c>
      <c r="C386" s="9">
        <v>3</v>
      </c>
      <c r="D386" s="11" t="s">
        <v>276</v>
      </c>
      <c r="E386" s="11" t="s">
        <v>98</v>
      </c>
      <c r="F386" s="11">
        <v>2.52</v>
      </c>
      <c r="G386" s="11" t="s">
        <v>291</v>
      </c>
      <c r="H386" s="11">
        <v>3.5248149999999998</v>
      </c>
      <c r="I386" s="11">
        <v>3.2</v>
      </c>
      <c r="J386" s="11" t="s">
        <v>292</v>
      </c>
      <c r="K386" s="11" t="s">
        <v>292</v>
      </c>
      <c r="L386" s="150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11" t="s">
        <v>276</v>
      </c>
      <c r="E387" s="11" t="s">
        <v>98</v>
      </c>
      <c r="F387" s="11">
        <v>2.52</v>
      </c>
      <c r="G387" s="11" t="s">
        <v>291</v>
      </c>
      <c r="H387" s="11">
        <v>3.5257249999999996</v>
      </c>
      <c r="I387" s="11">
        <v>3.2</v>
      </c>
      <c r="J387" s="11" t="s">
        <v>292</v>
      </c>
      <c r="K387" s="11" t="s">
        <v>292</v>
      </c>
      <c r="L387" s="150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3.08188611111111</v>
      </c>
    </row>
    <row r="388" spans="1:65">
      <c r="A388" s="29"/>
      <c r="B388" s="19">
        <v>1</v>
      </c>
      <c r="C388" s="9">
        <v>5</v>
      </c>
      <c r="D388" s="11" t="s">
        <v>276</v>
      </c>
      <c r="E388" s="11" t="s">
        <v>98</v>
      </c>
      <c r="F388" s="11">
        <v>2.5299999999999998</v>
      </c>
      <c r="G388" s="11" t="s">
        <v>291</v>
      </c>
      <c r="H388" s="11">
        <v>3.5284250000000004</v>
      </c>
      <c r="I388" s="11">
        <v>3.2</v>
      </c>
      <c r="J388" s="11" t="s">
        <v>292</v>
      </c>
      <c r="K388" s="11" t="s">
        <v>292</v>
      </c>
      <c r="L388" s="150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19</v>
      </c>
    </row>
    <row r="389" spans="1:65">
      <c r="A389" s="29"/>
      <c r="B389" s="19">
        <v>1</v>
      </c>
      <c r="C389" s="9">
        <v>6</v>
      </c>
      <c r="D389" s="11" t="s">
        <v>276</v>
      </c>
      <c r="E389" s="11" t="s">
        <v>98</v>
      </c>
      <c r="F389" s="11">
        <v>2.52</v>
      </c>
      <c r="G389" s="11" t="s">
        <v>291</v>
      </c>
      <c r="H389" s="11">
        <v>3.5201250000000002</v>
      </c>
      <c r="I389" s="11">
        <v>3.2</v>
      </c>
      <c r="J389" s="11" t="s">
        <v>292</v>
      </c>
      <c r="K389" s="11" t="s">
        <v>292</v>
      </c>
      <c r="L389" s="150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20" t="s">
        <v>271</v>
      </c>
      <c r="C390" s="12"/>
      <c r="D390" s="22" t="s">
        <v>771</v>
      </c>
      <c r="E390" s="22" t="s">
        <v>771</v>
      </c>
      <c r="F390" s="22">
        <v>2.5183333333333331</v>
      </c>
      <c r="G390" s="22" t="s">
        <v>771</v>
      </c>
      <c r="H390" s="22">
        <v>3.5256583333333338</v>
      </c>
      <c r="I390" s="22">
        <v>3.2016666666666662</v>
      </c>
      <c r="J390" s="22" t="s">
        <v>771</v>
      </c>
      <c r="K390" s="22" t="s">
        <v>771</v>
      </c>
      <c r="L390" s="150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3" t="s">
        <v>272</v>
      </c>
      <c r="C391" s="28"/>
      <c r="D391" s="11" t="s">
        <v>771</v>
      </c>
      <c r="E391" s="11" t="s">
        <v>771</v>
      </c>
      <c r="F391" s="11">
        <v>2.52</v>
      </c>
      <c r="G391" s="11" t="s">
        <v>771</v>
      </c>
      <c r="H391" s="11">
        <v>3.5254049999999997</v>
      </c>
      <c r="I391" s="11">
        <v>3.2</v>
      </c>
      <c r="J391" s="11" t="s">
        <v>771</v>
      </c>
      <c r="K391" s="11" t="s">
        <v>771</v>
      </c>
      <c r="L391" s="150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29"/>
      <c r="B392" s="3" t="s">
        <v>273</v>
      </c>
      <c r="C392" s="28"/>
      <c r="D392" s="23" t="s">
        <v>771</v>
      </c>
      <c r="E392" s="23" t="s">
        <v>771</v>
      </c>
      <c r="F392" s="23">
        <v>7.527726527090846E-3</v>
      </c>
      <c r="G392" s="23" t="s">
        <v>771</v>
      </c>
      <c r="H392" s="23">
        <v>3.3545054280277047E-3</v>
      </c>
      <c r="I392" s="23">
        <v>4.0824829046383626E-3</v>
      </c>
      <c r="J392" s="23" t="s">
        <v>771</v>
      </c>
      <c r="K392" s="23" t="s">
        <v>771</v>
      </c>
      <c r="L392" s="150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3" t="s">
        <v>87</v>
      </c>
      <c r="C393" s="28"/>
      <c r="D393" s="13" t="s">
        <v>771</v>
      </c>
      <c r="E393" s="13" t="s">
        <v>771</v>
      </c>
      <c r="F393" s="13">
        <v>2.9891700306118518E-3</v>
      </c>
      <c r="G393" s="13" t="s">
        <v>771</v>
      </c>
      <c r="H393" s="13">
        <v>9.5145505062488214E-4</v>
      </c>
      <c r="I393" s="13">
        <v>1.2751117869771046E-3</v>
      </c>
      <c r="J393" s="13" t="s">
        <v>771</v>
      </c>
      <c r="K393" s="13" t="s">
        <v>771</v>
      </c>
      <c r="L393" s="150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274</v>
      </c>
      <c r="C394" s="28"/>
      <c r="D394" s="13" t="s">
        <v>771</v>
      </c>
      <c r="E394" s="13" t="s">
        <v>771</v>
      </c>
      <c r="F394" s="13">
        <v>-0.1828597026171741</v>
      </c>
      <c r="G394" s="13" t="s">
        <v>771</v>
      </c>
      <c r="H394" s="13">
        <v>0.1439937123640922</v>
      </c>
      <c r="I394" s="13">
        <v>3.8865990253083016E-2</v>
      </c>
      <c r="J394" s="13" t="s">
        <v>771</v>
      </c>
      <c r="K394" s="13" t="s">
        <v>771</v>
      </c>
      <c r="L394" s="150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5" t="s">
        <v>275</v>
      </c>
      <c r="C395" s="46"/>
      <c r="D395" s="44" t="s">
        <v>276</v>
      </c>
      <c r="E395" s="44" t="s">
        <v>276</v>
      </c>
      <c r="F395" s="44">
        <v>1.42</v>
      </c>
      <c r="G395" s="44" t="s">
        <v>276</v>
      </c>
      <c r="H395" s="44">
        <v>0.67</v>
      </c>
      <c r="I395" s="44">
        <v>0</v>
      </c>
      <c r="J395" s="44" t="s">
        <v>276</v>
      </c>
      <c r="K395" s="44" t="s">
        <v>276</v>
      </c>
      <c r="L395" s="150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20"/>
      <c r="D396" s="20"/>
      <c r="E396" s="20"/>
      <c r="F396" s="20"/>
      <c r="G396" s="20"/>
      <c r="H396" s="20"/>
      <c r="I396" s="20"/>
      <c r="J396" s="20"/>
      <c r="K396" s="20"/>
      <c r="BM396" s="55"/>
    </row>
    <row r="397" spans="1:65" ht="15">
      <c r="B397" s="8" t="s">
        <v>535</v>
      </c>
      <c r="BM397" s="27" t="s">
        <v>278</v>
      </c>
    </row>
    <row r="398" spans="1:65" ht="15">
      <c r="A398" s="24" t="s">
        <v>17</v>
      </c>
      <c r="B398" s="18" t="s">
        <v>114</v>
      </c>
      <c r="C398" s="15" t="s">
        <v>115</v>
      </c>
      <c r="D398" s="16" t="s">
        <v>240</v>
      </c>
      <c r="E398" s="17" t="s">
        <v>240</v>
      </c>
      <c r="F398" s="17" t="s">
        <v>240</v>
      </c>
      <c r="G398" s="17" t="s">
        <v>240</v>
      </c>
      <c r="H398" s="17" t="s">
        <v>240</v>
      </c>
      <c r="I398" s="150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241</v>
      </c>
      <c r="C399" s="9" t="s">
        <v>241</v>
      </c>
      <c r="D399" s="148" t="s">
        <v>246</v>
      </c>
      <c r="E399" s="149" t="s">
        <v>248</v>
      </c>
      <c r="F399" s="149" t="s">
        <v>256</v>
      </c>
      <c r="G399" s="149" t="s">
        <v>280</v>
      </c>
      <c r="H399" s="149" t="s">
        <v>263</v>
      </c>
      <c r="I399" s="150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303</v>
      </c>
      <c r="E400" s="11" t="s">
        <v>102</v>
      </c>
      <c r="F400" s="11" t="s">
        <v>102</v>
      </c>
      <c r="G400" s="11" t="s">
        <v>103</v>
      </c>
      <c r="H400" s="11" t="s">
        <v>103</v>
      </c>
      <c r="I400" s="150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/>
      <c r="C401" s="9"/>
      <c r="D401" s="25"/>
      <c r="E401" s="25"/>
      <c r="F401" s="25"/>
      <c r="G401" s="25"/>
      <c r="H401" s="25"/>
      <c r="I401" s="150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8">
        <v>1</v>
      </c>
      <c r="C402" s="14">
        <v>1</v>
      </c>
      <c r="D402" s="210" t="s">
        <v>98</v>
      </c>
      <c r="E402" s="210">
        <v>31.7</v>
      </c>
      <c r="F402" s="210" t="s">
        <v>291</v>
      </c>
      <c r="G402" s="210">
        <v>35</v>
      </c>
      <c r="H402" s="210" t="s">
        <v>292</v>
      </c>
      <c r="I402" s="212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3"/>
      <c r="AA402" s="213"/>
      <c r="AB402" s="213"/>
      <c r="AC402" s="213"/>
      <c r="AD402" s="213"/>
      <c r="AE402" s="213"/>
      <c r="AF402" s="213"/>
      <c r="AG402" s="213"/>
      <c r="AH402" s="213"/>
      <c r="AI402" s="213"/>
      <c r="AJ402" s="213"/>
      <c r="AK402" s="213"/>
      <c r="AL402" s="213"/>
      <c r="AM402" s="213"/>
      <c r="AN402" s="213"/>
      <c r="AO402" s="213"/>
      <c r="AP402" s="213"/>
      <c r="AQ402" s="213"/>
      <c r="AR402" s="213"/>
      <c r="AS402" s="213"/>
      <c r="AT402" s="213"/>
      <c r="AU402" s="213"/>
      <c r="AV402" s="213"/>
      <c r="AW402" s="213"/>
      <c r="AX402" s="213"/>
      <c r="AY402" s="213"/>
      <c r="AZ402" s="213"/>
      <c r="BA402" s="213"/>
      <c r="BB402" s="213"/>
      <c r="BC402" s="213"/>
      <c r="BD402" s="213"/>
      <c r="BE402" s="213"/>
      <c r="BF402" s="213"/>
      <c r="BG402" s="213"/>
      <c r="BH402" s="213"/>
      <c r="BI402" s="213"/>
      <c r="BJ402" s="213"/>
      <c r="BK402" s="213"/>
      <c r="BL402" s="213"/>
      <c r="BM402" s="214">
        <v>1</v>
      </c>
    </row>
    <row r="403" spans="1:65">
      <c r="A403" s="29"/>
      <c r="B403" s="19">
        <v>1</v>
      </c>
      <c r="C403" s="9">
        <v>2</v>
      </c>
      <c r="D403" s="215" t="s">
        <v>98</v>
      </c>
      <c r="E403" s="215">
        <v>31.899999999999995</v>
      </c>
      <c r="F403" s="215" t="s">
        <v>291</v>
      </c>
      <c r="G403" s="215">
        <v>35</v>
      </c>
      <c r="H403" s="215" t="s">
        <v>292</v>
      </c>
      <c r="I403" s="212"/>
      <c r="J403" s="213"/>
      <c r="K403" s="213"/>
      <c r="L403" s="213"/>
      <c r="M403" s="213"/>
      <c r="N403" s="213"/>
      <c r="O403" s="213"/>
      <c r="P403" s="213"/>
      <c r="Q403" s="213"/>
      <c r="R403" s="213"/>
      <c r="S403" s="213"/>
      <c r="T403" s="213"/>
      <c r="U403" s="213"/>
      <c r="V403" s="213"/>
      <c r="W403" s="213"/>
      <c r="X403" s="213"/>
      <c r="Y403" s="213"/>
      <c r="Z403" s="213"/>
      <c r="AA403" s="213"/>
      <c r="AB403" s="213"/>
      <c r="AC403" s="213"/>
      <c r="AD403" s="213"/>
      <c r="AE403" s="213"/>
      <c r="AF403" s="213"/>
      <c r="AG403" s="213"/>
      <c r="AH403" s="213"/>
      <c r="AI403" s="213"/>
      <c r="AJ403" s="213"/>
      <c r="AK403" s="213"/>
      <c r="AL403" s="213"/>
      <c r="AM403" s="213"/>
      <c r="AN403" s="213"/>
      <c r="AO403" s="213"/>
      <c r="AP403" s="213"/>
      <c r="AQ403" s="213"/>
      <c r="AR403" s="213"/>
      <c r="AS403" s="213"/>
      <c r="AT403" s="213"/>
      <c r="AU403" s="213"/>
      <c r="AV403" s="213"/>
      <c r="AW403" s="213"/>
      <c r="AX403" s="213"/>
      <c r="AY403" s="213"/>
      <c r="AZ403" s="213"/>
      <c r="BA403" s="213"/>
      <c r="BB403" s="213"/>
      <c r="BC403" s="213"/>
      <c r="BD403" s="213"/>
      <c r="BE403" s="213"/>
      <c r="BF403" s="213"/>
      <c r="BG403" s="213"/>
      <c r="BH403" s="213"/>
      <c r="BI403" s="213"/>
      <c r="BJ403" s="213"/>
      <c r="BK403" s="213"/>
      <c r="BL403" s="213"/>
      <c r="BM403" s="214">
        <v>14</v>
      </c>
    </row>
    <row r="404" spans="1:65">
      <c r="A404" s="29"/>
      <c r="B404" s="19">
        <v>1</v>
      </c>
      <c r="C404" s="9">
        <v>3</v>
      </c>
      <c r="D404" s="215" t="s">
        <v>98</v>
      </c>
      <c r="E404" s="215">
        <v>29.9</v>
      </c>
      <c r="F404" s="215" t="s">
        <v>291</v>
      </c>
      <c r="G404" s="215">
        <v>35</v>
      </c>
      <c r="H404" s="215" t="s">
        <v>292</v>
      </c>
      <c r="I404" s="212"/>
      <c r="J404" s="213"/>
      <c r="K404" s="213"/>
      <c r="L404" s="213"/>
      <c r="M404" s="213"/>
      <c r="N404" s="213"/>
      <c r="O404" s="213"/>
      <c r="P404" s="213"/>
      <c r="Q404" s="213"/>
      <c r="R404" s="213"/>
      <c r="S404" s="213"/>
      <c r="T404" s="213"/>
      <c r="U404" s="213"/>
      <c r="V404" s="213"/>
      <c r="W404" s="213"/>
      <c r="X404" s="213"/>
      <c r="Y404" s="213"/>
      <c r="Z404" s="213"/>
      <c r="AA404" s="213"/>
      <c r="AB404" s="213"/>
      <c r="AC404" s="213"/>
      <c r="AD404" s="213"/>
      <c r="AE404" s="213"/>
      <c r="AF404" s="213"/>
      <c r="AG404" s="213"/>
      <c r="AH404" s="213"/>
      <c r="AI404" s="213"/>
      <c r="AJ404" s="213"/>
      <c r="AK404" s="213"/>
      <c r="AL404" s="213"/>
      <c r="AM404" s="213"/>
      <c r="AN404" s="213"/>
      <c r="AO404" s="213"/>
      <c r="AP404" s="213"/>
      <c r="AQ404" s="213"/>
      <c r="AR404" s="213"/>
      <c r="AS404" s="213"/>
      <c r="AT404" s="213"/>
      <c r="AU404" s="213"/>
      <c r="AV404" s="213"/>
      <c r="AW404" s="213"/>
      <c r="AX404" s="213"/>
      <c r="AY404" s="213"/>
      <c r="AZ404" s="213"/>
      <c r="BA404" s="213"/>
      <c r="BB404" s="213"/>
      <c r="BC404" s="213"/>
      <c r="BD404" s="213"/>
      <c r="BE404" s="213"/>
      <c r="BF404" s="213"/>
      <c r="BG404" s="213"/>
      <c r="BH404" s="213"/>
      <c r="BI404" s="213"/>
      <c r="BJ404" s="213"/>
      <c r="BK404" s="213"/>
      <c r="BL404" s="213"/>
      <c r="BM404" s="214">
        <v>16</v>
      </c>
    </row>
    <row r="405" spans="1:65">
      <c r="A405" s="29"/>
      <c r="B405" s="19">
        <v>1</v>
      </c>
      <c r="C405" s="9">
        <v>4</v>
      </c>
      <c r="D405" s="215" t="s">
        <v>98</v>
      </c>
      <c r="E405" s="215">
        <v>25</v>
      </c>
      <c r="F405" s="215" t="s">
        <v>291</v>
      </c>
      <c r="G405" s="215">
        <v>36</v>
      </c>
      <c r="H405" s="215" t="s">
        <v>292</v>
      </c>
      <c r="I405" s="212"/>
      <c r="J405" s="213"/>
      <c r="K405" s="213"/>
      <c r="L405" s="213"/>
      <c r="M405" s="213"/>
      <c r="N405" s="213"/>
      <c r="O405" s="213"/>
      <c r="P405" s="213"/>
      <c r="Q405" s="213"/>
      <c r="R405" s="213"/>
      <c r="S405" s="213"/>
      <c r="T405" s="213"/>
      <c r="U405" s="213"/>
      <c r="V405" s="213"/>
      <c r="W405" s="213"/>
      <c r="X405" s="213"/>
      <c r="Y405" s="213"/>
      <c r="Z405" s="213"/>
      <c r="AA405" s="213"/>
      <c r="AB405" s="213"/>
      <c r="AC405" s="213"/>
      <c r="AD405" s="213"/>
      <c r="AE405" s="213"/>
      <c r="AF405" s="213"/>
      <c r="AG405" s="213"/>
      <c r="AH405" s="213"/>
      <c r="AI405" s="213"/>
      <c r="AJ405" s="213"/>
      <c r="AK405" s="213"/>
      <c r="AL405" s="213"/>
      <c r="AM405" s="213"/>
      <c r="AN405" s="213"/>
      <c r="AO405" s="213"/>
      <c r="AP405" s="213"/>
      <c r="AQ405" s="213"/>
      <c r="AR405" s="213"/>
      <c r="AS405" s="213"/>
      <c r="AT405" s="213"/>
      <c r="AU405" s="213"/>
      <c r="AV405" s="213"/>
      <c r="AW405" s="213"/>
      <c r="AX405" s="213"/>
      <c r="AY405" s="213"/>
      <c r="AZ405" s="213"/>
      <c r="BA405" s="213"/>
      <c r="BB405" s="213"/>
      <c r="BC405" s="213"/>
      <c r="BD405" s="213"/>
      <c r="BE405" s="213"/>
      <c r="BF405" s="213"/>
      <c r="BG405" s="213"/>
      <c r="BH405" s="213"/>
      <c r="BI405" s="213"/>
      <c r="BJ405" s="213"/>
      <c r="BK405" s="213"/>
      <c r="BL405" s="213"/>
      <c r="BM405" s="214">
        <v>32.5</v>
      </c>
    </row>
    <row r="406" spans="1:65">
      <c r="A406" s="29"/>
      <c r="B406" s="19">
        <v>1</v>
      </c>
      <c r="C406" s="9">
        <v>5</v>
      </c>
      <c r="D406" s="215" t="s">
        <v>98</v>
      </c>
      <c r="E406" s="215">
        <v>29.7</v>
      </c>
      <c r="F406" s="215" t="s">
        <v>291</v>
      </c>
      <c r="G406" s="215">
        <v>35</v>
      </c>
      <c r="H406" s="215" t="s">
        <v>292</v>
      </c>
      <c r="I406" s="212"/>
      <c r="J406" s="213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213"/>
      <c r="Z406" s="213"/>
      <c r="AA406" s="213"/>
      <c r="AB406" s="213"/>
      <c r="AC406" s="213"/>
      <c r="AD406" s="213"/>
      <c r="AE406" s="213"/>
      <c r="AF406" s="213"/>
      <c r="AG406" s="213"/>
      <c r="AH406" s="213"/>
      <c r="AI406" s="213"/>
      <c r="AJ406" s="213"/>
      <c r="AK406" s="213"/>
      <c r="AL406" s="213"/>
      <c r="AM406" s="213"/>
      <c r="AN406" s="213"/>
      <c r="AO406" s="213"/>
      <c r="AP406" s="213"/>
      <c r="AQ406" s="213"/>
      <c r="AR406" s="213"/>
      <c r="AS406" s="213"/>
      <c r="AT406" s="213"/>
      <c r="AU406" s="213"/>
      <c r="AV406" s="213"/>
      <c r="AW406" s="213"/>
      <c r="AX406" s="213"/>
      <c r="AY406" s="213"/>
      <c r="AZ406" s="213"/>
      <c r="BA406" s="213"/>
      <c r="BB406" s="213"/>
      <c r="BC406" s="213"/>
      <c r="BD406" s="213"/>
      <c r="BE406" s="213"/>
      <c r="BF406" s="213"/>
      <c r="BG406" s="213"/>
      <c r="BH406" s="213"/>
      <c r="BI406" s="213"/>
      <c r="BJ406" s="213"/>
      <c r="BK406" s="213"/>
      <c r="BL406" s="213"/>
      <c r="BM406" s="214">
        <v>20</v>
      </c>
    </row>
    <row r="407" spans="1:65">
      <c r="A407" s="29"/>
      <c r="B407" s="19">
        <v>1</v>
      </c>
      <c r="C407" s="9">
        <v>6</v>
      </c>
      <c r="D407" s="215" t="s">
        <v>98</v>
      </c>
      <c r="E407" s="215">
        <v>30.800000000000004</v>
      </c>
      <c r="F407" s="215" t="s">
        <v>291</v>
      </c>
      <c r="G407" s="215">
        <v>35</v>
      </c>
      <c r="H407" s="215" t="s">
        <v>292</v>
      </c>
      <c r="I407" s="212"/>
      <c r="J407" s="213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213"/>
      <c r="Z407" s="213"/>
      <c r="AA407" s="213"/>
      <c r="AB407" s="213"/>
      <c r="AC407" s="213"/>
      <c r="AD407" s="213"/>
      <c r="AE407" s="213"/>
      <c r="AF407" s="213"/>
      <c r="AG407" s="213"/>
      <c r="AH407" s="213"/>
      <c r="AI407" s="213"/>
      <c r="AJ407" s="213"/>
      <c r="AK407" s="213"/>
      <c r="AL407" s="213"/>
      <c r="AM407" s="213"/>
      <c r="AN407" s="213"/>
      <c r="AO407" s="213"/>
      <c r="AP407" s="213"/>
      <c r="AQ407" s="213"/>
      <c r="AR407" s="213"/>
      <c r="AS407" s="213"/>
      <c r="AT407" s="213"/>
      <c r="AU407" s="213"/>
      <c r="AV407" s="213"/>
      <c r="AW407" s="213"/>
      <c r="AX407" s="213"/>
      <c r="AY407" s="213"/>
      <c r="AZ407" s="213"/>
      <c r="BA407" s="213"/>
      <c r="BB407" s="213"/>
      <c r="BC407" s="213"/>
      <c r="BD407" s="213"/>
      <c r="BE407" s="213"/>
      <c r="BF407" s="213"/>
      <c r="BG407" s="213"/>
      <c r="BH407" s="213"/>
      <c r="BI407" s="213"/>
      <c r="BJ407" s="213"/>
      <c r="BK407" s="213"/>
      <c r="BL407" s="213"/>
      <c r="BM407" s="217"/>
    </row>
    <row r="408" spans="1:65">
      <c r="A408" s="29"/>
      <c r="B408" s="20" t="s">
        <v>271</v>
      </c>
      <c r="C408" s="12"/>
      <c r="D408" s="218" t="s">
        <v>771</v>
      </c>
      <c r="E408" s="218">
        <v>29.833333333333332</v>
      </c>
      <c r="F408" s="218" t="s">
        <v>771</v>
      </c>
      <c r="G408" s="218">
        <v>35.166666666666664</v>
      </c>
      <c r="H408" s="218" t="s">
        <v>771</v>
      </c>
      <c r="I408" s="212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  <c r="AI408" s="213"/>
      <c r="AJ408" s="213"/>
      <c r="AK408" s="213"/>
      <c r="AL408" s="213"/>
      <c r="AM408" s="213"/>
      <c r="AN408" s="213"/>
      <c r="AO408" s="213"/>
      <c r="AP408" s="213"/>
      <c r="AQ408" s="213"/>
      <c r="AR408" s="213"/>
      <c r="AS408" s="213"/>
      <c r="AT408" s="213"/>
      <c r="AU408" s="213"/>
      <c r="AV408" s="213"/>
      <c r="AW408" s="213"/>
      <c r="AX408" s="213"/>
      <c r="AY408" s="213"/>
      <c r="AZ408" s="213"/>
      <c r="BA408" s="213"/>
      <c r="BB408" s="213"/>
      <c r="BC408" s="213"/>
      <c r="BD408" s="213"/>
      <c r="BE408" s="213"/>
      <c r="BF408" s="213"/>
      <c r="BG408" s="213"/>
      <c r="BH408" s="213"/>
      <c r="BI408" s="213"/>
      <c r="BJ408" s="213"/>
      <c r="BK408" s="213"/>
      <c r="BL408" s="213"/>
      <c r="BM408" s="217"/>
    </row>
    <row r="409" spans="1:65">
      <c r="A409" s="29"/>
      <c r="B409" s="3" t="s">
        <v>272</v>
      </c>
      <c r="C409" s="28"/>
      <c r="D409" s="215" t="s">
        <v>771</v>
      </c>
      <c r="E409" s="215">
        <v>30.35</v>
      </c>
      <c r="F409" s="215" t="s">
        <v>771</v>
      </c>
      <c r="G409" s="215">
        <v>35</v>
      </c>
      <c r="H409" s="215" t="s">
        <v>771</v>
      </c>
      <c r="I409" s="212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  <c r="AI409" s="213"/>
      <c r="AJ409" s="213"/>
      <c r="AK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AX409" s="213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7"/>
    </row>
    <row r="410" spans="1:65">
      <c r="A410" s="29"/>
      <c r="B410" s="3" t="s">
        <v>273</v>
      </c>
      <c r="C410" s="28"/>
      <c r="D410" s="215" t="s">
        <v>771</v>
      </c>
      <c r="E410" s="215">
        <v>2.5327192238119611</v>
      </c>
      <c r="F410" s="215" t="s">
        <v>771</v>
      </c>
      <c r="G410" s="215">
        <v>0.40824829046386302</v>
      </c>
      <c r="H410" s="215" t="s">
        <v>771</v>
      </c>
      <c r="I410" s="212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  <c r="AI410" s="213"/>
      <c r="AJ410" s="213"/>
      <c r="AK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AX410" s="213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7"/>
    </row>
    <row r="411" spans="1:65">
      <c r="A411" s="29"/>
      <c r="B411" s="3" t="s">
        <v>87</v>
      </c>
      <c r="C411" s="28"/>
      <c r="D411" s="13" t="s">
        <v>771</v>
      </c>
      <c r="E411" s="13">
        <v>8.4895616440624405E-2</v>
      </c>
      <c r="F411" s="13" t="s">
        <v>771</v>
      </c>
      <c r="G411" s="13">
        <v>1.1608956126934494E-2</v>
      </c>
      <c r="H411" s="13" t="s">
        <v>771</v>
      </c>
      <c r="I411" s="150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274</v>
      </c>
      <c r="C412" s="28"/>
      <c r="D412" s="13" t="s">
        <v>771</v>
      </c>
      <c r="E412" s="13">
        <v>-8.2051282051282093E-2</v>
      </c>
      <c r="F412" s="13" t="s">
        <v>771</v>
      </c>
      <c r="G412" s="13">
        <v>8.2051282051281982E-2</v>
      </c>
      <c r="H412" s="13" t="s">
        <v>771</v>
      </c>
      <c r="I412" s="150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5" t="s">
        <v>275</v>
      </c>
      <c r="C413" s="46"/>
      <c r="D413" s="44" t="s">
        <v>276</v>
      </c>
      <c r="E413" s="44">
        <v>0.67</v>
      </c>
      <c r="F413" s="44" t="s">
        <v>276</v>
      </c>
      <c r="G413" s="44">
        <v>0.67</v>
      </c>
      <c r="H413" s="44" t="s">
        <v>276</v>
      </c>
      <c r="I413" s="150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20"/>
      <c r="D414" s="20"/>
      <c r="E414" s="20"/>
      <c r="F414" s="20"/>
      <c r="G414" s="20"/>
      <c r="H414" s="20"/>
      <c r="BM414" s="55"/>
    </row>
    <row r="415" spans="1:65" ht="15">
      <c r="B415" s="8" t="s">
        <v>536</v>
      </c>
      <c r="BM415" s="27" t="s">
        <v>278</v>
      </c>
    </row>
    <row r="416" spans="1:65" ht="15">
      <c r="A416" s="24" t="s">
        <v>20</v>
      </c>
      <c r="B416" s="18" t="s">
        <v>114</v>
      </c>
      <c r="C416" s="15" t="s">
        <v>115</v>
      </c>
      <c r="D416" s="16" t="s">
        <v>240</v>
      </c>
      <c r="E416" s="17" t="s">
        <v>240</v>
      </c>
      <c r="F416" s="17" t="s">
        <v>240</v>
      </c>
      <c r="G416" s="17" t="s">
        <v>240</v>
      </c>
      <c r="H416" s="17" t="s">
        <v>240</v>
      </c>
      <c r="I416" s="17" t="s">
        <v>240</v>
      </c>
      <c r="J416" s="150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241</v>
      </c>
      <c r="C417" s="9" t="s">
        <v>241</v>
      </c>
      <c r="D417" s="148" t="s">
        <v>244</v>
      </c>
      <c r="E417" s="149" t="s">
        <v>246</v>
      </c>
      <c r="F417" s="149" t="s">
        <v>256</v>
      </c>
      <c r="G417" s="149" t="s">
        <v>280</v>
      </c>
      <c r="H417" s="149" t="s">
        <v>263</v>
      </c>
      <c r="I417" s="149" t="s">
        <v>265</v>
      </c>
      <c r="J417" s="150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303</v>
      </c>
      <c r="E418" s="11" t="s">
        <v>303</v>
      </c>
      <c r="F418" s="11" t="s">
        <v>102</v>
      </c>
      <c r="G418" s="11" t="s">
        <v>103</v>
      </c>
      <c r="H418" s="11" t="s">
        <v>103</v>
      </c>
      <c r="I418" s="11" t="s">
        <v>103</v>
      </c>
      <c r="J418" s="150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0</v>
      </c>
    </row>
    <row r="419" spans="1:65">
      <c r="A419" s="29"/>
      <c r="B419" s="19"/>
      <c r="C419" s="9"/>
      <c r="D419" s="25"/>
      <c r="E419" s="25"/>
      <c r="F419" s="25"/>
      <c r="G419" s="25"/>
      <c r="H419" s="25"/>
      <c r="I419" s="25"/>
      <c r="J419" s="150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0</v>
      </c>
    </row>
    <row r="420" spans="1:65">
      <c r="A420" s="29"/>
      <c r="B420" s="18">
        <v>1</v>
      </c>
      <c r="C420" s="14">
        <v>1</v>
      </c>
      <c r="D420" s="219" t="s">
        <v>276</v>
      </c>
      <c r="E420" s="219" t="s">
        <v>98</v>
      </c>
      <c r="F420" s="219" t="s">
        <v>291</v>
      </c>
      <c r="G420" s="219">
        <v>52</v>
      </c>
      <c r="H420" s="219" t="s">
        <v>292</v>
      </c>
      <c r="I420" s="219" t="s">
        <v>292</v>
      </c>
      <c r="J420" s="220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  <c r="AA420" s="221"/>
      <c r="AB420" s="221"/>
      <c r="AC420" s="221"/>
      <c r="AD420" s="221"/>
      <c r="AE420" s="221"/>
      <c r="AF420" s="221"/>
      <c r="AG420" s="221"/>
      <c r="AH420" s="221"/>
      <c r="AI420" s="221"/>
      <c r="AJ420" s="221"/>
      <c r="AK420" s="221"/>
      <c r="AL420" s="221"/>
      <c r="AM420" s="221"/>
      <c r="AN420" s="221"/>
      <c r="AO420" s="221"/>
      <c r="AP420" s="221"/>
      <c r="AQ420" s="221"/>
      <c r="AR420" s="221"/>
      <c r="AS420" s="221"/>
      <c r="AT420" s="221"/>
      <c r="AU420" s="221"/>
      <c r="AV420" s="221"/>
      <c r="AW420" s="221"/>
      <c r="AX420" s="221"/>
      <c r="AY420" s="221"/>
      <c r="AZ420" s="221"/>
      <c r="BA420" s="221"/>
      <c r="BB420" s="221"/>
      <c r="BC420" s="221"/>
      <c r="BD420" s="221"/>
      <c r="BE420" s="221"/>
      <c r="BF420" s="221"/>
      <c r="BG420" s="221"/>
      <c r="BH420" s="221"/>
      <c r="BI420" s="221"/>
      <c r="BJ420" s="221"/>
      <c r="BK420" s="221"/>
      <c r="BL420" s="221"/>
      <c r="BM420" s="222">
        <v>1</v>
      </c>
    </row>
    <row r="421" spans="1:65">
      <c r="A421" s="29"/>
      <c r="B421" s="19">
        <v>1</v>
      </c>
      <c r="C421" s="9">
        <v>2</v>
      </c>
      <c r="D421" s="223" t="s">
        <v>276</v>
      </c>
      <c r="E421" s="223" t="s">
        <v>98</v>
      </c>
      <c r="F421" s="223" t="s">
        <v>291</v>
      </c>
      <c r="G421" s="223">
        <v>52</v>
      </c>
      <c r="H421" s="223" t="s">
        <v>292</v>
      </c>
      <c r="I421" s="223" t="s">
        <v>292</v>
      </c>
      <c r="J421" s="220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  <c r="AA421" s="221"/>
      <c r="AB421" s="221"/>
      <c r="AC421" s="221"/>
      <c r="AD421" s="221"/>
      <c r="AE421" s="221"/>
      <c r="AF421" s="221"/>
      <c r="AG421" s="221"/>
      <c r="AH421" s="221"/>
      <c r="AI421" s="221"/>
      <c r="AJ421" s="221"/>
      <c r="AK421" s="221"/>
      <c r="AL421" s="221"/>
      <c r="AM421" s="221"/>
      <c r="AN421" s="221"/>
      <c r="AO421" s="221"/>
      <c r="AP421" s="221"/>
      <c r="AQ421" s="221"/>
      <c r="AR421" s="221"/>
      <c r="AS421" s="221"/>
      <c r="AT421" s="221"/>
      <c r="AU421" s="221"/>
      <c r="AV421" s="221"/>
      <c r="AW421" s="221"/>
      <c r="AX421" s="221"/>
      <c r="AY421" s="221"/>
      <c r="AZ421" s="221"/>
      <c r="BA421" s="221"/>
      <c r="BB421" s="221"/>
      <c r="BC421" s="221"/>
      <c r="BD421" s="221"/>
      <c r="BE421" s="221"/>
      <c r="BF421" s="221"/>
      <c r="BG421" s="221"/>
      <c r="BH421" s="221"/>
      <c r="BI421" s="221"/>
      <c r="BJ421" s="221"/>
      <c r="BK421" s="221"/>
      <c r="BL421" s="221"/>
      <c r="BM421" s="222">
        <v>15</v>
      </c>
    </row>
    <row r="422" spans="1:65">
      <c r="A422" s="29"/>
      <c r="B422" s="19">
        <v>1</v>
      </c>
      <c r="C422" s="9">
        <v>3</v>
      </c>
      <c r="D422" s="223" t="s">
        <v>276</v>
      </c>
      <c r="E422" s="223" t="s">
        <v>98</v>
      </c>
      <c r="F422" s="223" t="s">
        <v>291</v>
      </c>
      <c r="G422" s="223">
        <v>52</v>
      </c>
      <c r="H422" s="223" t="s">
        <v>292</v>
      </c>
      <c r="I422" s="223" t="s">
        <v>292</v>
      </c>
      <c r="J422" s="220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  <c r="AA422" s="221"/>
      <c r="AB422" s="221"/>
      <c r="AC422" s="221"/>
      <c r="AD422" s="221"/>
      <c r="AE422" s="221"/>
      <c r="AF422" s="221"/>
      <c r="AG422" s="221"/>
      <c r="AH422" s="221"/>
      <c r="AI422" s="221"/>
      <c r="AJ422" s="221"/>
      <c r="AK422" s="221"/>
      <c r="AL422" s="221"/>
      <c r="AM422" s="221"/>
      <c r="AN422" s="221"/>
      <c r="AO422" s="221"/>
      <c r="AP422" s="221"/>
      <c r="AQ422" s="221"/>
      <c r="AR422" s="221"/>
      <c r="AS422" s="221"/>
      <c r="AT422" s="221"/>
      <c r="AU422" s="221"/>
      <c r="AV422" s="221"/>
      <c r="AW422" s="221"/>
      <c r="AX422" s="221"/>
      <c r="AY422" s="221"/>
      <c r="AZ422" s="221"/>
      <c r="BA422" s="221"/>
      <c r="BB422" s="221"/>
      <c r="BC422" s="221"/>
      <c r="BD422" s="221"/>
      <c r="BE422" s="221"/>
      <c r="BF422" s="221"/>
      <c r="BG422" s="221"/>
      <c r="BH422" s="221"/>
      <c r="BI422" s="221"/>
      <c r="BJ422" s="221"/>
      <c r="BK422" s="221"/>
      <c r="BL422" s="221"/>
      <c r="BM422" s="222">
        <v>16</v>
      </c>
    </row>
    <row r="423" spans="1:65">
      <c r="A423" s="29"/>
      <c r="B423" s="19">
        <v>1</v>
      </c>
      <c r="C423" s="9">
        <v>4</v>
      </c>
      <c r="D423" s="223" t="s">
        <v>276</v>
      </c>
      <c r="E423" s="223" t="s">
        <v>98</v>
      </c>
      <c r="F423" s="223" t="s">
        <v>291</v>
      </c>
      <c r="G423" s="223">
        <v>52</v>
      </c>
      <c r="H423" s="223" t="s">
        <v>292</v>
      </c>
      <c r="I423" s="223" t="s">
        <v>292</v>
      </c>
      <c r="J423" s="220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  <c r="AA423" s="221"/>
      <c r="AB423" s="221"/>
      <c r="AC423" s="221"/>
      <c r="AD423" s="221"/>
      <c r="AE423" s="221"/>
      <c r="AF423" s="221"/>
      <c r="AG423" s="221"/>
      <c r="AH423" s="221"/>
      <c r="AI423" s="221"/>
      <c r="AJ423" s="221"/>
      <c r="AK423" s="221"/>
      <c r="AL423" s="221"/>
      <c r="AM423" s="221"/>
      <c r="AN423" s="221"/>
      <c r="AO423" s="221"/>
      <c r="AP423" s="221"/>
      <c r="AQ423" s="221"/>
      <c r="AR423" s="221"/>
      <c r="AS423" s="221"/>
      <c r="AT423" s="221"/>
      <c r="AU423" s="221"/>
      <c r="AV423" s="221"/>
      <c r="AW423" s="221"/>
      <c r="AX423" s="221"/>
      <c r="AY423" s="221"/>
      <c r="AZ423" s="221"/>
      <c r="BA423" s="221"/>
      <c r="BB423" s="221"/>
      <c r="BC423" s="221"/>
      <c r="BD423" s="221"/>
      <c r="BE423" s="221"/>
      <c r="BF423" s="221"/>
      <c r="BG423" s="221"/>
      <c r="BH423" s="221"/>
      <c r="BI423" s="221"/>
      <c r="BJ423" s="221"/>
      <c r="BK423" s="221"/>
      <c r="BL423" s="221"/>
      <c r="BM423" s="222">
        <v>52</v>
      </c>
    </row>
    <row r="424" spans="1:65">
      <c r="A424" s="29"/>
      <c r="B424" s="19">
        <v>1</v>
      </c>
      <c r="C424" s="9">
        <v>5</v>
      </c>
      <c r="D424" s="223" t="s">
        <v>276</v>
      </c>
      <c r="E424" s="223" t="s">
        <v>98</v>
      </c>
      <c r="F424" s="223" t="s">
        <v>291</v>
      </c>
      <c r="G424" s="223">
        <v>52</v>
      </c>
      <c r="H424" s="223" t="s">
        <v>292</v>
      </c>
      <c r="I424" s="223" t="s">
        <v>292</v>
      </c>
      <c r="J424" s="220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  <c r="AA424" s="221"/>
      <c r="AB424" s="221"/>
      <c r="AC424" s="221"/>
      <c r="AD424" s="221"/>
      <c r="AE424" s="221"/>
      <c r="AF424" s="221"/>
      <c r="AG424" s="221"/>
      <c r="AH424" s="221"/>
      <c r="AI424" s="221"/>
      <c r="AJ424" s="221"/>
      <c r="AK424" s="221"/>
      <c r="AL424" s="221"/>
      <c r="AM424" s="221"/>
      <c r="AN424" s="221"/>
      <c r="AO424" s="221"/>
      <c r="AP424" s="221"/>
      <c r="AQ424" s="221"/>
      <c r="AR424" s="221"/>
      <c r="AS424" s="221"/>
      <c r="AT424" s="221"/>
      <c r="AU424" s="221"/>
      <c r="AV424" s="221"/>
      <c r="AW424" s="221"/>
      <c r="AX424" s="221"/>
      <c r="AY424" s="221"/>
      <c r="AZ424" s="221"/>
      <c r="BA424" s="221"/>
      <c r="BB424" s="221"/>
      <c r="BC424" s="221"/>
      <c r="BD424" s="221"/>
      <c r="BE424" s="221"/>
      <c r="BF424" s="221"/>
      <c r="BG424" s="221"/>
      <c r="BH424" s="221"/>
      <c r="BI424" s="221"/>
      <c r="BJ424" s="221"/>
      <c r="BK424" s="221"/>
      <c r="BL424" s="221"/>
      <c r="BM424" s="222">
        <v>21</v>
      </c>
    </row>
    <row r="425" spans="1:65">
      <c r="A425" s="29"/>
      <c r="B425" s="19">
        <v>1</v>
      </c>
      <c r="C425" s="9">
        <v>6</v>
      </c>
      <c r="D425" s="223" t="s">
        <v>276</v>
      </c>
      <c r="E425" s="223" t="s">
        <v>98</v>
      </c>
      <c r="F425" s="223" t="s">
        <v>291</v>
      </c>
      <c r="G425" s="223">
        <v>52</v>
      </c>
      <c r="H425" s="223" t="s">
        <v>292</v>
      </c>
      <c r="I425" s="223" t="s">
        <v>292</v>
      </c>
      <c r="J425" s="220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  <c r="AA425" s="221"/>
      <c r="AB425" s="221"/>
      <c r="AC425" s="221"/>
      <c r="AD425" s="221"/>
      <c r="AE425" s="221"/>
      <c r="AF425" s="221"/>
      <c r="AG425" s="221"/>
      <c r="AH425" s="221"/>
      <c r="AI425" s="221"/>
      <c r="AJ425" s="221"/>
      <c r="AK425" s="221"/>
      <c r="AL425" s="221"/>
      <c r="AM425" s="221"/>
      <c r="AN425" s="221"/>
      <c r="AO425" s="221"/>
      <c r="AP425" s="221"/>
      <c r="AQ425" s="221"/>
      <c r="AR425" s="221"/>
      <c r="AS425" s="221"/>
      <c r="AT425" s="221"/>
      <c r="AU425" s="221"/>
      <c r="AV425" s="221"/>
      <c r="AW425" s="221"/>
      <c r="AX425" s="221"/>
      <c r="AY425" s="221"/>
      <c r="AZ425" s="221"/>
      <c r="BA425" s="221"/>
      <c r="BB425" s="221"/>
      <c r="BC425" s="221"/>
      <c r="BD425" s="221"/>
      <c r="BE425" s="221"/>
      <c r="BF425" s="221"/>
      <c r="BG425" s="221"/>
      <c r="BH425" s="221"/>
      <c r="BI425" s="221"/>
      <c r="BJ425" s="221"/>
      <c r="BK425" s="221"/>
      <c r="BL425" s="221"/>
      <c r="BM425" s="224"/>
    </row>
    <row r="426" spans="1:65">
      <c r="A426" s="29"/>
      <c r="B426" s="20" t="s">
        <v>271</v>
      </c>
      <c r="C426" s="12"/>
      <c r="D426" s="225" t="s">
        <v>771</v>
      </c>
      <c r="E426" s="225" t="s">
        <v>771</v>
      </c>
      <c r="F426" s="225" t="s">
        <v>771</v>
      </c>
      <c r="G426" s="225">
        <v>52</v>
      </c>
      <c r="H426" s="225" t="s">
        <v>771</v>
      </c>
      <c r="I426" s="225" t="s">
        <v>771</v>
      </c>
      <c r="J426" s="220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  <c r="AA426" s="221"/>
      <c r="AB426" s="221"/>
      <c r="AC426" s="221"/>
      <c r="AD426" s="221"/>
      <c r="AE426" s="221"/>
      <c r="AF426" s="221"/>
      <c r="AG426" s="221"/>
      <c r="AH426" s="221"/>
      <c r="AI426" s="221"/>
      <c r="AJ426" s="221"/>
      <c r="AK426" s="221"/>
      <c r="AL426" s="221"/>
      <c r="AM426" s="221"/>
      <c r="AN426" s="221"/>
      <c r="AO426" s="221"/>
      <c r="AP426" s="221"/>
      <c r="AQ426" s="221"/>
      <c r="AR426" s="221"/>
      <c r="AS426" s="221"/>
      <c r="AT426" s="221"/>
      <c r="AU426" s="221"/>
      <c r="AV426" s="221"/>
      <c r="AW426" s="221"/>
      <c r="AX426" s="221"/>
      <c r="AY426" s="221"/>
      <c r="AZ426" s="221"/>
      <c r="BA426" s="221"/>
      <c r="BB426" s="221"/>
      <c r="BC426" s="221"/>
      <c r="BD426" s="221"/>
      <c r="BE426" s="221"/>
      <c r="BF426" s="221"/>
      <c r="BG426" s="221"/>
      <c r="BH426" s="221"/>
      <c r="BI426" s="221"/>
      <c r="BJ426" s="221"/>
      <c r="BK426" s="221"/>
      <c r="BL426" s="221"/>
      <c r="BM426" s="224"/>
    </row>
    <row r="427" spans="1:65">
      <c r="A427" s="29"/>
      <c r="B427" s="3" t="s">
        <v>272</v>
      </c>
      <c r="C427" s="28"/>
      <c r="D427" s="223" t="s">
        <v>771</v>
      </c>
      <c r="E427" s="223" t="s">
        <v>771</v>
      </c>
      <c r="F427" s="223" t="s">
        <v>771</v>
      </c>
      <c r="G427" s="223">
        <v>52</v>
      </c>
      <c r="H427" s="223" t="s">
        <v>771</v>
      </c>
      <c r="I427" s="223" t="s">
        <v>771</v>
      </c>
      <c r="J427" s="220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  <c r="AA427" s="221"/>
      <c r="AB427" s="221"/>
      <c r="AC427" s="221"/>
      <c r="AD427" s="221"/>
      <c r="AE427" s="221"/>
      <c r="AF427" s="221"/>
      <c r="AG427" s="221"/>
      <c r="AH427" s="221"/>
      <c r="AI427" s="221"/>
      <c r="AJ427" s="221"/>
      <c r="AK427" s="221"/>
      <c r="AL427" s="221"/>
      <c r="AM427" s="221"/>
      <c r="AN427" s="221"/>
      <c r="AO427" s="221"/>
      <c r="AP427" s="221"/>
      <c r="AQ427" s="221"/>
      <c r="AR427" s="221"/>
      <c r="AS427" s="221"/>
      <c r="AT427" s="221"/>
      <c r="AU427" s="221"/>
      <c r="AV427" s="221"/>
      <c r="AW427" s="221"/>
      <c r="AX427" s="221"/>
      <c r="AY427" s="221"/>
      <c r="AZ427" s="221"/>
      <c r="BA427" s="221"/>
      <c r="BB427" s="221"/>
      <c r="BC427" s="221"/>
      <c r="BD427" s="221"/>
      <c r="BE427" s="221"/>
      <c r="BF427" s="221"/>
      <c r="BG427" s="221"/>
      <c r="BH427" s="221"/>
      <c r="BI427" s="221"/>
      <c r="BJ427" s="221"/>
      <c r="BK427" s="221"/>
      <c r="BL427" s="221"/>
      <c r="BM427" s="224"/>
    </row>
    <row r="428" spans="1:65">
      <c r="A428" s="29"/>
      <c r="B428" s="3" t="s">
        <v>273</v>
      </c>
      <c r="C428" s="28"/>
      <c r="D428" s="223" t="s">
        <v>771</v>
      </c>
      <c r="E428" s="223" t="s">
        <v>771</v>
      </c>
      <c r="F428" s="223" t="s">
        <v>771</v>
      </c>
      <c r="G428" s="223">
        <v>0</v>
      </c>
      <c r="H428" s="223" t="s">
        <v>771</v>
      </c>
      <c r="I428" s="223" t="s">
        <v>771</v>
      </c>
      <c r="J428" s="220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  <c r="AA428" s="221"/>
      <c r="AB428" s="221"/>
      <c r="AC428" s="221"/>
      <c r="AD428" s="221"/>
      <c r="AE428" s="221"/>
      <c r="AF428" s="221"/>
      <c r="AG428" s="221"/>
      <c r="AH428" s="221"/>
      <c r="AI428" s="221"/>
      <c r="AJ428" s="221"/>
      <c r="AK428" s="221"/>
      <c r="AL428" s="221"/>
      <c r="AM428" s="221"/>
      <c r="AN428" s="221"/>
      <c r="AO428" s="221"/>
      <c r="AP428" s="221"/>
      <c r="AQ428" s="221"/>
      <c r="AR428" s="221"/>
      <c r="AS428" s="221"/>
      <c r="AT428" s="221"/>
      <c r="AU428" s="221"/>
      <c r="AV428" s="221"/>
      <c r="AW428" s="221"/>
      <c r="AX428" s="221"/>
      <c r="AY428" s="221"/>
      <c r="AZ428" s="221"/>
      <c r="BA428" s="221"/>
      <c r="BB428" s="221"/>
      <c r="BC428" s="221"/>
      <c r="BD428" s="221"/>
      <c r="BE428" s="221"/>
      <c r="BF428" s="221"/>
      <c r="BG428" s="221"/>
      <c r="BH428" s="221"/>
      <c r="BI428" s="221"/>
      <c r="BJ428" s="221"/>
      <c r="BK428" s="221"/>
      <c r="BL428" s="221"/>
      <c r="BM428" s="224"/>
    </row>
    <row r="429" spans="1:65">
      <c r="A429" s="29"/>
      <c r="B429" s="3" t="s">
        <v>87</v>
      </c>
      <c r="C429" s="28"/>
      <c r="D429" s="13" t="s">
        <v>771</v>
      </c>
      <c r="E429" s="13" t="s">
        <v>771</v>
      </c>
      <c r="F429" s="13" t="s">
        <v>771</v>
      </c>
      <c r="G429" s="13">
        <v>0</v>
      </c>
      <c r="H429" s="13" t="s">
        <v>771</v>
      </c>
      <c r="I429" s="13" t="s">
        <v>771</v>
      </c>
      <c r="J429" s="150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274</v>
      </c>
      <c r="C430" s="28"/>
      <c r="D430" s="13" t="s">
        <v>771</v>
      </c>
      <c r="E430" s="13" t="s">
        <v>771</v>
      </c>
      <c r="F430" s="13" t="s">
        <v>771</v>
      </c>
      <c r="G430" s="13">
        <v>0</v>
      </c>
      <c r="H430" s="13" t="s">
        <v>771</v>
      </c>
      <c r="I430" s="13" t="s">
        <v>771</v>
      </c>
      <c r="J430" s="150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5" t="s">
        <v>275</v>
      </c>
      <c r="C431" s="46"/>
      <c r="D431" s="44" t="s">
        <v>276</v>
      </c>
      <c r="E431" s="44" t="s">
        <v>276</v>
      </c>
      <c r="F431" s="44" t="s">
        <v>276</v>
      </c>
      <c r="G431" s="44" t="s">
        <v>276</v>
      </c>
      <c r="H431" s="44" t="s">
        <v>276</v>
      </c>
      <c r="I431" s="44" t="s">
        <v>276</v>
      </c>
      <c r="J431" s="150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20"/>
      <c r="D432" s="20"/>
      <c r="E432" s="20"/>
      <c r="F432" s="20"/>
      <c r="G432" s="20"/>
      <c r="H432" s="20"/>
      <c r="I432" s="20"/>
      <c r="BM432" s="55"/>
    </row>
    <row r="433" spans="1:65" ht="15">
      <c r="B433" s="8" t="s">
        <v>537</v>
      </c>
      <c r="BM433" s="27" t="s">
        <v>278</v>
      </c>
    </row>
    <row r="434" spans="1:65" ht="15">
      <c r="A434" s="24" t="s">
        <v>23</v>
      </c>
      <c r="B434" s="18" t="s">
        <v>114</v>
      </c>
      <c r="C434" s="15" t="s">
        <v>115</v>
      </c>
      <c r="D434" s="16" t="s">
        <v>240</v>
      </c>
      <c r="E434" s="17" t="s">
        <v>240</v>
      </c>
      <c r="F434" s="150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241</v>
      </c>
      <c r="C435" s="9" t="s">
        <v>241</v>
      </c>
      <c r="D435" s="148" t="s">
        <v>248</v>
      </c>
      <c r="E435" s="149" t="s">
        <v>256</v>
      </c>
      <c r="F435" s="150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102</v>
      </c>
      <c r="E436" s="11" t="s">
        <v>102</v>
      </c>
      <c r="F436" s="150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9"/>
      <c r="C437" s="9"/>
      <c r="D437" s="25"/>
      <c r="E437" s="25"/>
      <c r="F437" s="150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8">
        <v>1</v>
      </c>
      <c r="C438" s="14">
        <v>1</v>
      </c>
      <c r="D438" s="144" t="s">
        <v>220</v>
      </c>
      <c r="E438" s="21" t="s">
        <v>291</v>
      </c>
      <c r="F438" s="150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>
        <v>1</v>
      </c>
      <c r="C439" s="9">
        <v>2</v>
      </c>
      <c r="D439" s="145" t="s">
        <v>220</v>
      </c>
      <c r="E439" s="11" t="s">
        <v>291</v>
      </c>
      <c r="F439" s="150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16</v>
      </c>
    </row>
    <row r="440" spans="1:65">
      <c r="A440" s="29"/>
      <c r="B440" s="19">
        <v>1</v>
      </c>
      <c r="C440" s="9">
        <v>3</v>
      </c>
      <c r="D440" s="145" t="s">
        <v>220</v>
      </c>
      <c r="E440" s="11" t="s">
        <v>291</v>
      </c>
      <c r="F440" s="150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9">
        <v>1</v>
      </c>
      <c r="C441" s="9">
        <v>4</v>
      </c>
      <c r="D441" s="145" t="s">
        <v>220</v>
      </c>
      <c r="E441" s="11" t="s">
        <v>291</v>
      </c>
      <c r="F441" s="150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220</v>
      </c>
    </row>
    <row r="442" spans="1:65">
      <c r="A442" s="29"/>
      <c r="B442" s="19">
        <v>1</v>
      </c>
      <c r="C442" s="9">
        <v>5</v>
      </c>
      <c r="D442" s="145" t="s">
        <v>220</v>
      </c>
      <c r="E442" s="11" t="s">
        <v>291</v>
      </c>
      <c r="F442" s="150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22</v>
      </c>
    </row>
    <row r="443" spans="1:65">
      <c r="A443" s="29"/>
      <c r="B443" s="19">
        <v>1</v>
      </c>
      <c r="C443" s="9">
        <v>6</v>
      </c>
      <c r="D443" s="145" t="s">
        <v>220</v>
      </c>
      <c r="E443" s="11" t="s">
        <v>291</v>
      </c>
      <c r="F443" s="150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A444" s="29"/>
      <c r="B444" s="20" t="s">
        <v>271</v>
      </c>
      <c r="C444" s="12"/>
      <c r="D444" s="22" t="s">
        <v>771</v>
      </c>
      <c r="E444" s="22" t="s">
        <v>771</v>
      </c>
      <c r="F444" s="150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5"/>
    </row>
    <row r="445" spans="1:65">
      <c r="A445" s="29"/>
      <c r="B445" s="3" t="s">
        <v>272</v>
      </c>
      <c r="C445" s="28"/>
      <c r="D445" s="11" t="s">
        <v>771</v>
      </c>
      <c r="E445" s="11" t="s">
        <v>771</v>
      </c>
      <c r="F445" s="150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273</v>
      </c>
      <c r="C446" s="28"/>
      <c r="D446" s="23" t="s">
        <v>771</v>
      </c>
      <c r="E446" s="23" t="s">
        <v>771</v>
      </c>
      <c r="F446" s="150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3" t="s">
        <v>87</v>
      </c>
      <c r="C447" s="28"/>
      <c r="D447" s="13" t="s">
        <v>771</v>
      </c>
      <c r="E447" s="13" t="s">
        <v>771</v>
      </c>
      <c r="F447" s="150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274</v>
      </c>
      <c r="C448" s="28"/>
      <c r="D448" s="13" t="s">
        <v>771</v>
      </c>
      <c r="E448" s="13" t="s">
        <v>771</v>
      </c>
      <c r="F448" s="150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5" t="s">
        <v>275</v>
      </c>
      <c r="C449" s="46"/>
      <c r="D449" s="44" t="s">
        <v>276</v>
      </c>
      <c r="E449" s="44" t="s">
        <v>276</v>
      </c>
      <c r="F449" s="150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20"/>
      <c r="D450" s="20"/>
      <c r="E450" s="20"/>
      <c r="BM450" s="55"/>
    </row>
    <row r="451" spans="1:65" ht="15">
      <c r="B451" s="8" t="s">
        <v>538</v>
      </c>
      <c r="BM451" s="27" t="s">
        <v>278</v>
      </c>
    </row>
    <row r="452" spans="1:65" ht="15">
      <c r="A452" s="24" t="s">
        <v>55</v>
      </c>
      <c r="B452" s="18" t="s">
        <v>114</v>
      </c>
      <c r="C452" s="15" t="s">
        <v>115</v>
      </c>
      <c r="D452" s="16" t="s">
        <v>240</v>
      </c>
      <c r="E452" s="17" t="s">
        <v>240</v>
      </c>
      <c r="F452" s="17" t="s">
        <v>240</v>
      </c>
      <c r="G452" s="17" t="s">
        <v>240</v>
      </c>
      <c r="H452" s="17" t="s">
        <v>240</v>
      </c>
      <c r="I452" s="17" t="s">
        <v>240</v>
      </c>
      <c r="J452" s="17" t="s">
        <v>240</v>
      </c>
      <c r="K452" s="17" t="s">
        <v>240</v>
      </c>
      <c r="L452" s="150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241</v>
      </c>
      <c r="C453" s="9" t="s">
        <v>241</v>
      </c>
      <c r="D453" s="148" t="s">
        <v>244</v>
      </c>
      <c r="E453" s="149" t="s">
        <v>246</v>
      </c>
      <c r="F453" s="149" t="s">
        <v>248</v>
      </c>
      <c r="G453" s="149" t="s">
        <v>256</v>
      </c>
      <c r="H453" s="149" t="s">
        <v>260</v>
      </c>
      <c r="I453" s="149" t="s">
        <v>280</v>
      </c>
      <c r="J453" s="149" t="s">
        <v>263</v>
      </c>
      <c r="K453" s="149" t="s">
        <v>265</v>
      </c>
      <c r="L453" s="150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303</v>
      </c>
      <c r="E454" s="11" t="s">
        <v>303</v>
      </c>
      <c r="F454" s="11" t="s">
        <v>103</v>
      </c>
      <c r="G454" s="11" t="s">
        <v>102</v>
      </c>
      <c r="H454" s="11" t="s">
        <v>103</v>
      </c>
      <c r="I454" s="11" t="s">
        <v>103</v>
      </c>
      <c r="J454" s="11" t="s">
        <v>103</v>
      </c>
      <c r="K454" s="11" t="s">
        <v>103</v>
      </c>
      <c r="L454" s="150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150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201" t="s">
        <v>276</v>
      </c>
      <c r="E456" s="201" t="s">
        <v>98</v>
      </c>
      <c r="F456" s="201">
        <v>0.75</v>
      </c>
      <c r="G456" s="201" t="s">
        <v>291</v>
      </c>
      <c r="H456" s="201">
        <v>0.89768599999999976</v>
      </c>
      <c r="I456" s="201">
        <v>0.83</v>
      </c>
      <c r="J456" s="201" t="s">
        <v>292</v>
      </c>
      <c r="K456" s="201" t="s">
        <v>292</v>
      </c>
      <c r="L456" s="203"/>
      <c r="M456" s="204"/>
      <c r="N456" s="204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4"/>
      <c r="AB456" s="204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04"/>
      <c r="AT456" s="204"/>
      <c r="AU456" s="204"/>
      <c r="AV456" s="204"/>
      <c r="AW456" s="204"/>
      <c r="AX456" s="204"/>
      <c r="AY456" s="204"/>
      <c r="AZ456" s="204"/>
      <c r="BA456" s="204"/>
      <c r="BB456" s="204"/>
      <c r="BC456" s="204"/>
      <c r="BD456" s="204"/>
      <c r="BE456" s="204"/>
      <c r="BF456" s="204"/>
      <c r="BG456" s="204"/>
      <c r="BH456" s="204"/>
      <c r="BI456" s="204"/>
      <c r="BJ456" s="204"/>
      <c r="BK456" s="204"/>
      <c r="BL456" s="204"/>
      <c r="BM456" s="205">
        <v>1</v>
      </c>
    </row>
    <row r="457" spans="1:65">
      <c r="A457" s="29"/>
      <c r="B457" s="19">
        <v>1</v>
      </c>
      <c r="C457" s="9">
        <v>2</v>
      </c>
      <c r="D457" s="23" t="s">
        <v>276</v>
      </c>
      <c r="E457" s="23" t="s">
        <v>98</v>
      </c>
      <c r="F457" s="23">
        <v>0.75</v>
      </c>
      <c r="G457" s="23" t="s">
        <v>291</v>
      </c>
      <c r="H457" s="23">
        <v>0.8925249999999999</v>
      </c>
      <c r="I457" s="23">
        <v>0.83</v>
      </c>
      <c r="J457" s="23" t="s">
        <v>292</v>
      </c>
      <c r="K457" s="23" t="s">
        <v>292</v>
      </c>
      <c r="L457" s="203"/>
      <c r="M457" s="204"/>
      <c r="N457" s="204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04"/>
      <c r="AT457" s="204"/>
      <c r="AU457" s="204"/>
      <c r="AV457" s="204"/>
      <c r="AW457" s="204"/>
      <c r="AX457" s="204"/>
      <c r="AY457" s="204"/>
      <c r="AZ457" s="204"/>
      <c r="BA457" s="204"/>
      <c r="BB457" s="204"/>
      <c r="BC457" s="204"/>
      <c r="BD457" s="204"/>
      <c r="BE457" s="204"/>
      <c r="BF457" s="204"/>
      <c r="BG457" s="204"/>
      <c r="BH457" s="204"/>
      <c r="BI457" s="204"/>
      <c r="BJ457" s="204"/>
      <c r="BK457" s="204"/>
      <c r="BL457" s="204"/>
      <c r="BM457" s="205">
        <v>17</v>
      </c>
    </row>
    <row r="458" spans="1:65">
      <c r="A458" s="29"/>
      <c r="B458" s="19">
        <v>1</v>
      </c>
      <c r="C458" s="9">
        <v>3</v>
      </c>
      <c r="D458" s="23" t="s">
        <v>276</v>
      </c>
      <c r="E458" s="23" t="s">
        <v>98</v>
      </c>
      <c r="F458" s="23">
        <v>0.75</v>
      </c>
      <c r="G458" s="23" t="s">
        <v>291</v>
      </c>
      <c r="H458" s="23">
        <v>0.89202399999999993</v>
      </c>
      <c r="I458" s="23">
        <v>0.84</v>
      </c>
      <c r="J458" s="23" t="s">
        <v>292</v>
      </c>
      <c r="K458" s="23" t="s">
        <v>292</v>
      </c>
      <c r="L458" s="203"/>
      <c r="M458" s="204"/>
      <c r="N458" s="204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04"/>
      <c r="AT458" s="204"/>
      <c r="AU458" s="204"/>
      <c r="AV458" s="204"/>
      <c r="AW458" s="204"/>
      <c r="AX458" s="204"/>
      <c r="AY458" s="204"/>
      <c r="AZ458" s="204"/>
      <c r="BA458" s="204"/>
      <c r="BB458" s="204"/>
      <c r="BC458" s="204"/>
      <c r="BD458" s="204"/>
      <c r="BE458" s="204"/>
      <c r="BF458" s="204"/>
      <c r="BG458" s="204"/>
      <c r="BH458" s="204"/>
      <c r="BI458" s="204"/>
      <c r="BJ458" s="204"/>
      <c r="BK458" s="204"/>
      <c r="BL458" s="204"/>
      <c r="BM458" s="205">
        <v>16</v>
      </c>
    </row>
    <row r="459" spans="1:65">
      <c r="A459" s="29"/>
      <c r="B459" s="19">
        <v>1</v>
      </c>
      <c r="C459" s="9">
        <v>4</v>
      </c>
      <c r="D459" s="23" t="s">
        <v>276</v>
      </c>
      <c r="E459" s="23" t="s">
        <v>98</v>
      </c>
      <c r="F459" s="23">
        <v>0.75</v>
      </c>
      <c r="G459" s="23" t="s">
        <v>291</v>
      </c>
      <c r="H459" s="23">
        <v>0.89041650000000006</v>
      </c>
      <c r="I459" s="23">
        <v>0.85000000000000009</v>
      </c>
      <c r="J459" s="23" t="s">
        <v>292</v>
      </c>
      <c r="K459" s="23" t="s">
        <v>292</v>
      </c>
      <c r="L459" s="203"/>
      <c r="M459" s="204"/>
      <c r="N459" s="204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04"/>
      <c r="AT459" s="204"/>
      <c r="AU459" s="204"/>
      <c r="AV459" s="204"/>
      <c r="AW459" s="204"/>
      <c r="AX459" s="204"/>
      <c r="AY459" s="204"/>
      <c r="AZ459" s="204"/>
      <c r="BA459" s="204"/>
      <c r="BB459" s="204"/>
      <c r="BC459" s="204"/>
      <c r="BD459" s="204"/>
      <c r="BE459" s="204"/>
      <c r="BF459" s="204"/>
      <c r="BG459" s="204"/>
      <c r="BH459" s="204"/>
      <c r="BI459" s="204"/>
      <c r="BJ459" s="204"/>
      <c r="BK459" s="204"/>
      <c r="BL459" s="204"/>
      <c r="BM459" s="205">
        <v>0.82724116666666703</v>
      </c>
    </row>
    <row r="460" spans="1:65">
      <c r="A460" s="29"/>
      <c r="B460" s="19">
        <v>1</v>
      </c>
      <c r="C460" s="9">
        <v>5</v>
      </c>
      <c r="D460" s="23" t="s">
        <v>276</v>
      </c>
      <c r="E460" s="23" t="s">
        <v>98</v>
      </c>
      <c r="F460" s="23">
        <v>0.74</v>
      </c>
      <c r="G460" s="23" t="s">
        <v>291</v>
      </c>
      <c r="H460" s="23">
        <v>0.89842949999999999</v>
      </c>
      <c r="I460" s="23">
        <v>0.83</v>
      </c>
      <c r="J460" s="23" t="s">
        <v>292</v>
      </c>
      <c r="K460" s="23" t="s">
        <v>292</v>
      </c>
      <c r="L460" s="203"/>
      <c r="M460" s="204"/>
      <c r="N460" s="204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4"/>
      <c r="AT460" s="204"/>
      <c r="AU460" s="204"/>
      <c r="AV460" s="204"/>
      <c r="AW460" s="204"/>
      <c r="AX460" s="204"/>
      <c r="AY460" s="204"/>
      <c r="AZ460" s="204"/>
      <c r="BA460" s="204"/>
      <c r="BB460" s="204"/>
      <c r="BC460" s="204"/>
      <c r="BD460" s="204"/>
      <c r="BE460" s="204"/>
      <c r="BF460" s="204"/>
      <c r="BG460" s="204"/>
      <c r="BH460" s="204"/>
      <c r="BI460" s="204"/>
      <c r="BJ460" s="204"/>
      <c r="BK460" s="204"/>
      <c r="BL460" s="204"/>
      <c r="BM460" s="205">
        <v>23</v>
      </c>
    </row>
    <row r="461" spans="1:65">
      <c r="A461" s="29"/>
      <c r="B461" s="19">
        <v>1</v>
      </c>
      <c r="C461" s="9">
        <v>6</v>
      </c>
      <c r="D461" s="23" t="s">
        <v>276</v>
      </c>
      <c r="E461" s="23" t="s">
        <v>98</v>
      </c>
      <c r="F461" s="23">
        <v>0.75</v>
      </c>
      <c r="G461" s="23" t="s">
        <v>291</v>
      </c>
      <c r="H461" s="23">
        <v>0.89925999999999995</v>
      </c>
      <c r="I461" s="23">
        <v>0.85000000000000009</v>
      </c>
      <c r="J461" s="23" t="s">
        <v>292</v>
      </c>
      <c r="K461" s="23" t="s">
        <v>292</v>
      </c>
      <c r="L461" s="203"/>
      <c r="M461" s="204"/>
      <c r="N461" s="204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56"/>
    </row>
    <row r="462" spans="1:65">
      <c r="A462" s="29"/>
      <c r="B462" s="20" t="s">
        <v>271</v>
      </c>
      <c r="C462" s="12"/>
      <c r="D462" s="209" t="s">
        <v>771</v>
      </c>
      <c r="E462" s="209" t="s">
        <v>771</v>
      </c>
      <c r="F462" s="209">
        <v>0.74833333333333341</v>
      </c>
      <c r="G462" s="209" t="s">
        <v>771</v>
      </c>
      <c r="H462" s="209">
        <v>0.8950568333333333</v>
      </c>
      <c r="I462" s="209">
        <v>0.83833333333333326</v>
      </c>
      <c r="J462" s="209" t="s">
        <v>771</v>
      </c>
      <c r="K462" s="209" t="s">
        <v>771</v>
      </c>
      <c r="L462" s="203"/>
      <c r="M462" s="204"/>
      <c r="N462" s="204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56"/>
    </row>
    <row r="463" spans="1:65">
      <c r="A463" s="29"/>
      <c r="B463" s="3" t="s">
        <v>272</v>
      </c>
      <c r="C463" s="28"/>
      <c r="D463" s="23" t="s">
        <v>771</v>
      </c>
      <c r="E463" s="23" t="s">
        <v>771</v>
      </c>
      <c r="F463" s="23">
        <v>0.75</v>
      </c>
      <c r="G463" s="23" t="s">
        <v>771</v>
      </c>
      <c r="H463" s="23">
        <v>0.89510549999999989</v>
      </c>
      <c r="I463" s="23">
        <v>0.83499999999999996</v>
      </c>
      <c r="J463" s="23" t="s">
        <v>771</v>
      </c>
      <c r="K463" s="23" t="s">
        <v>771</v>
      </c>
      <c r="L463" s="203"/>
      <c r="M463" s="204"/>
      <c r="N463" s="204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56"/>
    </row>
    <row r="464" spans="1:65">
      <c r="A464" s="29"/>
      <c r="B464" s="3" t="s">
        <v>273</v>
      </c>
      <c r="C464" s="28"/>
      <c r="D464" s="23" t="s">
        <v>771</v>
      </c>
      <c r="E464" s="23" t="s">
        <v>771</v>
      </c>
      <c r="F464" s="23">
        <v>4.0824829046386332E-3</v>
      </c>
      <c r="G464" s="23" t="s">
        <v>771</v>
      </c>
      <c r="H464" s="23">
        <v>3.82347902657598E-3</v>
      </c>
      <c r="I464" s="23">
        <v>9.8319208025018125E-3</v>
      </c>
      <c r="J464" s="23" t="s">
        <v>771</v>
      </c>
      <c r="K464" s="23" t="s">
        <v>771</v>
      </c>
      <c r="L464" s="203"/>
      <c r="M464" s="204"/>
      <c r="N464" s="204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56"/>
    </row>
    <row r="465" spans="1:65">
      <c r="A465" s="29"/>
      <c r="B465" s="3" t="s">
        <v>87</v>
      </c>
      <c r="C465" s="28"/>
      <c r="D465" s="13" t="s">
        <v>771</v>
      </c>
      <c r="E465" s="13" t="s">
        <v>771</v>
      </c>
      <c r="F465" s="13">
        <v>5.4554337255750106E-3</v>
      </c>
      <c r="G465" s="13" t="s">
        <v>771</v>
      </c>
      <c r="H465" s="13">
        <v>4.2717723435915676E-3</v>
      </c>
      <c r="I465" s="13">
        <v>1.1727937338968366E-2</v>
      </c>
      <c r="J465" s="13" t="s">
        <v>771</v>
      </c>
      <c r="K465" s="13" t="s">
        <v>771</v>
      </c>
      <c r="L465" s="150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274</v>
      </c>
      <c r="C466" s="28"/>
      <c r="D466" s="13" t="s">
        <v>771</v>
      </c>
      <c r="E466" s="13" t="s">
        <v>771</v>
      </c>
      <c r="F466" s="13">
        <v>-9.5386734259477635E-2</v>
      </c>
      <c r="G466" s="13" t="s">
        <v>771</v>
      </c>
      <c r="H466" s="13">
        <v>8.1978109164860147E-2</v>
      </c>
      <c r="I466" s="13">
        <v>1.3408625094616156E-2</v>
      </c>
      <c r="J466" s="13" t="s">
        <v>771</v>
      </c>
      <c r="K466" s="13" t="s">
        <v>771</v>
      </c>
      <c r="L466" s="150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5" t="s">
        <v>275</v>
      </c>
      <c r="C467" s="46"/>
      <c r="D467" s="44" t="s">
        <v>276</v>
      </c>
      <c r="E467" s="44" t="s">
        <v>276</v>
      </c>
      <c r="F467" s="44">
        <v>1.07</v>
      </c>
      <c r="G467" s="44" t="s">
        <v>276</v>
      </c>
      <c r="H467" s="44">
        <v>0.67</v>
      </c>
      <c r="I467" s="44">
        <v>0</v>
      </c>
      <c r="J467" s="44" t="s">
        <v>276</v>
      </c>
      <c r="K467" s="44" t="s">
        <v>276</v>
      </c>
      <c r="L467" s="150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20"/>
      <c r="D468" s="20"/>
      <c r="E468" s="20"/>
      <c r="F468" s="20"/>
      <c r="G468" s="20"/>
      <c r="H468" s="20"/>
      <c r="I468" s="20"/>
      <c r="J468" s="20"/>
      <c r="K468" s="20"/>
      <c r="BM468" s="55"/>
    </row>
    <row r="469" spans="1:65" ht="15">
      <c r="B469" s="8" t="s">
        <v>539</v>
      </c>
      <c r="BM469" s="27" t="s">
        <v>278</v>
      </c>
    </row>
    <row r="470" spans="1:65" ht="15">
      <c r="A470" s="24" t="s">
        <v>56</v>
      </c>
      <c r="B470" s="18" t="s">
        <v>114</v>
      </c>
      <c r="C470" s="15" t="s">
        <v>115</v>
      </c>
      <c r="D470" s="16" t="s">
        <v>240</v>
      </c>
      <c r="E470" s="17" t="s">
        <v>240</v>
      </c>
      <c r="F470" s="17" t="s">
        <v>240</v>
      </c>
      <c r="G470" s="17" t="s">
        <v>240</v>
      </c>
      <c r="H470" s="17" t="s">
        <v>240</v>
      </c>
      <c r="I470" s="17" t="s">
        <v>240</v>
      </c>
      <c r="J470" s="17" t="s">
        <v>240</v>
      </c>
      <c r="K470" s="17" t="s">
        <v>240</v>
      </c>
      <c r="L470" s="150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241</v>
      </c>
      <c r="C471" s="9" t="s">
        <v>241</v>
      </c>
      <c r="D471" s="148" t="s">
        <v>244</v>
      </c>
      <c r="E471" s="149" t="s">
        <v>246</v>
      </c>
      <c r="F471" s="149" t="s">
        <v>248</v>
      </c>
      <c r="G471" s="149" t="s">
        <v>256</v>
      </c>
      <c r="H471" s="149" t="s">
        <v>260</v>
      </c>
      <c r="I471" s="149" t="s">
        <v>280</v>
      </c>
      <c r="J471" s="149" t="s">
        <v>263</v>
      </c>
      <c r="K471" s="149" t="s">
        <v>265</v>
      </c>
      <c r="L471" s="150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303</v>
      </c>
      <c r="E472" s="11" t="s">
        <v>303</v>
      </c>
      <c r="F472" s="11" t="s">
        <v>103</v>
      </c>
      <c r="G472" s="11" t="s">
        <v>102</v>
      </c>
      <c r="H472" s="11" t="s">
        <v>103</v>
      </c>
      <c r="I472" s="11" t="s">
        <v>103</v>
      </c>
      <c r="J472" s="11" t="s">
        <v>103</v>
      </c>
      <c r="K472" s="11" t="s">
        <v>103</v>
      </c>
      <c r="L472" s="150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150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201" t="s">
        <v>276</v>
      </c>
      <c r="E474" s="201" t="s">
        <v>98</v>
      </c>
      <c r="F474" s="201">
        <v>3.968E-2</v>
      </c>
      <c r="G474" s="201" t="s">
        <v>291</v>
      </c>
      <c r="H474" s="201">
        <v>4.238183999999999E-2</v>
      </c>
      <c r="I474" s="201">
        <v>4.1700000000000001E-2</v>
      </c>
      <c r="J474" s="201" t="s">
        <v>292</v>
      </c>
      <c r="K474" s="201" t="s">
        <v>292</v>
      </c>
      <c r="L474" s="203"/>
      <c r="M474" s="204"/>
      <c r="N474" s="204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4"/>
      <c r="AT474" s="204"/>
      <c r="AU474" s="204"/>
      <c r="AV474" s="204"/>
      <c r="AW474" s="204"/>
      <c r="AX474" s="204"/>
      <c r="AY474" s="204"/>
      <c r="AZ474" s="204"/>
      <c r="BA474" s="204"/>
      <c r="BB474" s="204"/>
      <c r="BC474" s="204"/>
      <c r="BD474" s="204"/>
      <c r="BE474" s="204"/>
      <c r="BF474" s="204"/>
      <c r="BG474" s="204"/>
      <c r="BH474" s="204"/>
      <c r="BI474" s="204"/>
      <c r="BJ474" s="204"/>
      <c r="BK474" s="204"/>
      <c r="BL474" s="204"/>
      <c r="BM474" s="205">
        <v>1</v>
      </c>
    </row>
    <row r="475" spans="1:65">
      <c r="A475" s="29"/>
      <c r="B475" s="19">
        <v>1</v>
      </c>
      <c r="C475" s="9">
        <v>2</v>
      </c>
      <c r="D475" s="23" t="s">
        <v>276</v>
      </c>
      <c r="E475" s="23" t="s">
        <v>98</v>
      </c>
      <c r="F475" s="23">
        <v>3.8719999999999997E-2</v>
      </c>
      <c r="G475" s="23" t="s">
        <v>291</v>
      </c>
      <c r="H475" s="23">
        <v>4.3108429999999996E-2</v>
      </c>
      <c r="I475" s="23">
        <v>4.1599999999999998E-2</v>
      </c>
      <c r="J475" s="23" t="s">
        <v>292</v>
      </c>
      <c r="K475" s="23" t="s">
        <v>292</v>
      </c>
      <c r="L475" s="203"/>
      <c r="M475" s="204"/>
      <c r="N475" s="204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4"/>
      <c r="AT475" s="204"/>
      <c r="AU475" s="204"/>
      <c r="AV475" s="204"/>
      <c r="AW475" s="204"/>
      <c r="AX475" s="204"/>
      <c r="AY475" s="204"/>
      <c r="AZ475" s="204"/>
      <c r="BA475" s="204"/>
      <c r="BB475" s="204"/>
      <c r="BC475" s="204"/>
      <c r="BD475" s="204"/>
      <c r="BE475" s="204"/>
      <c r="BF475" s="204"/>
      <c r="BG475" s="204"/>
      <c r="BH475" s="204"/>
      <c r="BI475" s="204"/>
      <c r="BJ475" s="204"/>
      <c r="BK475" s="204"/>
      <c r="BL475" s="204"/>
      <c r="BM475" s="205">
        <v>18</v>
      </c>
    </row>
    <row r="476" spans="1:65">
      <c r="A476" s="29"/>
      <c r="B476" s="19">
        <v>1</v>
      </c>
      <c r="C476" s="9">
        <v>3</v>
      </c>
      <c r="D476" s="23" t="s">
        <v>276</v>
      </c>
      <c r="E476" s="23" t="s">
        <v>98</v>
      </c>
      <c r="F476" s="23">
        <v>3.7929999999999998E-2</v>
      </c>
      <c r="G476" s="23" t="s">
        <v>291</v>
      </c>
      <c r="H476" s="23">
        <v>4.214793E-2</v>
      </c>
      <c r="I476" s="23">
        <v>4.1399999999999999E-2</v>
      </c>
      <c r="J476" s="23" t="s">
        <v>292</v>
      </c>
      <c r="K476" s="23" t="s">
        <v>292</v>
      </c>
      <c r="L476" s="203"/>
      <c r="M476" s="204"/>
      <c r="N476" s="204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4"/>
      <c r="AT476" s="204"/>
      <c r="AU476" s="204"/>
      <c r="AV476" s="204"/>
      <c r="AW476" s="204"/>
      <c r="AX476" s="204"/>
      <c r="AY476" s="204"/>
      <c r="AZ476" s="204"/>
      <c r="BA476" s="204"/>
      <c r="BB476" s="204"/>
      <c r="BC476" s="204"/>
      <c r="BD476" s="204"/>
      <c r="BE476" s="204"/>
      <c r="BF476" s="204"/>
      <c r="BG476" s="204"/>
      <c r="BH476" s="204"/>
      <c r="BI476" s="204"/>
      <c r="BJ476" s="204"/>
      <c r="BK476" s="204"/>
      <c r="BL476" s="204"/>
      <c r="BM476" s="205">
        <v>16</v>
      </c>
    </row>
    <row r="477" spans="1:65">
      <c r="A477" s="29"/>
      <c r="B477" s="19">
        <v>1</v>
      </c>
      <c r="C477" s="9">
        <v>4</v>
      </c>
      <c r="D477" s="23" t="s">
        <v>276</v>
      </c>
      <c r="E477" s="23" t="s">
        <v>98</v>
      </c>
      <c r="F477" s="23">
        <v>3.7879999999999997E-2</v>
      </c>
      <c r="G477" s="23" t="s">
        <v>291</v>
      </c>
      <c r="H477" s="23">
        <v>4.2383999999999998E-2</v>
      </c>
      <c r="I477" s="23">
        <v>4.1399999999999999E-2</v>
      </c>
      <c r="J477" s="23" t="s">
        <v>292</v>
      </c>
      <c r="K477" s="23" t="s">
        <v>292</v>
      </c>
      <c r="L477" s="203"/>
      <c r="M477" s="204"/>
      <c r="N477" s="204"/>
      <c r="O477" s="204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4"/>
      <c r="AT477" s="204"/>
      <c r="AU477" s="204"/>
      <c r="AV477" s="204"/>
      <c r="AW477" s="204"/>
      <c r="AX477" s="204"/>
      <c r="AY477" s="204"/>
      <c r="AZ477" s="204"/>
      <c r="BA477" s="204"/>
      <c r="BB477" s="204"/>
      <c r="BC477" s="204"/>
      <c r="BD477" s="204"/>
      <c r="BE477" s="204"/>
      <c r="BF477" s="204"/>
      <c r="BG477" s="204"/>
      <c r="BH477" s="204"/>
      <c r="BI477" s="204"/>
      <c r="BJ477" s="204"/>
      <c r="BK477" s="204"/>
      <c r="BL477" s="204"/>
      <c r="BM477" s="205">
        <v>4.1109769999999997E-2</v>
      </c>
    </row>
    <row r="478" spans="1:65">
      <c r="A478" s="29"/>
      <c r="B478" s="19">
        <v>1</v>
      </c>
      <c r="C478" s="9">
        <v>5</v>
      </c>
      <c r="D478" s="23" t="s">
        <v>276</v>
      </c>
      <c r="E478" s="23" t="s">
        <v>98</v>
      </c>
      <c r="F478" s="23">
        <v>3.959E-2</v>
      </c>
      <c r="G478" s="23" t="s">
        <v>291</v>
      </c>
      <c r="H478" s="23">
        <v>4.2442809999999997E-2</v>
      </c>
      <c r="I478" s="23">
        <v>4.1599999999999998E-2</v>
      </c>
      <c r="J478" s="23" t="s">
        <v>292</v>
      </c>
      <c r="K478" s="23" t="s">
        <v>292</v>
      </c>
      <c r="L478" s="203"/>
      <c r="M478" s="204"/>
      <c r="N478" s="204"/>
      <c r="O478" s="204"/>
      <c r="P478" s="204"/>
      <c r="Q478" s="204"/>
      <c r="R478" s="204"/>
      <c r="S478" s="204"/>
      <c r="T478" s="204"/>
      <c r="U478" s="204"/>
      <c r="V478" s="204"/>
      <c r="W478" s="204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4"/>
      <c r="AT478" s="204"/>
      <c r="AU478" s="204"/>
      <c r="AV478" s="204"/>
      <c r="AW478" s="204"/>
      <c r="AX478" s="204"/>
      <c r="AY478" s="204"/>
      <c r="AZ478" s="204"/>
      <c r="BA478" s="204"/>
      <c r="BB478" s="204"/>
      <c r="BC478" s="204"/>
      <c r="BD478" s="204"/>
      <c r="BE478" s="204"/>
      <c r="BF478" s="204"/>
      <c r="BG478" s="204"/>
      <c r="BH478" s="204"/>
      <c r="BI478" s="204"/>
      <c r="BJ478" s="204"/>
      <c r="BK478" s="204"/>
      <c r="BL478" s="204"/>
      <c r="BM478" s="205">
        <v>24</v>
      </c>
    </row>
    <row r="479" spans="1:65">
      <c r="A479" s="29"/>
      <c r="B479" s="19">
        <v>1</v>
      </c>
      <c r="C479" s="9">
        <v>6</v>
      </c>
      <c r="D479" s="23" t="s">
        <v>276</v>
      </c>
      <c r="E479" s="23" t="s">
        <v>98</v>
      </c>
      <c r="F479" s="23">
        <v>4.1489999999999999E-2</v>
      </c>
      <c r="G479" s="23" t="s">
        <v>291</v>
      </c>
      <c r="H479" s="23">
        <v>4.2920849999999997E-2</v>
      </c>
      <c r="I479" s="23">
        <v>4.1599999999999998E-2</v>
      </c>
      <c r="J479" s="23" t="s">
        <v>292</v>
      </c>
      <c r="K479" s="23" t="s">
        <v>292</v>
      </c>
      <c r="L479" s="203"/>
      <c r="M479" s="204"/>
      <c r="N479" s="204"/>
      <c r="O479" s="204"/>
      <c r="P479" s="204"/>
      <c r="Q479" s="204"/>
      <c r="R479" s="204"/>
      <c r="S479" s="204"/>
      <c r="T479" s="204"/>
      <c r="U479" s="204"/>
      <c r="V479" s="204"/>
      <c r="W479" s="204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4"/>
      <c r="AT479" s="204"/>
      <c r="AU479" s="204"/>
      <c r="AV479" s="204"/>
      <c r="AW479" s="204"/>
      <c r="AX479" s="204"/>
      <c r="AY479" s="204"/>
      <c r="AZ479" s="204"/>
      <c r="BA479" s="204"/>
      <c r="BB479" s="204"/>
      <c r="BC479" s="204"/>
      <c r="BD479" s="204"/>
      <c r="BE479" s="204"/>
      <c r="BF479" s="204"/>
      <c r="BG479" s="204"/>
      <c r="BH479" s="204"/>
      <c r="BI479" s="204"/>
      <c r="BJ479" s="204"/>
      <c r="BK479" s="204"/>
      <c r="BL479" s="204"/>
      <c r="BM479" s="56"/>
    </row>
    <row r="480" spans="1:65">
      <c r="A480" s="29"/>
      <c r="B480" s="20" t="s">
        <v>271</v>
      </c>
      <c r="C480" s="12"/>
      <c r="D480" s="209" t="s">
        <v>771</v>
      </c>
      <c r="E480" s="209" t="s">
        <v>771</v>
      </c>
      <c r="F480" s="209">
        <v>3.9214999999999993E-2</v>
      </c>
      <c r="G480" s="209" t="s">
        <v>771</v>
      </c>
      <c r="H480" s="209">
        <v>4.2564309999999994E-2</v>
      </c>
      <c r="I480" s="209">
        <v>4.1549999999999997E-2</v>
      </c>
      <c r="J480" s="209" t="s">
        <v>771</v>
      </c>
      <c r="K480" s="209" t="s">
        <v>771</v>
      </c>
      <c r="L480" s="203"/>
      <c r="M480" s="204"/>
      <c r="N480" s="204"/>
      <c r="O480" s="204"/>
      <c r="P480" s="204"/>
      <c r="Q480" s="204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4"/>
      <c r="AT480" s="204"/>
      <c r="AU480" s="204"/>
      <c r="AV480" s="204"/>
      <c r="AW480" s="204"/>
      <c r="AX480" s="204"/>
      <c r="AY480" s="204"/>
      <c r="AZ480" s="204"/>
      <c r="BA480" s="204"/>
      <c r="BB480" s="204"/>
      <c r="BC480" s="204"/>
      <c r="BD480" s="204"/>
      <c r="BE480" s="204"/>
      <c r="BF480" s="204"/>
      <c r="BG480" s="204"/>
      <c r="BH480" s="204"/>
      <c r="BI480" s="204"/>
      <c r="BJ480" s="204"/>
      <c r="BK480" s="204"/>
      <c r="BL480" s="204"/>
      <c r="BM480" s="56"/>
    </row>
    <row r="481" spans="1:65">
      <c r="A481" s="29"/>
      <c r="B481" s="3" t="s">
        <v>272</v>
      </c>
      <c r="C481" s="28"/>
      <c r="D481" s="23" t="s">
        <v>771</v>
      </c>
      <c r="E481" s="23" t="s">
        <v>771</v>
      </c>
      <c r="F481" s="23">
        <v>3.9154999999999995E-2</v>
      </c>
      <c r="G481" s="23" t="s">
        <v>771</v>
      </c>
      <c r="H481" s="23">
        <v>4.2413405000000001E-2</v>
      </c>
      <c r="I481" s="23">
        <v>4.1599999999999998E-2</v>
      </c>
      <c r="J481" s="23" t="s">
        <v>771</v>
      </c>
      <c r="K481" s="23" t="s">
        <v>771</v>
      </c>
      <c r="L481" s="203"/>
      <c r="M481" s="204"/>
      <c r="N481" s="204"/>
      <c r="O481" s="204"/>
      <c r="P481" s="204"/>
      <c r="Q481" s="204"/>
      <c r="R481" s="204"/>
      <c r="S481" s="204"/>
      <c r="T481" s="204"/>
      <c r="U481" s="204"/>
      <c r="V481" s="204"/>
      <c r="W481" s="204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4"/>
      <c r="AT481" s="204"/>
      <c r="AU481" s="204"/>
      <c r="AV481" s="204"/>
      <c r="AW481" s="204"/>
      <c r="AX481" s="204"/>
      <c r="AY481" s="204"/>
      <c r="AZ481" s="204"/>
      <c r="BA481" s="204"/>
      <c r="BB481" s="204"/>
      <c r="BC481" s="204"/>
      <c r="BD481" s="204"/>
      <c r="BE481" s="204"/>
      <c r="BF481" s="204"/>
      <c r="BG481" s="204"/>
      <c r="BH481" s="204"/>
      <c r="BI481" s="204"/>
      <c r="BJ481" s="204"/>
      <c r="BK481" s="204"/>
      <c r="BL481" s="204"/>
      <c r="BM481" s="56"/>
    </row>
    <row r="482" spans="1:65">
      <c r="A482" s="29"/>
      <c r="B482" s="3" t="s">
        <v>273</v>
      </c>
      <c r="C482" s="28"/>
      <c r="D482" s="23" t="s">
        <v>771</v>
      </c>
      <c r="E482" s="23" t="s">
        <v>771</v>
      </c>
      <c r="F482" s="23">
        <v>1.3572730012786677E-3</v>
      </c>
      <c r="G482" s="23" t="s">
        <v>771</v>
      </c>
      <c r="H482" s="23">
        <v>3.680024177637963E-4</v>
      </c>
      <c r="I482" s="23">
        <v>1.2247448713915903E-4</v>
      </c>
      <c r="J482" s="23" t="s">
        <v>771</v>
      </c>
      <c r="K482" s="23" t="s">
        <v>771</v>
      </c>
      <c r="L482" s="203"/>
      <c r="M482" s="204"/>
      <c r="N482" s="204"/>
      <c r="O482" s="204"/>
      <c r="P482" s="204"/>
      <c r="Q482" s="204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4"/>
      <c r="AT482" s="204"/>
      <c r="AU482" s="204"/>
      <c r="AV482" s="204"/>
      <c r="AW482" s="204"/>
      <c r="AX482" s="204"/>
      <c r="AY482" s="204"/>
      <c r="AZ482" s="204"/>
      <c r="BA482" s="204"/>
      <c r="BB482" s="204"/>
      <c r="BC482" s="204"/>
      <c r="BD482" s="204"/>
      <c r="BE482" s="204"/>
      <c r="BF482" s="204"/>
      <c r="BG482" s="204"/>
      <c r="BH482" s="204"/>
      <c r="BI482" s="204"/>
      <c r="BJ482" s="204"/>
      <c r="BK482" s="204"/>
      <c r="BL482" s="204"/>
      <c r="BM482" s="56"/>
    </row>
    <row r="483" spans="1:65">
      <c r="A483" s="29"/>
      <c r="B483" s="3" t="s">
        <v>87</v>
      </c>
      <c r="C483" s="28"/>
      <c r="D483" s="13" t="s">
        <v>771</v>
      </c>
      <c r="E483" s="13" t="s">
        <v>771</v>
      </c>
      <c r="F483" s="13">
        <v>3.4611067226282495E-2</v>
      </c>
      <c r="G483" s="13" t="s">
        <v>771</v>
      </c>
      <c r="H483" s="13">
        <v>8.6457978001709974E-3</v>
      </c>
      <c r="I483" s="13">
        <v>2.9476410863816856E-3</v>
      </c>
      <c r="J483" s="13" t="s">
        <v>771</v>
      </c>
      <c r="K483" s="13" t="s">
        <v>771</v>
      </c>
      <c r="L483" s="150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274</v>
      </c>
      <c r="C484" s="28"/>
      <c r="D484" s="13" t="s">
        <v>771</v>
      </c>
      <c r="E484" s="13" t="s">
        <v>771</v>
      </c>
      <c r="F484" s="13">
        <v>-4.6090503546967199E-2</v>
      </c>
      <c r="G484" s="13" t="s">
        <v>771</v>
      </c>
      <c r="H484" s="13">
        <v>3.5381856916251175E-2</v>
      </c>
      <c r="I484" s="13">
        <v>1.0708646630715801E-2</v>
      </c>
      <c r="J484" s="13" t="s">
        <v>771</v>
      </c>
      <c r="K484" s="13" t="s">
        <v>771</v>
      </c>
      <c r="L484" s="150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5" t="s">
        <v>275</v>
      </c>
      <c r="C485" s="46"/>
      <c r="D485" s="44" t="s">
        <v>276</v>
      </c>
      <c r="E485" s="44" t="s">
        <v>276</v>
      </c>
      <c r="F485" s="44">
        <v>1.55</v>
      </c>
      <c r="G485" s="44" t="s">
        <v>276</v>
      </c>
      <c r="H485" s="44">
        <v>0.67</v>
      </c>
      <c r="I485" s="44">
        <v>0</v>
      </c>
      <c r="J485" s="44" t="s">
        <v>276</v>
      </c>
      <c r="K485" s="44" t="s">
        <v>276</v>
      </c>
      <c r="L485" s="150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20"/>
      <c r="D486" s="20"/>
      <c r="E486" s="20"/>
      <c r="F486" s="20"/>
      <c r="G486" s="20"/>
      <c r="H486" s="20"/>
      <c r="I486" s="20"/>
      <c r="J486" s="20"/>
      <c r="K486" s="20"/>
      <c r="BM486" s="55"/>
    </row>
    <row r="487" spans="1:65" ht="15">
      <c r="B487" s="8" t="s">
        <v>540</v>
      </c>
      <c r="BM487" s="27" t="s">
        <v>278</v>
      </c>
    </row>
    <row r="488" spans="1:65" ht="15">
      <c r="A488" s="24" t="s">
        <v>26</v>
      </c>
      <c r="B488" s="18" t="s">
        <v>114</v>
      </c>
      <c r="C488" s="15" t="s">
        <v>115</v>
      </c>
      <c r="D488" s="16" t="s">
        <v>240</v>
      </c>
      <c r="E488" s="17" t="s">
        <v>240</v>
      </c>
      <c r="F488" s="17" t="s">
        <v>240</v>
      </c>
      <c r="G488" s="17" t="s">
        <v>240</v>
      </c>
      <c r="H488" s="17" t="s">
        <v>240</v>
      </c>
      <c r="I488" s="150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241</v>
      </c>
      <c r="C489" s="9" t="s">
        <v>241</v>
      </c>
      <c r="D489" s="148" t="s">
        <v>244</v>
      </c>
      <c r="E489" s="149" t="s">
        <v>248</v>
      </c>
      <c r="F489" s="149" t="s">
        <v>256</v>
      </c>
      <c r="G489" s="149" t="s">
        <v>280</v>
      </c>
      <c r="H489" s="149" t="s">
        <v>263</v>
      </c>
      <c r="I489" s="150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303</v>
      </c>
      <c r="E490" s="11" t="s">
        <v>103</v>
      </c>
      <c r="F490" s="11" t="s">
        <v>102</v>
      </c>
      <c r="G490" s="11" t="s">
        <v>103</v>
      </c>
      <c r="H490" s="11" t="s">
        <v>103</v>
      </c>
      <c r="I490" s="150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0</v>
      </c>
    </row>
    <row r="491" spans="1:65">
      <c r="A491" s="29"/>
      <c r="B491" s="19"/>
      <c r="C491" s="9"/>
      <c r="D491" s="25"/>
      <c r="E491" s="25"/>
      <c r="F491" s="25"/>
      <c r="G491" s="25"/>
      <c r="H491" s="25"/>
      <c r="I491" s="150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8">
        <v>1</v>
      </c>
      <c r="C492" s="14">
        <v>1</v>
      </c>
      <c r="D492" s="219" t="s">
        <v>276</v>
      </c>
      <c r="E492" s="219">
        <v>94.7</v>
      </c>
      <c r="F492" s="219" t="s">
        <v>291</v>
      </c>
      <c r="G492" s="219">
        <v>95</v>
      </c>
      <c r="H492" s="219" t="s">
        <v>292</v>
      </c>
      <c r="I492" s="220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  <c r="AA492" s="221"/>
      <c r="AB492" s="221"/>
      <c r="AC492" s="221"/>
      <c r="AD492" s="221"/>
      <c r="AE492" s="221"/>
      <c r="AF492" s="221"/>
      <c r="AG492" s="221"/>
      <c r="AH492" s="221"/>
      <c r="AI492" s="221"/>
      <c r="AJ492" s="221"/>
      <c r="AK492" s="221"/>
      <c r="AL492" s="221"/>
      <c r="AM492" s="221"/>
      <c r="AN492" s="221"/>
      <c r="AO492" s="221"/>
      <c r="AP492" s="221"/>
      <c r="AQ492" s="221"/>
      <c r="AR492" s="221"/>
      <c r="AS492" s="221"/>
      <c r="AT492" s="221"/>
      <c r="AU492" s="221"/>
      <c r="AV492" s="221"/>
      <c r="AW492" s="221"/>
      <c r="AX492" s="221"/>
      <c r="AY492" s="221"/>
      <c r="AZ492" s="221"/>
      <c r="BA492" s="221"/>
      <c r="BB492" s="221"/>
      <c r="BC492" s="221"/>
      <c r="BD492" s="221"/>
      <c r="BE492" s="221"/>
      <c r="BF492" s="221"/>
      <c r="BG492" s="221"/>
      <c r="BH492" s="221"/>
      <c r="BI492" s="221"/>
      <c r="BJ492" s="221"/>
      <c r="BK492" s="221"/>
      <c r="BL492" s="221"/>
      <c r="BM492" s="222">
        <v>1</v>
      </c>
    </row>
    <row r="493" spans="1:65">
      <c r="A493" s="29"/>
      <c r="B493" s="19">
        <v>1</v>
      </c>
      <c r="C493" s="9">
        <v>2</v>
      </c>
      <c r="D493" s="223" t="s">
        <v>276</v>
      </c>
      <c r="E493" s="223">
        <v>94.6</v>
      </c>
      <c r="F493" s="223" t="s">
        <v>291</v>
      </c>
      <c r="G493" s="223">
        <v>95</v>
      </c>
      <c r="H493" s="223" t="s">
        <v>292</v>
      </c>
      <c r="I493" s="220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  <c r="AA493" s="221"/>
      <c r="AB493" s="221"/>
      <c r="AC493" s="221"/>
      <c r="AD493" s="221"/>
      <c r="AE493" s="221"/>
      <c r="AF493" s="221"/>
      <c r="AG493" s="221"/>
      <c r="AH493" s="221"/>
      <c r="AI493" s="221"/>
      <c r="AJ493" s="221"/>
      <c r="AK493" s="221"/>
      <c r="AL493" s="221"/>
      <c r="AM493" s="221"/>
      <c r="AN493" s="221"/>
      <c r="AO493" s="221"/>
      <c r="AP493" s="221"/>
      <c r="AQ493" s="221"/>
      <c r="AR493" s="221"/>
      <c r="AS493" s="221"/>
      <c r="AT493" s="221"/>
      <c r="AU493" s="221"/>
      <c r="AV493" s="221"/>
      <c r="AW493" s="221"/>
      <c r="AX493" s="221"/>
      <c r="AY493" s="221"/>
      <c r="AZ493" s="221"/>
      <c r="BA493" s="221"/>
      <c r="BB493" s="221"/>
      <c r="BC493" s="221"/>
      <c r="BD493" s="221"/>
      <c r="BE493" s="221"/>
      <c r="BF493" s="221"/>
      <c r="BG493" s="221"/>
      <c r="BH493" s="221"/>
      <c r="BI493" s="221"/>
      <c r="BJ493" s="221"/>
      <c r="BK493" s="221"/>
      <c r="BL493" s="221"/>
      <c r="BM493" s="222">
        <v>19</v>
      </c>
    </row>
    <row r="494" spans="1:65">
      <c r="A494" s="29"/>
      <c r="B494" s="19">
        <v>1</v>
      </c>
      <c r="C494" s="9">
        <v>3</v>
      </c>
      <c r="D494" s="223" t="s">
        <v>276</v>
      </c>
      <c r="E494" s="223">
        <v>93.2</v>
      </c>
      <c r="F494" s="223" t="s">
        <v>291</v>
      </c>
      <c r="G494" s="223">
        <v>95</v>
      </c>
      <c r="H494" s="223" t="s">
        <v>292</v>
      </c>
      <c r="I494" s="220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  <c r="AA494" s="221"/>
      <c r="AB494" s="221"/>
      <c r="AC494" s="221"/>
      <c r="AD494" s="221"/>
      <c r="AE494" s="221"/>
      <c r="AF494" s="221"/>
      <c r="AG494" s="221"/>
      <c r="AH494" s="221"/>
      <c r="AI494" s="221"/>
      <c r="AJ494" s="221"/>
      <c r="AK494" s="221"/>
      <c r="AL494" s="221"/>
      <c r="AM494" s="221"/>
      <c r="AN494" s="221"/>
      <c r="AO494" s="221"/>
      <c r="AP494" s="221"/>
      <c r="AQ494" s="221"/>
      <c r="AR494" s="221"/>
      <c r="AS494" s="221"/>
      <c r="AT494" s="221"/>
      <c r="AU494" s="221"/>
      <c r="AV494" s="221"/>
      <c r="AW494" s="221"/>
      <c r="AX494" s="221"/>
      <c r="AY494" s="221"/>
      <c r="AZ494" s="221"/>
      <c r="BA494" s="221"/>
      <c r="BB494" s="221"/>
      <c r="BC494" s="221"/>
      <c r="BD494" s="221"/>
      <c r="BE494" s="221"/>
      <c r="BF494" s="221"/>
      <c r="BG494" s="221"/>
      <c r="BH494" s="221"/>
      <c r="BI494" s="221"/>
      <c r="BJ494" s="221"/>
      <c r="BK494" s="221"/>
      <c r="BL494" s="221"/>
      <c r="BM494" s="222">
        <v>16</v>
      </c>
    </row>
    <row r="495" spans="1:65">
      <c r="A495" s="29"/>
      <c r="B495" s="19">
        <v>1</v>
      </c>
      <c r="C495" s="9">
        <v>4</v>
      </c>
      <c r="D495" s="223" t="s">
        <v>276</v>
      </c>
      <c r="E495" s="223">
        <v>94.6</v>
      </c>
      <c r="F495" s="223" t="s">
        <v>291</v>
      </c>
      <c r="G495" s="223">
        <v>95</v>
      </c>
      <c r="H495" s="223" t="s">
        <v>292</v>
      </c>
      <c r="I495" s="220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  <c r="AA495" s="221"/>
      <c r="AB495" s="221"/>
      <c r="AC495" s="221"/>
      <c r="AD495" s="221"/>
      <c r="AE495" s="221"/>
      <c r="AF495" s="221"/>
      <c r="AG495" s="221"/>
      <c r="AH495" s="221"/>
      <c r="AI495" s="221"/>
      <c r="AJ495" s="221"/>
      <c r="AK495" s="221"/>
      <c r="AL495" s="221"/>
      <c r="AM495" s="221"/>
      <c r="AN495" s="221"/>
      <c r="AO495" s="221"/>
      <c r="AP495" s="221"/>
      <c r="AQ495" s="221"/>
      <c r="AR495" s="221"/>
      <c r="AS495" s="221"/>
      <c r="AT495" s="221"/>
      <c r="AU495" s="221"/>
      <c r="AV495" s="221"/>
      <c r="AW495" s="221"/>
      <c r="AX495" s="221"/>
      <c r="AY495" s="221"/>
      <c r="AZ495" s="221"/>
      <c r="BA495" s="221"/>
      <c r="BB495" s="221"/>
      <c r="BC495" s="221"/>
      <c r="BD495" s="221"/>
      <c r="BE495" s="221"/>
      <c r="BF495" s="221"/>
      <c r="BG495" s="221"/>
      <c r="BH495" s="221"/>
      <c r="BI495" s="221"/>
      <c r="BJ495" s="221"/>
      <c r="BK495" s="221"/>
      <c r="BL495" s="221"/>
      <c r="BM495" s="222">
        <v>94.6</v>
      </c>
    </row>
    <row r="496" spans="1:65">
      <c r="A496" s="29"/>
      <c r="B496" s="19">
        <v>1</v>
      </c>
      <c r="C496" s="9">
        <v>5</v>
      </c>
      <c r="D496" s="223" t="s">
        <v>276</v>
      </c>
      <c r="E496" s="223">
        <v>94.5</v>
      </c>
      <c r="F496" s="223" t="s">
        <v>291</v>
      </c>
      <c r="G496" s="223">
        <v>95</v>
      </c>
      <c r="H496" s="223" t="s">
        <v>292</v>
      </c>
      <c r="I496" s="220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  <c r="AA496" s="221"/>
      <c r="AB496" s="221"/>
      <c r="AC496" s="221"/>
      <c r="AD496" s="221"/>
      <c r="AE496" s="221"/>
      <c r="AF496" s="221"/>
      <c r="AG496" s="221"/>
      <c r="AH496" s="221"/>
      <c r="AI496" s="221"/>
      <c r="AJ496" s="221"/>
      <c r="AK496" s="221"/>
      <c r="AL496" s="221"/>
      <c r="AM496" s="221"/>
      <c r="AN496" s="221"/>
      <c r="AO496" s="221"/>
      <c r="AP496" s="221"/>
      <c r="AQ496" s="221"/>
      <c r="AR496" s="221"/>
      <c r="AS496" s="221"/>
      <c r="AT496" s="221"/>
      <c r="AU496" s="221"/>
      <c r="AV496" s="221"/>
      <c r="AW496" s="221"/>
      <c r="AX496" s="221"/>
      <c r="AY496" s="221"/>
      <c r="AZ496" s="221"/>
      <c r="BA496" s="221"/>
      <c r="BB496" s="221"/>
      <c r="BC496" s="221"/>
      <c r="BD496" s="221"/>
      <c r="BE496" s="221"/>
      <c r="BF496" s="221"/>
      <c r="BG496" s="221"/>
      <c r="BH496" s="221"/>
      <c r="BI496" s="221"/>
      <c r="BJ496" s="221"/>
      <c r="BK496" s="221"/>
      <c r="BL496" s="221"/>
      <c r="BM496" s="222">
        <v>25</v>
      </c>
    </row>
    <row r="497" spans="1:65">
      <c r="A497" s="29"/>
      <c r="B497" s="19">
        <v>1</v>
      </c>
      <c r="C497" s="9">
        <v>6</v>
      </c>
      <c r="D497" s="223" t="s">
        <v>276</v>
      </c>
      <c r="E497" s="223">
        <v>93.6</v>
      </c>
      <c r="F497" s="223" t="s">
        <v>291</v>
      </c>
      <c r="G497" s="223">
        <v>95</v>
      </c>
      <c r="H497" s="223" t="s">
        <v>292</v>
      </c>
      <c r="I497" s="220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4"/>
    </row>
    <row r="498" spans="1:65">
      <c r="A498" s="29"/>
      <c r="B498" s="20" t="s">
        <v>271</v>
      </c>
      <c r="C498" s="12"/>
      <c r="D498" s="225" t="s">
        <v>771</v>
      </c>
      <c r="E498" s="225">
        <v>94.2</v>
      </c>
      <c r="F498" s="225" t="s">
        <v>771</v>
      </c>
      <c r="G498" s="225">
        <v>95</v>
      </c>
      <c r="H498" s="225" t="s">
        <v>771</v>
      </c>
      <c r="I498" s="220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  <c r="AA498" s="221"/>
      <c r="AB498" s="221"/>
      <c r="AC498" s="221"/>
      <c r="AD498" s="221"/>
      <c r="AE498" s="221"/>
      <c r="AF498" s="221"/>
      <c r="AG498" s="221"/>
      <c r="AH498" s="221"/>
      <c r="AI498" s="221"/>
      <c r="AJ498" s="221"/>
      <c r="AK498" s="221"/>
      <c r="AL498" s="221"/>
      <c r="AM498" s="221"/>
      <c r="AN498" s="221"/>
      <c r="AO498" s="221"/>
      <c r="AP498" s="221"/>
      <c r="AQ498" s="221"/>
      <c r="AR498" s="221"/>
      <c r="AS498" s="221"/>
      <c r="AT498" s="221"/>
      <c r="AU498" s="221"/>
      <c r="AV498" s="221"/>
      <c r="AW498" s="221"/>
      <c r="AX498" s="221"/>
      <c r="AY498" s="221"/>
      <c r="AZ498" s="221"/>
      <c r="BA498" s="221"/>
      <c r="BB498" s="221"/>
      <c r="BC498" s="221"/>
      <c r="BD498" s="221"/>
      <c r="BE498" s="221"/>
      <c r="BF498" s="221"/>
      <c r="BG498" s="221"/>
      <c r="BH498" s="221"/>
      <c r="BI498" s="221"/>
      <c r="BJ498" s="221"/>
      <c r="BK498" s="221"/>
      <c r="BL498" s="221"/>
      <c r="BM498" s="224"/>
    </row>
    <row r="499" spans="1:65">
      <c r="A499" s="29"/>
      <c r="B499" s="3" t="s">
        <v>272</v>
      </c>
      <c r="C499" s="28"/>
      <c r="D499" s="223" t="s">
        <v>771</v>
      </c>
      <c r="E499" s="223">
        <v>94.55</v>
      </c>
      <c r="F499" s="223" t="s">
        <v>771</v>
      </c>
      <c r="G499" s="223">
        <v>95</v>
      </c>
      <c r="H499" s="223" t="s">
        <v>771</v>
      </c>
      <c r="I499" s="220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  <c r="AA499" s="221"/>
      <c r="AB499" s="221"/>
      <c r="AC499" s="221"/>
      <c r="AD499" s="221"/>
      <c r="AE499" s="221"/>
      <c r="AF499" s="221"/>
      <c r="AG499" s="221"/>
      <c r="AH499" s="221"/>
      <c r="AI499" s="221"/>
      <c r="AJ499" s="221"/>
      <c r="AK499" s="221"/>
      <c r="AL499" s="221"/>
      <c r="AM499" s="221"/>
      <c r="AN499" s="221"/>
      <c r="AO499" s="221"/>
      <c r="AP499" s="221"/>
      <c r="AQ499" s="221"/>
      <c r="AR499" s="221"/>
      <c r="AS499" s="221"/>
      <c r="AT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G499" s="221"/>
      <c r="BH499" s="221"/>
      <c r="BI499" s="221"/>
      <c r="BJ499" s="221"/>
      <c r="BK499" s="221"/>
      <c r="BL499" s="221"/>
      <c r="BM499" s="224"/>
    </row>
    <row r="500" spans="1:65">
      <c r="A500" s="29"/>
      <c r="B500" s="3" t="s">
        <v>273</v>
      </c>
      <c r="C500" s="28"/>
      <c r="D500" s="223" t="s">
        <v>771</v>
      </c>
      <c r="E500" s="223">
        <v>0.63560994328282727</v>
      </c>
      <c r="F500" s="223" t="s">
        <v>771</v>
      </c>
      <c r="G500" s="223">
        <v>0</v>
      </c>
      <c r="H500" s="223" t="s">
        <v>771</v>
      </c>
      <c r="I500" s="220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  <c r="AA500" s="221"/>
      <c r="AB500" s="221"/>
      <c r="AC500" s="221"/>
      <c r="AD500" s="221"/>
      <c r="AE500" s="221"/>
      <c r="AF500" s="221"/>
      <c r="AG500" s="221"/>
      <c r="AH500" s="221"/>
      <c r="AI500" s="221"/>
      <c r="AJ500" s="221"/>
      <c r="AK500" s="221"/>
      <c r="AL500" s="221"/>
      <c r="AM500" s="221"/>
      <c r="AN500" s="221"/>
      <c r="AO500" s="221"/>
      <c r="AP500" s="221"/>
      <c r="AQ500" s="221"/>
      <c r="AR500" s="221"/>
      <c r="AS500" s="221"/>
      <c r="AT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G500" s="221"/>
      <c r="BH500" s="221"/>
      <c r="BI500" s="221"/>
      <c r="BJ500" s="221"/>
      <c r="BK500" s="221"/>
      <c r="BL500" s="221"/>
      <c r="BM500" s="224"/>
    </row>
    <row r="501" spans="1:65">
      <c r="A501" s="29"/>
      <c r="B501" s="3" t="s">
        <v>87</v>
      </c>
      <c r="C501" s="28"/>
      <c r="D501" s="13" t="s">
        <v>771</v>
      </c>
      <c r="E501" s="13">
        <v>6.7474516272062338E-3</v>
      </c>
      <c r="F501" s="13" t="s">
        <v>771</v>
      </c>
      <c r="G501" s="13">
        <v>0</v>
      </c>
      <c r="H501" s="13" t="s">
        <v>771</v>
      </c>
      <c r="I501" s="150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274</v>
      </c>
      <c r="C502" s="28"/>
      <c r="D502" s="13" t="s">
        <v>771</v>
      </c>
      <c r="E502" s="13">
        <v>-4.2283298097250954E-3</v>
      </c>
      <c r="F502" s="13" t="s">
        <v>771</v>
      </c>
      <c r="G502" s="13">
        <v>4.2283298097252064E-3</v>
      </c>
      <c r="H502" s="13" t="s">
        <v>771</v>
      </c>
      <c r="I502" s="150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275</v>
      </c>
      <c r="C503" s="46"/>
      <c r="D503" s="44" t="s">
        <v>276</v>
      </c>
      <c r="E503" s="44">
        <v>0.67</v>
      </c>
      <c r="F503" s="44" t="s">
        <v>276</v>
      </c>
      <c r="G503" s="44">
        <v>0.67</v>
      </c>
      <c r="H503" s="44" t="s">
        <v>276</v>
      </c>
      <c r="I503" s="150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E504" s="20"/>
      <c r="F504" s="20"/>
      <c r="G504" s="20"/>
      <c r="H504" s="20"/>
      <c r="BM504" s="55"/>
    </row>
    <row r="505" spans="1:65" ht="15">
      <c r="B505" s="8" t="s">
        <v>541</v>
      </c>
      <c r="BM505" s="27" t="s">
        <v>278</v>
      </c>
    </row>
    <row r="506" spans="1:65" ht="15">
      <c r="A506" s="24" t="s">
        <v>57</v>
      </c>
      <c r="B506" s="18" t="s">
        <v>114</v>
      </c>
      <c r="C506" s="15" t="s">
        <v>115</v>
      </c>
      <c r="D506" s="16" t="s">
        <v>240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241</v>
      </c>
      <c r="C507" s="9" t="s">
        <v>241</v>
      </c>
      <c r="D507" s="148" t="s">
        <v>248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1</v>
      </c>
    </row>
    <row r="508" spans="1:65">
      <c r="A508" s="29"/>
      <c r="B508" s="19"/>
      <c r="C508" s="9"/>
      <c r="D508" s="10" t="s">
        <v>103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3</v>
      </c>
    </row>
    <row r="509" spans="1:65">
      <c r="A509" s="29"/>
      <c r="B509" s="19"/>
      <c r="C509" s="9"/>
      <c r="D509" s="25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201">
        <v>0.14000000000000001</v>
      </c>
      <c r="E510" s="203"/>
      <c r="F510" s="204"/>
      <c r="G510" s="204"/>
      <c r="H510" s="204"/>
      <c r="I510" s="204"/>
      <c r="J510" s="204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204"/>
      <c r="V510" s="204"/>
      <c r="W510" s="204"/>
      <c r="X510" s="204"/>
      <c r="Y510" s="204"/>
      <c r="Z510" s="204"/>
      <c r="AA510" s="204"/>
      <c r="AB510" s="204"/>
      <c r="AC510" s="204"/>
      <c r="AD510" s="204"/>
      <c r="AE510" s="204"/>
      <c r="AF510" s="204"/>
      <c r="AG510" s="204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04"/>
      <c r="AT510" s="204"/>
      <c r="AU510" s="204"/>
      <c r="AV510" s="204"/>
      <c r="AW510" s="204"/>
      <c r="AX510" s="204"/>
      <c r="AY510" s="204"/>
      <c r="AZ510" s="204"/>
      <c r="BA510" s="204"/>
      <c r="BB510" s="204"/>
      <c r="BC510" s="204"/>
      <c r="BD510" s="204"/>
      <c r="BE510" s="204"/>
      <c r="BF510" s="204"/>
      <c r="BG510" s="204"/>
      <c r="BH510" s="204"/>
      <c r="BI510" s="204"/>
      <c r="BJ510" s="204"/>
      <c r="BK510" s="204"/>
      <c r="BL510" s="204"/>
      <c r="BM510" s="205">
        <v>1</v>
      </c>
    </row>
    <row r="511" spans="1:65">
      <c r="A511" s="29"/>
      <c r="B511" s="19">
        <v>1</v>
      </c>
      <c r="C511" s="9">
        <v>2</v>
      </c>
      <c r="D511" s="23">
        <v>0.13</v>
      </c>
      <c r="E511" s="203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204"/>
      <c r="V511" s="204"/>
      <c r="W511" s="204"/>
      <c r="X511" s="204"/>
      <c r="Y511" s="204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04"/>
      <c r="AT511" s="204"/>
      <c r="AU511" s="204"/>
      <c r="AV511" s="204"/>
      <c r="AW511" s="204"/>
      <c r="AX511" s="204"/>
      <c r="AY511" s="204"/>
      <c r="AZ511" s="204"/>
      <c r="BA511" s="204"/>
      <c r="BB511" s="204"/>
      <c r="BC511" s="204"/>
      <c r="BD511" s="204"/>
      <c r="BE511" s="204"/>
      <c r="BF511" s="204"/>
      <c r="BG511" s="204"/>
      <c r="BH511" s="204"/>
      <c r="BI511" s="204"/>
      <c r="BJ511" s="204"/>
      <c r="BK511" s="204"/>
      <c r="BL511" s="204"/>
      <c r="BM511" s="205">
        <v>20</v>
      </c>
    </row>
    <row r="512" spans="1:65">
      <c r="A512" s="29"/>
      <c r="B512" s="19">
        <v>1</v>
      </c>
      <c r="C512" s="9">
        <v>3</v>
      </c>
      <c r="D512" s="23">
        <v>0.14000000000000001</v>
      </c>
      <c r="E512" s="203"/>
      <c r="F512" s="204"/>
      <c r="G512" s="204"/>
      <c r="H512" s="204"/>
      <c r="I512" s="204"/>
      <c r="J512" s="204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204"/>
      <c r="V512" s="204"/>
      <c r="W512" s="204"/>
      <c r="X512" s="204"/>
      <c r="Y512" s="204"/>
      <c r="Z512" s="204"/>
      <c r="AA512" s="204"/>
      <c r="AB512" s="204"/>
      <c r="AC512" s="204"/>
      <c r="AD512" s="204"/>
      <c r="AE512" s="204"/>
      <c r="AF512" s="204"/>
      <c r="AG512" s="204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04"/>
      <c r="AT512" s="204"/>
      <c r="AU512" s="204"/>
      <c r="AV512" s="204"/>
      <c r="AW512" s="204"/>
      <c r="AX512" s="204"/>
      <c r="AY512" s="204"/>
      <c r="AZ512" s="204"/>
      <c r="BA512" s="204"/>
      <c r="BB512" s="204"/>
      <c r="BC512" s="204"/>
      <c r="BD512" s="204"/>
      <c r="BE512" s="204"/>
      <c r="BF512" s="204"/>
      <c r="BG512" s="204"/>
      <c r="BH512" s="204"/>
      <c r="BI512" s="204"/>
      <c r="BJ512" s="204"/>
      <c r="BK512" s="204"/>
      <c r="BL512" s="204"/>
      <c r="BM512" s="205">
        <v>16</v>
      </c>
    </row>
    <row r="513" spans="1:65">
      <c r="A513" s="29"/>
      <c r="B513" s="19">
        <v>1</v>
      </c>
      <c r="C513" s="9">
        <v>4</v>
      </c>
      <c r="D513" s="23">
        <v>0.13</v>
      </c>
      <c r="E513" s="203"/>
      <c r="F513" s="204"/>
      <c r="G513" s="204"/>
      <c r="H513" s="204"/>
      <c r="I513" s="204"/>
      <c r="J513" s="204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204"/>
      <c r="V513" s="204"/>
      <c r="W513" s="204"/>
      <c r="X513" s="204"/>
      <c r="Y513" s="204"/>
      <c r="Z513" s="204"/>
      <c r="AA513" s="204"/>
      <c r="AB513" s="204"/>
      <c r="AC513" s="204"/>
      <c r="AD513" s="204"/>
      <c r="AE513" s="204"/>
      <c r="AF513" s="204"/>
      <c r="AG513" s="204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04"/>
      <c r="AT513" s="204"/>
      <c r="AU513" s="204"/>
      <c r="AV513" s="204"/>
      <c r="AW513" s="204"/>
      <c r="AX513" s="204"/>
      <c r="AY513" s="204"/>
      <c r="AZ513" s="204"/>
      <c r="BA513" s="204"/>
      <c r="BB513" s="204"/>
      <c r="BC513" s="204"/>
      <c r="BD513" s="204"/>
      <c r="BE513" s="204"/>
      <c r="BF513" s="204"/>
      <c r="BG513" s="204"/>
      <c r="BH513" s="204"/>
      <c r="BI513" s="204"/>
      <c r="BJ513" s="204"/>
      <c r="BK513" s="204"/>
      <c r="BL513" s="204"/>
      <c r="BM513" s="205">
        <v>0.133333333333333</v>
      </c>
    </row>
    <row r="514" spans="1:65">
      <c r="A514" s="29"/>
      <c r="B514" s="19">
        <v>1</v>
      </c>
      <c r="C514" s="9">
        <v>5</v>
      </c>
      <c r="D514" s="23">
        <v>0.13</v>
      </c>
      <c r="E514" s="203"/>
      <c r="F514" s="204"/>
      <c r="G514" s="204"/>
      <c r="H514" s="204"/>
      <c r="I514" s="20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04"/>
      <c r="AT514" s="204"/>
      <c r="AU514" s="204"/>
      <c r="AV514" s="204"/>
      <c r="AW514" s="204"/>
      <c r="AX514" s="204"/>
      <c r="AY514" s="204"/>
      <c r="AZ514" s="204"/>
      <c r="BA514" s="204"/>
      <c r="BB514" s="204"/>
      <c r="BC514" s="204"/>
      <c r="BD514" s="204"/>
      <c r="BE514" s="204"/>
      <c r="BF514" s="204"/>
      <c r="BG514" s="204"/>
      <c r="BH514" s="204"/>
      <c r="BI514" s="204"/>
      <c r="BJ514" s="204"/>
      <c r="BK514" s="204"/>
      <c r="BL514" s="204"/>
      <c r="BM514" s="205">
        <v>26</v>
      </c>
    </row>
    <row r="515" spans="1:65">
      <c r="A515" s="29"/>
      <c r="B515" s="19">
        <v>1</v>
      </c>
      <c r="C515" s="9">
        <v>6</v>
      </c>
      <c r="D515" s="23">
        <v>0.13</v>
      </c>
      <c r="E515" s="203"/>
      <c r="F515" s="204"/>
      <c r="G515" s="204"/>
      <c r="H515" s="204"/>
      <c r="I515" s="204"/>
      <c r="J515" s="204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  <c r="V515" s="204"/>
      <c r="W515" s="204"/>
      <c r="X515" s="204"/>
      <c r="Y515" s="204"/>
      <c r="Z515" s="204"/>
      <c r="AA515" s="204"/>
      <c r="AB515" s="204"/>
      <c r="AC515" s="204"/>
      <c r="AD515" s="204"/>
      <c r="AE515" s="204"/>
      <c r="AF515" s="204"/>
      <c r="AG515" s="204"/>
      <c r="AH515" s="204"/>
      <c r="AI515" s="204"/>
      <c r="AJ515" s="204"/>
      <c r="AK515" s="204"/>
      <c r="AL515" s="204"/>
      <c r="AM515" s="204"/>
      <c r="AN515" s="204"/>
      <c r="AO515" s="204"/>
      <c r="AP515" s="204"/>
      <c r="AQ515" s="204"/>
      <c r="AR515" s="204"/>
      <c r="AS515" s="204"/>
      <c r="AT515" s="204"/>
      <c r="AU515" s="204"/>
      <c r="AV515" s="204"/>
      <c r="AW515" s="204"/>
      <c r="AX515" s="204"/>
      <c r="AY515" s="204"/>
      <c r="AZ515" s="204"/>
      <c r="BA515" s="204"/>
      <c r="BB515" s="204"/>
      <c r="BC515" s="204"/>
      <c r="BD515" s="204"/>
      <c r="BE515" s="204"/>
      <c r="BF515" s="204"/>
      <c r="BG515" s="204"/>
      <c r="BH515" s="204"/>
      <c r="BI515" s="204"/>
      <c r="BJ515" s="204"/>
      <c r="BK515" s="204"/>
      <c r="BL515" s="204"/>
      <c r="BM515" s="56"/>
    </row>
    <row r="516" spans="1:65">
      <c r="A516" s="29"/>
      <c r="B516" s="20" t="s">
        <v>271</v>
      </c>
      <c r="C516" s="12"/>
      <c r="D516" s="209">
        <v>0.13333333333333333</v>
      </c>
      <c r="E516" s="203"/>
      <c r="F516" s="204"/>
      <c r="G516" s="204"/>
      <c r="H516" s="204"/>
      <c r="I516" s="204"/>
      <c r="J516" s="204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204"/>
      <c r="V516" s="204"/>
      <c r="W516" s="204"/>
      <c r="X516" s="204"/>
      <c r="Y516" s="204"/>
      <c r="Z516" s="204"/>
      <c r="AA516" s="204"/>
      <c r="AB516" s="204"/>
      <c r="AC516" s="204"/>
      <c r="AD516" s="204"/>
      <c r="AE516" s="204"/>
      <c r="AF516" s="204"/>
      <c r="AG516" s="204"/>
      <c r="AH516" s="204"/>
      <c r="AI516" s="204"/>
      <c r="AJ516" s="204"/>
      <c r="AK516" s="204"/>
      <c r="AL516" s="204"/>
      <c r="AM516" s="204"/>
      <c r="AN516" s="204"/>
      <c r="AO516" s="204"/>
      <c r="AP516" s="204"/>
      <c r="AQ516" s="204"/>
      <c r="AR516" s="204"/>
      <c r="AS516" s="204"/>
      <c r="AT516" s="204"/>
      <c r="AU516" s="204"/>
      <c r="AV516" s="204"/>
      <c r="AW516" s="204"/>
      <c r="AX516" s="204"/>
      <c r="AY516" s="204"/>
      <c r="AZ516" s="204"/>
      <c r="BA516" s="204"/>
      <c r="BB516" s="204"/>
      <c r="BC516" s="204"/>
      <c r="BD516" s="204"/>
      <c r="BE516" s="204"/>
      <c r="BF516" s="204"/>
      <c r="BG516" s="204"/>
      <c r="BH516" s="204"/>
      <c r="BI516" s="204"/>
      <c r="BJ516" s="204"/>
      <c r="BK516" s="204"/>
      <c r="BL516" s="204"/>
      <c r="BM516" s="56"/>
    </row>
    <row r="517" spans="1:65">
      <c r="A517" s="29"/>
      <c r="B517" s="3" t="s">
        <v>272</v>
      </c>
      <c r="C517" s="28"/>
      <c r="D517" s="23">
        <v>0.13</v>
      </c>
      <c r="E517" s="203"/>
      <c r="F517" s="204"/>
      <c r="G517" s="204"/>
      <c r="H517" s="204"/>
      <c r="I517" s="204"/>
      <c r="J517" s="204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204"/>
      <c r="V517" s="204"/>
      <c r="W517" s="204"/>
      <c r="X517" s="204"/>
      <c r="Y517" s="204"/>
      <c r="Z517" s="204"/>
      <c r="AA517" s="204"/>
      <c r="AB517" s="204"/>
      <c r="AC517" s="204"/>
      <c r="AD517" s="204"/>
      <c r="AE517" s="204"/>
      <c r="AF517" s="204"/>
      <c r="AG517" s="204"/>
      <c r="AH517" s="204"/>
      <c r="AI517" s="204"/>
      <c r="AJ517" s="204"/>
      <c r="AK517" s="204"/>
      <c r="AL517" s="204"/>
      <c r="AM517" s="204"/>
      <c r="AN517" s="204"/>
      <c r="AO517" s="204"/>
      <c r="AP517" s="204"/>
      <c r="AQ517" s="204"/>
      <c r="AR517" s="204"/>
      <c r="AS517" s="204"/>
      <c r="AT517" s="204"/>
      <c r="AU517" s="204"/>
      <c r="AV517" s="204"/>
      <c r="AW517" s="204"/>
      <c r="AX517" s="204"/>
      <c r="AY517" s="204"/>
      <c r="AZ517" s="204"/>
      <c r="BA517" s="204"/>
      <c r="BB517" s="204"/>
      <c r="BC517" s="204"/>
      <c r="BD517" s="204"/>
      <c r="BE517" s="204"/>
      <c r="BF517" s="204"/>
      <c r="BG517" s="204"/>
      <c r="BH517" s="204"/>
      <c r="BI517" s="204"/>
      <c r="BJ517" s="204"/>
      <c r="BK517" s="204"/>
      <c r="BL517" s="204"/>
      <c r="BM517" s="56"/>
    </row>
    <row r="518" spans="1:65">
      <c r="A518" s="29"/>
      <c r="B518" s="3" t="s">
        <v>273</v>
      </c>
      <c r="C518" s="28"/>
      <c r="D518" s="23">
        <v>5.1639777949432277E-3</v>
      </c>
      <c r="E518" s="203"/>
      <c r="F518" s="204"/>
      <c r="G518" s="204"/>
      <c r="H518" s="204"/>
      <c r="I518" s="204"/>
      <c r="J518" s="204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204"/>
      <c r="V518" s="204"/>
      <c r="W518" s="204"/>
      <c r="X518" s="204"/>
      <c r="Y518" s="204"/>
      <c r="Z518" s="204"/>
      <c r="AA518" s="204"/>
      <c r="AB518" s="204"/>
      <c r="AC518" s="204"/>
      <c r="AD518" s="204"/>
      <c r="AE518" s="204"/>
      <c r="AF518" s="204"/>
      <c r="AG518" s="204"/>
      <c r="AH518" s="204"/>
      <c r="AI518" s="204"/>
      <c r="AJ518" s="204"/>
      <c r="AK518" s="204"/>
      <c r="AL518" s="204"/>
      <c r="AM518" s="204"/>
      <c r="AN518" s="204"/>
      <c r="AO518" s="204"/>
      <c r="AP518" s="204"/>
      <c r="AQ518" s="204"/>
      <c r="AR518" s="204"/>
      <c r="AS518" s="204"/>
      <c r="AT518" s="204"/>
      <c r="AU518" s="204"/>
      <c r="AV518" s="204"/>
      <c r="AW518" s="204"/>
      <c r="AX518" s="204"/>
      <c r="AY518" s="204"/>
      <c r="AZ518" s="204"/>
      <c r="BA518" s="204"/>
      <c r="BB518" s="204"/>
      <c r="BC518" s="204"/>
      <c r="BD518" s="204"/>
      <c r="BE518" s="204"/>
      <c r="BF518" s="204"/>
      <c r="BG518" s="204"/>
      <c r="BH518" s="204"/>
      <c r="BI518" s="204"/>
      <c r="BJ518" s="204"/>
      <c r="BK518" s="204"/>
      <c r="BL518" s="204"/>
      <c r="BM518" s="56"/>
    </row>
    <row r="519" spans="1:65">
      <c r="A519" s="29"/>
      <c r="B519" s="3" t="s">
        <v>87</v>
      </c>
      <c r="C519" s="28"/>
      <c r="D519" s="13">
        <v>3.872983346207421E-2</v>
      </c>
      <c r="E519" s="15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274</v>
      </c>
      <c r="C520" s="28"/>
      <c r="D520" s="13">
        <v>2.4424906541753444E-15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5" t="s">
        <v>275</v>
      </c>
      <c r="C521" s="46"/>
      <c r="D521" s="44" t="s">
        <v>276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20"/>
      <c r="D522" s="20"/>
      <c r="BM522" s="55"/>
    </row>
    <row r="523" spans="1:65" ht="15">
      <c r="B523" s="8" t="s">
        <v>542</v>
      </c>
      <c r="BM523" s="27" t="s">
        <v>278</v>
      </c>
    </row>
    <row r="524" spans="1:65" ht="15">
      <c r="A524" s="24" t="s">
        <v>29</v>
      </c>
      <c r="B524" s="18" t="s">
        <v>114</v>
      </c>
      <c r="C524" s="15" t="s">
        <v>115</v>
      </c>
      <c r="D524" s="16" t="s">
        <v>240</v>
      </c>
      <c r="E524" s="17" t="s">
        <v>240</v>
      </c>
      <c r="F524" s="17" t="s">
        <v>240</v>
      </c>
      <c r="G524" s="150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241</v>
      </c>
      <c r="C525" s="9" t="s">
        <v>241</v>
      </c>
      <c r="D525" s="148" t="s">
        <v>246</v>
      </c>
      <c r="E525" s="149" t="s">
        <v>248</v>
      </c>
      <c r="F525" s="149" t="s">
        <v>256</v>
      </c>
      <c r="G525" s="150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303</v>
      </c>
      <c r="E526" s="11" t="s">
        <v>102</v>
      </c>
      <c r="F526" s="11" t="s">
        <v>102</v>
      </c>
      <c r="G526" s="150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</v>
      </c>
    </row>
    <row r="527" spans="1:65">
      <c r="A527" s="29"/>
      <c r="B527" s="19"/>
      <c r="C527" s="9"/>
      <c r="D527" s="25"/>
      <c r="E527" s="25"/>
      <c r="F527" s="25"/>
      <c r="G527" s="150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</v>
      </c>
    </row>
    <row r="528" spans="1:65">
      <c r="A528" s="29"/>
      <c r="B528" s="18">
        <v>1</v>
      </c>
      <c r="C528" s="14">
        <v>1</v>
      </c>
      <c r="D528" s="210" t="s">
        <v>98</v>
      </c>
      <c r="E528" s="210">
        <v>13.7</v>
      </c>
      <c r="F528" s="210" t="s">
        <v>291</v>
      </c>
      <c r="G528" s="212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  <c r="AI528" s="213"/>
      <c r="AJ528" s="213"/>
      <c r="AK528" s="213"/>
      <c r="AL528" s="213"/>
      <c r="AM528" s="213"/>
      <c r="AN528" s="213"/>
      <c r="AO528" s="213"/>
      <c r="AP528" s="213"/>
      <c r="AQ528" s="213"/>
      <c r="AR528" s="213"/>
      <c r="AS528" s="213"/>
      <c r="AT528" s="213"/>
      <c r="AU528" s="213"/>
      <c r="AV528" s="213"/>
      <c r="AW528" s="213"/>
      <c r="AX528" s="213"/>
      <c r="AY528" s="213"/>
      <c r="AZ528" s="213"/>
      <c r="BA528" s="213"/>
      <c r="BB528" s="213"/>
      <c r="BC528" s="213"/>
      <c r="BD528" s="213"/>
      <c r="BE528" s="213"/>
      <c r="BF528" s="213"/>
      <c r="BG528" s="213"/>
      <c r="BH528" s="213"/>
      <c r="BI528" s="213"/>
      <c r="BJ528" s="213"/>
      <c r="BK528" s="213"/>
      <c r="BL528" s="213"/>
      <c r="BM528" s="214">
        <v>1</v>
      </c>
    </row>
    <row r="529" spans="1:65">
      <c r="A529" s="29"/>
      <c r="B529" s="19">
        <v>1</v>
      </c>
      <c r="C529" s="9">
        <v>2</v>
      </c>
      <c r="D529" s="215" t="s">
        <v>98</v>
      </c>
      <c r="E529" s="215">
        <v>13.7</v>
      </c>
      <c r="F529" s="215" t="s">
        <v>291</v>
      </c>
      <c r="G529" s="212"/>
      <c r="H529" s="213"/>
      <c r="I529" s="213"/>
      <c r="J529" s="213"/>
      <c r="K529" s="213"/>
      <c r="L529" s="213"/>
      <c r="M529" s="213"/>
      <c r="N529" s="213"/>
      <c r="O529" s="213"/>
      <c r="P529" s="213"/>
      <c r="Q529" s="213"/>
      <c r="R529" s="213"/>
      <c r="S529" s="213"/>
      <c r="T529" s="213"/>
      <c r="U529" s="213"/>
      <c r="V529" s="213"/>
      <c r="W529" s="213"/>
      <c r="X529" s="213"/>
      <c r="Y529" s="213"/>
      <c r="Z529" s="213"/>
      <c r="AA529" s="213"/>
      <c r="AB529" s="213"/>
      <c r="AC529" s="213"/>
      <c r="AD529" s="213"/>
      <c r="AE529" s="213"/>
      <c r="AF529" s="213"/>
      <c r="AG529" s="213"/>
      <c r="AH529" s="213"/>
      <c r="AI529" s="213"/>
      <c r="AJ529" s="213"/>
      <c r="AK529" s="213"/>
      <c r="AL529" s="213"/>
      <c r="AM529" s="213"/>
      <c r="AN529" s="213"/>
      <c r="AO529" s="213"/>
      <c r="AP529" s="213"/>
      <c r="AQ529" s="213"/>
      <c r="AR529" s="213"/>
      <c r="AS529" s="213"/>
      <c r="AT529" s="213"/>
      <c r="AU529" s="213"/>
      <c r="AV529" s="213"/>
      <c r="AW529" s="213"/>
      <c r="AX529" s="213"/>
      <c r="AY529" s="213"/>
      <c r="AZ529" s="213"/>
      <c r="BA529" s="213"/>
      <c r="BB529" s="213"/>
      <c r="BC529" s="213"/>
      <c r="BD529" s="213"/>
      <c r="BE529" s="213"/>
      <c r="BF529" s="213"/>
      <c r="BG529" s="213"/>
      <c r="BH529" s="213"/>
      <c r="BI529" s="213"/>
      <c r="BJ529" s="213"/>
      <c r="BK529" s="213"/>
      <c r="BL529" s="213"/>
      <c r="BM529" s="214">
        <v>21</v>
      </c>
    </row>
    <row r="530" spans="1:65">
      <c r="A530" s="29"/>
      <c r="B530" s="19">
        <v>1</v>
      </c>
      <c r="C530" s="9">
        <v>3</v>
      </c>
      <c r="D530" s="215" t="s">
        <v>98</v>
      </c>
      <c r="E530" s="215">
        <v>13.7</v>
      </c>
      <c r="F530" s="215" t="s">
        <v>291</v>
      </c>
      <c r="G530" s="212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3"/>
      <c r="T530" s="213"/>
      <c r="U530" s="213"/>
      <c r="V530" s="213"/>
      <c r="W530" s="213"/>
      <c r="X530" s="213"/>
      <c r="Y530" s="213"/>
      <c r="Z530" s="213"/>
      <c r="AA530" s="213"/>
      <c r="AB530" s="213"/>
      <c r="AC530" s="213"/>
      <c r="AD530" s="213"/>
      <c r="AE530" s="213"/>
      <c r="AF530" s="213"/>
      <c r="AG530" s="213"/>
      <c r="AH530" s="213"/>
      <c r="AI530" s="213"/>
      <c r="AJ530" s="213"/>
      <c r="AK530" s="213"/>
      <c r="AL530" s="213"/>
      <c r="AM530" s="213"/>
      <c r="AN530" s="213"/>
      <c r="AO530" s="213"/>
      <c r="AP530" s="213"/>
      <c r="AQ530" s="213"/>
      <c r="AR530" s="213"/>
      <c r="AS530" s="213"/>
      <c r="AT530" s="213"/>
      <c r="AU530" s="213"/>
      <c r="AV530" s="213"/>
      <c r="AW530" s="213"/>
      <c r="AX530" s="213"/>
      <c r="AY530" s="213"/>
      <c r="AZ530" s="213"/>
      <c r="BA530" s="213"/>
      <c r="BB530" s="213"/>
      <c r="BC530" s="213"/>
      <c r="BD530" s="213"/>
      <c r="BE530" s="213"/>
      <c r="BF530" s="213"/>
      <c r="BG530" s="213"/>
      <c r="BH530" s="213"/>
      <c r="BI530" s="213"/>
      <c r="BJ530" s="213"/>
      <c r="BK530" s="213"/>
      <c r="BL530" s="213"/>
      <c r="BM530" s="214">
        <v>16</v>
      </c>
    </row>
    <row r="531" spans="1:65">
      <c r="A531" s="29"/>
      <c r="B531" s="19">
        <v>1</v>
      </c>
      <c r="C531" s="9">
        <v>4</v>
      </c>
      <c r="D531" s="215" t="s">
        <v>98</v>
      </c>
      <c r="E531" s="215">
        <v>13.7</v>
      </c>
      <c r="F531" s="215" t="s">
        <v>291</v>
      </c>
      <c r="G531" s="212"/>
      <c r="H531" s="213"/>
      <c r="I531" s="213"/>
      <c r="J531" s="213"/>
      <c r="K531" s="213"/>
      <c r="L531" s="213"/>
      <c r="M531" s="213"/>
      <c r="N531" s="213"/>
      <c r="O531" s="213"/>
      <c r="P531" s="213"/>
      <c r="Q531" s="213"/>
      <c r="R531" s="213"/>
      <c r="S531" s="213"/>
      <c r="T531" s="213"/>
      <c r="U531" s="213"/>
      <c r="V531" s="213"/>
      <c r="W531" s="213"/>
      <c r="X531" s="213"/>
      <c r="Y531" s="213"/>
      <c r="Z531" s="213"/>
      <c r="AA531" s="213"/>
      <c r="AB531" s="213"/>
      <c r="AC531" s="213"/>
      <c r="AD531" s="213"/>
      <c r="AE531" s="213"/>
      <c r="AF531" s="213"/>
      <c r="AG531" s="213"/>
      <c r="AH531" s="213"/>
      <c r="AI531" s="213"/>
      <c r="AJ531" s="213"/>
      <c r="AK531" s="213"/>
      <c r="AL531" s="213"/>
      <c r="AM531" s="213"/>
      <c r="AN531" s="213"/>
      <c r="AO531" s="213"/>
      <c r="AP531" s="213"/>
      <c r="AQ531" s="213"/>
      <c r="AR531" s="213"/>
      <c r="AS531" s="213"/>
      <c r="AT531" s="213"/>
      <c r="AU531" s="213"/>
      <c r="AV531" s="213"/>
      <c r="AW531" s="213"/>
      <c r="AX531" s="213"/>
      <c r="AY531" s="213"/>
      <c r="AZ531" s="213"/>
      <c r="BA531" s="213"/>
      <c r="BB531" s="213"/>
      <c r="BC531" s="213"/>
      <c r="BD531" s="213"/>
      <c r="BE531" s="213"/>
      <c r="BF531" s="213"/>
      <c r="BG531" s="213"/>
      <c r="BH531" s="213"/>
      <c r="BI531" s="213"/>
      <c r="BJ531" s="213"/>
      <c r="BK531" s="213"/>
      <c r="BL531" s="213"/>
      <c r="BM531" s="214">
        <v>13.6833333333333</v>
      </c>
    </row>
    <row r="532" spans="1:65">
      <c r="A532" s="29"/>
      <c r="B532" s="19">
        <v>1</v>
      </c>
      <c r="C532" s="9">
        <v>5</v>
      </c>
      <c r="D532" s="215" t="s">
        <v>98</v>
      </c>
      <c r="E532" s="215">
        <v>13.4</v>
      </c>
      <c r="F532" s="215" t="s">
        <v>291</v>
      </c>
      <c r="G532" s="212"/>
      <c r="H532" s="213"/>
      <c r="I532" s="213"/>
      <c r="J532" s="213"/>
      <c r="K532" s="213"/>
      <c r="L532" s="213"/>
      <c r="M532" s="213"/>
      <c r="N532" s="213"/>
      <c r="O532" s="213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  <c r="AI532" s="213"/>
      <c r="AJ532" s="213"/>
      <c r="AK532" s="213"/>
      <c r="AL532" s="213"/>
      <c r="AM532" s="213"/>
      <c r="AN532" s="213"/>
      <c r="AO532" s="213"/>
      <c r="AP532" s="213"/>
      <c r="AQ532" s="213"/>
      <c r="AR532" s="213"/>
      <c r="AS532" s="213"/>
      <c r="AT532" s="213"/>
      <c r="AU532" s="213"/>
      <c r="AV532" s="213"/>
      <c r="AW532" s="213"/>
      <c r="AX532" s="213"/>
      <c r="AY532" s="213"/>
      <c r="AZ532" s="213"/>
      <c r="BA532" s="213"/>
      <c r="BB532" s="213"/>
      <c r="BC532" s="213"/>
      <c r="BD532" s="213"/>
      <c r="BE532" s="213"/>
      <c r="BF532" s="213"/>
      <c r="BG532" s="213"/>
      <c r="BH532" s="213"/>
      <c r="BI532" s="213"/>
      <c r="BJ532" s="213"/>
      <c r="BK532" s="213"/>
      <c r="BL532" s="213"/>
      <c r="BM532" s="214">
        <v>27</v>
      </c>
    </row>
    <row r="533" spans="1:65">
      <c r="A533" s="29"/>
      <c r="B533" s="19">
        <v>1</v>
      </c>
      <c r="C533" s="9">
        <v>6</v>
      </c>
      <c r="D533" s="215" t="s">
        <v>98</v>
      </c>
      <c r="E533" s="215">
        <v>13.9</v>
      </c>
      <c r="F533" s="215" t="s">
        <v>291</v>
      </c>
      <c r="G533" s="212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3"/>
      <c r="T533" s="213"/>
      <c r="U533" s="213"/>
      <c r="V533" s="213"/>
      <c r="W533" s="213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  <c r="AI533" s="213"/>
      <c r="AJ533" s="213"/>
      <c r="AK533" s="213"/>
      <c r="AL533" s="213"/>
      <c r="AM533" s="213"/>
      <c r="AN533" s="213"/>
      <c r="AO533" s="213"/>
      <c r="AP533" s="213"/>
      <c r="AQ533" s="213"/>
      <c r="AR533" s="213"/>
      <c r="AS533" s="213"/>
      <c r="AT533" s="213"/>
      <c r="AU533" s="213"/>
      <c r="AV533" s="213"/>
      <c r="AW533" s="213"/>
      <c r="AX533" s="213"/>
      <c r="AY533" s="213"/>
      <c r="AZ533" s="213"/>
      <c r="BA533" s="213"/>
      <c r="BB533" s="213"/>
      <c r="BC533" s="213"/>
      <c r="BD533" s="213"/>
      <c r="BE533" s="213"/>
      <c r="BF533" s="213"/>
      <c r="BG533" s="213"/>
      <c r="BH533" s="213"/>
      <c r="BI533" s="213"/>
      <c r="BJ533" s="213"/>
      <c r="BK533" s="213"/>
      <c r="BL533" s="213"/>
      <c r="BM533" s="217"/>
    </row>
    <row r="534" spans="1:65">
      <c r="A534" s="29"/>
      <c r="B534" s="20" t="s">
        <v>271</v>
      </c>
      <c r="C534" s="12"/>
      <c r="D534" s="218" t="s">
        <v>771</v>
      </c>
      <c r="E534" s="218">
        <v>13.683333333333335</v>
      </c>
      <c r="F534" s="218" t="s">
        <v>771</v>
      </c>
      <c r="G534" s="212"/>
      <c r="H534" s="213"/>
      <c r="I534" s="213"/>
      <c r="J534" s="213"/>
      <c r="K534" s="213"/>
      <c r="L534" s="213"/>
      <c r="M534" s="213"/>
      <c r="N534" s="213"/>
      <c r="O534" s="213"/>
      <c r="P534" s="213"/>
      <c r="Q534" s="213"/>
      <c r="R534" s="213"/>
      <c r="S534" s="213"/>
      <c r="T534" s="213"/>
      <c r="U534" s="213"/>
      <c r="V534" s="213"/>
      <c r="W534" s="213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  <c r="AI534" s="213"/>
      <c r="AJ534" s="213"/>
      <c r="AK534" s="213"/>
      <c r="AL534" s="213"/>
      <c r="AM534" s="213"/>
      <c r="AN534" s="213"/>
      <c r="AO534" s="213"/>
      <c r="AP534" s="213"/>
      <c r="AQ534" s="213"/>
      <c r="AR534" s="213"/>
      <c r="AS534" s="213"/>
      <c r="AT534" s="213"/>
      <c r="AU534" s="213"/>
      <c r="AV534" s="213"/>
      <c r="AW534" s="213"/>
      <c r="AX534" s="213"/>
      <c r="AY534" s="213"/>
      <c r="AZ534" s="213"/>
      <c r="BA534" s="213"/>
      <c r="BB534" s="213"/>
      <c r="BC534" s="213"/>
      <c r="BD534" s="213"/>
      <c r="BE534" s="213"/>
      <c r="BF534" s="213"/>
      <c r="BG534" s="213"/>
      <c r="BH534" s="213"/>
      <c r="BI534" s="213"/>
      <c r="BJ534" s="213"/>
      <c r="BK534" s="213"/>
      <c r="BL534" s="213"/>
      <c r="BM534" s="217"/>
    </row>
    <row r="535" spans="1:65">
      <c r="A535" s="29"/>
      <c r="B535" s="3" t="s">
        <v>272</v>
      </c>
      <c r="C535" s="28"/>
      <c r="D535" s="215" t="s">
        <v>771</v>
      </c>
      <c r="E535" s="215">
        <v>13.7</v>
      </c>
      <c r="F535" s="215" t="s">
        <v>771</v>
      </c>
      <c r="G535" s="212"/>
      <c r="H535" s="213"/>
      <c r="I535" s="213"/>
      <c r="J535" s="213"/>
      <c r="K535" s="213"/>
      <c r="L535" s="213"/>
      <c r="M535" s="213"/>
      <c r="N535" s="213"/>
      <c r="O535" s="213"/>
      <c r="P535" s="213"/>
      <c r="Q535" s="213"/>
      <c r="R535" s="213"/>
      <c r="S535" s="213"/>
      <c r="T535" s="213"/>
      <c r="U535" s="213"/>
      <c r="V535" s="213"/>
      <c r="W535" s="213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  <c r="AI535" s="213"/>
      <c r="AJ535" s="213"/>
      <c r="AK535" s="213"/>
      <c r="AL535" s="213"/>
      <c r="AM535" s="213"/>
      <c r="AN535" s="213"/>
      <c r="AO535" s="213"/>
      <c r="AP535" s="213"/>
      <c r="AQ535" s="213"/>
      <c r="AR535" s="213"/>
      <c r="AS535" s="213"/>
      <c r="AT535" s="213"/>
      <c r="AU535" s="213"/>
      <c r="AV535" s="213"/>
      <c r="AW535" s="213"/>
      <c r="AX535" s="213"/>
      <c r="AY535" s="213"/>
      <c r="AZ535" s="213"/>
      <c r="BA535" s="213"/>
      <c r="BB535" s="213"/>
      <c r="BC535" s="213"/>
      <c r="BD535" s="213"/>
      <c r="BE535" s="213"/>
      <c r="BF535" s="213"/>
      <c r="BG535" s="213"/>
      <c r="BH535" s="213"/>
      <c r="BI535" s="213"/>
      <c r="BJ535" s="213"/>
      <c r="BK535" s="213"/>
      <c r="BL535" s="213"/>
      <c r="BM535" s="217"/>
    </row>
    <row r="536" spans="1:65">
      <c r="A536" s="29"/>
      <c r="B536" s="3" t="s">
        <v>273</v>
      </c>
      <c r="C536" s="28"/>
      <c r="D536" s="215" t="s">
        <v>771</v>
      </c>
      <c r="E536" s="215">
        <v>0.16020819787597212</v>
      </c>
      <c r="F536" s="215" t="s">
        <v>771</v>
      </c>
      <c r="G536" s="212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3"/>
      <c r="T536" s="213"/>
      <c r="U536" s="213"/>
      <c r="V536" s="213"/>
      <c r="W536" s="213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  <c r="AI536" s="213"/>
      <c r="AJ536" s="213"/>
      <c r="AK536" s="213"/>
      <c r="AL536" s="213"/>
      <c r="AM536" s="213"/>
      <c r="AN536" s="213"/>
      <c r="AO536" s="213"/>
      <c r="AP536" s="213"/>
      <c r="AQ536" s="213"/>
      <c r="AR536" s="213"/>
      <c r="AS536" s="213"/>
      <c r="AT536" s="213"/>
      <c r="AU536" s="213"/>
      <c r="AV536" s="213"/>
      <c r="AW536" s="213"/>
      <c r="AX536" s="213"/>
      <c r="AY536" s="213"/>
      <c r="AZ536" s="213"/>
      <c r="BA536" s="213"/>
      <c r="BB536" s="213"/>
      <c r="BC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7"/>
    </row>
    <row r="537" spans="1:65">
      <c r="A537" s="29"/>
      <c r="B537" s="3" t="s">
        <v>87</v>
      </c>
      <c r="C537" s="28"/>
      <c r="D537" s="13" t="s">
        <v>771</v>
      </c>
      <c r="E537" s="13">
        <v>1.1708272682775063E-2</v>
      </c>
      <c r="F537" s="13" t="s">
        <v>771</v>
      </c>
      <c r="G537" s="150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274</v>
      </c>
      <c r="C538" s="28"/>
      <c r="D538" s="13" t="s">
        <v>771</v>
      </c>
      <c r="E538" s="13">
        <v>2.6645352591003757E-15</v>
      </c>
      <c r="F538" s="13" t="s">
        <v>771</v>
      </c>
      <c r="G538" s="150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5" t="s">
        <v>275</v>
      </c>
      <c r="C539" s="46"/>
      <c r="D539" s="44" t="s">
        <v>276</v>
      </c>
      <c r="E539" s="44" t="s">
        <v>276</v>
      </c>
      <c r="F539" s="44" t="s">
        <v>276</v>
      </c>
      <c r="G539" s="150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20"/>
      <c r="D540" s="20"/>
      <c r="E540" s="20"/>
      <c r="F540" s="20"/>
      <c r="BM540" s="55"/>
    </row>
    <row r="541" spans="1:65" ht="15">
      <c r="B541" s="8" t="s">
        <v>543</v>
      </c>
      <c r="BM541" s="27" t="s">
        <v>278</v>
      </c>
    </row>
    <row r="542" spans="1:65" ht="15">
      <c r="A542" s="24" t="s">
        <v>31</v>
      </c>
      <c r="B542" s="18" t="s">
        <v>114</v>
      </c>
      <c r="C542" s="15" t="s">
        <v>115</v>
      </c>
      <c r="D542" s="16" t="s">
        <v>240</v>
      </c>
      <c r="E542" s="17" t="s">
        <v>240</v>
      </c>
      <c r="F542" s="150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241</v>
      </c>
      <c r="C543" s="9" t="s">
        <v>241</v>
      </c>
      <c r="D543" s="148" t="s">
        <v>248</v>
      </c>
      <c r="E543" s="149" t="s">
        <v>256</v>
      </c>
      <c r="F543" s="150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102</v>
      </c>
      <c r="E544" s="11" t="s">
        <v>102</v>
      </c>
      <c r="F544" s="150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/>
      <c r="C545" s="9"/>
      <c r="D545" s="25"/>
      <c r="E545" s="25"/>
      <c r="F545" s="150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8">
        <v>1</v>
      </c>
      <c r="C546" s="14">
        <v>1</v>
      </c>
      <c r="D546" s="210">
        <v>30.06</v>
      </c>
      <c r="E546" s="210" t="s">
        <v>291</v>
      </c>
      <c r="F546" s="212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3"/>
      <c r="T546" s="213"/>
      <c r="U546" s="213"/>
      <c r="V546" s="213"/>
      <c r="W546" s="213"/>
      <c r="X546" s="213"/>
      <c r="Y546" s="213"/>
      <c r="Z546" s="213"/>
      <c r="AA546" s="213"/>
      <c r="AB546" s="213"/>
      <c r="AC546" s="213"/>
      <c r="AD546" s="213"/>
      <c r="AE546" s="213"/>
      <c r="AF546" s="213"/>
      <c r="AG546" s="213"/>
      <c r="AH546" s="213"/>
      <c r="AI546" s="213"/>
      <c r="AJ546" s="213"/>
      <c r="AK546" s="213"/>
      <c r="AL546" s="213"/>
      <c r="AM546" s="213"/>
      <c r="AN546" s="213"/>
      <c r="AO546" s="213"/>
      <c r="AP546" s="213"/>
      <c r="AQ546" s="213"/>
      <c r="AR546" s="213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4">
        <v>1</v>
      </c>
    </row>
    <row r="547" spans="1:65">
      <c r="A547" s="29"/>
      <c r="B547" s="19">
        <v>1</v>
      </c>
      <c r="C547" s="9">
        <v>2</v>
      </c>
      <c r="D547" s="215">
        <v>30.18</v>
      </c>
      <c r="E547" s="215" t="s">
        <v>291</v>
      </c>
      <c r="F547" s="212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3"/>
      <c r="T547" s="213"/>
      <c r="U547" s="213"/>
      <c r="V547" s="213"/>
      <c r="W547" s="213"/>
      <c r="X547" s="213"/>
      <c r="Y547" s="213"/>
      <c r="Z547" s="213"/>
      <c r="AA547" s="213"/>
      <c r="AB547" s="213"/>
      <c r="AC547" s="213"/>
      <c r="AD547" s="213"/>
      <c r="AE547" s="213"/>
      <c r="AF547" s="213"/>
      <c r="AG547" s="213"/>
      <c r="AH547" s="213"/>
      <c r="AI547" s="213"/>
      <c r="AJ547" s="213"/>
      <c r="AK547" s="213"/>
      <c r="AL547" s="213"/>
      <c r="AM547" s="213"/>
      <c r="AN547" s="213"/>
      <c r="AO547" s="213"/>
      <c r="AP547" s="213"/>
      <c r="AQ547" s="213"/>
      <c r="AR547" s="213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4">
        <v>22</v>
      </c>
    </row>
    <row r="548" spans="1:65">
      <c r="A548" s="29"/>
      <c r="B548" s="19">
        <v>1</v>
      </c>
      <c r="C548" s="9">
        <v>3</v>
      </c>
      <c r="D548" s="215">
        <v>28.48</v>
      </c>
      <c r="E548" s="215" t="s">
        <v>291</v>
      </c>
      <c r="F548" s="212"/>
      <c r="G548" s="213"/>
      <c r="H548" s="213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3"/>
      <c r="T548" s="213"/>
      <c r="U548" s="213"/>
      <c r="V548" s="213"/>
      <c r="W548" s="213"/>
      <c r="X548" s="213"/>
      <c r="Y548" s="213"/>
      <c r="Z548" s="213"/>
      <c r="AA548" s="213"/>
      <c r="AB548" s="213"/>
      <c r="AC548" s="213"/>
      <c r="AD548" s="213"/>
      <c r="AE548" s="213"/>
      <c r="AF548" s="213"/>
      <c r="AG548" s="213"/>
      <c r="AH548" s="213"/>
      <c r="AI548" s="213"/>
      <c r="AJ548" s="213"/>
      <c r="AK548" s="213"/>
      <c r="AL548" s="213"/>
      <c r="AM548" s="213"/>
      <c r="AN548" s="213"/>
      <c r="AO548" s="213"/>
      <c r="AP548" s="213"/>
      <c r="AQ548" s="213"/>
      <c r="AR548" s="213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4">
        <v>16</v>
      </c>
    </row>
    <row r="549" spans="1:65">
      <c r="A549" s="29"/>
      <c r="B549" s="19">
        <v>1</v>
      </c>
      <c r="C549" s="9">
        <v>4</v>
      </c>
      <c r="D549" s="215">
        <v>23.91</v>
      </c>
      <c r="E549" s="215" t="s">
        <v>291</v>
      </c>
      <c r="F549" s="212"/>
      <c r="G549" s="213"/>
      <c r="H549" s="213"/>
      <c r="I549" s="213"/>
      <c r="J549" s="213"/>
      <c r="K549" s="213"/>
      <c r="L549" s="213"/>
      <c r="M549" s="213"/>
      <c r="N549" s="213"/>
      <c r="O549" s="213"/>
      <c r="P549" s="213"/>
      <c r="Q549" s="213"/>
      <c r="R549" s="213"/>
      <c r="S549" s="213"/>
      <c r="T549" s="213"/>
      <c r="U549" s="213"/>
      <c r="V549" s="213"/>
      <c r="W549" s="213"/>
      <c r="X549" s="213"/>
      <c r="Y549" s="213"/>
      <c r="Z549" s="213"/>
      <c r="AA549" s="213"/>
      <c r="AB549" s="213"/>
      <c r="AC549" s="213"/>
      <c r="AD549" s="213"/>
      <c r="AE549" s="213"/>
      <c r="AF549" s="213"/>
      <c r="AG549" s="213"/>
      <c r="AH549" s="213"/>
      <c r="AI549" s="213"/>
      <c r="AJ549" s="213"/>
      <c r="AK549" s="213"/>
      <c r="AL549" s="213"/>
      <c r="AM549" s="213"/>
      <c r="AN549" s="213"/>
      <c r="AO549" s="213"/>
      <c r="AP549" s="213"/>
      <c r="AQ549" s="213"/>
      <c r="AR549" s="213"/>
      <c r="AS549" s="213"/>
      <c r="AT549" s="213"/>
      <c r="AU549" s="213"/>
      <c r="AV549" s="213"/>
      <c r="AW549" s="213"/>
      <c r="AX549" s="213"/>
      <c r="AY549" s="213"/>
      <c r="AZ549" s="213"/>
      <c r="BA549" s="213"/>
      <c r="BB549" s="213"/>
      <c r="BC549" s="213"/>
      <c r="BD549" s="213"/>
      <c r="BE549" s="213"/>
      <c r="BF549" s="213"/>
      <c r="BG549" s="213"/>
      <c r="BH549" s="213"/>
      <c r="BI549" s="213"/>
      <c r="BJ549" s="213"/>
      <c r="BK549" s="213"/>
      <c r="BL549" s="213"/>
      <c r="BM549" s="214">
        <v>28.223333333333301</v>
      </c>
    </row>
    <row r="550" spans="1:65">
      <c r="A550" s="29"/>
      <c r="B550" s="19">
        <v>1</v>
      </c>
      <c r="C550" s="9">
        <v>5</v>
      </c>
      <c r="D550" s="215">
        <v>27.53</v>
      </c>
      <c r="E550" s="215" t="s">
        <v>291</v>
      </c>
      <c r="F550" s="212"/>
      <c r="G550" s="213"/>
      <c r="H550" s="213"/>
      <c r="I550" s="213"/>
      <c r="J550" s="213"/>
      <c r="K550" s="213"/>
      <c r="L550" s="213"/>
      <c r="M550" s="213"/>
      <c r="N550" s="213"/>
      <c r="O550" s="213"/>
      <c r="P550" s="213"/>
      <c r="Q550" s="213"/>
      <c r="R550" s="213"/>
      <c r="S550" s="213"/>
      <c r="T550" s="213"/>
      <c r="U550" s="213"/>
      <c r="V550" s="213"/>
      <c r="W550" s="213"/>
      <c r="X550" s="213"/>
      <c r="Y550" s="213"/>
      <c r="Z550" s="213"/>
      <c r="AA550" s="213"/>
      <c r="AB550" s="213"/>
      <c r="AC550" s="213"/>
      <c r="AD550" s="213"/>
      <c r="AE550" s="213"/>
      <c r="AF550" s="213"/>
      <c r="AG550" s="213"/>
      <c r="AH550" s="213"/>
      <c r="AI550" s="213"/>
      <c r="AJ550" s="213"/>
      <c r="AK550" s="213"/>
      <c r="AL550" s="213"/>
      <c r="AM550" s="213"/>
      <c r="AN550" s="213"/>
      <c r="AO550" s="213"/>
      <c r="AP550" s="213"/>
      <c r="AQ550" s="213"/>
      <c r="AR550" s="213"/>
      <c r="AS550" s="213"/>
      <c r="AT550" s="213"/>
      <c r="AU550" s="213"/>
      <c r="AV550" s="213"/>
      <c r="AW550" s="213"/>
      <c r="AX550" s="213"/>
      <c r="AY550" s="213"/>
      <c r="AZ550" s="213"/>
      <c r="BA550" s="213"/>
      <c r="BB550" s="213"/>
      <c r="BC550" s="213"/>
      <c r="BD550" s="213"/>
      <c r="BE550" s="213"/>
      <c r="BF550" s="213"/>
      <c r="BG550" s="213"/>
      <c r="BH550" s="213"/>
      <c r="BI550" s="213"/>
      <c r="BJ550" s="213"/>
      <c r="BK550" s="213"/>
      <c r="BL550" s="213"/>
      <c r="BM550" s="214">
        <v>28</v>
      </c>
    </row>
    <row r="551" spans="1:65">
      <c r="A551" s="29"/>
      <c r="B551" s="19">
        <v>1</v>
      </c>
      <c r="C551" s="9">
        <v>6</v>
      </c>
      <c r="D551" s="215">
        <v>29.18</v>
      </c>
      <c r="E551" s="215" t="s">
        <v>291</v>
      </c>
      <c r="F551" s="212"/>
      <c r="G551" s="213"/>
      <c r="H551" s="213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3"/>
      <c r="T551" s="213"/>
      <c r="U551" s="213"/>
      <c r="V551" s="213"/>
      <c r="W551" s="213"/>
      <c r="X551" s="213"/>
      <c r="Y551" s="213"/>
      <c r="Z551" s="213"/>
      <c r="AA551" s="213"/>
      <c r="AB551" s="213"/>
      <c r="AC551" s="213"/>
      <c r="AD551" s="213"/>
      <c r="AE551" s="213"/>
      <c r="AF551" s="213"/>
      <c r="AG551" s="213"/>
      <c r="AH551" s="213"/>
      <c r="AI551" s="213"/>
      <c r="AJ551" s="213"/>
      <c r="AK551" s="213"/>
      <c r="AL551" s="213"/>
      <c r="AM551" s="213"/>
      <c r="AN551" s="213"/>
      <c r="AO551" s="213"/>
      <c r="AP551" s="213"/>
      <c r="AQ551" s="213"/>
      <c r="AR551" s="213"/>
      <c r="AS551" s="213"/>
      <c r="AT551" s="213"/>
      <c r="AU551" s="213"/>
      <c r="AV551" s="213"/>
      <c r="AW551" s="213"/>
      <c r="AX551" s="213"/>
      <c r="AY551" s="213"/>
      <c r="AZ551" s="213"/>
      <c r="BA551" s="213"/>
      <c r="BB551" s="213"/>
      <c r="BC551" s="213"/>
      <c r="BD551" s="213"/>
      <c r="BE551" s="213"/>
      <c r="BF551" s="213"/>
      <c r="BG551" s="213"/>
      <c r="BH551" s="213"/>
      <c r="BI551" s="213"/>
      <c r="BJ551" s="213"/>
      <c r="BK551" s="213"/>
      <c r="BL551" s="213"/>
      <c r="BM551" s="217"/>
    </row>
    <row r="552" spans="1:65">
      <c r="A552" s="29"/>
      <c r="B552" s="20" t="s">
        <v>271</v>
      </c>
      <c r="C552" s="12"/>
      <c r="D552" s="218">
        <v>28.223333333333333</v>
      </c>
      <c r="E552" s="218" t="s">
        <v>771</v>
      </c>
      <c r="F552" s="212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3"/>
      <c r="T552" s="213"/>
      <c r="U552" s="213"/>
      <c r="V552" s="213"/>
      <c r="W552" s="213"/>
      <c r="X552" s="213"/>
      <c r="Y552" s="213"/>
      <c r="Z552" s="213"/>
      <c r="AA552" s="213"/>
      <c r="AB552" s="213"/>
      <c r="AC552" s="213"/>
      <c r="AD552" s="213"/>
      <c r="AE552" s="213"/>
      <c r="AF552" s="213"/>
      <c r="AG552" s="213"/>
      <c r="AH552" s="213"/>
      <c r="AI552" s="213"/>
      <c r="AJ552" s="213"/>
      <c r="AK552" s="213"/>
      <c r="AL552" s="213"/>
      <c r="AM552" s="213"/>
      <c r="AN552" s="213"/>
      <c r="AO552" s="213"/>
      <c r="AP552" s="213"/>
      <c r="AQ552" s="213"/>
      <c r="AR552" s="213"/>
      <c r="AS552" s="213"/>
      <c r="AT552" s="213"/>
      <c r="AU552" s="213"/>
      <c r="AV552" s="213"/>
      <c r="AW552" s="213"/>
      <c r="AX552" s="213"/>
      <c r="AY552" s="213"/>
      <c r="AZ552" s="213"/>
      <c r="BA552" s="213"/>
      <c r="BB552" s="213"/>
      <c r="BC552" s="213"/>
      <c r="BD552" s="213"/>
      <c r="BE552" s="213"/>
      <c r="BF552" s="213"/>
      <c r="BG552" s="213"/>
      <c r="BH552" s="213"/>
      <c r="BI552" s="213"/>
      <c r="BJ552" s="213"/>
      <c r="BK552" s="213"/>
      <c r="BL552" s="213"/>
      <c r="BM552" s="217"/>
    </row>
    <row r="553" spans="1:65">
      <c r="A553" s="29"/>
      <c r="B553" s="3" t="s">
        <v>272</v>
      </c>
      <c r="C553" s="28"/>
      <c r="D553" s="215">
        <v>28.83</v>
      </c>
      <c r="E553" s="215" t="s">
        <v>771</v>
      </c>
      <c r="F553" s="212"/>
      <c r="G553" s="213"/>
      <c r="H553" s="213"/>
      <c r="I553" s="213"/>
      <c r="J553" s="213"/>
      <c r="K553" s="213"/>
      <c r="L553" s="213"/>
      <c r="M553" s="213"/>
      <c r="N553" s="213"/>
      <c r="O553" s="213"/>
      <c r="P553" s="213"/>
      <c r="Q553" s="213"/>
      <c r="R553" s="213"/>
      <c r="S553" s="213"/>
      <c r="T553" s="213"/>
      <c r="U553" s="213"/>
      <c r="V553" s="213"/>
      <c r="W553" s="213"/>
      <c r="X553" s="213"/>
      <c r="Y553" s="213"/>
      <c r="Z553" s="213"/>
      <c r="AA553" s="213"/>
      <c r="AB553" s="213"/>
      <c r="AC553" s="213"/>
      <c r="AD553" s="213"/>
      <c r="AE553" s="213"/>
      <c r="AF553" s="213"/>
      <c r="AG553" s="213"/>
      <c r="AH553" s="213"/>
      <c r="AI553" s="213"/>
      <c r="AJ553" s="213"/>
      <c r="AK553" s="213"/>
      <c r="AL553" s="213"/>
      <c r="AM553" s="213"/>
      <c r="AN553" s="213"/>
      <c r="AO553" s="213"/>
      <c r="AP553" s="213"/>
      <c r="AQ553" s="213"/>
      <c r="AR553" s="213"/>
      <c r="AS553" s="213"/>
      <c r="AT553" s="213"/>
      <c r="AU553" s="213"/>
      <c r="AV553" s="213"/>
      <c r="AW553" s="213"/>
      <c r="AX553" s="213"/>
      <c r="AY553" s="213"/>
      <c r="AZ553" s="213"/>
      <c r="BA553" s="213"/>
      <c r="BB553" s="213"/>
      <c r="BC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217"/>
    </row>
    <row r="554" spans="1:65">
      <c r="A554" s="29"/>
      <c r="B554" s="3" t="s">
        <v>273</v>
      </c>
      <c r="C554" s="28"/>
      <c r="D554" s="215">
        <v>2.3353172518239713</v>
      </c>
      <c r="E554" s="215" t="s">
        <v>771</v>
      </c>
      <c r="F554" s="212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3"/>
      <c r="AG554" s="213"/>
      <c r="AH554" s="213"/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AX554" s="213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217"/>
    </row>
    <row r="555" spans="1:65">
      <c r="A555" s="29"/>
      <c r="B555" s="3" t="s">
        <v>87</v>
      </c>
      <c r="C555" s="28"/>
      <c r="D555" s="13">
        <v>8.274420403297407E-2</v>
      </c>
      <c r="E555" s="13" t="s">
        <v>771</v>
      </c>
      <c r="F555" s="150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274</v>
      </c>
      <c r="C556" s="28"/>
      <c r="D556" s="13">
        <v>1.1102230246251565E-15</v>
      </c>
      <c r="E556" s="13" t="s">
        <v>771</v>
      </c>
      <c r="F556" s="150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5" t="s">
        <v>275</v>
      </c>
      <c r="C557" s="46"/>
      <c r="D557" s="44" t="s">
        <v>276</v>
      </c>
      <c r="E557" s="44" t="s">
        <v>276</v>
      </c>
      <c r="F557" s="150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20"/>
      <c r="D558" s="20"/>
      <c r="E558" s="20"/>
      <c r="BM558" s="55"/>
    </row>
    <row r="559" spans="1:65" ht="15">
      <c r="B559" s="8" t="s">
        <v>544</v>
      </c>
      <c r="BM559" s="27" t="s">
        <v>278</v>
      </c>
    </row>
    <row r="560" spans="1:65" ht="15">
      <c r="A560" s="24" t="s">
        <v>34</v>
      </c>
      <c r="B560" s="18" t="s">
        <v>114</v>
      </c>
      <c r="C560" s="15" t="s">
        <v>115</v>
      </c>
      <c r="D560" s="16" t="s">
        <v>240</v>
      </c>
      <c r="E560" s="17" t="s">
        <v>240</v>
      </c>
      <c r="F560" s="17" t="s">
        <v>240</v>
      </c>
      <c r="G560" s="17" t="s">
        <v>240</v>
      </c>
      <c r="H560" s="17" t="s">
        <v>240</v>
      </c>
      <c r="I560" s="17" t="s">
        <v>240</v>
      </c>
      <c r="J560" s="150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241</v>
      </c>
      <c r="C561" s="9" t="s">
        <v>241</v>
      </c>
      <c r="D561" s="148" t="s">
        <v>244</v>
      </c>
      <c r="E561" s="149" t="s">
        <v>246</v>
      </c>
      <c r="F561" s="149" t="s">
        <v>248</v>
      </c>
      <c r="G561" s="149" t="s">
        <v>256</v>
      </c>
      <c r="H561" s="149" t="s">
        <v>263</v>
      </c>
      <c r="I561" s="149" t="s">
        <v>265</v>
      </c>
      <c r="J561" s="150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303</v>
      </c>
      <c r="E562" s="11" t="s">
        <v>303</v>
      </c>
      <c r="F562" s="11" t="s">
        <v>103</v>
      </c>
      <c r="G562" s="11" t="s">
        <v>102</v>
      </c>
      <c r="H562" s="11" t="s">
        <v>103</v>
      </c>
      <c r="I562" s="11" t="s">
        <v>103</v>
      </c>
      <c r="J562" s="150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/>
      <c r="C563" s="9"/>
      <c r="D563" s="25"/>
      <c r="E563" s="25"/>
      <c r="F563" s="25"/>
      <c r="G563" s="25"/>
      <c r="H563" s="25"/>
      <c r="I563" s="25"/>
      <c r="J563" s="150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8">
        <v>1</v>
      </c>
      <c r="C564" s="14">
        <v>1</v>
      </c>
      <c r="D564" s="210" t="s">
        <v>276</v>
      </c>
      <c r="E564" s="210" t="s">
        <v>98</v>
      </c>
      <c r="F564" s="210">
        <v>15.73</v>
      </c>
      <c r="G564" s="210" t="s">
        <v>291</v>
      </c>
      <c r="H564" s="210" t="s">
        <v>292</v>
      </c>
      <c r="I564" s="210" t="s">
        <v>292</v>
      </c>
      <c r="J564" s="212"/>
      <c r="K564" s="213"/>
      <c r="L564" s="213"/>
      <c r="M564" s="213"/>
      <c r="N564" s="213"/>
      <c r="O564" s="213"/>
      <c r="P564" s="213"/>
      <c r="Q564" s="213"/>
      <c r="R564" s="213"/>
      <c r="S564" s="213"/>
      <c r="T564" s="213"/>
      <c r="U564" s="213"/>
      <c r="V564" s="213"/>
      <c r="W564" s="213"/>
      <c r="X564" s="213"/>
      <c r="Y564" s="213"/>
      <c r="Z564" s="213"/>
      <c r="AA564" s="213"/>
      <c r="AB564" s="213"/>
      <c r="AC564" s="213"/>
      <c r="AD564" s="213"/>
      <c r="AE564" s="213"/>
      <c r="AF564" s="213"/>
      <c r="AG564" s="213"/>
      <c r="AH564" s="213"/>
      <c r="AI564" s="213"/>
      <c r="AJ564" s="213"/>
      <c r="AK564" s="213"/>
      <c r="AL564" s="213"/>
      <c r="AM564" s="213"/>
      <c r="AN564" s="213"/>
      <c r="AO564" s="213"/>
      <c r="AP564" s="213"/>
      <c r="AQ564" s="213"/>
      <c r="AR564" s="213"/>
      <c r="AS564" s="213"/>
      <c r="AT564" s="213"/>
      <c r="AU564" s="213"/>
      <c r="AV564" s="213"/>
      <c r="AW564" s="213"/>
      <c r="AX564" s="213"/>
      <c r="AY564" s="213"/>
      <c r="AZ564" s="213"/>
      <c r="BA564" s="213"/>
      <c r="BB564" s="213"/>
      <c r="BC564" s="213"/>
      <c r="BD564" s="213"/>
      <c r="BE564" s="213"/>
      <c r="BF564" s="213"/>
      <c r="BG564" s="213"/>
      <c r="BH564" s="213"/>
      <c r="BI564" s="213"/>
      <c r="BJ564" s="213"/>
      <c r="BK564" s="213"/>
      <c r="BL564" s="213"/>
      <c r="BM564" s="214">
        <v>1</v>
      </c>
    </row>
    <row r="565" spans="1:65">
      <c r="A565" s="29"/>
      <c r="B565" s="19">
        <v>1</v>
      </c>
      <c r="C565" s="9">
        <v>2</v>
      </c>
      <c r="D565" s="215" t="s">
        <v>276</v>
      </c>
      <c r="E565" s="215" t="s">
        <v>98</v>
      </c>
      <c r="F565" s="215">
        <v>16.32</v>
      </c>
      <c r="G565" s="215" t="s">
        <v>291</v>
      </c>
      <c r="H565" s="215" t="s">
        <v>292</v>
      </c>
      <c r="I565" s="215" t="s">
        <v>292</v>
      </c>
      <c r="J565" s="212"/>
      <c r="K565" s="213"/>
      <c r="L565" s="213"/>
      <c r="M565" s="213"/>
      <c r="N565" s="213"/>
      <c r="O565" s="213"/>
      <c r="P565" s="213"/>
      <c r="Q565" s="213"/>
      <c r="R565" s="213"/>
      <c r="S565" s="213"/>
      <c r="T565" s="213"/>
      <c r="U565" s="213"/>
      <c r="V565" s="213"/>
      <c r="W565" s="213"/>
      <c r="X565" s="213"/>
      <c r="Y565" s="213"/>
      <c r="Z565" s="213"/>
      <c r="AA565" s="213"/>
      <c r="AB565" s="213"/>
      <c r="AC565" s="213"/>
      <c r="AD565" s="213"/>
      <c r="AE565" s="213"/>
      <c r="AF565" s="213"/>
      <c r="AG565" s="213"/>
      <c r="AH565" s="213"/>
      <c r="AI565" s="213"/>
      <c r="AJ565" s="213"/>
      <c r="AK565" s="213"/>
      <c r="AL565" s="213"/>
      <c r="AM565" s="213"/>
      <c r="AN565" s="213"/>
      <c r="AO565" s="213"/>
      <c r="AP565" s="213"/>
      <c r="AQ565" s="213"/>
      <c r="AR565" s="213"/>
      <c r="AS565" s="213"/>
      <c r="AT565" s="213"/>
      <c r="AU565" s="213"/>
      <c r="AV565" s="213"/>
      <c r="AW565" s="213"/>
      <c r="AX565" s="213"/>
      <c r="AY565" s="213"/>
      <c r="AZ565" s="213"/>
      <c r="BA565" s="213"/>
      <c r="BB565" s="213"/>
      <c r="BC565" s="213"/>
      <c r="BD565" s="213"/>
      <c r="BE565" s="213"/>
      <c r="BF565" s="213"/>
      <c r="BG565" s="213"/>
      <c r="BH565" s="213"/>
      <c r="BI565" s="213"/>
      <c r="BJ565" s="213"/>
      <c r="BK565" s="213"/>
      <c r="BL565" s="213"/>
      <c r="BM565" s="214">
        <v>23</v>
      </c>
    </row>
    <row r="566" spans="1:65">
      <c r="A566" s="29"/>
      <c r="B566" s="19">
        <v>1</v>
      </c>
      <c r="C566" s="9">
        <v>3</v>
      </c>
      <c r="D566" s="215" t="s">
        <v>276</v>
      </c>
      <c r="E566" s="215" t="s">
        <v>98</v>
      </c>
      <c r="F566" s="215">
        <v>15.759999999999998</v>
      </c>
      <c r="G566" s="215" t="s">
        <v>291</v>
      </c>
      <c r="H566" s="215" t="s">
        <v>292</v>
      </c>
      <c r="I566" s="215" t="s">
        <v>292</v>
      </c>
      <c r="J566" s="212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4">
        <v>16</v>
      </c>
    </row>
    <row r="567" spans="1:65">
      <c r="A567" s="29"/>
      <c r="B567" s="19">
        <v>1</v>
      </c>
      <c r="C567" s="9">
        <v>4</v>
      </c>
      <c r="D567" s="215" t="s">
        <v>276</v>
      </c>
      <c r="E567" s="215" t="s">
        <v>98</v>
      </c>
      <c r="F567" s="215">
        <v>14.99</v>
      </c>
      <c r="G567" s="215" t="s">
        <v>291</v>
      </c>
      <c r="H567" s="215" t="s">
        <v>292</v>
      </c>
      <c r="I567" s="215" t="s">
        <v>292</v>
      </c>
      <c r="J567" s="212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4">
        <v>15.6366666666667</v>
      </c>
    </row>
    <row r="568" spans="1:65">
      <c r="A568" s="29"/>
      <c r="B568" s="19">
        <v>1</v>
      </c>
      <c r="C568" s="9">
        <v>5</v>
      </c>
      <c r="D568" s="215" t="s">
        <v>276</v>
      </c>
      <c r="E568" s="215" t="s">
        <v>98</v>
      </c>
      <c r="F568" s="215">
        <v>14.87</v>
      </c>
      <c r="G568" s="215" t="s">
        <v>291</v>
      </c>
      <c r="H568" s="215" t="s">
        <v>292</v>
      </c>
      <c r="I568" s="215" t="s">
        <v>292</v>
      </c>
      <c r="J568" s="212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4">
        <v>29</v>
      </c>
    </row>
    <row r="569" spans="1:65">
      <c r="A569" s="29"/>
      <c r="B569" s="19">
        <v>1</v>
      </c>
      <c r="C569" s="9">
        <v>6</v>
      </c>
      <c r="D569" s="215" t="s">
        <v>276</v>
      </c>
      <c r="E569" s="215" t="s">
        <v>98</v>
      </c>
      <c r="F569" s="215">
        <v>16.149999999999999</v>
      </c>
      <c r="G569" s="215" t="s">
        <v>291</v>
      </c>
      <c r="H569" s="215" t="s">
        <v>292</v>
      </c>
      <c r="I569" s="215" t="s">
        <v>292</v>
      </c>
      <c r="J569" s="212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7"/>
    </row>
    <row r="570" spans="1:65">
      <c r="A570" s="29"/>
      <c r="B570" s="20" t="s">
        <v>271</v>
      </c>
      <c r="C570" s="12"/>
      <c r="D570" s="218" t="s">
        <v>771</v>
      </c>
      <c r="E570" s="218" t="s">
        <v>771</v>
      </c>
      <c r="F570" s="218">
        <v>15.636666666666665</v>
      </c>
      <c r="G570" s="218" t="s">
        <v>771</v>
      </c>
      <c r="H570" s="218" t="s">
        <v>771</v>
      </c>
      <c r="I570" s="218" t="s">
        <v>771</v>
      </c>
      <c r="J570" s="212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7"/>
    </row>
    <row r="571" spans="1:65">
      <c r="A571" s="29"/>
      <c r="B571" s="3" t="s">
        <v>272</v>
      </c>
      <c r="C571" s="28"/>
      <c r="D571" s="215" t="s">
        <v>771</v>
      </c>
      <c r="E571" s="215" t="s">
        <v>771</v>
      </c>
      <c r="F571" s="215">
        <v>15.744999999999999</v>
      </c>
      <c r="G571" s="215" t="s">
        <v>771</v>
      </c>
      <c r="H571" s="215" t="s">
        <v>771</v>
      </c>
      <c r="I571" s="215" t="s">
        <v>771</v>
      </c>
      <c r="J571" s="212"/>
      <c r="K571" s="213"/>
      <c r="L571" s="213"/>
      <c r="M571" s="213"/>
      <c r="N571" s="213"/>
      <c r="O571" s="213"/>
      <c r="P571" s="213"/>
      <c r="Q571" s="213"/>
      <c r="R571" s="213"/>
      <c r="S571" s="213"/>
      <c r="T571" s="213"/>
      <c r="U571" s="213"/>
      <c r="V571" s="213"/>
      <c r="W571" s="213"/>
      <c r="X571" s="213"/>
      <c r="Y571" s="213"/>
      <c r="Z571" s="213"/>
      <c r="AA571" s="213"/>
      <c r="AB571" s="213"/>
      <c r="AC571" s="213"/>
      <c r="AD571" s="213"/>
      <c r="AE571" s="213"/>
      <c r="AF571" s="213"/>
      <c r="AG571" s="213"/>
      <c r="AH571" s="213"/>
      <c r="AI571" s="213"/>
      <c r="AJ571" s="213"/>
      <c r="AK571" s="213"/>
      <c r="AL571" s="213"/>
      <c r="AM571" s="213"/>
      <c r="AN571" s="213"/>
      <c r="AO571" s="213"/>
      <c r="AP571" s="213"/>
      <c r="AQ571" s="213"/>
      <c r="AR571" s="213"/>
      <c r="AS571" s="213"/>
      <c r="AT571" s="213"/>
      <c r="AU571" s="213"/>
      <c r="AV571" s="213"/>
      <c r="AW571" s="213"/>
      <c r="AX571" s="213"/>
      <c r="AY571" s="213"/>
      <c r="AZ571" s="213"/>
      <c r="BA571" s="213"/>
      <c r="BB571" s="213"/>
      <c r="BC571" s="213"/>
      <c r="BD571" s="213"/>
      <c r="BE571" s="213"/>
      <c r="BF571" s="213"/>
      <c r="BG571" s="213"/>
      <c r="BH571" s="213"/>
      <c r="BI571" s="213"/>
      <c r="BJ571" s="213"/>
      <c r="BK571" s="213"/>
      <c r="BL571" s="213"/>
      <c r="BM571" s="217"/>
    </row>
    <row r="572" spans="1:65">
      <c r="A572" s="29"/>
      <c r="B572" s="3" t="s">
        <v>273</v>
      </c>
      <c r="C572" s="28"/>
      <c r="D572" s="215" t="s">
        <v>771</v>
      </c>
      <c r="E572" s="215" t="s">
        <v>771</v>
      </c>
      <c r="F572" s="215">
        <v>0.5933520596295816</v>
      </c>
      <c r="G572" s="215" t="s">
        <v>771</v>
      </c>
      <c r="H572" s="215" t="s">
        <v>771</v>
      </c>
      <c r="I572" s="215" t="s">
        <v>771</v>
      </c>
      <c r="J572" s="212"/>
      <c r="K572" s="213"/>
      <c r="L572" s="213"/>
      <c r="M572" s="213"/>
      <c r="N572" s="213"/>
      <c r="O572" s="213"/>
      <c r="P572" s="213"/>
      <c r="Q572" s="213"/>
      <c r="R572" s="213"/>
      <c r="S572" s="213"/>
      <c r="T572" s="213"/>
      <c r="U572" s="213"/>
      <c r="V572" s="213"/>
      <c r="W572" s="213"/>
      <c r="X572" s="213"/>
      <c r="Y572" s="213"/>
      <c r="Z572" s="213"/>
      <c r="AA572" s="213"/>
      <c r="AB572" s="213"/>
      <c r="AC572" s="213"/>
      <c r="AD572" s="213"/>
      <c r="AE572" s="213"/>
      <c r="AF572" s="213"/>
      <c r="AG572" s="213"/>
      <c r="AH572" s="213"/>
      <c r="AI572" s="213"/>
      <c r="AJ572" s="213"/>
      <c r="AK572" s="213"/>
      <c r="AL572" s="213"/>
      <c r="AM572" s="213"/>
      <c r="AN572" s="213"/>
      <c r="AO572" s="213"/>
      <c r="AP572" s="213"/>
      <c r="AQ572" s="213"/>
      <c r="AR572" s="213"/>
      <c r="AS572" s="213"/>
      <c r="AT572" s="213"/>
      <c r="AU572" s="213"/>
      <c r="AV572" s="213"/>
      <c r="AW572" s="213"/>
      <c r="AX572" s="213"/>
      <c r="AY572" s="213"/>
      <c r="AZ572" s="213"/>
      <c r="BA572" s="213"/>
      <c r="BB572" s="213"/>
      <c r="BC572" s="213"/>
      <c r="BD572" s="213"/>
      <c r="BE572" s="213"/>
      <c r="BF572" s="213"/>
      <c r="BG572" s="213"/>
      <c r="BH572" s="213"/>
      <c r="BI572" s="213"/>
      <c r="BJ572" s="213"/>
      <c r="BK572" s="213"/>
      <c r="BL572" s="213"/>
      <c r="BM572" s="217"/>
    </row>
    <row r="573" spans="1:65">
      <c r="A573" s="29"/>
      <c r="B573" s="3" t="s">
        <v>87</v>
      </c>
      <c r="C573" s="28"/>
      <c r="D573" s="13" t="s">
        <v>771</v>
      </c>
      <c r="E573" s="13" t="s">
        <v>771</v>
      </c>
      <c r="F573" s="13">
        <v>3.79461986546311E-2</v>
      </c>
      <c r="G573" s="13" t="s">
        <v>771</v>
      </c>
      <c r="H573" s="13" t="s">
        <v>771</v>
      </c>
      <c r="I573" s="13" t="s">
        <v>771</v>
      </c>
      <c r="J573" s="150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274</v>
      </c>
      <c r="C574" s="28"/>
      <c r="D574" s="13" t="s">
        <v>771</v>
      </c>
      <c r="E574" s="13" t="s">
        <v>771</v>
      </c>
      <c r="F574" s="13">
        <v>-2.2204460492503131E-15</v>
      </c>
      <c r="G574" s="13" t="s">
        <v>771</v>
      </c>
      <c r="H574" s="13" t="s">
        <v>771</v>
      </c>
      <c r="I574" s="13" t="s">
        <v>771</v>
      </c>
      <c r="J574" s="150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5" t="s">
        <v>275</v>
      </c>
      <c r="C575" s="46"/>
      <c r="D575" s="44" t="s">
        <v>276</v>
      </c>
      <c r="E575" s="44" t="s">
        <v>276</v>
      </c>
      <c r="F575" s="44" t="s">
        <v>276</v>
      </c>
      <c r="G575" s="44" t="s">
        <v>276</v>
      </c>
      <c r="H575" s="44" t="s">
        <v>276</v>
      </c>
      <c r="I575" s="44" t="s">
        <v>276</v>
      </c>
      <c r="J575" s="150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20"/>
      <c r="D576" s="20"/>
      <c r="E576" s="20"/>
      <c r="F576" s="20"/>
      <c r="G576" s="20"/>
      <c r="H576" s="20"/>
      <c r="I576" s="20"/>
      <c r="BM576" s="55"/>
    </row>
    <row r="577" spans="1:65" ht="15">
      <c r="B577" s="8" t="s">
        <v>545</v>
      </c>
      <c r="BM577" s="27" t="s">
        <v>278</v>
      </c>
    </row>
    <row r="578" spans="1:65" ht="15">
      <c r="A578" s="24" t="s">
        <v>58</v>
      </c>
      <c r="B578" s="18" t="s">
        <v>114</v>
      </c>
      <c r="C578" s="15" t="s">
        <v>115</v>
      </c>
      <c r="D578" s="16" t="s">
        <v>240</v>
      </c>
      <c r="E578" s="17" t="s">
        <v>240</v>
      </c>
      <c r="F578" s="17" t="s">
        <v>240</v>
      </c>
      <c r="G578" s="17" t="s">
        <v>240</v>
      </c>
      <c r="H578" s="17" t="s">
        <v>240</v>
      </c>
      <c r="I578" s="17" t="s">
        <v>240</v>
      </c>
      <c r="J578" s="150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241</v>
      </c>
      <c r="C579" s="9" t="s">
        <v>241</v>
      </c>
      <c r="D579" s="148" t="s">
        <v>244</v>
      </c>
      <c r="E579" s="149" t="s">
        <v>246</v>
      </c>
      <c r="F579" s="149" t="s">
        <v>248</v>
      </c>
      <c r="G579" s="149" t="s">
        <v>256</v>
      </c>
      <c r="H579" s="149" t="s">
        <v>280</v>
      </c>
      <c r="I579" s="149" t="s">
        <v>263</v>
      </c>
      <c r="J579" s="150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1</v>
      </c>
    </row>
    <row r="580" spans="1:65">
      <c r="A580" s="29"/>
      <c r="B580" s="19"/>
      <c r="C580" s="9"/>
      <c r="D580" s="10" t="s">
        <v>303</v>
      </c>
      <c r="E580" s="11" t="s">
        <v>303</v>
      </c>
      <c r="F580" s="11" t="s">
        <v>103</v>
      </c>
      <c r="G580" s="11" t="s">
        <v>102</v>
      </c>
      <c r="H580" s="11" t="s">
        <v>103</v>
      </c>
      <c r="I580" s="11" t="s">
        <v>103</v>
      </c>
      <c r="J580" s="150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3</v>
      </c>
    </row>
    <row r="581" spans="1:65">
      <c r="A581" s="29"/>
      <c r="B581" s="19"/>
      <c r="C581" s="9"/>
      <c r="D581" s="25"/>
      <c r="E581" s="25"/>
      <c r="F581" s="25"/>
      <c r="G581" s="25"/>
      <c r="H581" s="25"/>
      <c r="I581" s="25"/>
      <c r="J581" s="150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8">
        <v>1</v>
      </c>
      <c r="C582" s="14">
        <v>1</v>
      </c>
      <c r="D582" s="201" t="s">
        <v>276</v>
      </c>
      <c r="E582" s="201" t="s">
        <v>98</v>
      </c>
      <c r="F582" s="201">
        <v>0.06</v>
      </c>
      <c r="G582" s="201" t="s">
        <v>291</v>
      </c>
      <c r="H582" s="201">
        <v>9.4700000000000006E-2</v>
      </c>
      <c r="I582" s="201" t="s">
        <v>292</v>
      </c>
      <c r="J582" s="203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05">
        <v>1</v>
      </c>
    </row>
    <row r="583" spans="1:65">
      <c r="A583" s="29"/>
      <c r="B583" s="19">
        <v>1</v>
      </c>
      <c r="C583" s="9">
        <v>2</v>
      </c>
      <c r="D583" s="23" t="s">
        <v>276</v>
      </c>
      <c r="E583" s="23" t="s">
        <v>98</v>
      </c>
      <c r="F583" s="23">
        <v>0.06</v>
      </c>
      <c r="G583" s="23" t="s">
        <v>291</v>
      </c>
      <c r="H583" s="23">
        <v>9.4899999999999998E-2</v>
      </c>
      <c r="I583" s="23" t="s">
        <v>292</v>
      </c>
      <c r="J583" s="203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05">
        <v>24</v>
      </c>
    </row>
    <row r="584" spans="1:65">
      <c r="A584" s="29"/>
      <c r="B584" s="19">
        <v>1</v>
      </c>
      <c r="C584" s="9">
        <v>3</v>
      </c>
      <c r="D584" s="23" t="s">
        <v>276</v>
      </c>
      <c r="E584" s="23" t="s">
        <v>98</v>
      </c>
      <c r="F584" s="23">
        <v>0.06</v>
      </c>
      <c r="G584" s="23" t="s">
        <v>291</v>
      </c>
      <c r="H584" s="23">
        <v>9.4600000000000004E-2</v>
      </c>
      <c r="I584" s="23" t="s">
        <v>292</v>
      </c>
      <c r="J584" s="203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05">
        <v>16</v>
      </c>
    </row>
    <row r="585" spans="1:65">
      <c r="A585" s="29"/>
      <c r="B585" s="19">
        <v>1</v>
      </c>
      <c r="C585" s="9">
        <v>4</v>
      </c>
      <c r="D585" s="23" t="s">
        <v>276</v>
      </c>
      <c r="E585" s="23" t="s">
        <v>98</v>
      </c>
      <c r="F585" s="23">
        <v>0.06</v>
      </c>
      <c r="G585" s="23" t="s">
        <v>291</v>
      </c>
      <c r="H585" s="23">
        <v>9.4899999999999998E-2</v>
      </c>
      <c r="I585" s="23" t="s">
        <v>292</v>
      </c>
      <c r="J585" s="203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  <c r="AB585" s="204"/>
      <c r="AC585" s="204"/>
      <c r="AD585" s="204"/>
      <c r="AE585" s="204"/>
      <c r="AF585" s="204"/>
      <c r="AG585" s="204"/>
      <c r="AH585" s="204"/>
      <c r="AI585" s="204"/>
      <c r="AJ585" s="204"/>
      <c r="AK585" s="204"/>
      <c r="AL585" s="204"/>
      <c r="AM585" s="204"/>
      <c r="AN585" s="204"/>
      <c r="AO585" s="204"/>
      <c r="AP585" s="204"/>
      <c r="AQ585" s="204"/>
      <c r="AR585" s="204"/>
      <c r="AS585" s="204"/>
      <c r="AT585" s="204"/>
      <c r="AU585" s="204"/>
      <c r="AV585" s="204"/>
      <c r="AW585" s="204"/>
      <c r="AX585" s="204"/>
      <c r="AY585" s="204"/>
      <c r="AZ585" s="204"/>
      <c r="BA585" s="204"/>
      <c r="BB585" s="204"/>
      <c r="BC585" s="204"/>
      <c r="BD585" s="204"/>
      <c r="BE585" s="204"/>
      <c r="BF585" s="204"/>
      <c r="BG585" s="204"/>
      <c r="BH585" s="204"/>
      <c r="BI585" s="204"/>
      <c r="BJ585" s="204"/>
      <c r="BK585" s="204"/>
      <c r="BL585" s="204"/>
      <c r="BM585" s="205">
        <v>7.7374999999999999E-2</v>
      </c>
    </row>
    <row r="586" spans="1:65">
      <c r="A586" s="29"/>
      <c r="B586" s="19">
        <v>1</v>
      </c>
      <c r="C586" s="9">
        <v>5</v>
      </c>
      <c r="D586" s="23" t="s">
        <v>276</v>
      </c>
      <c r="E586" s="23" t="s">
        <v>98</v>
      </c>
      <c r="F586" s="23">
        <v>0.06</v>
      </c>
      <c r="G586" s="23" t="s">
        <v>291</v>
      </c>
      <c r="H586" s="23">
        <v>9.4799999999999995E-2</v>
      </c>
      <c r="I586" s="23" t="s">
        <v>292</v>
      </c>
      <c r="J586" s="203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4"/>
      <c r="AT586" s="204"/>
      <c r="AU586" s="204"/>
      <c r="AV586" s="204"/>
      <c r="AW586" s="204"/>
      <c r="AX586" s="204"/>
      <c r="AY586" s="204"/>
      <c r="AZ586" s="204"/>
      <c r="BA586" s="204"/>
      <c r="BB586" s="204"/>
      <c r="BC586" s="204"/>
      <c r="BD586" s="204"/>
      <c r="BE586" s="204"/>
      <c r="BF586" s="204"/>
      <c r="BG586" s="204"/>
      <c r="BH586" s="204"/>
      <c r="BI586" s="204"/>
      <c r="BJ586" s="204"/>
      <c r="BK586" s="204"/>
      <c r="BL586" s="204"/>
      <c r="BM586" s="205">
        <v>30</v>
      </c>
    </row>
    <row r="587" spans="1:65">
      <c r="A587" s="29"/>
      <c r="B587" s="19">
        <v>1</v>
      </c>
      <c r="C587" s="9">
        <v>6</v>
      </c>
      <c r="D587" s="23" t="s">
        <v>276</v>
      </c>
      <c r="E587" s="23" t="s">
        <v>98</v>
      </c>
      <c r="F587" s="23">
        <v>0.06</v>
      </c>
      <c r="G587" s="23" t="s">
        <v>291</v>
      </c>
      <c r="H587" s="23">
        <v>9.4600000000000004E-2</v>
      </c>
      <c r="I587" s="23" t="s">
        <v>292</v>
      </c>
      <c r="J587" s="203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4"/>
      <c r="AT587" s="204"/>
      <c r="AU587" s="204"/>
      <c r="AV587" s="204"/>
      <c r="AW587" s="204"/>
      <c r="AX587" s="204"/>
      <c r="AY587" s="204"/>
      <c r="AZ587" s="204"/>
      <c r="BA587" s="204"/>
      <c r="BB587" s="204"/>
      <c r="BC587" s="204"/>
      <c r="BD587" s="204"/>
      <c r="BE587" s="204"/>
      <c r="BF587" s="204"/>
      <c r="BG587" s="204"/>
      <c r="BH587" s="204"/>
      <c r="BI587" s="204"/>
      <c r="BJ587" s="204"/>
      <c r="BK587" s="204"/>
      <c r="BL587" s="204"/>
      <c r="BM587" s="56"/>
    </row>
    <row r="588" spans="1:65">
      <c r="A588" s="29"/>
      <c r="B588" s="20" t="s">
        <v>271</v>
      </c>
      <c r="C588" s="12"/>
      <c r="D588" s="209" t="s">
        <v>771</v>
      </c>
      <c r="E588" s="209" t="s">
        <v>771</v>
      </c>
      <c r="F588" s="209">
        <v>0.06</v>
      </c>
      <c r="G588" s="209" t="s">
        <v>771</v>
      </c>
      <c r="H588" s="209">
        <v>9.4750000000000001E-2</v>
      </c>
      <c r="I588" s="209" t="s">
        <v>771</v>
      </c>
      <c r="J588" s="203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4"/>
      <c r="AT588" s="204"/>
      <c r="AU588" s="204"/>
      <c r="AV588" s="204"/>
      <c r="AW588" s="204"/>
      <c r="AX588" s="204"/>
      <c r="AY588" s="204"/>
      <c r="AZ588" s="204"/>
      <c r="BA588" s="204"/>
      <c r="BB588" s="204"/>
      <c r="BC588" s="204"/>
      <c r="BD588" s="204"/>
      <c r="BE588" s="204"/>
      <c r="BF588" s="204"/>
      <c r="BG588" s="204"/>
      <c r="BH588" s="204"/>
      <c r="BI588" s="204"/>
      <c r="BJ588" s="204"/>
      <c r="BK588" s="204"/>
      <c r="BL588" s="204"/>
      <c r="BM588" s="56"/>
    </row>
    <row r="589" spans="1:65">
      <c r="A589" s="29"/>
      <c r="B589" s="3" t="s">
        <v>272</v>
      </c>
      <c r="C589" s="28"/>
      <c r="D589" s="23" t="s">
        <v>771</v>
      </c>
      <c r="E589" s="23" t="s">
        <v>771</v>
      </c>
      <c r="F589" s="23">
        <v>0.06</v>
      </c>
      <c r="G589" s="23" t="s">
        <v>771</v>
      </c>
      <c r="H589" s="23">
        <v>9.4750000000000001E-2</v>
      </c>
      <c r="I589" s="23" t="s">
        <v>771</v>
      </c>
      <c r="J589" s="203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56"/>
    </row>
    <row r="590" spans="1:65">
      <c r="A590" s="29"/>
      <c r="B590" s="3" t="s">
        <v>273</v>
      </c>
      <c r="C590" s="28"/>
      <c r="D590" s="23" t="s">
        <v>771</v>
      </c>
      <c r="E590" s="23" t="s">
        <v>771</v>
      </c>
      <c r="F590" s="23">
        <v>0</v>
      </c>
      <c r="G590" s="23" t="s">
        <v>771</v>
      </c>
      <c r="H590" s="23">
        <v>1.3784048752089911E-4</v>
      </c>
      <c r="I590" s="23" t="s">
        <v>771</v>
      </c>
      <c r="J590" s="203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204"/>
      <c r="V590" s="204"/>
      <c r="W590" s="204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56"/>
    </row>
    <row r="591" spans="1:65">
      <c r="A591" s="29"/>
      <c r="B591" s="3" t="s">
        <v>87</v>
      </c>
      <c r="C591" s="28"/>
      <c r="D591" s="13" t="s">
        <v>771</v>
      </c>
      <c r="E591" s="13" t="s">
        <v>771</v>
      </c>
      <c r="F591" s="13">
        <v>0</v>
      </c>
      <c r="G591" s="13" t="s">
        <v>771</v>
      </c>
      <c r="H591" s="13">
        <v>1.4547808709329721E-3</v>
      </c>
      <c r="I591" s="13" t="s">
        <v>771</v>
      </c>
      <c r="J591" s="150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274</v>
      </c>
      <c r="C592" s="28"/>
      <c r="D592" s="13" t="s">
        <v>771</v>
      </c>
      <c r="E592" s="13" t="s">
        <v>771</v>
      </c>
      <c r="F592" s="13">
        <v>-0.2245557350565428</v>
      </c>
      <c r="G592" s="13" t="s">
        <v>771</v>
      </c>
      <c r="H592" s="13">
        <v>0.2245557350565428</v>
      </c>
      <c r="I592" s="13" t="s">
        <v>771</v>
      </c>
      <c r="J592" s="150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5" t="s">
        <v>275</v>
      </c>
      <c r="C593" s="46"/>
      <c r="D593" s="44" t="s">
        <v>276</v>
      </c>
      <c r="E593" s="44" t="s">
        <v>276</v>
      </c>
      <c r="F593" s="44">
        <v>0.67</v>
      </c>
      <c r="G593" s="44" t="s">
        <v>276</v>
      </c>
      <c r="H593" s="44">
        <v>0.67</v>
      </c>
      <c r="I593" s="44" t="s">
        <v>276</v>
      </c>
      <c r="J593" s="150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20"/>
      <c r="D594" s="20"/>
      <c r="E594" s="20"/>
      <c r="F594" s="20"/>
      <c r="G594" s="20"/>
      <c r="H594" s="20"/>
      <c r="I594" s="20"/>
      <c r="BM594" s="55"/>
    </row>
    <row r="595" spans="1:65" ht="15">
      <c r="B595" s="8" t="s">
        <v>546</v>
      </c>
      <c r="BM595" s="27" t="s">
        <v>278</v>
      </c>
    </row>
    <row r="596" spans="1:65" ht="15">
      <c r="A596" s="24" t="s">
        <v>37</v>
      </c>
      <c r="B596" s="18" t="s">
        <v>114</v>
      </c>
      <c r="C596" s="15" t="s">
        <v>115</v>
      </c>
      <c r="D596" s="16" t="s">
        <v>240</v>
      </c>
      <c r="E596" s="17" t="s">
        <v>240</v>
      </c>
      <c r="F596" s="17" t="s">
        <v>240</v>
      </c>
      <c r="G596" s="17" t="s">
        <v>240</v>
      </c>
      <c r="H596" s="17" t="s">
        <v>240</v>
      </c>
      <c r="I596" s="17" t="s">
        <v>240</v>
      </c>
      <c r="J596" s="150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241</v>
      </c>
      <c r="C597" s="9" t="s">
        <v>241</v>
      </c>
      <c r="D597" s="148" t="s">
        <v>244</v>
      </c>
      <c r="E597" s="149" t="s">
        <v>246</v>
      </c>
      <c r="F597" s="149" t="s">
        <v>248</v>
      </c>
      <c r="G597" s="149" t="s">
        <v>256</v>
      </c>
      <c r="H597" s="149" t="s">
        <v>263</v>
      </c>
      <c r="I597" s="149" t="s">
        <v>265</v>
      </c>
      <c r="J597" s="150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303</v>
      </c>
      <c r="E598" s="11" t="s">
        <v>303</v>
      </c>
      <c r="F598" s="11" t="s">
        <v>103</v>
      </c>
      <c r="G598" s="11" t="s">
        <v>102</v>
      </c>
      <c r="H598" s="11" t="s">
        <v>103</v>
      </c>
      <c r="I598" s="11" t="s">
        <v>103</v>
      </c>
      <c r="J598" s="150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0</v>
      </c>
    </row>
    <row r="599" spans="1:65">
      <c r="A599" s="29"/>
      <c r="B599" s="19"/>
      <c r="C599" s="9"/>
      <c r="D599" s="25"/>
      <c r="E599" s="25"/>
      <c r="F599" s="25"/>
      <c r="G599" s="25"/>
      <c r="H599" s="25"/>
      <c r="I599" s="25"/>
      <c r="J599" s="150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0</v>
      </c>
    </row>
    <row r="600" spans="1:65">
      <c r="A600" s="29"/>
      <c r="B600" s="18">
        <v>1</v>
      </c>
      <c r="C600" s="14">
        <v>1</v>
      </c>
      <c r="D600" s="219" t="s">
        <v>276</v>
      </c>
      <c r="E600" s="219" t="s">
        <v>98</v>
      </c>
      <c r="F600" s="219">
        <v>91.6</v>
      </c>
      <c r="G600" s="219" t="s">
        <v>291</v>
      </c>
      <c r="H600" s="219" t="s">
        <v>292</v>
      </c>
      <c r="I600" s="219" t="s">
        <v>292</v>
      </c>
      <c r="J600" s="220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  <c r="AA600" s="221"/>
      <c r="AB600" s="221"/>
      <c r="AC600" s="221"/>
      <c r="AD600" s="221"/>
      <c r="AE600" s="221"/>
      <c r="AF600" s="221"/>
      <c r="AG600" s="221"/>
      <c r="AH600" s="221"/>
      <c r="AI600" s="221"/>
      <c r="AJ600" s="221"/>
      <c r="AK600" s="221"/>
      <c r="AL600" s="221"/>
      <c r="AM600" s="221"/>
      <c r="AN600" s="221"/>
      <c r="AO600" s="221"/>
      <c r="AP600" s="221"/>
      <c r="AQ600" s="221"/>
      <c r="AR600" s="221"/>
      <c r="AS600" s="221"/>
      <c r="AT600" s="221"/>
      <c r="AU600" s="221"/>
      <c r="AV600" s="221"/>
      <c r="AW600" s="221"/>
      <c r="AX600" s="221"/>
      <c r="AY600" s="221"/>
      <c r="AZ600" s="221"/>
      <c r="BA600" s="221"/>
      <c r="BB600" s="221"/>
      <c r="BC600" s="221"/>
      <c r="BD600" s="221"/>
      <c r="BE600" s="221"/>
      <c r="BF600" s="221"/>
      <c r="BG600" s="221"/>
      <c r="BH600" s="221"/>
      <c r="BI600" s="221"/>
      <c r="BJ600" s="221"/>
      <c r="BK600" s="221"/>
      <c r="BL600" s="221"/>
      <c r="BM600" s="222">
        <v>1</v>
      </c>
    </row>
    <row r="601" spans="1:65">
      <c r="A601" s="29"/>
      <c r="B601" s="19">
        <v>1</v>
      </c>
      <c r="C601" s="9">
        <v>2</v>
      </c>
      <c r="D601" s="223" t="s">
        <v>276</v>
      </c>
      <c r="E601" s="223" t="s">
        <v>98</v>
      </c>
      <c r="F601" s="223">
        <v>91.5</v>
      </c>
      <c r="G601" s="223" t="s">
        <v>291</v>
      </c>
      <c r="H601" s="223" t="s">
        <v>292</v>
      </c>
      <c r="I601" s="223" t="s">
        <v>292</v>
      </c>
      <c r="J601" s="220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  <c r="AA601" s="221"/>
      <c r="AB601" s="221"/>
      <c r="AC601" s="221"/>
      <c r="AD601" s="221"/>
      <c r="AE601" s="221"/>
      <c r="AF601" s="221"/>
      <c r="AG601" s="221"/>
      <c r="AH601" s="221"/>
      <c r="AI601" s="221"/>
      <c r="AJ601" s="221"/>
      <c r="AK601" s="221"/>
      <c r="AL601" s="221"/>
      <c r="AM601" s="221"/>
      <c r="AN601" s="221"/>
      <c r="AO601" s="221"/>
      <c r="AP601" s="221"/>
      <c r="AQ601" s="221"/>
      <c r="AR601" s="221"/>
      <c r="AS601" s="221"/>
      <c r="AT601" s="221"/>
      <c r="AU601" s="221"/>
      <c r="AV601" s="221"/>
      <c r="AW601" s="221"/>
      <c r="AX601" s="221"/>
      <c r="AY601" s="221"/>
      <c r="AZ601" s="221"/>
      <c r="BA601" s="221"/>
      <c r="BB601" s="221"/>
      <c r="BC601" s="221"/>
      <c r="BD601" s="221"/>
      <c r="BE601" s="221"/>
      <c r="BF601" s="221"/>
      <c r="BG601" s="221"/>
      <c r="BH601" s="221"/>
      <c r="BI601" s="221"/>
      <c r="BJ601" s="221"/>
      <c r="BK601" s="221"/>
      <c r="BL601" s="221"/>
      <c r="BM601" s="222">
        <v>25</v>
      </c>
    </row>
    <row r="602" spans="1:65">
      <c r="A602" s="29"/>
      <c r="B602" s="19">
        <v>1</v>
      </c>
      <c r="C602" s="9">
        <v>3</v>
      </c>
      <c r="D602" s="223" t="s">
        <v>276</v>
      </c>
      <c r="E602" s="223" t="s">
        <v>98</v>
      </c>
      <c r="F602" s="223">
        <v>91.6</v>
      </c>
      <c r="G602" s="223" t="s">
        <v>291</v>
      </c>
      <c r="H602" s="223" t="s">
        <v>292</v>
      </c>
      <c r="I602" s="223" t="s">
        <v>292</v>
      </c>
      <c r="J602" s="220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  <c r="AA602" s="221"/>
      <c r="AB602" s="221"/>
      <c r="AC602" s="221"/>
      <c r="AD602" s="221"/>
      <c r="AE602" s="221"/>
      <c r="AF602" s="221"/>
      <c r="AG602" s="221"/>
      <c r="AH602" s="221"/>
      <c r="AI602" s="221"/>
      <c r="AJ602" s="221"/>
      <c r="AK602" s="221"/>
      <c r="AL602" s="221"/>
      <c r="AM602" s="221"/>
      <c r="AN602" s="221"/>
      <c r="AO602" s="221"/>
      <c r="AP602" s="221"/>
      <c r="AQ602" s="221"/>
      <c r="AR602" s="221"/>
      <c r="AS602" s="221"/>
      <c r="AT602" s="221"/>
      <c r="AU602" s="221"/>
      <c r="AV602" s="221"/>
      <c r="AW602" s="221"/>
      <c r="AX602" s="221"/>
      <c r="AY602" s="221"/>
      <c r="AZ602" s="221"/>
      <c r="BA602" s="221"/>
      <c r="BB602" s="221"/>
      <c r="BC602" s="221"/>
      <c r="BD602" s="221"/>
      <c r="BE602" s="221"/>
      <c r="BF602" s="221"/>
      <c r="BG602" s="221"/>
      <c r="BH602" s="221"/>
      <c r="BI602" s="221"/>
      <c r="BJ602" s="221"/>
      <c r="BK602" s="221"/>
      <c r="BL602" s="221"/>
      <c r="BM602" s="222">
        <v>16</v>
      </c>
    </row>
    <row r="603" spans="1:65">
      <c r="A603" s="29"/>
      <c r="B603" s="19">
        <v>1</v>
      </c>
      <c r="C603" s="9">
        <v>4</v>
      </c>
      <c r="D603" s="223" t="s">
        <v>276</v>
      </c>
      <c r="E603" s="223" t="s">
        <v>98</v>
      </c>
      <c r="F603" s="223">
        <v>90.6</v>
      </c>
      <c r="G603" s="223" t="s">
        <v>291</v>
      </c>
      <c r="H603" s="223" t="s">
        <v>292</v>
      </c>
      <c r="I603" s="223" t="s">
        <v>292</v>
      </c>
      <c r="J603" s="220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  <c r="AA603" s="221"/>
      <c r="AB603" s="221"/>
      <c r="AC603" s="221"/>
      <c r="AD603" s="221"/>
      <c r="AE603" s="221"/>
      <c r="AF603" s="221"/>
      <c r="AG603" s="221"/>
      <c r="AH603" s="221"/>
      <c r="AI603" s="221"/>
      <c r="AJ603" s="221"/>
      <c r="AK603" s="221"/>
      <c r="AL603" s="221"/>
      <c r="AM603" s="221"/>
      <c r="AN603" s="221"/>
      <c r="AO603" s="221"/>
      <c r="AP603" s="221"/>
      <c r="AQ603" s="221"/>
      <c r="AR603" s="221"/>
      <c r="AS603" s="221"/>
      <c r="AT603" s="221"/>
      <c r="AU603" s="221"/>
      <c r="AV603" s="221"/>
      <c r="AW603" s="221"/>
      <c r="AX603" s="221"/>
      <c r="AY603" s="221"/>
      <c r="AZ603" s="221"/>
      <c r="BA603" s="221"/>
      <c r="BB603" s="221"/>
      <c r="BC603" s="221"/>
      <c r="BD603" s="221"/>
      <c r="BE603" s="221"/>
      <c r="BF603" s="221"/>
      <c r="BG603" s="221"/>
      <c r="BH603" s="221"/>
      <c r="BI603" s="221"/>
      <c r="BJ603" s="221"/>
      <c r="BK603" s="221"/>
      <c r="BL603" s="221"/>
      <c r="BM603" s="222">
        <v>91.4166666666667</v>
      </c>
    </row>
    <row r="604" spans="1:65">
      <c r="A604" s="29"/>
      <c r="B604" s="19">
        <v>1</v>
      </c>
      <c r="C604" s="9">
        <v>5</v>
      </c>
      <c r="D604" s="223" t="s">
        <v>276</v>
      </c>
      <c r="E604" s="223" t="s">
        <v>98</v>
      </c>
      <c r="F604" s="223">
        <v>91</v>
      </c>
      <c r="G604" s="223" t="s">
        <v>291</v>
      </c>
      <c r="H604" s="223" t="s">
        <v>292</v>
      </c>
      <c r="I604" s="223" t="s">
        <v>292</v>
      </c>
      <c r="J604" s="220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  <c r="AA604" s="221"/>
      <c r="AB604" s="221"/>
      <c r="AC604" s="221"/>
      <c r="AD604" s="221"/>
      <c r="AE604" s="221"/>
      <c r="AF604" s="221"/>
      <c r="AG604" s="221"/>
      <c r="AH604" s="221"/>
      <c r="AI604" s="221"/>
      <c r="AJ604" s="221"/>
      <c r="AK604" s="221"/>
      <c r="AL604" s="221"/>
      <c r="AM604" s="221"/>
      <c r="AN604" s="221"/>
      <c r="AO604" s="221"/>
      <c r="AP604" s="221"/>
      <c r="AQ604" s="221"/>
      <c r="AR604" s="221"/>
      <c r="AS604" s="221"/>
      <c r="AT604" s="221"/>
      <c r="AU604" s="221"/>
      <c r="AV604" s="221"/>
      <c r="AW604" s="221"/>
      <c r="AX604" s="221"/>
      <c r="AY604" s="221"/>
      <c r="AZ604" s="221"/>
      <c r="BA604" s="221"/>
      <c r="BB604" s="221"/>
      <c r="BC604" s="221"/>
      <c r="BD604" s="221"/>
      <c r="BE604" s="221"/>
      <c r="BF604" s="221"/>
      <c r="BG604" s="221"/>
      <c r="BH604" s="221"/>
      <c r="BI604" s="221"/>
      <c r="BJ604" s="221"/>
      <c r="BK604" s="221"/>
      <c r="BL604" s="221"/>
      <c r="BM604" s="222">
        <v>31</v>
      </c>
    </row>
    <row r="605" spans="1:65">
      <c r="A605" s="29"/>
      <c r="B605" s="19">
        <v>1</v>
      </c>
      <c r="C605" s="9">
        <v>6</v>
      </c>
      <c r="D605" s="223" t="s">
        <v>276</v>
      </c>
      <c r="E605" s="223" t="s">
        <v>98</v>
      </c>
      <c r="F605" s="223">
        <v>92.2</v>
      </c>
      <c r="G605" s="223" t="s">
        <v>291</v>
      </c>
      <c r="H605" s="223" t="s">
        <v>292</v>
      </c>
      <c r="I605" s="223" t="s">
        <v>292</v>
      </c>
      <c r="J605" s="220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  <c r="AA605" s="221"/>
      <c r="AB605" s="221"/>
      <c r="AC605" s="221"/>
      <c r="AD605" s="221"/>
      <c r="AE605" s="221"/>
      <c r="AF605" s="221"/>
      <c r="AG605" s="221"/>
      <c r="AH605" s="221"/>
      <c r="AI605" s="221"/>
      <c r="AJ605" s="221"/>
      <c r="AK605" s="221"/>
      <c r="AL605" s="221"/>
      <c r="AM605" s="221"/>
      <c r="AN605" s="221"/>
      <c r="AO605" s="221"/>
      <c r="AP605" s="221"/>
      <c r="AQ605" s="221"/>
      <c r="AR605" s="221"/>
      <c r="AS605" s="221"/>
      <c r="AT605" s="221"/>
      <c r="AU605" s="221"/>
      <c r="AV605" s="221"/>
      <c r="AW605" s="221"/>
      <c r="AX605" s="221"/>
      <c r="AY605" s="221"/>
      <c r="AZ605" s="221"/>
      <c r="BA605" s="221"/>
      <c r="BB605" s="221"/>
      <c r="BC605" s="221"/>
      <c r="BD605" s="221"/>
      <c r="BE605" s="221"/>
      <c r="BF605" s="221"/>
      <c r="BG605" s="221"/>
      <c r="BH605" s="221"/>
      <c r="BI605" s="221"/>
      <c r="BJ605" s="221"/>
      <c r="BK605" s="221"/>
      <c r="BL605" s="221"/>
      <c r="BM605" s="224"/>
    </row>
    <row r="606" spans="1:65">
      <c r="A606" s="29"/>
      <c r="B606" s="20" t="s">
        <v>271</v>
      </c>
      <c r="C606" s="12"/>
      <c r="D606" s="225" t="s">
        <v>771</v>
      </c>
      <c r="E606" s="225" t="s">
        <v>771</v>
      </c>
      <c r="F606" s="225">
        <v>91.416666666666671</v>
      </c>
      <c r="G606" s="225" t="s">
        <v>771</v>
      </c>
      <c r="H606" s="225" t="s">
        <v>771</v>
      </c>
      <c r="I606" s="225" t="s">
        <v>771</v>
      </c>
      <c r="J606" s="220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  <c r="AA606" s="221"/>
      <c r="AB606" s="221"/>
      <c r="AC606" s="221"/>
      <c r="AD606" s="221"/>
      <c r="AE606" s="221"/>
      <c r="AF606" s="221"/>
      <c r="AG606" s="221"/>
      <c r="AH606" s="221"/>
      <c r="AI606" s="221"/>
      <c r="AJ606" s="221"/>
      <c r="AK606" s="221"/>
      <c r="AL606" s="221"/>
      <c r="AM606" s="221"/>
      <c r="AN606" s="221"/>
      <c r="AO606" s="221"/>
      <c r="AP606" s="221"/>
      <c r="AQ606" s="221"/>
      <c r="AR606" s="221"/>
      <c r="AS606" s="221"/>
      <c r="AT606" s="221"/>
      <c r="AU606" s="221"/>
      <c r="AV606" s="221"/>
      <c r="AW606" s="221"/>
      <c r="AX606" s="221"/>
      <c r="AY606" s="221"/>
      <c r="AZ606" s="221"/>
      <c r="BA606" s="221"/>
      <c r="BB606" s="221"/>
      <c r="BC606" s="221"/>
      <c r="BD606" s="221"/>
      <c r="BE606" s="221"/>
      <c r="BF606" s="221"/>
      <c r="BG606" s="221"/>
      <c r="BH606" s="221"/>
      <c r="BI606" s="221"/>
      <c r="BJ606" s="221"/>
      <c r="BK606" s="221"/>
      <c r="BL606" s="221"/>
      <c r="BM606" s="224"/>
    </row>
    <row r="607" spans="1:65">
      <c r="A607" s="29"/>
      <c r="B607" s="3" t="s">
        <v>272</v>
      </c>
      <c r="C607" s="28"/>
      <c r="D607" s="223" t="s">
        <v>771</v>
      </c>
      <c r="E607" s="223" t="s">
        <v>771</v>
      </c>
      <c r="F607" s="223">
        <v>91.55</v>
      </c>
      <c r="G607" s="223" t="s">
        <v>771</v>
      </c>
      <c r="H607" s="223" t="s">
        <v>771</v>
      </c>
      <c r="I607" s="223" t="s">
        <v>771</v>
      </c>
      <c r="J607" s="220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  <c r="AA607" s="221"/>
      <c r="AB607" s="221"/>
      <c r="AC607" s="221"/>
      <c r="AD607" s="221"/>
      <c r="AE607" s="221"/>
      <c r="AF607" s="221"/>
      <c r="AG607" s="221"/>
      <c r="AH607" s="221"/>
      <c r="AI607" s="221"/>
      <c r="AJ607" s="221"/>
      <c r="AK607" s="221"/>
      <c r="AL607" s="221"/>
      <c r="AM607" s="221"/>
      <c r="AN607" s="221"/>
      <c r="AO607" s="221"/>
      <c r="AP607" s="221"/>
      <c r="AQ607" s="221"/>
      <c r="AR607" s="221"/>
      <c r="AS607" s="221"/>
      <c r="AT607" s="221"/>
      <c r="AU607" s="221"/>
      <c r="AV607" s="221"/>
      <c r="AW607" s="221"/>
      <c r="AX607" s="221"/>
      <c r="AY607" s="221"/>
      <c r="AZ607" s="221"/>
      <c r="BA607" s="221"/>
      <c r="BB607" s="221"/>
      <c r="BC607" s="221"/>
      <c r="BD607" s="221"/>
      <c r="BE607" s="221"/>
      <c r="BF607" s="221"/>
      <c r="BG607" s="221"/>
      <c r="BH607" s="221"/>
      <c r="BI607" s="221"/>
      <c r="BJ607" s="221"/>
      <c r="BK607" s="221"/>
      <c r="BL607" s="221"/>
      <c r="BM607" s="224"/>
    </row>
    <row r="608" spans="1:65">
      <c r="A608" s="29"/>
      <c r="B608" s="3" t="s">
        <v>273</v>
      </c>
      <c r="C608" s="28"/>
      <c r="D608" s="223" t="s">
        <v>771</v>
      </c>
      <c r="E608" s="223" t="s">
        <v>771</v>
      </c>
      <c r="F608" s="223">
        <v>0.5528712930390477</v>
      </c>
      <c r="G608" s="223" t="s">
        <v>771</v>
      </c>
      <c r="H608" s="223" t="s">
        <v>771</v>
      </c>
      <c r="I608" s="223" t="s">
        <v>771</v>
      </c>
      <c r="J608" s="220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  <c r="AA608" s="221"/>
      <c r="AB608" s="221"/>
      <c r="AC608" s="221"/>
      <c r="AD608" s="221"/>
      <c r="AE608" s="221"/>
      <c r="AF608" s="221"/>
      <c r="AG608" s="221"/>
      <c r="AH608" s="221"/>
      <c r="AI608" s="221"/>
      <c r="AJ608" s="221"/>
      <c r="AK608" s="221"/>
      <c r="AL608" s="221"/>
      <c r="AM608" s="221"/>
      <c r="AN608" s="221"/>
      <c r="AO608" s="221"/>
      <c r="AP608" s="221"/>
      <c r="AQ608" s="221"/>
      <c r="AR608" s="221"/>
      <c r="AS608" s="221"/>
      <c r="AT608" s="221"/>
      <c r="AU608" s="221"/>
      <c r="AV608" s="221"/>
      <c r="AW608" s="221"/>
      <c r="AX608" s="221"/>
      <c r="AY608" s="221"/>
      <c r="AZ608" s="221"/>
      <c r="BA608" s="221"/>
      <c r="BB608" s="221"/>
      <c r="BC608" s="221"/>
      <c r="BD608" s="221"/>
      <c r="BE608" s="221"/>
      <c r="BF608" s="221"/>
      <c r="BG608" s="221"/>
      <c r="BH608" s="221"/>
      <c r="BI608" s="221"/>
      <c r="BJ608" s="221"/>
      <c r="BK608" s="221"/>
      <c r="BL608" s="221"/>
      <c r="BM608" s="224"/>
    </row>
    <row r="609" spans="1:65">
      <c r="A609" s="29"/>
      <c r="B609" s="3" t="s">
        <v>87</v>
      </c>
      <c r="C609" s="28"/>
      <c r="D609" s="13" t="s">
        <v>771</v>
      </c>
      <c r="E609" s="13" t="s">
        <v>771</v>
      </c>
      <c r="F609" s="13">
        <v>6.0478172438182057E-3</v>
      </c>
      <c r="G609" s="13" t="s">
        <v>771</v>
      </c>
      <c r="H609" s="13" t="s">
        <v>771</v>
      </c>
      <c r="I609" s="13" t="s">
        <v>771</v>
      </c>
      <c r="J609" s="150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274</v>
      </c>
      <c r="C610" s="28"/>
      <c r="D610" s="13" t="s">
        <v>771</v>
      </c>
      <c r="E610" s="13" t="s">
        <v>771</v>
      </c>
      <c r="F610" s="13">
        <v>-3.3306690738754696E-16</v>
      </c>
      <c r="G610" s="13" t="s">
        <v>771</v>
      </c>
      <c r="H610" s="13" t="s">
        <v>771</v>
      </c>
      <c r="I610" s="13" t="s">
        <v>771</v>
      </c>
      <c r="J610" s="150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5" t="s">
        <v>275</v>
      </c>
      <c r="C611" s="46"/>
      <c r="D611" s="44" t="s">
        <v>276</v>
      </c>
      <c r="E611" s="44" t="s">
        <v>276</v>
      </c>
      <c r="F611" s="44" t="s">
        <v>276</v>
      </c>
      <c r="G611" s="44" t="s">
        <v>276</v>
      </c>
      <c r="H611" s="44" t="s">
        <v>276</v>
      </c>
      <c r="I611" s="44" t="s">
        <v>276</v>
      </c>
      <c r="J611" s="150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20"/>
      <c r="D612" s="20"/>
      <c r="E612" s="20"/>
      <c r="F612" s="20"/>
      <c r="G612" s="20"/>
      <c r="H612" s="20"/>
      <c r="I612" s="20"/>
      <c r="BM612" s="55"/>
    </row>
    <row r="613" spans="1:65" ht="15">
      <c r="B613" s="8" t="s">
        <v>547</v>
      </c>
      <c r="BM613" s="27" t="s">
        <v>278</v>
      </c>
    </row>
    <row r="614" spans="1:65" ht="15">
      <c r="A614" s="24" t="s">
        <v>40</v>
      </c>
      <c r="B614" s="18" t="s">
        <v>114</v>
      </c>
      <c r="C614" s="15" t="s">
        <v>115</v>
      </c>
      <c r="D614" s="16" t="s">
        <v>240</v>
      </c>
      <c r="E614" s="17" t="s">
        <v>240</v>
      </c>
      <c r="F614" s="150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241</v>
      </c>
      <c r="C615" s="9" t="s">
        <v>241</v>
      </c>
      <c r="D615" s="148" t="s">
        <v>248</v>
      </c>
      <c r="E615" s="149" t="s">
        <v>256</v>
      </c>
      <c r="F615" s="150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102</v>
      </c>
      <c r="E616" s="11" t="s">
        <v>102</v>
      </c>
      <c r="F616" s="150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9"/>
      <c r="C617" s="9"/>
      <c r="D617" s="25"/>
      <c r="E617" s="25"/>
      <c r="F617" s="150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8">
        <v>1</v>
      </c>
      <c r="C618" s="14">
        <v>1</v>
      </c>
      <c r="D618" s="21">
        <v>7.8</v>
      </c>
      <c r="E618" s="21" t="s">
        <v>291</v>
      </c>
      <c r="F618" s="150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>
        <v>1</v>
      </c>
      <c r="C619" s="9">
        <v>2</v>
      </c>
      <c r="D619" s="11">
        <v>7.8</v>
      </c>
      <c r="E619" s="11" t="s">
        <v>291</v>
      </c>
      <c r="F619" s="150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26</v>
      </c>
    </row>
    <row r="620" spans="1:65">
      <c r="A620" s="29"/>
      <c r="B620" s="19">
        <v>1</v>
      </c>
      <c r="C620" s="9">
        <v>3</v>
      </c>
      <c r="D620" s="11">
        <v>7.4</v>
      </c>
      <c r="E620" s="11" t="s">
        <v>291</v>
      </c>
      <c r="F620" s="150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16</v>
      </c>
    </row>
    <row r="621" spans="1:65">
      <c r="A621" s="29"/>
      <c r="B621" s="19">
        <v>1</v>
      </c>
      <c r="C621" s="9">
        <v>4</v>
      </c>
      <c r="D621" s="11">
        <v>7.2</v>
      </c>
      <c r="E621" s="11" t="s">
        <v>291</v>
      </c>
      <c r="F621" s="150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7.5</v>
      </c>
    </row>
    <row r="622" spans="1:65">
      <c r="A622" s="29"/>
      <c r="B622" s="19">
        <v>1</v>
      </c>
      <c r="C622" s="9">
        <v>5</v>
      </c>
      <c r="D622" s="11">
        <v>7.2</v>
      </c>
      <c r="E622" s="11" t="s">
        <v>291</v>
      </c>
      <c r="F622" s="150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32</v>
      </c>
    </row>
    <row r="623" spans="1:65">
      <c r="A623" s="29"/>
      <c r="B623" s="19">
        <v>1</v>
      </c>
      <c r="C623" s="9">
        <v>6</v>
      </c>
      <c r="D623" s="11">
        <v>7.6</v>
      </c>
      <c r="E623" s="11" t="s">
        <v>291</v>
      </c>
      <c r="F623" s="150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20" t="s">
        <v>271</v>
      </c>
      <c r="C624" s="12"/>
      <c r="D624" s="22">
        <v>7.5</v>
      </c>
      <c r="E624" s="22" t="s">
        <v>771</v>
      </c>
      <c r="F624" s="150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272</v>
      </c>
      <c r="C625" s="28"/>
      <c r="D625" s="11">
        <v>7.5</v>
      </c>
      <c r="E625" s="11" t="s">
        <v>771</v>
      </c>
      <c r="F625" s="150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3" t="s">
        <v>273</v>
      </c>
      <c r="C626" s="28"/>
      <c r="D626" s="23">
        <v>0.27568097504180428</v>
      </c>
      <c r="E626" s="23" t="s">
        <v>771</v>
      </c>
      <c r="F626" s="150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29"/>
      <c r="B627" s="3" t="s">
        <v>87</v>
      </c>
      <c r="C627" s="28"/>
      <c r="D627" s="13">
        <v>3.675746333890724E-2</v>
      </c>
      <c r="E627" s="13" t="s">
        <v>771</v>
      </c>
      <c r="F627" s="150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274</v>
      </c>
      <c r="C628" s="28"/>
      <c r="D628" s="13">
        <v>0</v>
      </c>
      <c r="E628" s="13" t="s">
        <v>771</v>
      </c>
      <c r="F628" s="150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275</v>
      </c>
      <c r="C629" s="46"/>
      <c r="D629" s="44" t="s">
        <v>276</v>
      </c>
      <c r="E629" s="44" t="s">
        <v>276</v>
      </c>
      <c r="F629" s="150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E630" s="20"/>
      <c r="BM630" s="55"/>
    </row>
    <row r="631" spans="1:65" ht="15">
      <c r="B631" s="8" t="s">
        <v>548</v>
      </c>
      <c r="BM631" s="27" t="s">
        <v>278</v>
      </c>
    </row>
    <row r="632" spans="1:65" ht="15">
      <c r="A632" s="24" t="s">
        <v>60</v>
      </c>
      <c r="B632" s="18" t="s">
        <v>114</v>
      </c>
      <c r="C632" s="15" t="s">
        <v>115</v>
      </c>
      <c r="D632" s="16" t="s">
        <v>240</v>
      </c>
      <c r="E632" s="17" t="s">
        <v>240</v>
      </c>
      <c r="F632" s="17" t="s">
        <v>240</v>
      </c>
      <c r="G632" s="17" t="s">
        <v>240</v>
      </c>
      <c r="H632" s="17" t="s">
        <v>240</v>
      </c>
      <c r="I632" s="150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241</v>
      </c>
      <c r="C633" s="9" t="s">
        <v>241</v>
      </c>
      <c r="D633" s="148" t="s">
        <v>244</v>
      </c>
      <c r="E633" s="149" t="s">
        <v>246</v>
      </c>
      <c r="F633" s="149" t="s">
        <v>248</v>
      </c>
      <c r="G633" s="149" t="s">
        <v>280</v>
      </c>
      <c r="H633" s="149" t="s">
        <v>265</v>
      </c>
      <c r="I633" s="150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1</v>
      </c>
    </row>
    <row r="634" spans="1:65">
      <c r="A634" s="29"/>
      <c r="B634" s="19"/>
      <c r="C634" s="9"/>
      <c r="D634" s="10" t="s">
        <v>303</v>
      </c>
      <c r="E634" s="11" t="s">
        <v>303</v>
      </c>
      <c r="F634" s="11" t="s">
        <v>103</v>
      </c>
      <c r="G634" s="11" t="s">
        <v>103</v>
      </c>
      <c r="H634" s="11" t="s">
        <v>103</v>
      </c>
      <c r="I634" s="150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3</v>
      </c>
    </row>
    <row r="635" spans="1:65">
      <c r="A635" s="29"/>
      <c r="B635" s="19"/>
      <c r="C635" s="9"/>
      <c r="D635" s="25"/>
      <c r="E635" s="25"/>
      <c r="F635" s="25"/>
      <c r="G635" s="25"/>
      <c r="H635" s="25"/>
      <c r="I635" s="150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3</v>
      </c>
    </row>
    <row r="636" spans="1:65">
      <c r="A636" s="29"/>
      <c r="B636" s="18">
        <v>1</v>
      </c>
      <c r="C636" s="14">
        <v>1</v>
      </c>
      <c r="D636" s="201" t="s">
        <v>276</v>
      </c>
      <c r="E636" s="201" t="s">
        <v>98</v>
      </c>
      <c r="F636" s="201">
        <v>0.39</v>
      </c>
      <c r="G636" s="201">
        <v>0.52</v>
      </c>
      <c r="H636" s="201" t="s">
        <v>292</v>
      </c>
      <c r="I636" s="203"/>
      <c r="J636" s="204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204"/>
      <c r="V636" s="204"/>
      <c r="W636" s="204"/>
      <c r="X636" s="204"/>
      <c r="Y636" s="204"/>
      <c r="Z636" s="204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04"/>
      <c r="AT636" s="204"/>
      <c r="AU636" s="204"/>
      <c r="AV636" s="204"/>
      <c r="AW636" s="204"/>
      <c r="AX636" s="204"/>
      <c r="AY636" s="204"/>
      <c r="AZ636" s="204"/>
      <c r="BA636" s="204"/>
      <c r="BB636" s="204"/>
      <c r="BC636" s="204"/>
      <c r="BD636" s="204"/>
      <c r="BE636" s="204"/>
      <c r="BF636" s="204"/>
      <c r="BG636" s="204"/>
      <c r="BH636" s="204"/>
      <c r="BI636" s="204"/>
      <c r="BJ636" s="204"/>
      <c r="BK636" s="204"/>
      <c r="BL636" s="204"/>
      <c r="BM636" s="205">
        <v>1</v>
      </c>
    </row>
    <row r="637" spans="1:65">
      <c r="A637" s="29"/>
      <c r="B637" s="19">
        <v>1</v>
      </c>
      <c r="C637" s="9">
        <v>2</v>
      </c>
      <c r="D637" s="23" t="s">
        <v>276</v>
      </c>
      <c r="E637" s="23" t="s">
        <v>98</v>
      </c>
      <c r="F637" s="23">
        <v>0.39</v>
      </c>
      <c r="G637" s="23">
        <v>0.52</v>
      </c>
      <c r="H637" s="23" t="s">
        <v>292</v>
      </c>
      <c r="I637" s="203"/>
      <c r="J637" s="204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204"/>
      <c r="V637" s="204"/>
      <c r="W637" s="204"/>
      <c r="X637" s="204"/>
      <c r="Y637" s="204"/>
      <c r="Z637" s="204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04"/>
      <c r="AT637" s="204"/>
      <c r="AU637" s="204"/>
      <c r="AV637" s="204"/>
      <c r="AW637" s="204"/>
      <c r="AX637" s="204"/>
      <c r="AY637" s="204"/>
      <c r="AZ637" s="204"/>
      <c r="BA637" s="204"/>
      <c r="BB637" s="204"/>
      <c r="BC637" s="204"/>
      <c r="BD637" s="204"/>
      <c r="BE637" s="204"/>
      <c r="BF637" s="204"/>
      <c r="BG637" s="204"/>
      <c r="BH637" s="204"/>
      <c r="BI637" s="204"/>
      <c r="BJ637" s="204"/>
      <c r="BK637" s="204"/>
      <c r="BL637" s="204"/>
      <c r="BM637" s="205">
        <v>7</v>
      </c>
    </row>
    <row r="638" spans="1:65">
      <c r="A638" s="29"/>
      <c r="B638" s="19">
        <v>1</v>
      </c>
      <c r="C638" s="9">
        <v>3</v>
      </c>
      <c r="D638" s="23" t="s">
        <v>276</v>
      </c>
      <c r="E638" s="23" t="s">
        <v>98</v>
      </c>
      <c r="F638" s="23">
        <v>0.39</v>
      </c>
      <c r="G638" s="23">
        <v>0.52</v>
      </c>
      <c r="H638" s="23" t="s">
        <v>292</v>
      </c>
      <c r="I638" s="203"/>
      <c r="J638" s="204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4"/>
      <c r="AT638" s="204"/>
      <c r="AU638" s="204"/>
      <c r="AV638" s="204"/>
      <c r="AW638" s="204"/>
      <c r="AX638" s="204"/>
      <c r="AY638" s="204"/>
      <c r="AZ638" s="204"/>
      <c r="BA638" s="204"/>
      <c r="BB638" s="204"/>
      <c r="BC638" s="204"/>
      <c r="BD638" s="204"/>
      <c r="BE638" s="204"/>
      <c r="BF638" s="204"/>
      <c r="BG638" s="204"/>
      <c r="BH638" s="204"/>
      <c r="BI638" s="204"/>
      <c r="BJ638" s="204"/>
      <c r="BK638" s="204"/>
      <c r="BL638" s="204"/>
      <c r="BM638" s="205">
        <v>16</v>
      </c>
    </row>
    <row r="639" spans="1:65">
      <c r="A639" s="29"/>
      <c r="B639" s="19">
        <v>1</v>
      </c>
      <c r="C639" s="9">
        <v>4</v>
      </c>
      <c r="D639" s="23" t="s">
        <v>276</v>
      </c>
      <c r="E639" s="23" t="s">
        <v>98</v>
      </c>
      <c r="F639" s="23">
        <v>0.39</v>
      </c>
      <c r="G639" s="23">
        <v>0.52</v>
      </c>
      <c r="H639" s="23" t="s">
        <v>292</v>
      </c>
      <c r="I639" s="203"/>
      <c r="J639" s="204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204"/>
      <c r="V639" s="204"/>
      <c r="W639" s="204"/>
      <c r="X639" s="204"/>
      <c r="Y639" s="204"/>
      <c r="Z639" s="204"/>
      <c r="AA639" s="204"/>
      <c r="AB639" s="204"/>
      <c r="AC639" s="204"/>
      <c r="AD639" s="204"/>
      <c r="AE639" s="204"/>
      <c r="AF639" s="204"/>
      <c r="AG639" s="204"/>
      <c r="AH639" s="204"/>
      <c r="AI639" s="204"/>
      <c r="AJ639" s="204"/>
      <c r="AK639" s="204"/>
      <c r="AL639" s="204"/>
      <c r="AM639" s="204"/>
      <c r="AN639" s="204"/>
      <c r="AO639" s="204"/>
      <c r="AP639" s="204"/>
      <c r="AQ639" s="204"/>
      <c r="AR639" s="204"/>
      <c r="AS639" s="204"/>
      <c r="AT639" s="204"/>
      <c r="AU639" s="204"/>
      <c r="AV639" s="204"/>
      <c r="AW639" s="204"/>
      <c r="AX639" s="204"/>
      <c r="AY639" s="204"/>
      <c r="AZ639" s="204"/>
      <c r="BA639" s="204"/>
      <c r="BB639" s="204"/>
      <c r="BC639" s="204"/>
      <c r="BD639" s="204"/>
      <c r="BE639" s="204"/>
      <c r="BF639" s="204"/>
      <c r="BG639" s="204"/>
      <c r="BH639" s="204"/>
      <c r="BI639" s="204"/>
      <c r="BJ639" s="204"/>
      <c r="BK639" s="204"/>
      <c r="BL639" s="204"/>
      <c r="BM639" s="205">
        <v>0.456666666666667</v>
      </c>
    </row>
    <row r="640" spans="1:65">
      <c r="A640" s="29"/>
      <c r="B640" s="19">
        <v>1</v>
      </c>
      <c r="C640" s="9">
        <v>5</v>
      </c>
      <c r="D640" s="23" t="s">
        <v>276</v>
      </c>
      <c r="E640" s="23" t="s">
        <v>98</v>
      </c>
      <c r="F640" s="23">
        <v>0.4</v>
      </c>
      <c r="G640" s="23">
        <v>0.52</v>
      </c>
      <c r="H640" s="23" t="s">
        <v>292</v>
      </c>
      <c r="I640" s="203"/>
      <c r="J640" s="204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204"/>
      <c r="V640" s="204"/>
      <c r="W640" s="204"/>
      <c r="X640" s="204"/>
      <c r="Y640" s="204"/>
      <c r="Z640" s="204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4"/>
      <c r="AT640" s="204"/>
      <c r="AU640" s="204"/>
      <c r="AV640" s="204"/>
      <c r="AW640" s="204"/>
      <c r="AX640" s="204"/>
      <c r="AY640" s="204"/>
      <c r="AZ640" s="204"/>
      <c r="BA640" s="204"/>
      <c r="BB640" s="204"/>
      <c r="BC640" s="204"/>
      <c r="BD640" s="204"/>
      <c r="BE640" s="204"/>
      <c r="BF640" s="204"/>
      <c r="BG640" s="204"/>
      <c r="BH640" s="204"/>
      <c r="BI640" s="204"/>
      <c r="BJ640" s="204"/>
      <c r="BK640" s="204"/>
      <c r="BL640" s="204"/>
      <c r="BM640" s="205">
        <v>33</v>
      </c>
    </row>
    <row r="641" spans="1:65">
      <c r="A641" s="29"/>
      <c r="B641" s="19">
        <v>1</v>
      </c>
      <c r="C641" s="9">
        <v>6</v>
      </c>
      <c r="D641" s="23" t="s">
        <v>276</v>
      </c>
      <c r="E641" s="23" t="s">
        <v>98</v>
      </c>
      <c r="F641" s="23">
        <v>0.4</v>
      </c>
      <c r="G641" s="23">
        <v>0.52</v>
      </c>
      <c r="H641" s="23" t="s">
        <v>292</v>
      </c>
      <c r="I641" s="203"/>
      <c r="J641" s="204"/>
      <c r="K641" s="204"/>
      <c r="L641" s="204"/>
      <c r="M641" s="204"/>
      <c r="N641" s="204"/>
      <c r="O641" s="204"/>
      <c r="P641" s="204"/>
      <c r="Q641" s="204"/>
      <c r="R641" s="204"/>
      <c r="S641" s="204"/>
      <c r="T641" s="204"/>
      <c r="U641" s="204"/>
      <c r="V641" s="204"/>
      <c r="W641" s="204"/>
      <c r="X641" s="204"/>
      <c r="Y641" s="204"/>
      <c r="Z641" s="204"/>
      <c r="AA641" s="204"/>
      <c r="AB641" s="204"/>
      <c r="AC641" s="204"/>
      <c r="AD641" s="204"/>
      <c r="AE641" s="204"/>
      <c r="AF641" s="204"/>
      <c r="AG641" s="204"/>
      <c r="AH641" s="204"/>
      <c r="AI641" s="204"/>
      <c r="AJ641" s="204"/>
      <c r="AK641" s="204"/>
      <c r="AL641" s="204"/>
      <c r="AM641" s="204"/>
      <c r="AN641" s="204"/>
      <c r="AO641" s="204"/>
      <c r="AP641" s="204"/>
      <c r="AQ641" s="204"/>
      <c r="AR641" s="204"/>
      <c r="AS641" s="204"/>
      <c r="AT641" s="204"/>
      <c r="AU641" s="204"/>
      <c r="AV641" s="204"/>
      <c r="AW641" s="204"/>
      <c r="AX641" s="204"/>
      <c r="AY641" s="204"/>
      <c r="AZ641" s="204"/>
      <c r="BA641" s="204"/>
      <c r="BB641" s="204"/>
      <c r="BC641" s="204"/>
      <c r="BD641" s="204"/>
      <c r="BE641" s="204"/>
      <c r="BF641" s="204"/>
      <c r="BG641" s="204"/>
      <c r="BH641" s="204"/>
      <c r="BI641" s="204"/>
      <c r="BJ641" s="204"/>
      <c r="BK641" s="204"/>
      <c r="BL641" s="204"/>
      <c r="BM641" s="56"/>
    </row>
    <row r="642" spans="1:65">
      <c r="A642" s="29"/>
      <c r="B642" s="20" t="s">
        <v>271</v>
      </c>
      <c r="C642" s="12"/>
      <c r="D642" s="209" t="s">
        <v>771</v>
      </c>
      <c r="E642" s="209" t="s">
        <v>771</v>
      </c>
      <c r="F642" s="209">
        <v>0.39333333333333331</v>
      </c>
      <c r="G642" s="209">
        <v>0.52</v>
      </c>
      <c r="H642" s="209" t="s">
        <v>771</v>
      </c>
      <c r="I642" s="203"/>
      <c r="J642" s="204"/>
      <c r="K642" s="204"/>
      <c r="L642" s="204"/>
      <c r="M642" s="204"/>
      <c r="N642" s="204"/>
      <c r="O642" s="204"/>
      <c r="P642" s="204"/>
      <c r="Q642" s="204"/>
      <c r="R642" s="204"/>
      <c r="S642" s="204"/>
      <c r="T642" s="204"/>
      <c r="U642" s="204"/>
      <c r="V642" s="204"/>
      <c r="W642" s="204"/>
      <c r="X642" s="204"/>
      <c r="Y642" s="204"/>
      <c r="Z642" s="204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04"/>
      <c r="AT642" s="204"/>
      <c r="AU642" s="204"/>
      <c r="AV642" s="204"/>
      <c r="AW642" s="204"/>
      <c r="AX642" s="204"/>
      <c r="AY642" s="204"/>
      <c r="AZ642" s="204"/>
      <c r="BA642" s="204"/>
      <c r="BB642" s="204"/>
      <c r="BC642" s="204"/>
      <c r="BD642" s="204"/>
      <c r="BE642" s="204"/>
      <c r="BF642" s="204"/>
      <c r="BG642" s="204"/>
      <c r="BH642" s="204"/>
      <c r="BI642" s="204"/>
      <c r="BJ642" s="204"/>
      <c r="BK642" s="204"/>
      <c r="BL642" s="204"/>
      <c r="BM642" s="56"/>
    </row>
    <row r="643" spans="1:65">
      <c r="A643" s="29"/>
      <c r="B643" s="3" t="s">
        <v>272</v>
      </c>
      <c r="C643" s="28"/>
      <c r="D643" s="23" t="s">
        <v>771</v>
      </c>
      <c r="E643" s="23" t="s">
        <v>771</v>
      </c>
      <c r="F643" s="23">
        <v>0.39</v>
      </c>
      <c r="G643" s="23">
        <v>0.52</v>
      </c>
      <c r="H643" s="23" t="s">
        <v>771</v>
      </c>
      <c r="I643" s="203"/>
      <c r="J643" s="204"/>
      <c r="K643" s="204"/>
      <c r="L643" s="204"/>
      <c r="M643" s="204"/>
      <c r="N643" s="204"/>
      <c r="O643" s="204"/>
      <c r="P643" s="204"/>
      <c r="Q643" s="204"/>
      <c r="R643" s="204"/>
      <c r="S643" s="204"/>
      <c r="T643" s="204"/>
      <c r="U643" s="204"/>
      <c r="V643" s="204"/>
      <c r="W643" s="204"/>
      <c r="X643" s="204"/>
      <c r="Y643" s="204"/>
      <c r="Z643" s="204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4"/>
      <c r="AT643" s="204"/>
      <c r="AU643" s="204"/>
      <c r="AV643" s="204"/>
      <c r="AW643" s="204"/>
      <c r="AX643" s="204"/>
      <c r="AY643" s="204"/>
      <c r="AZ643" s="204"/>
      <c r="BA643" s="204"/>
      <c r="BB643" s="204"/>
      <c r="BC643" s="204"/>
      <c r="BD643" s="204"/>
      <c r="BE643" s="204"/>
      <c r="BF643" s="204"/>
      <c r="BG643" s="204"/>
      <c r="BH643" s="204"/>
      <c r="BI643" s="204"/>
      <c r="BJ643" s="204"/>
      <c r="BK643" s="204"/>
      <c r="BL643" s="204"/>
      <c r="BM643" s="56"/>
    </row>
    <row r="644" spans="1:65">
      <c r="A644" s="29"/>
      <c r="B644" s="3" t="s">
        <v>273</v>
      </c>
      <c r="C644" s="28"/>
      <c r="D644" s="23" t="s">
        <v>771</v>
      </c>
      <c r="E644" s="23" t="s">
        <v>771</v>
      </c>
      <c r="F644" s="23">
        <v>5.1639777949432268E-3</v>
      </c>
      <c r="G644" s="23">
        <v>0</v>
      </c>
      <c r="H644" s="23" t="s">
        <v>771</v>
      </c>
      <c r="I644" s="203"/>
      <c r="J644" s="204"/>
      <c r="K644" s="204"/>
      <c r="L644" s="204"/>
      <c r="M644" s="204"/>
      <c r="N644" s="204"/>
      <c r="O644" s="204"/>
      <c r="P644" s="204"/>
      <c r="Q644" s="204"/>
      <c r="R644" s="204"/>
      <c r="S644" s="204"/>
      <c r="T644" s="204"/>
      <c r="U644" s="204"/>
      <c r="V644" s="204"/>
      <c r="W644" s="204"/>
      <c r="X644" s="204"/>
      <c r="Y644" s="204"/>
      <c r="Z644" s="204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4"/>
      <c r="AT644" s="204"/>
      <c r="AU644" s="204"/>
      <c r="AV644" s="204"/>
      <c r="AW644" s="204"/>
      <c r="AX644" s="204"/>
      <c r="AY644" s="204"/>
      <c r="AZ644" s="204"/>
      <c r="BA644" s="204"/>
      <c r="BB644" s="204"/>
      <c r="BC644" s="204"/>
      <c r="BD644" s="204"/>
      <c r="BE644" s="204"/>
      <c r="BF644" s="204"/>
      <c r="BG644" s="204"/>
      <c r="BH644" s="204"/>
      <c r="BI644" s="204"/>
      <c r="BJ644" s="204"/>
      <c r="BK644" s="204"/>
      <c r="BL644" s="204"/>
      <c r="BM644" s="56"/>
    </row>
    <row r="645" spans="1:65">
      <c r="A645" s="29"/>
      <c r="B645" s="3" t="s">
        <v>87</v>
      </c>
      <c r="C645" s="28"/>
      <c r="D645" s="13" t="s">
        <v>771</v>
      </c>
      <c r="E645" s="13" t="s">
        <v>771</v>
      </c>
      <c r="F645" s="13">
        <v>1.3128757105787866E-2</v>
      </c>
      <c r="G645" s="13">
        <v>0</v>
      </c>
      <c r="H645" s="13" t="s">
        <v>771</v>
      </c>
      <c r="I645" s="150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274</v>
      </c>
      <c r="C646" s="28"/>
      <c r="D646" s="13" t="s">
        <v>771</v>
      </c>
      <c r="E646" s="13" t="s">
        <v>771</v>
      </c>
      <c r="F646" s="13">
        <v>-0.13868613138686203</v>
      </c>
      <c r="G646" s="13">
        <v>0.13868613138686059</v>
      </c>
      <c r="H646" s="13" t="s">
        <v>771</v>
      </c>
      <c r="I646" s="150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5" t="s">
        <v>275</v>
      </c>
      <c r="C647" s="46"/>
      <c r="D647" s="44" t="s">
        <v>276</v>
      </c>
      <c r="E647" s="44" t="s">
        <v>276</v>
      </c>
      <c r="F647" s="44">
        <v>0.67</v>
      </c>
      <c r="G647" s="44">
        <v>0.67</v>
      </c>
      <c r="H647" s="44" t="s">
        <v>276</v>
      </c>
      <c r="I647" s="150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20"/>
      <c r="D648" s="20"/>
      <c r="E648" s="20"/>
      <c r="F648" s="20"/>
      <c r="G648" s="20"/>
      <c r="H648" s="20"/>
      <c r="BM648" s="55"/>
    </row>
    <row r="649" spans="1:65" ht="15">
      <c r="B649" s="8" t="s">
        <v>549</v>
      </c>
      <c r="BM649" s="27" t="s">
        <v>278</v>
      </c>
    </row>
    <row r="650" spans="1:65" ht="15">
      <c r="A650" s="24" t="s">
        <v>6</v>
      </c>
      <c r="B650" s="18" t="s">
        <v>114</v>
      </c>
      <c r="C650" s="15" t="s">
        <v>115</v>
      </c>
      <c r="D650" s="16" t="s">
        <v>240</v>
      </c>
      <c r="E650" s="17" t="s">
        <v>240</v>
      </c>
      <c r="F650" s="17" t="s">
        <v>240</v>
      </c>
      <c r="G650" s="150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241</v>
      </c>
      <c r="C651" s="9" t="s">
        <v>241</v>
      </c>
      <c r="D651" s="148" t="s">
        <v>248</v>
      </c>
      <c r="E651" s="149" t="s">
        <v>256</v>
      </c>
      <c r="F651" s="149" t="s">
        <v>263</v>
      </c>
      <c r="G651" s="150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103</v>
      </c>
      <c r="E652" s="11" t="s">
        <v>102</v>
      </c>
      <c r="F652" s="11" t="s">
        <v>103</v>
      </c>
      <c r="G652" s="150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5"/>
      <c r="E653" s="25"/>
      <c r="F653" s="25"/>
      <c r="G653" s="150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144" t="s">
        <v>107</v>
      </c>
      <c r="E654" s="21" t="s">
        <v>291</v>
      </c>
      <c r="F654" s="21" t="s">
        <v>292</v>
      </c>
      <c r="G654" s="150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145" t="s">
        <v>107</v>
      </c>
      <c r="E655" s="11" t="s">
        <v>291</v>
      </c>
      <c r="F655" s="11" t="s">
        <v>292</v>
      </c>
      <c r="G655" s="150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28</v>
      </c>
    </row>
    <row r="656" spans="1:65">
      <c r="A656" s="29"/>
      <c r="B656" s="19">
        <v>1</v>
      </c>
      <c r="C656" s="9">
        <v>3</v>
      </c>
      <c r="D656" s="145" t="s">
        <v>107</v>
      </c>
      <c r="E656" s="11" t="s">
        <v>291</v>
      </c>
      <c r="F656" s="11" t="s">
        <v>292</v>
      </c>
      <c r="G656" s="150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145" t="s">
        <v>107</v>
      </c>
      <c r="E657" s="11" t="s">
        <v>291</v>
      </c>
      <c r="F657" s="11" t="s">
        <v>292</v>
      </c>
      <c r="G657" s="150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107</v>
      </c>
    </row>
    <row r="658" spans="1:65">
      <c r="A658" s="29"/>
      <c r="B658" s="19">
        <v>1</v>
      </c>
      <c r="C658" s="9">
        <v>5</v>
      </c>
      <c r="D658" s="145" t="s">
        <v>107</v>
      </c>
      <c r="E658" s="11" t="s">
        <v>291</v>
      </c>
      <c r="F658" s="11" t="s">
        <v>292</v>
      </c>
      <c r="G658" s="150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34</v>
      </c>
    </row>
    <row r="659" spans="1:65">
      <c r="A659" s="29"/>
      <c r="B659" s="19">
        <v>1</v>
      </c>
      <c r="C659" s="9">
        <v>6</v>
      </c>
      <c r="D659" s="145" t="s">
        <v>107</v>
      </c>
      <c r="E659" s="11" t="s">
        <v>291</v>
      </c>
      <c r="F659" s="11" t="s">
        <v>292</v>
      </c>
      <c r="G659" s="150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20" t="s">
        <v>271</v>
      </c>
      <c r="C660" s="12"/>
      <c r="D660" s="22" t="s">
        <v>771</v>
      </c>
      <c r="E660" s="22" t="s">
        <v>771</v>
      </c>
      <c r="F660" s="22" t="s">
        <v>771</v>
      </c>
      <c r="G660" s="150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272</v>
      </c>
      <c r="C661" s="28"/>
      <c r="D661" s="11" t="s">
        <v>771</v>
      </c>
      <c r="E661" s="11" t="s">
        <v>771</v>
      </c>
      <c r="F661" s="11" t="s">
        <v>771</v>
      </c>
      <c r="G661" s="150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3" t="s">
        <v>273</v>
      </c>
      <c r="C662" s="28"/>
      <c r="D662" s="23" t="s">
        <v>771</v>
      </c>
      <c r="E662" s="23" t="s">
        <v>771</v>
      </c>
      <c r="F662" s="23" t="s">
        <v>771</v>
      </c>
      <c r="G662" s="150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29"/>
      <c r="B663" s="3" t="s">
        <v>87</v>
      </c>
      <c r="C663" s="28"/>
      <c r="D663" s="13" t="s">
        <v>771</v>
      </c>
      <c r="E663" s="13" t="s">
        <v>771</v>
      </c>
      <c r="F663" s="13" t="s">
        <v>771</v>
      </c>
      <c r="G663" s="150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274</v>
      </c>
      <c r="C664" s="28"/>
      <c r="D664" s="13" t="s">
        <v>771</v>
      </c>
      <c r="E664" s="13" t="s">
        <v>771</v>
      </c>
      <c r="F664" s="13" t="s">
        <v>771</v>
      </c>
      <c r="G664" s="150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5" t="s">
        <v>275</v>
      </c>
      <c r="C665" s="46"/>
      <c r="D665" s="44" t="s">
        <v>276</v>
      </c>
      <c r="E665" s="44" t="s">
        <v>276</v>
      </c>
      <c r="F665" s="44" t="s">
        <v>276</v>
      </c>
      <c r="G665" s="150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20"/>
      <c r="D666" s="20"/>
      <c r="E666" s="20"/>
      <c r="F666" s="20"/>
      <c r="BM666" s="55"/>
    </row>
    <row r="667" spans="1:65" ht="15">
      <c r="B667" s="8" t="s">
        <v>550</v>
      </c>
      <c r="BM667" s="27" t="s">
        <v>278</v>
      </c>
    </row>
    <row r="668" spans="1:65" ht="15">
      <c r="A668" s="24" t="s">
        <v>9</v>
      </c>
      <c r="B668" s="18" t="s">
        <v>114</v>
      </c>
      <c r="C668" s="15" t="s">
        <v>115</v>
      </c>
      <c r="D668" s="16" t="s">
        <v>240</v>
      </c>
      <c r="E668" s="17" t="s">
        <v>240</v>
      </c>
      <c r="F668" s="17" t="s">
        <v>240</v>
      </c>
      <c r="G668" s="17" t="s">
        <v>240</v>
      </c>
      <c r="H668" s="17" t="s">
        <v>240</v>
      </c>
      <c r="I668" s="150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241</v>
      </c>
      <c r="C669" s="9" t="s">
        <v>241</v>
      </c>
      <c r="D669" s="148" t="s">
        <v>244</v>
      </c>
      <c r="E669" s="149" t="s">
        <v>248</v>
      </c>
      <c r="F669" s="149" t="s">
        <v>256</v>
      </c>
      <c r="G669" s="149" t="s">
        <v>280</v>
      </c>
      <c r="H669" s="149" t="s">
        <v>263</v>
      </c>
      <c r="I669" s="150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303</v>
      </c>
      <c r="E670" s="11" t="s">
        <v>102</v>
      </c>
      <c r="F670" s="11" t="s">
        <v>102</v>
      </c>
      <c r="G670" s="11" t="s">
        <v>103</v>
      </c>
      <c r="H670" s="11" t="s">
        <v>103</v>
      </c>
      <c r="I670" s="150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2</v>
      </c>
    </row>
    <row r="671" spans="1:65">
      <c r="A671" s="29"/>
      <c r="B671" s="19"/>
      <c r="C671" s="9"/>
      <c r="D671" s="25"/>
      <c r="E671" s="25"/>
      <c r="F671" s="25"/>
      <c r="G671" s="25"/>
      <c r="H671" s="25"/>
      <c r="I671" s="150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2</v>
      </c>
    </row>
    <row r="672" spans="1:65">
      <c r="A672" s="29"/>
      <c r="B672" s="18">
        <v>1</v>
      </c>
      <c r="C672" s="14">
        <v>1</v>
      </c>
      <c r="D672" s="21" t="s">
        <v>276</v>
      </c>
      <c r="E672" s="21">
        <v>10.199999999999999</v>
      </c>
      <c r="F672" s="21" t="s">
        <v>291</v>
      </c>
      <c r="G672" s="21">
        <v>9</v>
      </c>
      <c r="H672" s="21" t="s">
        <v>292</v>
      </c>
      <c r="I672" s="150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>
        <v>1</v>
      </c>
      <c r="C673" s="9">
        <v>2</v>
      </c>
      <c r="D673" s="11" t="s">
        <v>276</v>
      </c>
      <c r="E673" s="11">
        <v>10.1</v>
      </c>
      <c r="F673" s="11" t="s">
        <v>291</v>
      </c>
      <c r="G673" s="11">
        <v>9</v>
      </c>
      <c r="H673" s="11" t="s">
        <v>292</v>
      </c>
      <c r="I673" s="150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29</v>
      </c>
    </row>
    <row r="674" spans="1:65">
      <c r="A674" s="29"/>
      <c r="B674" s="19">
        <v>1</v>
      </c>
      <c r="C674" s="9">
        <v>3</v>
      </c>
      <c r="D674" s="11" t="s">
        <v>276</v>
      </c>
      <c r="E674" s="11">
        <v>9.3000000000000007</v>
      </c>
      <c r="F674" s="11" t="s">
        <v>291</v>
      </c>
      <c r="G674" s="11">
        <v>9</v>
      </c>
      <c r="H674" s="11" t="s">
        <v>292</v>
      </c>
      <c r="I674" s="150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16</v>
      </c>
    </row>
    <row r="675" spans="1:65">
      <c r="A675" s="29"/>
      <c r="B675" s="19">
        <v>1</v>
      </c>
      <c r="C675" s="9">
        <v>4</v>
      </c>
      <c r="D675" s="11" t="s">
        <v>276</v>
      </c>
      <c r="E675" s="11">
        <v>8.8000000000000007</v>
      </c>
      <c r="F675" s="11" t="s">
        <v>291</v>
      </c>
      <c r="G675" s="11">
        <v>9</v>
      </c>
      <c r="H675" s="11" t="s">
        <v>292</v>
      </c>
      <c r="I675" s="150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9.3666666666666707</v>
      </c>
    </row>
    <row r="676" spans="1:65">
      <c r="A676" s="29"/>
      <c r="B676" s="19">
        <v>1</v>
      </c>
      <c r="C676" s="9">
        <v>5</v>
      </c>
      <c r="D676" s="11" t="s">
        <v>276</v>
      </c>
      <c r="E676" s="11">
        <v>10.3</v>
      </c>
      <c r="F676" s="11" t="s">
        <v>291</v>
      </c>
      <c r="G676" s="11">
        <v>9</v>
      </c>
      <c r="H676" s="11" t="s">
        <v>292</v>
      </c>
      <c r="I676" s="150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35</v>
      </c>
    </row>
    <row r="677" spans="1:65">
      <c r="A677" s="29"/>
      <c r="B677" s="19">
        <v>1</v>
      </c>
      <c r="C677" s="9">
        <v>6</v>
      </c>
      <c r="D677" s="11" t="s">
        <v>276</v>
      </c>
      <c r="E677" s="11">
        <v>9.6999999999999993</v>
      </c>
      <c r="F677" s="11" t="s">
        <v>291</v>
      </c>
      <c r="G677" s="11">
        <v>9</v>
      </c>
      <c r="H677" s="11" t="s">
        <v>292</v>
      </c>
      <c r="I677" s="150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20" t="s">
        <v>271</v>
      </c>
      <c r="C678" s="12"/>
      <c r="D678" s="22" t="s">
        <v>771</v>
      </c>
      <c r="E678" s="22">
        <v>9.7333333333333343</v>
      </c>
      <c r="F678" s="22" t="s">
        <v>771</v>
      </c>
      <c r="G678" s="22">
        <v>9</v>
      </c>
      <c r="H678" s="22" t="s">
        <v>771</v>
      </c>
      <c r="I678" s="150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272</v>
      </c>
      <c r="C679" s="28"/>
      <c r="D679" s="11" t="s">
        <v>771</v>
      </c>
      <c r="E679" s="11">
        <v>9.8999999999999986</v>
      </c>
      <c r="F679" s="11" t="s">
        <v>771</v>
      </c>
      <c r="G679" s="11">
        <v>9</v>
      </c>
      <c r="H679" s="11" t="s">
        <v>771</v>
      </c>
      <c r="I679" s="150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273</v>
      </c>
      <c r="C680" s="28"/>
      <c r="D680" s="23" t="s">
        <v>771</v>
      </c>
      <c r="E680" s="23">
        <v>0.58878405775518949</v>
      </c>
      <c r="F680" s="23" t="s">
        <v>771</v>
      </c>
      <c r="G680" s="23">
        <v>0</v>
      </c>
      <c r="H680" s="23" t="s">
        <v>771</v>
      </c>
      <c r="I680" s="150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3" t="s">
        <v>87</v>
      </c>
      <c r="C681" s="28"/>
      <c r="D681" s="13" t="s">
        <v>771</v>
      </c>
      <c r="E681" s="13">
        <v>6.0491512783067407E-2</v>
      </c>
      <c r="F681" s="13" t="s">
        <v>771</v>
      </c>
      <c r="G681" s="13">
        <v>0</v>
      </c>
      <c r="H681" s="13" t="s">
        <v>771</v>
      </c>
      <c r="I681" s="150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274</v>
      </c>
      <c r="C682" s="28"/>
      <c r="D682" s="13" t="s">
        <v>771</v>
      </c>
      <c r="E682" s="13">
        <v>3.9145907473309371E-2</v>
      </c>
      <c r="F682" s="13" t="s">
        <v>771</v>
      </c>
      <c r="G682" s="13">
        <v>-3.9145907473310038E-2</v>
      </c>
      <c r="H682" s="13" t="s">
        <v>771</v>
      </c>
      <c r="I682" s="150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5" t="s">
        <v>275</v>
      </c>
      <c r="C683" s="46"/>
      <c r="D683" s="44" t="s">
        <v>276</v>
      </c>
      <c r="E683" s="44">
        <v>0.67</v>
      </c>
      <c r="F683" s="44" t="s">
        <v>276</v>
      </c>
      <c r="G683" s="44">
        <v>0.67</v>
      </c>
      <c r="H683" s="44" t="s">
        <v>276</v>
      </c>
      <c r="I683" s="150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20"/>
      <c r="D684" s="20"/>
      <c r="E684" s="20"/>
      <c r="F684" s="20"/>
      <c r="G684" s="20"/>
      <c r="H684" s="20"/>
      <c r="BM684" s="55"/>
    </row>
    <row r="685" spans="1:65" ht="15">
      <c r="B685" s="8" t="s">
        <v>551</v>
      </c>
      <c r="BM685" s="27" t="s">
        <v>278</v>
      </c>
    </row>
    <row r="686" spans="1:65" ht="15">
      <c r="A686" s="24" t="s">
        <v>62</v>
      </c>
      <c r="B686" s="18" t="s">
        <v>114</v>
      </c>
      <c r="C686" s="15" t="s">
        <v>115</v>
      </c>
      <c r="D686" s="16" t="s">
        <v>240</v>
      </c>
      <c r="E686" s="17" t="s">
        <v>240</v>
      </c>
      <c r="F686" s="17" t="s">
        <v>240</v>
      </c>
      <c r="G686" s="17" t="s">
        <v>240</v>
      </c>
      <c r="H686" s="15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241</v>
      </c>
      <c r="C687" s="9" t="s">
        <v>241</v>
      </c>
      <c r="D687" s="148" t="s">
        <v>246</v>
      </c>
      <c r="E687" s="149" t="s">
        <v>260</v>
      </c>
      <c r="F687" s="149" t="s">
        <v>280</v>
      </c>
      <c r="G687" s="149" t="s">
        <v>263</v>
      </c>
      <c r="H687" s="15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1</v>
      </c>
    </row>
    <row r="688" spans="1:65">
      <c r="A688" s="29"/>
      <c r="B688" s="19"/>
      <c r="C688" s="9"/>
      <c r="D688" s="10" t="s">
        <v>303</v>
      </c>
      <c r="E688" s="11" t="s">
        <v>103</v>
      </c>
      <c r="F688" s="11" t="s">
        <v>303</v>
      </c>
      <c r="G688" s="11" t="s">
        <v>103</v>
      </c>
      <c r="H688" s="15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5"/>
      <c r="E689" s="25"/>
      <c r="F689" s="25"/>
      <c r="G689" s="25"/>
      <c r="H689" s="15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 t="s">
        <v>98</v>
      </c>
      <c r="E690" s="21">
        <v>32.501200000000004</v>
      </c>
      <c r="F690" s="21">
        <v>32.369999999999997</v>
      </c>
      <c r="G690" s="21" t="s">
        <v>292</v>
      </c>
      <c r="H690" s="15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 t="s">
        <v>98</v>
      </c>
      <c r="E691" s="11">
        <v>32.576659999999997</v>
      </c>
      <c r="F691" s="11">
        <v>32.270000000000003</v>
      </c>
      <c r="G691" s="11" t="s">
        <v>292</v>
      </c>
      <c r="H691" s="15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11</v>
      </c>
    </row>
    <row r="692" spans="1:65">
      <c r="A692" s="29"/>
      <c r="B692" s="19">
        <v>1</v>
      </c>
      <c r="C692" s="9">
        <v>3</v>
      </c>
      <c r="D692" s="11" t="s">
        <v>98</v>
      </c>
      <c r="E692" s="11">
        <v>32.582560000000001</v>
      </c>
      <c r="F692" s="11">
        <v>32.270000000000003</v>
      </c>
      <c r="G692" s="11" t="s">
        <v>292</v>
      </c>
      <c r="H692" s="15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 t="s">
        <v>98</v>
      </c>
      <c r="E693" s="11">
        <v>32.535709999999995</v>
      </c>
      <c r="F693" s="11">
        <v>32.33</v>
      </c>
      <c r="G693" s="11" t="s">
        <v>292</v>
      </c>
      <c r="H693" s="15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32.4234491666667</v>
      </c>
    </row>
    <row r="694" spans="1:65">
      <c r="A694" s="29"/>
      <c r="B694" s="19">
        <v>1</v>
      </c>
      <c r="C694" s="9">
        <v>5</v>
      </c>
      <c r="D694" s="11" t="s">
        <v>98</v>
      </c>
      <c r="E694" s="11">
        <v>32.500700000000002</v>
      </c>
      <c r="F694" s="11">
        <v>32.229999999999997</v>
      </c>
      <c r="G694" s="11" t="s">
        <v>292</v>
      </c>
      <c r="H694" s="15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17</v>
      </c>
    </row>
    <row r="695" spans="1:65">
      <c r="A695" s="29"/>
      <c r="B695" s="19">
        <v>1</v>
      </c>
      <c r="C695" s="9">
        <v>6</v>
      </c>
      <c r="D695" s="11" t="s">
        <v>98</v>
      </c>
      <c r="E695" s="11">
        <v>32.56456</v>
      </c>
      <c r="F695" s="11">
        <v>32.35</v>
      </c>
      <c r="G695" s="11" t="s">
        <v>292</v>
      </c>
      <c r="H695" s="15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20" t="s">
        <v>271</v>
      </c>
      <c r="C696" s="12"/>
      <c r="D696" s="22" t="s">
        <v>771</v>
      </c>
      <c r="E696" s="22">
        <v>32.543564999999994</v>
      </c>
      <c r="F696" s="22">
        <v>32.303333333333335</v>
      </c>
      <c r="G696" s="22" t="s">
        <v>771</v>
      </c>
      <c r="H696" s="15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272</v>
      </c>
      <c r="C697" s="28"/>
      <c r="D697" s="11" t="s">
        <v>771</v>
      </c>
      <c r="E697" s="11">
        <v>32.550134999999997</v>
      </c>
      <c r="F697" s="11">
        <v>32.299999999999997</v>
      </c>
      <c r="G697" s="11" t="s">
        <v>771</v>
      </c>
      <c r="H697" s="15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273</v>
      </c>
      <c r="C698" s="28"/>
      <c r="D698" s="23" t="s">
        <v>771</v>
      </c>
      <c r="E698" s="23">
        <v>3.67439288862784E-2</v>
      </c>
      <c r="F698" s="23">
        <v>5.4650404085117385E-2</v>
      </c>
      <c r="G698" s="23" t="s">
        <v>771</v>
      </c>
      <c r="H698" s="15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3" t="s">
        <v>87</v>
      </c>
      <c r="C699" s="28"/>
      <c r="D699" s="13" t="s">
        <v>771</v>
      </c>
      <c r="E699" s="13">
        <v>1.1290689537633142E-3</v>
      </c>
      <c r="F699" s="13">
        <v>1.691788383606977E-3</v>
      </c>
      <c r="G699" s="13" t="s">
        <v>771</v>
      </c>
      <c r="H699" s="15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274</v>
      </c>
      <c r="C700" s="28"/>
      <c r="D700" s="13" t="s">
        <v>771</v>
      </c>
      <c r="E700" s="13">
        <v>3.7045976421528071E-3</v>
      </c>
      <c r="F700" s="13">
        <v>-3.7045976421550275E-3</v>
      </c>
      <c r="G700" s="13" t="s">
        <v>771</v>
      </c>
      <c r="H700" s="15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5" t="s">
        <v>275</v>
      </c>
      <c r="C701" s="46"/>
      <c r="D701" s="44" t="s">
        <v>276</v>
      </c>
      <c r="E701" s="44">
        <v>0.67</v>
      </c>
      <c r="F701" s="44">
        <v>0.67</v>
      </c>
      <c r="G701" s="44" t="s">
        <v>276</v>
      </c>
      <c r="H701" s="15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20"/>
      <c r="D702" s="20"/>
      <c r="E702" s="20"/>
      <c r="F702" s="20"/>
      <c r="G702" s="20"/>
      <c r="BM702" s="55"/>
    </row>
    <row r="703" spans="1:65" ht="15">
      <c r="B703" s="8" t="s">
        <v>552</v>
      </c>
      <c r="BM703" s="27" t="s">
        <v>278</v>
      </c>
    </row>
    <row r="704" spans="1:65" ht="15">
      <c r="A704" s="24" t="s">
        <v>12</v>
      </c>
      <c r="B704" s="18" t="s">
        <v>114</v>
      </c>
      <c r="C704" s="15" t="s">
        <v>115</v>
      </c>
      <c r="D704" s="16" t="s">
        <v>240</v>
      </c>
      <c r="E704" s="17" t="s">
        <v>240</v>
      </c>
      <c r="F704" s="150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241</v>
      </c>
      <c r="C705" s="9" t="s">
        <v>241</v>
      </c>
      <c r="D705" s="148" t="s">
        <v>248</v>
      </c>
      <c r="E705" s="149" t="s">
        <v>256</v>
      </c>
      <c r="F705" s="150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102</v>
      </c>
      <c r="E706" s="11" t="s">
        <v>102</v>
      </c>
      <c r="F706" s="150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5"/>
      <c r="E707" s="25"/>
      <c r="F707" s="150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6.5</v>
      </c>
      <c r="E708" s="21" t="s">
        <v>291</v>
      </c>
      <c r="F708" s="150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>
        <v>6.6</v>
      </c>
      <c r="E709" s="11" t="s">
        <v>291</v>
      </c>
      <c r="F709" s="150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12</v>
      </c>
    </row>
    <row r="710" spans="1:65">
      <c r="A710" s="29"/>
      <c r="B710" s="19">
        <v>1</v>
      </c>
      <c r="C710" s="9">
        <v>3</v>
      </c>
      <c r="D710" s="11">
        <v>6.2</v>
      </c>
      <c r="E710" s="11" t="s">
        <v>291</v>
      </c>
      <c r="F710" s="150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>
        <v>5.3</v>
      </c>
      <c r="E711" s="11" t="s">
        <v>291</v>
      </c>
      <c r="F711" s="150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6.18333333333333</v>
      </c>
    </row>
    <row r="712" spans="1:65">
      <c r="A712" s="29"/>
      <c r="B712" s="19">
        <v>1</v>
      </c>
      <c r="C712" s="9">
        <v>5</v>
      </c>
      <c r="D712" s="11">
        <v>6.1</v>
      </c>
      <c r="E712" s="11" t="s">
        <v>291</v>
      </c>
      <c r="F712" s="150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18</v>
      </c>
    </row>
    <row r="713" spans="1:65">
      <c r="A713" s="29"/>
      <c r="B713" s="19">
        <v>1</v>
      </c>
      <c r="C713" s="9">
        <v>6</v>
      </c>
      <c r="D713" s="11">
        <v>6.4</v>
      </c>
      <c r="E713" s="11" t="s">
        <v>291</v>
      </c>
      <c r="F713" s="150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20" t="s">
        <v>271</v>
      </c>
      <c r="C714" s="12"/>
      <c r="D714" s="22">
        <v>6.1833333333333336</v>
      </c>
      <c r="E714" s="22" t="s">
        <v>771</v>
      </c>
      <c r="F714" s="150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272</v>
      </c>
      <c r="C715" s="28"/>
      <c r="D715" s="11">
        <v>6.3000000000000007</v>
      </c>
      <c r="E715" s="11" t="s">
        <v>771</v>
      </c>
      <c r="F715" s="150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273</v>
      </c>
      <c r="C716" s="28"/>
      <c r="D716" s="23">
        <v>0.47081489639418456</v>
      </c>
      <c r="E716" s="23" t="s">
        <v>771</v>
      </c>
      <c r="F716" s="150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3" t="s">
        <v>87</v>
      </c>
      <c r="C717" s="28"/>
      <c r="D717" s="13">
        <v>7.6142570845420685E-2</v>
      </c>
      <c r="E717" s="13" t="s">
        <v>771</v>
      </c>
      <c r="F717" s="150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274</v>
      </c>
      <c r="C718" s="28"/>
      <c r="D718" s="13">
        <v>6.6613381477509392E-16</v>
      </c>
      <c r="E718" s="13" t="s">
        <v>771</v>
      </c>
      <c r="F718" s="150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5" t="s">
        <v>275</v>
      </c>
      <c r="C719" s="46"/>
      <c r="D719" s="44" t="s">
        <v>276</v>
      </c>
      <c r="E719" s="44" t="s">
        <v>276</v>
      </c>
      <c r="F719" s="150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20"/>
      <c r="D720" s="20"/>
      <c r="E720" s="20"/>
      <c r="BM720" s="55"/>
    </row>
    <row r="721" spans="1:65" ht="15">
      <c r="B721" s="8" t="s">
        <v>553</v>
      </c>
      <c r="BM721" s="27" t="s">
        <v>278</v>
      </c>
    </row>
    <row r="722" spans="1:65" ht="15">
      <c r="A722" s="24" t="s">
        <v>15</v>
      </c>
      <c r="B722" s="18" t="s">
        <v>114</v>
      </c>
      <c r="C722" s="15" t="s">
        <v>115</v>
      </c>
      <c r="D722" s="16" t="s">
        <v>240</v>
      </c>
      <c r="E722" s="17" t="s">
        <v>240</v>
      </c>
      <c r="F722" s="17" t="s">
        <v>240</v>
      </c>
      <c r="G722" s="17" t="s">
        <v>240</v>
      </c>
      <c r="H722" s="17" t="s">
        <v>240</v>
      </c>
      <c r="I722" s="150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241</v>
      </c>
      <c r="C723" s="9" t="s">
        <v>241</v>
      </c>
      <c r="D723" s="148" t="s">
        <v>246</v>
      </c>
      <c r="E723" s="149" t="s">
        <v>248</v>
      </c>
      <c r="F723" s="149" t="s">
        <v>256</v>
      </c>
      <c r="G723" s="149" t="s">
        <v>263</v>
      </c>
      <c r="H723" s="149" t="s">
        <v>265</v>
      </c>
      <c r="I723" s="150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303</v>
      </c>
      <c r="E724" s="11" t="s">
        <v>103</v>
      </c>
      <c r="F724" s="11" t="s">
        <v>102</v>
      </c>
      <c r="G724" s="11" t="s">
        <v>103</v>
      </c>
      <c r="H724" s="11" t="s">
        <v>103</v>
      </c>
      <c r="I724" s="150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5"/>
      <c r="E725" s="25"/>
      <c r="F725" s="25"/>
      <c r="G725" s="25"/>
      <c r="H725" s="25"/>
      <c r="I725" s="150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8">
        <v>1</v>
      </c>
      <c r="C726" s="14">
        <v>1</v>
      </c>
      <c r="D726" s="21" t="s">
        <v>98</v>
      </c>
      <c r="E726" s="144" t="s">
        <v>107</v>
      </c>
      <c r="F726" s="21" t="s">
        <v>291</v>
      </c>
      <c r="G726" s="21" t="s">
        <v>292</v>
      </c>
      <c r="H726" s="21" t="s">
        <v>292</v>
      </c>
      <c r="I726" s="150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 t="s">
        <v>98</v>
      </c>
      <c r="E727" s="145" t="s">
        <v>107</v>
      </c>
      <c r="F727" s="11" t="s">
        <v>291</v>
      </c>
      <c r="G727" s="11" t="s">
        <v>292</v>
      </c>
      <c r="H727" s="11" t="s">
        <v>292</v>
      </c>
      <c r="I727" s="150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13</v>
      </c>
    </row>
    <row r="728" spans="1:65">
      <c r="A728" s="29"/>
      <c r="B728" s="19">
        <v>1</v>
      </c>
      <c r="C728" s="9">
        <v>3</v>
      </c>
      <c r="D728" s="11" t="s">
        <v>98</v>
      </c>
      <c r="E728" s="145" t="s">
        <v>107</v>
      </c>
      <c r="F728" s="11" t="s">
        <v>291</v>
      </c>
      <c r="G728" s="11" t="s">
        <v>292</v>
      </c>
      <c r="H728" s="11" t="s">
        <v>292</v>
      </c>
      <c r="I728" s="150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 t="s">
        <v>98</v>
      </c>
      <c r="E729" s="145" t="s">
        <v>107</v>
      </c>
      <c r="F729" s="11" t="s">
        <v>291</v>
      </c>
      <c r="G729" s="11" t="s">
        <v>292</v>
      </c>
      <c r="H729" s="11" t="s">
        <v>292</v>
      </c>
      <c r="I729" s="150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107</v>
      </c>
    </row>
    <row r="730" spans="1:65">
      <c r="A730" s="29"/>
      <c r="B730" s="19">
        <v>1</v>
      </c>
      <c r="C730" s="9">
        <v>5</v>
      </c>
      <c r="D730" s="11" t="s">
        <v>98</v>
      </c>
      <c r="E730" s="145" t="s">
        <v>107</v>
      </c>
      <c r="F730" s="11" t="s">
        <v>291</v>
      </c>
      <c r="G730" s="11" t="s">
        <v>292</v>
      </c>
      <c r="H730" s="11" t="s">
        <v>292</v>
      </c>
      <c r="I730" s="150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19</v>
      </c>
    </row>
    <row r="731" spans="1:65">
      <c r="A731" s="29"/>
      <c r="B731" s="19">
        <v>1</v>
      </c>
      <c r="C731" s="9">
        <v>6</v>
      </c>
      <c r="D731" s="11" t="s">
        <v>98</v>
      </c>
      <c r="E731" s="145" t="s">
        <v>107</v>
      </c>
      <c r="F731" s="11" t="s">
        <v>291</v>
      </c>
      <c r="G731" s="11" t="s">
        <v>292</v>
      </c>
      <c r="H731" s="11" t="s">
        <v>292</v>
      </c>
      <c r="I731" s="150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20" t="s">
        <v>271</v>
      </c>
      <c r="C732" s="12"/>
      <c r="D732" s="22" t="s">
        <v>771</v>
      </c>
      <c r="E732" s="22" t="s">
        <v>771</v>
      </c>
      <c r="F732" s="22" t="s">
        <v>771</v>
      </c>
      <c r="G732" s="22" t="s">
        <v>771</v>
      </c>
      <c r="H732" s="22" t="s">
        <v>771</v>
      </c>
      <c r="I732" s="150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272</v>
      </c>
      <c r="C733" s="28"/>
      <c r="D733" s="11" t="s">
        <v>771</v>
      </c>
      <c r="E733" s="11" t="s">
        <v>771</v>
      </c>
      <c r="F733" s="11" t="s">
        <v>771</v>
      </c>
      <c r="G733" s="11" t="s">
        <v>771</v>
      </c>
      <c r="H733" s="11" t="s">
        <v>771</v>
      </c>
      <c r="I733" s="150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273</v>
      </c>
      <c r="C734" s="28"/>
      <c r="D734" s="23" t="s">
        <v>771</v>
      </c>
      <c r="E734" s="23" t="s">
        <v>771</v>
      </c>
      <c r="F734" s="23" t="s">
        <v>771</v>
      </c>
      <c r="G734" s="23" t="s">
        <v>771</v>
      </c>
      <c r="H734" s="23" t="s">
        <v>771</v>
      </c>
      <c r="I734" s="150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3" t="s">
        <v>87</v>
      </c>
      <c r="C735" s="28"/>
      <c r="D735" s="13" t="s">
        <v>771</v>
      </c>
      <c r="E735" s="13" t="s">
        <v>771</v>
      </c>
      <c r="F735" s="13" t="s">
        <v>771</v>
      </c>
      <c r="G735" s="13" t="s">
        <v>771</v>
      </c>
      <c r="H735" s="13" t="s">
        <v>771</v>
      </c>
      <c r="I735" s="150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274</v>
      </c>
      <c r="C736" s="28"/>
      <c r="D736" s="13" t="s">
        <v>771</v>
      </c>
      <c r="E736" s="13" t="s">
        <v>771</v>
      </c>
      <c r="F736" s="13" t="s">
        <v>771</v>
      </c>
      <c r="G736" s="13" t="s">
        <v>771</v>
      </c>
      <c r="H736" s="13" t="s">
        <v>771</v>
      </c>
      <c r="I736" s="150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5" t="s">
        <v>275</v>
      </c>
      <c r="C737" s="46"/>
      <c r="D737" s="44" t="s">
        <v>276</v>
      </c>
      <c r="E737" s="44" t="s">
        <v>276</v>
      </c>
      <c r="F737" s="44" t="s">
        <v>276</v>
      </c>
      <c r="G737" s="44" t="s">
        <v>276</v>
      </c>
      <c r="H737" s="44" t="s">
        <v>276</v>
      </c>
      <c r="I737" s="150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20"/>
      <c r="D738" s="20"/>
      <c r="E738" s="20"/>
      <c r="F738" s="20"/>
      <c r="G738" s="20"/>
      <c r="H738" s="20"/>
      <c r="BM738" s="55"/>
    </row>
    <row r="739" spans="1:65" ht="15">
      <c r="B739" s="8" t="s">
        <v>554</v>
      </c>
      <c r="BM739" s="27" t="s">
        <v>278</v>
      </c>
    </row>
    <row r="740" spans="1:65" ht="15">
      <c r="A740" s="24" t="s">
        <v>18</v>
      </c>
      <c r="B740" s="18" t="s">
        <v>114</v>
      </c>
      <c r="C740" s="15" t="s">
        <v>115</v>
      </c>
      <c r="D740" s="16" t="s">
        <v>240</v>
      </c>
      <c r="E740" s="17" t="s">
        <v>240</v>
      </c>
      <c r="F740" s="17" t="s">
        <v>240</v>
      </c>
      <c r="G740" s="17" t="s">
        <v>240</v>
      </c>
      <c r="H740" s="17" t="s">
        <v>240</v>
      </c>
      <c r="I740" s="17" t="s">
        <v>240</v>
      </c>
      <c r="J740" s="17" t="s">
        <v>240</v>
      </c>
      <c r="K740" s="15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241</v>
      </c>
      <c r="C741" s="9" t="s">
        <v>241</v>
      </c>
      <c r="D741" s="148" t="s">
        <v>244</v>
      </c>
      <c r="E741" s="149" t="s">
        <v>246</v>
      </c>
      <c r="F741" s="149" t="s">
        <v>248</v>
      </c>
      <c r="G741" s="149" t="s">
        <v>256</v>
      </c>
      <c r="H741" s="149" t="s">
        <v>260</v>
      </c>
      <c r="I741" s="149" t="s">
        <v>280</v>
      </c>
      <c r="J741" s="149" t="s">
        <v>263</v>
      </c>
      <c r="K741" s="15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303</v>
      </c>
      <c r="E742" s="11" t="s">
        <v>303</v>
      </c>
      <c r="F742" s="11" t="s">
        <v>103</v>
      </c>
      <c r="G742" s="11" t="s">
        <v>102</v>
      </c>
      <c r="H742" s="11" t="s">
        <v>103</v>
      </c>
      <c r="I742" s="11" t="s">
        <v>103</v>
      </c>
      <c r="J742" s="11" t="s">
        <v>103</v>
      </c>
      <c r="K742" s="15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0</v>
      </c>
    </row>
    <row r="743" spans="1:65">
      <c r="A743" s="29"/>
      <c r="B743" s="19"/>
      <c r="C743" s="9"/>
      <c r="D743" s="25"/>
      <c r="E743" s="25"/>
      <c r="F743" s="25"/>
      <c r="G743" s="25"/>
      <c r="H743" s="25"/>
      <c r="I743" s="25"/>
      <c r="J743" s="25"/>
      <c r="K743" s="15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0</v>
      </c>
    </row>
    <row r="744" spans="1:65">
      <c r="A744" s="29"/>
      <c r="B744" s="18">
        <v>1</v>
      </c>
      <c r="C744" s="14">
        <v>1</v>
      </c>
      <c r="D744" s="219" t="s">
        <v>276</v>
      </c>
      <c r="E744" s="219" t="s">
        <v>98</v>
      </c>
      <c r="F744" s="219">
        <v>28.9</v>
      </c>
      <c r="G744" s="219" t="s">
        <v>291</v>
      </c>
      <c r="H744" s="219">
        <v>214.45</v>
      </c>
      <c r="I744" s="219">
        <v>185</v>
      </c>
      <c r="J744" s="219" t="s">
        <v>292</v>
      </c>
      <c r="K744" s="220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  <c r="AA744" s="221"/>
      <c r="AB744" s="221"/>
      <c r="AC744" s="221"/>
      <c r="AD744" s="221"/>
      <c r="AE744" s="221"/>
      <c r="AF744" s="221"/>
      <c r="AG744" s="221"/>
      <c r="AH744" s="221"/>
      <c r="AI744" s="221"/>
      <c r="AJ744" s="221"/>
      <c r="AK744" s="221"/>
      <c r="AL744" s="221"/>
      <c r="AM744" s="221"/>
      <c r="AN744" s="221"/>
      <c r="AO744" s="221"/>
      <c r="AP744" s="221"/>
      <c r="AQ744" s="221"/>
      <c r="AR744" s="221"/>
      <c r="AS744" s="221"/>
      <c r="AT744" s="221"/>
      <c r="AU744" s="221"/>
      <c r="AV744" s="221"/>
      <c r="AW744" s="221"/>
      <c r="AX744" s="221"/>
      <c r="AY744" s="221"/>
      <c r="AZ744" s="221"/>
      <c r="BA744" s="221"/>
      <c r="BB744" s="221"/>
      <c r="BC744" s="221"/>
      <c r="BD744" s="221"/>
      <c r="BE744" s="221"/>
      <c r="BF744" s="221"/>
      <c r="BG744" s="221"/>
      <c r="BH744" s="221"/>
      <c r="BI744" s="221"/>
      <c r="BJ744" s="221"/>
      <c r="BK744" s="221"/>
      <c r="BL744" s="221"/>
      <c r="BM744" s="222">
        <v>1</v>
      </c>
    </row>
    <row r="745" spans="1:65">
      <c r="A745" s="29"/>
      <c r="B745" s="19">
        <v>1</v>
      </c>
      <c r="C745" s="9">
        <v>2</v>
      </c>
      <c r="D745" s="223" t="s">
        <v>276</v>
      </c>
      <c r="E745" s="223" t="s">
        <v>98</v>
      </c>
      <c r="F745" s="223">
        <v>27.4</v>
      </c>
      <c r="G745" s="223" t="s">
        <v>291</v>
      </c>
      <c r="H745" s="223">
        <v>213.76</v>
      </c>
      <c r="I745" s="223">
        <v>187</v>
      </c>
      <c r="J745" s="223" t="s">
        <v>292</v>
      </c>
      <c r="K745" s="220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  <c r="AA745" s="221"/>
      <c r="AB745" s="221"/>
      <c r="AC745" s="221"/>
      <c r="AD745" s="221"/>
      <c r="AE745" s="221"/>
      <c r="AF745" s="221"/>
      <c r="AG745" s="221"/>
      <c r="AH745" s="221"/>
      <c r="AI745" s="221"/>
      <c r="AJ745" s="221"/>
      <c r="AK745" s="221"/>
      <c r="AL745" s="221"/>
      <c r="AM745" s="221"/>
      <c r="AN745" s="221"/>
      <c r="AO745" s="221"/>
      <c r="AP745" s="221"/>
      <c r="AQ745" s="221"/>
      <c r="AR745" s="221"/>
      <c r="AS745" s="221"/>
      <c r="AT745" s="221"/>
      <c r="AU745" s="221"/>
      <c r="AV745" s="221"/>
      <c r="AW745" s="221"/>
      <c r="AX745" s="221"/>
      <c r="AY745" s="221"/>
      <c r="AZ745" s="221"/>
      <c r="BA745" s="221"/>
      <c r="BB745" s="221"/>
      <c r="BC745" s="221"/>
      <c r="BD745" s="221"/>
      <c r="BE745" s="221"/>
      <c r="BF745" s="221"/>
      <c r="BG745" s="221"/>
      <c r="BH745" s="221"/>
      <c r="BI745" s="221"/>
      <c r="BJ745" s="221"/>
      <c r="BK745" s="221"/>
      <c r="BL745" s="221"/>
      <c r="BM745" s="222">
        <v>14</v>
      </c>
    </row>
    <row r="746" spans="1:65">
      <c r="A746" s="29"/>
      <c r="B746" s="19">
        <v>1</v>
      </c>
      <c r="C746" s="9">
        <v>3</v>
      </c>
      <c r="D746" s="223" t="s">
        <v>276</v>
      </c>
      <c r="E746" s="223" t="s">
        <v>98</v>
      </c>
      <c r="F746" s="223">
        <v>28.4</v>
      </c>
      <c r="G746" s="223" t="s">
        <v>291</v>
      </c>
      <c r="H746" s="223">
        <v>217.4</v>
      </c>
      <c r="I746" s="223">
        <v>186</v>
      </c>
      <c r="J746" s="223" t="s">
        <v>292</v>
      </c>
      <c r="K746" s="220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  <c r="AA746" s="221"/>
      <c r="AB746" s="221"/>
      <c r="AC746" s="221"/>
      <c r="AD746" s="221"/>
      <c r="AE746" s="221"/>
      <c r="AF746" s="221"/>
      <c r="AG746" s="221"/>
      <c r="AH746" s="221"/>
      <c r="AI746" s="221"/>
      <c r="AJ746" s="221"/>
      <c r="AK746" s="221"/>
      <c r="AL746" s="221"/>
      <c r="AM746" s="221"/>
      <c r="AN746" s="221"/>
      <c r="AO746" s="221"/>
      <c r="AP746" s="221"/>
      <c r="AQ746" s="221"/>
      <c r="AR746" s="221"/>
      <c r="AS746" s="221"/>
      <c r="AT746" s="221"/>
      <c r="AU746" s="221"/>
      <c r="AV746" s="221"/>
      <c r="AW746" s="221"/>
      <c r="AX746" s="221"/>
      <c r="AY746" s="221"/>
      <c r="AZ746" s="221"/>
      <c r="BA746" s="221"/>
      <c r="BB746" s="221"/>
      <c r="BC746" s="221"/>
      <c r="BD746" s="221"/>
      <c r="BE746" s="221"/>
      <c r="BF746" s="221"/>
      <c r="BG746" s="221"/>
      <c r="BH746" s="221"/>
      <c r="BI746" s="221"/>
      <c r="BJ746" s="221"/>
      <c r="BK746" s="221"/>
      <c r="BL746" s="221"/>
      <c r="BM746" s="222">
        <v>16</v>
      </c>
    </row>
    <row r="747" spans="1:65">
      <c r="A747" s="29"/>
      <c r="B747" s="19">
        <v>1</v>
      </c>
      <c r="C747" s="9">
        <v>4</v>
      </c>
      <c r="D747" s="223" t="s">
        <v>276</v>
      </c>
      <c r="E747" s="223" t="s">
        <v>98</v>
      </c>
      <c r="F747" s="223">
        <v>29.1</v>
      </c>
      <c r="G747" s="223" t="s">
        <v>291</v>
      </c>
      <c r="H747" s="223">
        <v>213.48</v>
      </c>
      <c r="I747" s="223">
        <v>186</v>
      </c>
      <c r="J747" s="223" t="s">
        <v>292</v>
      </c>
      <c r="K747" s="220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  <c r="AA747" s="221"/>
      <c r="AB747" s="221"/>
      <c r="AC747" s="221"/>
      <c r="AD747" s="221"/>
      <c r="AE747" s="221"/>
      <c r="AF747" s="221"/>
      <c r="AG747" s="221"/>
      <c r="AH747" s="221"/>
      <c r="AI747" s="221"/>
      <c r="AJ747" s="221"/>
      <c r="AK747" s="221"/>
      <c r="AL747" s="221"/>
      <c r="AM747" s="221"/>
      <c r="AN747" s="221"/>
      <c r="AO747" s="221"/>
      <c r="AP747" s="221"/>
      <c r="AQ747" s="221"/>
      <c r="AR747" s="221"/>
      <c r="AS747" s="221"/>
      <c r="AT747" s="221"/>
      <c r="AU747" s="221"/>
      <c r="AV747" s="221"/>
      <c r="AW747" s="221"/>
      <c r="AX747" s="221"/>
      <c r="AY747" s="221"/>
      <c r="AZ747" s="221"/>
      <c r="BA747" s="221"/>
      <c r="BB747" s="221"/>
      <c r="BC747" s="221"/>
      <c r="BD747" s="221"/>
      <c r="BE747" s="221"/>
      <c r="BF747" s="221"/>
      <c r="BG747" s="221"/>
      <c r="BH747" s="221"/>
      <c r="BI747" s="221"/>
      <c r="BJ747" s="221"/>
      <c r="BK747" s="221"/>
      <c r="BL747" s="221"/>
      <c r="BM747" s="222">
        <v>143.312222222222</v>
      </c>
    </row>
    <row r="748" spans="1:65">
      <c r="A748" s="29"/>
      <c r="B748" s="19">
        <v>1</v>
      </c>
      <c r="C748" s="9">
        <v>5</v>
      </c>
      <c r="D748" s="223" t="s">
        <v>276</v>
      </c>
      <c r="E748" s="223" t="s">
        <v>98</v>
      </c>
      <c r="F748" s="223">
        <v>29.8</v>
      </c>
      <c r="G748" s="223" t="s">
        <v>291</v>
      </c>
      <c r="H748" s="223">
        <v>212</v>
      </c>
      <c r="I748" s="223">
        <v>187</v>
      </c>
      <c r="J748" s="223" t="s">
        <v>292</v>
      </c>
      <c r="K748" s="220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  <c r="AA748" s="221"/>
      <c r="AB748" s="221"/>
      <c r="AC748" s="221"/>
      <c r="AD748" s="221"/>
      <c r="AE748" s="221"/>
      <c r="AF748" s="221"/>
      <c r="AG748" s="221"/>
      <c r="AH748" s="221"/>
      <c r="AI748" s="221"/>
      <c r="AJ748" s="221"/>
      <c r="AK748" s="221"/>
      <c r="AL748" s="221"/>
      <c r="AM748" s="221"/>
      <c r="AN748" s="221"/>
      <c r="AO748" s="221"/>
      <c r="AP748" s="221"/>
      <c r="AQ748" s="221"/>
      <c r="AR748" s="221"/>
      <c r="AS748" s="221"/>
      <c r="AT748" s="221"/>
      <c r="AU748" s="221"/>
      <c r="AV748" s="221"/>
      <c r="AW748" s="221"/>
      <c r="AX748" s="221"/>
      <c r="AY748" s="221"/>
      <c r="AZ748" s="221"/>
      <c r="BA748" s="221"/>
      <c r="BB748" s="221"/>
      <c r="BC748" s="221"/>
      <c r="BD748" s="221"/>
      <c r="BE748" s="221"/>
      <c r="BF748" s="221"/>
      <c r="BG748" s="221"/>
      <c r="BH748" s="221"/>
      <c r="BI748" s="221"/>
      <c r="BJ748" s="221"/>
      <c r="BK748" s="221"/>
      <c r="BL748" s="221"/>
      <c r="BM748" s="222">
        <v>20</v>
      </c>
    </row>
    <row r="749" spans="1:65">
      <c r="A749" s="29"/>
      <c r="B749" s="19">
        <v>1</v>
      </c>
      <c r="C749" s="9">
        <v>6</v>
      </c>
      <c r="D749" s="223" t="s">
        <v>276</v>
      </c>
      <c r="E749" s="223" t="s">
        <v>98</v>
      </c>
      <c r="F749" s="223">
        <v>28.7</v>
      </c>
      <c r="G749" s="223" t="s">
        <v>291</v>
      </c>
      <c r="H749" s="223">
        <v>218.23</v>
      </c>
      <c r="I749" s="223">
        <v>187</v>
      </c>
      <c r="J749" s="223" t="s">
        <v>292</v>
      </c>
      <c r="K749" s="220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  <c r="AA749" s="221"/>
      <c r="AB749" s="221"/>
      <c r="AC749" s="221"/>
      <c r="AD749" s="221"/>
      <c r="AE749" s="221"/>
      <c r="AF749" s="221"/>
      <c r="AG749" s="221"/>
      <c r="AH749" s="221"/>
      <c r="AI749" s="221"/>
      <c r="AJ749" s="221"/>
      <c r="AK749" s="221"/>
      <c r="AL749" s="221"/>
      <c r="AM749" s="221"/>
      <c r="AN749" s="221"/>
      <c r="AO749" s="221"/>
      <c r="AP749" s="221"/>
      <c r="AQ749" s="221"/>
      <c r="AR749" s="221"/>
      <c r="AS749" s="221"/>
      <c r="AT749" s="221"/>
      <c r="AU749" s="221"/>
      <c r="AV749" s="221"/>
      <c r="AW749" s="221"/>
      <c r="AX749" s="221"/>
      <c r="AY749" s="221"/>
      <c r="AZ749" s="221"/>
      <c r="BA749" s="221"/>
      <c r="BB749" s="221"/>
      <c r="BC749" s="221"/>
      <c r="BD749" s="221"/>
      <c r="BE749" s="221"/>
      <c r="BF749" s="221"/>
      <c r="BG749" s="221"/>
      <c r="BH749" s="221"/>
      <c r="BI749" s="221"/>
      <c r="BJ749" s="221"/>
      <c r="BK749" s="221"/>
      <c r="BL749" s="221"/>
      <c r="BM749" s="224"/>
    </row>
    <row r="750" spans="1:65">
      <c r="A750" s="29"/>
      <c r="B750" s="20" t="s">
        <v>271</v>
      </c>
      <c r="C750" s="12"/>
      <c r="D750" s="225" t="s">
        <v>771</v>
      </c>
      <c r="E750" s="225" t="s">
        <v>771</v>
      </c>
      <c r="F750" s="225">
        <v>28.716666666666665</v>
      </c>
      <c r="G750" s="225" t="s">
        <v>771</v>
      </c>
      <c r="H750" s="225">
        <v>214.88666666666668</v>
      </c>
      <c r="I750" s="225">
        <v>186.33333333333334</v>
      </c>
      <c r="J750" s="225" t="s">
        <v>771</v>
      </c>
      <c r="K750" s="220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  <c r="AA750" s="221"/>
      <c r="AB750" s="221"/>
      <c r="AC750" s="221"/>
      <c r="AD750" s="221"/>
      <c r="AE750" s="221"/>
      <c r="AF750" s="221"/>
      <c r="AG750" s="221"/>
      <c r="AH750" s="221"/>
      <c r="AI750" s="221"/>
      <c r="AJ750" s="221"/>
      <c r="AK750" s="221"/>
      <c r="AL750" s="221"/>
      <c r="AM750" s="221"/>
      <c r="AN750" s="221"/>
      <c r="AO750" s="221"/>
      <c r="AP750" s="221"/>
      <c r="AQ750" s="221"/>
      <c r="AR750" s="221"/>
      <c r="AS750" s="221"/>
      <c r="AT750" s="221"/>
      <c r="AU750" s="221"/>
      <c r="AV750" s="221"/>
      <c r="AW750" s="221"/>
      <c r="AX750" s="221"/>
      <c r="AY750" s="221"/>
      <c r="AZ750" s="221"/>
      <c r="BA750" s="221"/>
      <c r="BB750" s="221"/>
      <c r="BC750" s="221"/>
      <c r="BD750" s="221"/>
      <c r="BE750" s="221"/>
      <c r="BF750" s="221"/>
      <c r="BG750" s="221"/>
      <c r="BH750" s="221"/>
      <c r="BI750" s="221"/>
      <c r="BJ750" s="221"/>
      <c r="BK750" s="221"/>
      <c r="BL750" s="221"/>
      <c r="BM750" s="224"/>
    </row>
    <row r="751" spans="1:65">
      <c r="A751" s="29"/>
      <c r="B751" s="3" t="s">
        <v>272</v>
      </c>
      <c r="C751" s="28"/>
      <c r="D751" s="223" t="s">
        <v>771</v>
      </c>
      <c r="E751" s="223" t="s">
        <v>771</v>
      </c>
      <c r="F751" s="223">
        <v>28.799999999999997</v>
      </c>
      <c r="G751" s="223" t="s">
        <v>771</v>
      </c>
      <c r="H751" s="223">
        <v>214.10499999999999</v>
      </c>
      <c r="I751" s="223">
        <v>186.5</v>
      </c>
      <c r="J751" s="223" t="s">
        <v>771</v>
      </c>
      <c r="K751" s="220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  <c r="AA751" s="221"/>
      <c r="AB751" s="221"/>
      <c r="AC751" s="221"/>
      <c r="AD751" s="221"/>
      <c r="AE751" s="221"/>
      <c r="AF751" s="221"/>
      <c r="AG751" s="221"/>
      <c r="AH751" s="221"/>
      <c r="AI751" s="221"/>
      <c r="AJ751" s="221"/>
      <c r="AK751" s="221"/>
      <c r="AL751" s="221"/>
      <c r="AM751" s="221"/>
      <c r="AN751" s="221"/>
      <c r="AO751" s="221"/>
      <c r="AP751" s="221"/>
      <c r="AQ751" s="221"/>
      <c r="AR751" s="221"/>
      <c r="AS751" s="221"/>
      <c r="AT751" s="221"/>
      <c r="AU751" s="221"/>
      <c r="AV751" s="221"/>
      <c r="AW751" s="221"/>
      <c r="AX751" s="221"/>
      <c r="AY751" s="221"/>
      <c r="AZ751" s="221"/>
      <c r="BA751" s="221"/>
      <c r="BB751" s="221"/>
      <c r="BC751" s="221"/>
      <c r="BD751" s="221"/>
      <c r="BE751" s="221"/>
      <c r="BF751" s="221"/>
      <c r="BG751" s="221"/>
      <c r="BH751" s="221"/>
      <c r="BI751" s="221"/>
      <c r="BJ751" s="221"/>
      <c r="BK751" s="221"/>
      <c r="BL751" s="221"/>
      <c r="BM751" s="224"/>
    </row>
    <row r="752" spans="1:65">
      <c r="A752" s="29"/>
      <c r="B752" s="3" t="s">
        <v>273</v>
      </c>
      <c r="C752" s="28"/>
      <c r="D752" s="223" t="s">
        <v>771</v>
      </c>
      <c r="E752" s="223" t="s">
        <v>771</v>
      </c>
      <c r="F752" s="223">
        <v>0.79854033502802357</v>
      </c>
      <c r="G752" s="223" t="s">
        <v>771</v>
      </c>
      <c r="H752" s="223">
        <v>2.4193525304648493</v>
      </c>
      <c r="I752" s="223">
        <v>0.81649658092772603</v>
      </c>
      <c r="J752" s="223" t="s">
        <v>771</v>
      </c>
      <c r="K752" s="220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  <c r="AA752" s="221"/>
      <c r="AB752" s="221"/>
      <c r="AC752" s="221"/>
      <c r="AD752" s="221"/>
      <c r="AE752" s="221"/>
      <c r="AF752" s="221"/>
      <c r="AG752" s="221"/>
      <c r="AH752" s="221"/>
      <c r="AI752" s="221"/>
      <c r="AJ752" s="221"/>
      <c r="AK752" s="221"/>
      <c r="AL752" s="221"/>
      <c r="AM752" s="221"/>
      <c r="AN752" s="221"/>
      <c r="AO752" s="221"/>
      <c r="AP752" s="221"/>
      <c r="AQ752" s="221"/>
      <c r="AR752" s="221"/>
      <c r="AS752" s="221"/>
      <c r="AT752" s="221"/>
      <c r="AU752" s="221"/>
      <c r="AV752" s="221"/>
      <c r="AW752" s="221"/>
      <c r="AX752" s="221"/>
      <c r="AY752" s="221"/>
      <c r="AZ752" s="221"/>
      <c r="BA752" s="221"/>
      <c r="BB752" s="221"/>
      <c r="BC752" s="221"/>
      <c r="BD752" s="221"/>
      <c r="BE752" s="221"/>
      <c r="BF752" s="221"/>
      <c r="BG752" s="221"/>
      <c r="BH752" s="221"/>
      <c r="BI752" s="221"/>
      <c r="BJ752" s="221"/>
      <c r="BK752" s="221"/>
      <c r="BL752" s="221"/>
      <c r="BM752" s="224"/>
    </row>
    <row r="753" spans="1:65">
      <c r="A753" s="29"/>
      <c r="B753" s="3" t="s">
        <v>87</v>
      </c>
      <c r="C753" s="28"/>
      <c r="D753" s="13" t="s">
        <v>771</v>
      </c>
      <c r="E753" s="13" t="s">
        <v>771</v>
      </c>
      <c r="F753" s="13">
        <v>2.7807556646361822E-2</v>
      </c>
      <c r="G753" s="13" t="s">
        <v>771</v>
      </c>
      <c r="H753" s="13">
        <v>1.125873730554796E-2</v>
      </c>
      <c r="I753" s="13">
        <v>4.3819136722418207E-3</v>
      </c>
      <c r="J753" s="13" t="s">
        <v>771</v>
      </c>
      <c r="K753" s="15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274</v>
      </c>
      <c r="C754" s="28"/>
      <c r="D754" s="13" t="s">
        <v>771</v>
      </c>
      <c r="E754" s="13" t="s">
        <v>771</v>
      </c>
      <c r="F754" s="13">
        <v>-0.79962164970034322</v>
      </c>
      <c r="G754" s="13" t="s">
        <v>771</v>
      </c>
      <c r="H754" s="13">
        <v>0.49943014862654422</v>
      </c>
      <c r="I754" s="13">
        <v>0.30019150107380366</v>
      </c>
      <c r="J754" s="13" t="s">
        <v>771</v>
      </c>
      <c r="K754" s="15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5" t="s">
        <v>275</v>
      </c>
      <c r="C755" s="46"/>
      <c r="D755" s="44" t="s">
        <v>276</v>
      </c>
      <c r="E755" s="44" t="s">
        <v>276</v>
      </c>
      <c r="F755" s="44">
        <v>3.72</v>
      </c>
      <c r="G755" s="44" t="s">
        <v>276</v>
      </c>
      <c r="H755" s="44">
        <v>0.67</v>
      </c>
      <c r="I755" s="44">
        <v>0</v>
      </c>
      <c r="J755" s="44" t="s">
        <v>276</v>
      </c>
      <c r="K755" s="15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20"/>
      <c r="D756" s="20"/>
      <c r="E756" s="20"/>
      <c r="F756" s="20"/>
      <c r="G756" s="20"/>
      <c r="H756" s="20"/>
      <c r="I756" s="20"/>
      <c r="J756" s="20"/>
      <c r="BM756" s="55"/>
    </row>
    <row r="757" spans="1:65" ht="15">
      <c r="B757" s="8" t="s">
        <v>555</v>
      </c>
      <c r="BM757" s="27" t="s">
        <v>278</v>
      </c>
    </row>
    <row r="758" spans="1:65" ht="15">
      <c r="A758" s="24" t="s">
        <v>21</v>
      </c>
      <c r="B758" s="18" t="s">
        <v>114</v>
      </c>
      <c r="C758" s="15" t="s">
        <v>115</v>
      </c>
      <c r="D758" s="16" t="s">
        <v>240</v>
      </c>
      <c r="E758" s="17" t="s">
        <v>240</v>
      </c>
      <c r="F758" s="17" t="s">
        <v>240</v>
      </c>
      <c r="G758" s="150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241</v>
      </c>
      <c r="C759" s="9" t="s">
        <v>241</v>
      </c>
      <c r="D759" s="148" t="s">
        <v>246</v>
      </c>
      <c r="E759" s="149" t="s">
        <v>248</v>
      </c>
      <c r="F759" s="149" t="s">
        <v>256</v>
      </c>
      <c r="G759" s="150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303</v>
      </c>
      <c r="E760" s="11" t="s">
        <v>102</v>
      </c>
      <c r="F760" s="11" t="s">
        <v>102</v>
      </c>
      <c r="G760" s="150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2</v>
      </c>
    </row>
    <row r="761" spans="1:65">
      <c r="A761" s="29"/>
      <c r="B761" s="19"/>
      <c r="C761" s="9"/>
      <c r="D761" s="25"/>
      <c r="E761" s="25"/>
      <c r="F761" s="25"/>
      <c r="G761" s="15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2</v>
      </c>
    </row>
    <row r="762" spans="1:65">
      <c r="A762" s="29"/>
      <c r="B762" s="18">
        <v>1</v>
      </c>
      <c r="C762" s="14">
        <v>1</v>
      </c>
      <c r="D762" s="21" t="s">
        <v>98</v>
      </c>
      <c r="E762" s="21">
        <v>1.4</v>
      </c>
      <c r="F762" s="21" t="s">
        <v>291</v>
      </c>
      <c r="G762" s="150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>
        <v>1</v>
      </c>
      <c r="C763" s="9">
        <v>2</v>
      </c>
      <c r="D763" s="11" t="s">
        <v>98</v>
      </c>
      <c r="E763" s="11">
        <v>1.3</v>
      </c>
      <c r="F763" s="11" t="s">
        <v>291</v>
      </c>
      <c r="G763" s="150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15</v>
      </c>
    </row>
    <row r="764" spans="1:65">
      <c r="A764" s="29"/>
      <c r="B764" s="19">
        <v>1</v>
      </c>
      <c r="C764" s="9">
        <v>3</v>
      </c>
      <c r="D764" s="11" t="s">
        <v>98</v>
      </c>
      <c r="E764" s="11">
        <v>1.3</v>
      </c>
      <c r="F764" s="11" t="s">
        <v>291</v>
      </c>
      <c r="G764" s="150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16</v>
      </c>
    </row>
    <row r="765" spans="1:65">
      <c r="A765" s="29"/>
      <c r="B765" s="19">
        <v>1</v>
      </c>
      <c r="C765" s="9">
        <v>4</v>
      </c>
      <c r="D765" s="11" t="s">
        <v>98</v>
      </c>
      <c r="E765" s="11">
        <v>1.4</v>
      </c>
      <c r="F765" s="11" t="s">
        <v>291</v>
      </c>
      <c r="G765" s="150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1.36666666666667</v>
      </c>
    </row>
    <row r="766" spans="1:65">
      <c r="A766" s="29"/>
      <c r="B766" s="19">
        <v>1</v>
      </c>
      <c r="C766" s="9">
        <v>5</v>
      </c>
      <c r="D766" s="11" t="s">
        <v>98</v>
      </c>
      <c r="E766" s="11">
        <v>1.4</v>
      </c>
      <c r="F766" s="11" t="s">
        <v>291</v>
      </c>
      <c r="G766" s="150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21</v>
      </c>
    </row>
    <row r="767" spans="1:65">
      <c r="A767" s="29"/>
      <c r="B767" s="19">
        <v>1</v>
      </c>
      <c r="C767" s="9">
        <v>6</v>
      </c>
      <c r="D767" s="11" t="s">
        <v>98</v>
      </c>
      <c r="E767" s="11">
        <v>1.4</v>
      </c>
      <c r="F767" s="11" t="s">
        <v>291</v>
      </c>
      <c r="G767" s="150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20" t="s">
        <v>271</v>
      </c>
      <c r="C768" s="12"/>
      <c r="D768" s="22" t="s">
        <v>771</v>
      </c>
      <c r="E768" s="22">
        <v>1.3666666666666669</v>
      </c>
      <c r="F768" s="22" t="s">
        <v>771</v>
      </c>
      <c r="G768" s="150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272</v>
      </c>
      <c r="C769" s="28"/>
      <c r="D769" s="11" t="s">
        <v>771</v>
      </c>
      <c r="E769" s="11">
        <v>1.4</v>
      </c>
      <c r="F769" s="11" t="s">
        <v>771</v>
      </c>
      <c r="G769" s="150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273</v>
      </c>
      <c r="C770" s="28"/>
      <c r="D770" s="23" t="s">
        <v>771</v>
      </c>
      <c r="E770" s="23">
        <v>5.1639777949432163E-2</v>
      </c>
      <c r="F770" s="23" t="s">
        <v>771</v>
      </c>
      <c r="G770" s="150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3" t="s">
        <v>87</v>
      </c>
      <c r="C771" s="28"/>
      <c r="D771" s="13" t="s">
        <v>771</v>
      </c>
      <c r="E771" s="13">
        <v>3.7785203377633282E-2</v>
      </c>
      <c r="F771" s="13" t="s">
        <v>771</v>
      </c>
      <c r="G771" s="150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274</v>
      </c>
      <c r="C772" s="28"/>
      <c r="D772" s="13" t="s">
        <v>771</v>
      </c>
      <c r="E772" s="13">
        <v>-2.2204460492503131E-15</v>
      </c>
      <c r="F772" s="13" t="s">
        <v>771</v>
      </c>
      <c r="G772" s="150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5" t="s">
        <v>275</v>
      </c>
      <c r="C773" s="46"/>
      <c r="D773" s="44" t="s">
        <v>276</v>
      </c>
      <c r="E773" s="44" t="s">
        <v>276</v>
      </c>
      <c r="F773" s="44" t="s">
        <v>276</v>
      </c>
      <c r="G773" s="150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20"/>
      <c r="D774" s="20"/>
      <c r="E774" s="20"/>
      <c r="F774" s="20"/>
      <c r="BM774" s="55"/>
    </row>
    <row r="775" spans="1:65" ht="15">
      <c r="B775" s="8" t="s">
        <v>556</v>
      </c>
      <c r="BM775" s="27" t="s">
        <v>278</v>
      </c>
    </row>
    <row r="776" spans="1:65" ht="15">
      <c r="A776" s="24" t="s">
        <v>24</v>
      </c>
      <c r="B776" s="18" t="s">
        <v>114</v>
      </c>
      <c r="C776" s="15" t="s">
        <v>115</v>
      </c>
      <c r="D776" s="16" t="s">
        <v>240</v>
      </c>
      <c r="E776" s="17" t="s">
        <v>240</v>
      </c>
      <c r="F776" s="150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241</v>
      </c>
      <c r="C777" s="9" t="s">
        <v>241</v>
      </c>
      <c r="D777" s="148" t="s">
        <v>248</v>
      </c>
      <c r="E777" s="149" t="s">
        <v>256</v>
      </c>
      <c r="F777" s="150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102</v>
      </c>
      <c r="E778" s="11" t="s">
        <v>102</v>
      </c>
      <c r="F778" s="150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2</v>
      </c>
    </row>
    <row r="779" spans="1:65">
      <c r="A779" s="29"/>
      <c r="B779" s="19"/>
      <c r="C779" s="9"/>
      <c r="D779" s="25"/>
      <c r="E779" s="25"/>
      <c r="F779" s="150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2</v>
      </c>
    </row>
    <row r="780" spans="1:65">
      <c r="A780" s="29"/>
      <c r="B780" s="18">
        <v>1</v>
      </c>
      <c r="C780" s="14">
        <v>1</v>
      </c>
      <c r="D780" s="21">
        <v>0.9</v>
      </c>
      <c r="E780" s="21" t="s">
        <v>291</v>
      </c>
      <c r="F780" s="150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</v>
      </c>
    </row>
    <row r="781" spans="1:65">
      <c r="A781" s="29"/>
      <c r="B781" s="19">
        <v>1</v>
      </c>
      <c r="C781" s="9">
        <v>2</v>
      </c>
      <c r="D781" s="11">
        <v>0.9</v>
      </c>
      <c r="E781" s="11" t="s">
        <v>291</v>
      </c>
      <c r="F781" s="150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16</v>
      </c>
    </row>
    <row r="782" spans="1:65">
      <c r="A782" s="29"/>
      <c r="B782" s="19">
        <v>1</v>
      </c>
      <c r="C782" s="9">
        <v>3</v>
      </c>
      <c r="D782" s="11">
        <v>0.8</v>
      </c>
      <c r="E782" s="11" t="s">
        <v>291</v>
      </c>
      <c r="F782" s="150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16</v>
      </c>
    </row>
    <row r="783" spans="1:65">
      <c r="A783" s="29"/>
      <c r="B783" s="19">
        <v>1</v>
      </c>
      <c r="C783" s="9">
        <v>4</v>
      </c>
      <c r="D783" s="11">
        <v>0.8</v>
      </c>
      <c r="E783" s="11" t="s">
        <v>291</v>
      </c>
      <c r="F783" s="150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0.83333333333333304</v>
      </c>
    </row>
    <row r="784" spans="1:65">
      <c r="A784" s="29"/>
      <c r="B784" s="19">
        <v>1</v>
      </c>
      <c r="C784" s="9">
        <v>5</v>
      </c>
      <c r="D784" s="11">
        <v>0.8</v>
      </c>
      <c r="E784" s="11" t="s">
        <v>291</v>
      </c>
      <c r="F784" s="150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22</v>
      </c>
    </row>
    <row r="785" spans="1:65">
      <c r="A785" s="29"/>
      <c r="B785" s="19">
        <v>1</v>
      </c>
      <c r="C785" s="9">
        <v>6</v>
      </c>
      <c r="D785" s="11">
        <v>0.8</v>
      </c>
      <c r="E785" s="11" t="s">
        <v>291</v>
      </c>
      <c r="F785" s="150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20" t="s">
        <v>271</v>
      </c>
      <c r="C786" s="12"/>
      <c r="D786" s="22">
        <v>0.83333333333333337</v>
      </c>
      <c r="E786" s="22" t="s">
        <v>771</v>
      </c>
      <c r="F786" s="150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272</v>
      </c>
      <c r="C787" s="28"/>
      <c r="D787" s="11">
        <v>0.8</v>
      </c>
      <c r="E787" s="11" t="s">
        <v>771</v>
      </c>
      <c r="F787" s="150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273</v>
      </c>
      <c r="C788" s="28"/>
      <c r="D788" s="23">
        <v>5.1639777949432218E-2</v>
      </c>
      <c r="E788" s="23" t="s">
        <v>771</v>
      </c>
      <c r="F788" s="150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87</v>
      </c>
      <c r="C789" s="28"/>
      <c r="D789" s="13">
        <v>6.1967733539318656E-2</v>
      </c>
      <c r="E789" s="13" t="s">
        <v>771</v>
      </c>
      <c r="F789" s="150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274</v>
      </c>
      <c r="C790" s="28"/>
      <c r="D790" s="13">
        <v>4.4408920985006262E-16</v>
      </c>
      <c r="E790" s="13" t="s">
        <v>771</v>
      </c>
      <c r="F790" s="150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5" t="s">
        <v>275</v>
      </c>
      <c r="C791" s="46"/>
      <c r="D791" s="44" t="s">
        <v>276</v>
      </c>
      <c r="E791" s="44" t="s">
        <v>276</v>
      </c>
      <c r="F791" s="150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20"/>
      <c r="D792" s="20"/>
      <c r="E792" s="20"/>
      <c r="BM792" s="55"/>
    </row>
    <row r="793" spans="1:65" ht="15">
      <c r="B793" s="8" t="s">
        <v>557</v>
      </c>
      <c r="BM793" s="27" t="s">
        <v>278</v>
      </c>
    </row>
    <row r="794" spans="1:65" ht="15">
      <c r="A794" s="24" t="s">
        <v>30</v>
      </c>
      <c r="B794" s="18" t="s">
        <v>114</v>
      </c>
      <c r="C794" s="15" t="s">
        <v>115</v>
      </c>
      <c r="D794" s="16" t="s">
        <v>240</v>
      </c>
      <c r="E794" s="17" t="s">
        <v>240</v>
      </c>
      <c r="F794" s="17" t="s">
        <v>240</v>
      </c>
      <c r="G794" s="150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241</v>
      </c>
      <c r="C795" s="9" t="s">
        <v>241</v>
      </c>
      <c r="D795" s="148" t="s">
        <v>244</v>
      </c>
      <c r="E795" s="149" t="s">
        <v>248</v>
      </c>
      <c r="F795" s="149" t="s">
        <v>256</v>
      </c>
      <c r="G795" s="150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303</v>
      </c>
      <c r="E796" s="11" t="s">
        <v>103</v>
      </c>
      <c r="F796" s="11" t="s">
        <v>102</v>
      </c>
      <c r="G796" s="150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5"/>
      <c r="E797" s="25"/>
      <c r="F797" s="25"/>
      <c r="G797" s="150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" t="s">
        <v>276</v>
      </c>
      <c r="E798" s="21">
        <v>7</v>
      </c>
      <c r="F798" s="21" t="s">
        <v>291</v>
      </c>
      <c r="G798" s="150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 t="s">
        <v>276</v>
      </c>
      <c r="E799" s="11">
        <v>7.1</v>
      </c>
      <c r="F799" s="11" t="s">
        <v>291</v>
      </c>
      <c r="G799" s="150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17</v>
      </c>
    </row>
    <row r="800" spans="1:65">
      <c r="A800" s="29"/>
      <c r="B800" s="19">
        <v>1</v>
      </c>
      <c r="C800" s="9">
        <v>3</v>
      </c>
      <c r="D800" s="11" t="s">
        <v>276</v>
      </c>
      <c r="E800" s="11">
        <v>6.9</v>
      </c>
      <c r="F800" s="11" t="s">
        <v>291</v>
      </c>
      <c r="G800" s="150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 t="s">
        <v>276</v>
      </c>
      <c r="E801" s="11">
        <v>7.1</v>
      </c>
      <c r="F801" s="11" t="s">
        <v>291</v>
      </c>
      <c r="G801" s="150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7.0333333333333297</v>
      </c>
    </row>
    <row r="802" spans="1:65">
      <c r="A802" s="29"/>
      <c r="B802" s="19">
        <v>1</v>
      </c>
      <c r="C802" s="9">
        <v>5</v>
      </c>
      <c r="D802" s="11" t="s">
        <v>276</v>
      </c>
      <c r="E802" s="11">
        <v>7.1</v>
      </c>
      <c r="F802" s="11" t="s">
        <v>291</v>
      </c>
      <c r="G802" s="150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23</v>
      </c>
    </row>
    <row r="803" spans="1:65">
      <c r="A803" s="29"/>
      <c r="B803" s="19">
        <v>1</v>
      </c>
      <c r="C803" s="9">
        <v>6</v>
      </c>
      <c r="D803" s="11" t="s">
        <v>276</v>
      </c>
      <c r="E803" s="11">
        <v>7</v>
      </c>
      <c r="F803" s="11" t="s">
        <v>291</v>
      </c>
      <c r="G803" s="150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20" t="s">
        <v>271</v>
      </c>
      <c r="C804" s="12"/>
      <c r="D804" s="22" t="s">
        <v>771</v>
      </c>
      <c r="E804" s="22">
        <v>7.0333333333333341</v>
      </c>
      <c r="F804" s="22" t="s">
        <v>771</v>
      </c>
      <c r="G804" s="150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3" t="s">
        <v>272</v>
      </c>
      <c r="C805" s="28"/>
      <c r="D805" s="11" t="s">
        <v>771</v>
      </c>
      <c r="E805" s="11">
        <v>7.05</v>
      </c>
      <c r="F805" s="11" t="s">
        <v>771</v>
      </c>
      <c r="G805" s="150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3" t="s">
        <v>273</v>
      </c>
      <c r="C806" s="28"/>
      <c r="D806" s="23" t="s">
        <v>771</v>
      </c>
      <c r="E806" s="23">
        <v>8.1649658092772304E-2</v>
      </c>
      <c r="F806" s="23" t="s">
        <v>771</v>
      </c>
      <c r="G806" s="150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87</v>
      </c>
      <c r="C807" s="28"/>
      <c r="D807" s="13" t="s">
        <v>771</v>
      </c>
      <c r="E807" s="13">
        <v>1.1608956126934449E-2</v>
      </c>
      <c r="F807" s="13" t="s">
        <v>771</v>
      </c>
      <c r="G807" s="150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274</v>
      </c>
      <c r="C808" s="28"/>
      <c r="D808" s="13" t="s">
        <v>771</v>
      </c>
      <c r="E808" s="13">
        <v>6.6613381477509392E-16</v>
      </c>
      <c r="F808" s="13" t="s">
        <v>771</v>
      </c>
      <c r="G808" s="150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275</v>
      </c>
      <c r="C809" s="46"/>
      <c r="D809" s="44" t="s">
        <v>276</v>
      </c>
      <c r="E809" s="44" t="s">
        <v>276</v>
      </c>
      <c r="F809" s="44" t="s">
        <v>276</v>
      </c>
      <c r="G809" s="150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E810" s="20"/>
      <c r="F810" s="20"/>
      <c r="BM810" s="55"/>
    </row>
    <row r="811" spans="1:65" ht="15">
      <c r="B811" s="8" t="s">
        <v>558</v>
      </c>
      <c r="BM811" s="27" t="s">
        <v>278</v>
      </c>
    </row>
    <row r="812" spans="1:65" ht="15">
      <c r="A812" s="24" t="s">
        <v>63</v>
      </c>
      <c r="B812" s="18" t="s">
        <v>114</v>
      </c>
      <c r="C812" s="15" t="s">
        <v>115</v>
      </c>
      <c r="D812" s="16" t="s">
        <v>240</v>
      </c>
      <c r="E812" s="17" t="s">
        <v>240</v>
      </c>
      <c r="F812" s="17" t="s">
        <v>240</v>
      </c>
      <c r="G812" s="17" t="s">
        <v>240</v>
      </c>
      <c r="H812" s="17" t="s">
        <v>240</v>
      </c>
      <c r="I812" s="17" t="s">
        <v>240</v>
      </c>
      <c r="J812" s="17" t="s">
        <v>240</v>
      </c>
      <c r="K812" s="15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241</v>
      </c>
      <c r="C813" s="9" t="s">
        <v>241</v>
      </c>
      <c r="D813" s="148" t="s">
        <v>244</v>
      </c>
      <c r="E813" s="149" t="s">
        <v>246</v>
      </c>
      <c r="F813" s="149" t="s">
        <v>248</v>
      </c>
      <c r="G813" s="149" t="s">
        <v>256</v>
      </c>
      <c r="H813" s="149" t="s">
        <v>280</v>
      </c>
      <c r="I813" s="149" t="s">
        <v>263</v>
      </c>
      <c r="J813" s="149" t="s">
        <v>265</v>
      </c>
      <c r="K813" s="15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1</v>
      </c>
    </row>
    <row r="814" spans="1:65">
      <c r="A814" s="29"/>
      <c r="B814" s="19"/>
      <c r="C814" s="9"/>
      <c r="D814" s="10" t="s">
        <v>303</v>
      </c>
      <c r="E814" s="11" t="s">
        <v>303</v>
      </c>
      <c r="F814" s="11" t="s">
        <v>103</v>
      </c>
      <c r="G814" s="11" t="s">
        <v>102</v>
      </c>
      <c r="H814" s="11" t="s">
        <v>103</v>
      </c>
      <c r="I814" s="11" t="s">
        <v>103</v>
      </c>
      <c r="J814" s="11" t="s">
        <v>103</v>
      </c>
      <c r="K814" s="15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3</v>
      </c>
    </row>
    <row r="815" spans="1:65">
      <c r="A815" s="29"/>
      <c r="B815" s="19"/>
      <c r="C815" s="9"/>
      <c r="D815" s="25"/>
      <c r="E815" s="25"/>
      <c r="F815" s="25"/>
      <c r="G815" s="25"/>
      <c r="H815" s="25"/>
      <c r="I815" s="25"/>
      <c r="J815" s="25"/>
      <c r="K815" s="15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3</v>
      </c>
    </row>
    <row r="816" spans="1:65">
      <c r="A816" s="29"/>
      <c r="B816" s="18">
        <v>1</v>
      </c>
      <c r="C816" s="14">
        <v>1</v>
      </c>
      <c r="D816" s="201" t="s">
        <v>276</v>
      </c>
      <c r="E816" s="201" t="s">
        <v>98</v>
      </c>
      <c r="F816" s="201">
        <v>0.26</v>
      </c>
      <c r="G816" s="201" t="s">
        <v>291</v>
      </c>
      <c r="H816" s="201">
        <v>0.38</v>
      </c>
      <c r="I816" s="201" t="s">
        <v>292</v>
      </c>
      <c r="J816" s="201" t="s">
        <v>292</v>
      </c>
      <c r="K816" s="203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05">
        <v>1</v>
      </c>
    </row>
    <row r="817" spans="1:65">
      <c r="A817" s="29"/>
      <c r="B817" s="19">
        <v>1</v>
      </c>
      <c r="C817" s="9">
        <v>2</v>
      </c>
      <c r="D817" s="23" t="s">
        <v>276</v>
      </c>
      <c r="E817" s="23" t="s">
        <v>98</v>
      </c>
      <c r="F817" s="23">
        <v>0.25</v>
      </c>
      <c r="G817" s="23" t="s">
        <v>291</v>
      </c>
      <c r="H817" s="23">
        <v>0.38</v>
      </c>
      <c r="I817" s="23" t="s">
        <v>292</v>
      </c>
      <c r="J817" s="23" t="s">
        <v>292</v>
      </c>
      <c r="K817" s="203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05">
        <v>18</v>
      </c>
    </row>
    <row r="818" spans="1:65">
      <c r="A818" s="29"/>
      <c r="B818" s="19">
        <v>1</v>
      </c>
      <c r="C818" s="9">
        <v>3</v>
      </c>
      <c r="D818" s="23" t="s">
        <v>276</v>
      </c>
      <c r="E818" s="23" t="s">
        <v>98</v>
      </c>
      <c r="F818" s="23">
        <v>0.26</v>
      </c>
      <c r="G818" s="23" t="s">
        <v>291</v>
      </c>
      <c r="H818" s="23">
        <v>0.37</v>
      </c>
      <c r="I818" s="23" t="s">
        <v>292</v>
      </c>
      <c r="J818" s="23" t="s">
        <v>292</v>
      </c>
      <c r="K818" s="203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05">
        <v>16</v>
      </c>
    </row>
    <row r="819" spans="1:65">
      <c r="A819" s="29"/>
      <c r="B819" s="19">
        <v>1</v>
      </c>
      <c r="C819" s="9">
        <v>4</v>
      </c>
      <c r="D819" s="23" t="s">
        <v>276</v>
      </c>
      <c r="E819" s="23" t="s">
        <v>98</v>
      </c>
      <c r="F819" s="23">
        <v>0.26</v>
      </c>
      <c r="G819" s="23" t="s">
        <v>291</v>
      </c>
      <c r="H819" s="23">
        <v>0.38</v>
      </c>
      <c r="I819" s="23" t="s">
        <v>292</v>
      </c>
      <c r="J819" s="23" t="s">
        <v>292</v>
      </c>
      <c r="K819" s="203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4"/>
      <c r="AT819" s="204"/>
      <c r="AU819" s="204"/>
      <c r="AV819" s="204"/>
      <c r="AW819" s="204"/>
      <c r="AX819" s="204"/>
      <c r="AY819" s="204"/>
      <c r="AZ819" s="204"/>
      <c r="BA819" s="204"/>
      <c r="BB819" s="204"/>
      <c r="BC819" s="204"/>
      <c r="BD819" s="204"/>
      <c r="BE819" s="204"/>
      <c r="BF819" s="204"/>
      <c r="BG819" s="204"/>
      <c r="BH819" s="204"/>
      <c r="BI819" s="204"/>
      <c r="BJ819" s="204"/>
      <c r="BK819" s="204"/>
      <c r="BL819" s="204"/>
      <c r="BM819" s="205">
        <v>0.31583333333333302</v>
      </c>
    </row>
    <row r="820" spans="1:65">
      <c r="A820" s="29"/>
      <c r="B820" s="19">
        <v>1</v>
      </c>
      <c r="C820" s="9">
        <v>5</v>
      </c>
      <c r="D820" s="23" t="s">
        <v>276</v>
      </c>
      <c r="E820" s="23" t="s">
        <v>98</v>
      </c>
      <c r="F820" s="23">
        <v>0.25</v>
      </c>
      <c r="G820" s="23" t="s">
        <v>291</v>
      </c>
      <c r="H820" s="23">
        <v>0.37</v>
      </c>
      <c r="I820" s="23" t="s">
        <v>292</v>
      </c>
      <c r="J820" s="23" t="s">
        <v>292</v>
      </c>
      <c r="K820" s="203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4"/>
      <c r="AT820" s="204"/>
      <c r="AU820" s="204"/>
      <c r="AV820" s="204"/>
      <c r="AW820" s="204"/>
      <c r="AX820" s="204"/>
      <c r="AY820" s="204"/>
      <c r="AZ820" s="204"/>
      <c r="BA820" s="204"/>
      <c r="BB820" s="204"/>
      <c r="BC820" s="204"/>
      <c r="BD820" s="204"/>
      <c r="BE820" s="204"/>
      <c r="BF820" s="204"/>
      <c r="BG820" s="204"/>
      <c r="BH820" s="204"/>
      <c r="BI820" s="204"/>
      <c r="BJ820" s="204"/>
      <c r="BK820" s="204"/>
      <c r="BL820" s="204"/>
      <c r="BM820" s="205">
        <v>24</v>
      </c>
    </row>
    <row r="821" spans="1:65">
      <c r="A821" s="29"/>
      <c r="B821" s="19">
        <v>1</v>
      </c>
      <c r="C821" s="9">
        <v>6</v>
      </c>
      <c r="D821" s="23" t="s">
        <v>276</v>
      </c>
      <c r="E821" s="23" t="s">
        <v>98</v>
      </c>
      <c r="F821" s="23">
        <v>0.25</v>
      </c>
      <c r="G821" s="23" t="s">
        <v>291</v>
      </c>
      <c r="H821" s="23">
        <v>0.38</v>
      </c>
      <c r="I821" s="23" t="s">
        <v>292</v>
      </c>
      <c r="J821" s="23" t="s">
        <v>292</v>
      </c>
      <c r="K821" s="203"/>
      <c r="L821" s="204"/>
      <c r="M821" s="204"/>
      <c r="N821" s="204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  <c r="AB821" s="204"/>
      <c r="AC821" s="204"/>
      <c r="AD821" s="204"/>
      <c r="AE821" s="204"/>
      <c r="AF821" s="204"/>
      <c r="AG821" s="204"/>
      <c r="AH821" s="204"/>
      <c r="AI821" s="204"/>
      <c r="AJ821" s="204"/>
      <c r="AK821" s="204"/>
      <c r="AL821" s="204"/>
      <c r="AM821" s="204"/>
      <c r="AN821" s="204"/>
      <c r="AO821" s="204"/>
      <c r="AP821" s="204"/>
      <c r="AQ821" s="204"/>
      <c r="AR821" s="204"/>
      <c r="AS821" s="204"/>
      <c r="AT821" s="204"/>
      <c r="AU821" s="204"/>
      <c r="AV821" s="204"/>
      <c r="AW821" s="204"/>
      <c r="AX821" s="204"/>
      <c r="AY821" s="204"/>
      <c r="AZ821" s="204"/>
      <c r="BA821" s="204"/>
      <c r="BB821" s="204"/>
      <c r="BC821" s="204"/>
      <c r="BD821" s="204"/>
      <c r="BE821" s="204"/>
      <c r="BF821" s="204"/>
      <c r="BG821" s="204"/>
      <c r="BH821" s="204"/>
      <c r="BI821" s="204"/>
      <c r="BJ821" s="204"/>
      <c r="BK821" s="204"/>
      <c r="BL821" s="204"/>
      <c r="BM821" s="56"/>
    </row>
    <row r="822" spans="1:65">
      <c r="A822" s="29"/>
      <c r="B822" s="20" t="s">
        <v>271</v>
      </c>
      <c r="C822" s="12"/>
      <c r="D822" s="209" t="s">
        <v>771</v>
      </c>
      <c r="E822" s="209" t="s">
        <v>771</v>
      </c>
      <c r="F822" s="209">
        <v>0.255</v>
      </c>
      <c r="G822" s="209" t="s">
        <v>771</v>
      </c>
      <c r="H822" s="209">
        <v>0.37666666666666665</v>
      </c>
      <c r="I822" s="209" t="s">
        <v>771</v>
      </c>
      <c r="J822" s="209" t="s">
        <v>771</v>
      </c>
      <c r="K822" s="203"/>
      <c r="L822" s="204"/>
      <c r="M822" s="204"/>
      <c r="N822" s="204"/>
      <c r="O822" s="204"/>
      <c r="P822" s="204"/>
      <c r="Q822" s="204"/>
      <c r="R822" s="204"/>
      <c r="S822" s="204"/>
      <c r="T822" s="204"/>
      <c r="U822" s="204"/>
      <c r="V822" s="204"/>
      <c r="W822" s="204"/>
      <c r="X822" s="204"/>
      <c r="Y822" s="204"/>
      <c r="Z822" s="204"/>
      <c r="AA822" s="204"/>
      <c r="AB822" s="204"/>
      <c r="AC822" s="204"/>
      <c r="AD822" s="204"/>
      <c r="AE822" s="204"/>
      <c r="AF822" s="204"/>
      <c r="AG822" s="204"/>
      <c r="AH822" s="204"/>
      <c r="AI822" s="204"/>
      <c r="AJ822" s="204"/>
      <c r="AK822" s="204"/>
      <c r="AL822" s="204"/>
      <c r="AM822" s="204"/>
      <c r="AN822" s="204"/>
      <c r="AO822" s="204"/>
      <c r="AP822" s="204"/>
      <c r="AQ822" s="204"/>
      <c r="AR822" s="204"/>
      <c r="AS822" s="204"/>
      <c r="AT822" s="204"/>
      <c r="AU822" s="204"/>
      <c r="AV822" s="204"/>
      <c r="AW822" s="204"/>
      <c r="AX822" s="204"/>
      <c r="AY822" s="204"/>
      <c r="AZ822" s="204"/>
      <c r="BA822" s="204"/>
      <c r="BB822" s="204"/>
      <c r="BC822" s="204"/>
      <c r="BD822" s="204"/>
      <c r="BE822" s="204"/>
      <c r="BF822" s="204"/>
      <c r="BG822" s="204"/>
      <c r="BH822" s="204"/>
      <c r="BI822" s="204"/>
      <c r="BJ822" s="204"/>
      <c r="BK822" s="204"/>
      <c r="BL822" s="204"/>
      <c r="BM822" s="56"/>
    </row>
    <row r="823" spans="1:65">
      <c r="A823" s="29"/>
      <c r="B823" s="3" t="s">
        <v>272</v>
      </c>
      <c r="C823" s="28"/>
      <c r="D823" s="23" t="s">
        <v>771</v>
      </c>
      <c r="E823" s="23" t="s">
        <v>771</v>
      </c>
      <c r="F823" s="23">
        <v>0.255</v>
      </c>
      <c r="G823" s="23" t="s">
        <v>771</v>
      </c>
      <c r="H823" s="23">
        <v>0.38</v>
      </c>
      <c r="I823" s="23" t="s">
        <v>771</v>
      </c>
      <c r="J823" s="23" t="s">
        <v>771</v>
      </c>
      <c r="K823" s="203"/>
      <c r="L823" s="204"/>
      <c r="M823" s="204"/>
      <c r="N823" s="204"/>
      <c r="O823" s="204"/>
      <c r="P823" s="204"/>
      <c r="Q823" s="204"/>
      <c r="R823" s="204"/>
      <c r="S823" s="204"/>
      <c r="T823" s="204"/>
      <c r="U823" s="204"/>
      <c r="V823" s="204"/>
      <c r="W823" s="204"/>
      <c r="X823" s="204"/>
      <c r="Y823" s="204"/>
      <c r="Z823" s="204"/>
      <c r="AA823" s="204"/>
      <c r="AB823" s="204"/>
      <c r="AC823" s="204"/>
      <c r="AD823" s="204"/>
      <c r="AE823" s="204"/>
      <c r="AF823" s="204"/>
      <c r="AG823" s="204"/>
      <c r="AH823" s="204"/>
      <c r="AI823" s="204"/>
      <c r="AJ823" s="204"/>
      <c r="AK823" s="204"/>
      <c r="AL823" s="204"/>
      <c r="AM823" s="204"/>
      <c r="AN823" s="204"/>
      <c r="AO823" s="204"/>
      <c r="AP823" s="204"/>
      <c r="AQ823" s="204"/>
      <c r="AR823" s="204"/>
      <c r="AS823" s="204"/>
      <c r="AT823" s="204"/>
      <c r="AU823" s="204"/>
      <c r="AV823" s="204"/>
      <c r="AW823" s="204"/>
      <c r="AX823" s="204"/>
      <c r="AY823" s="204"/>
      <c r="AZ823" s="204"/>
      <c r="BA823" s="204"/>
      <c r="BB823" s="204"/>
      <c r="BC823" s="204"/>
      <c r="BD823" s="204"/>
      <c r="BE823" s="204"/>
      <c r="BF823" s="204"/>
      <c r="BG823" s="204"/>
      <c r="BH823" s="204"/>
      <c r="BI823" s="204"/>
      <c r="BJ823" s="204"/>
      <c r="BK823" s="204"/>
      <c r="BL823" s="204"/>
      <c r="BM823" s="56"/>
    </row>
    <row r="824" spans="1:65">
      <c r="A824" s="29"/>
      <c r="B824" s="3" t="s">
        <v>273</v>
      </c>
      <c r="C824" s="28"/>
      <c r="D824" s="23" t="s">
        <v>771</v>
      </c>
      <c r="E824" s="23" t="s">
        <v>771</v>
      </c>
      <c r="F824" s="23">
        <v>5.4772255750516656E-3</v>
      </c>
      <c r="G824" s="23" t="s">
        <v>771</v>
      </c>
      <c r="H824" s="23">
        <v>5.1639777949432277E-3</v>
      </c>
      <c r="I824" s="23" t="s">
        <v>771</v>
      </c>
      <c r="J824" s="23" t="s">
        <v>771</v>
      </c>
      <c r="K824" s="203"/>
      <c r="L824" s="204"/>
      <c r="M824" s="204"/>
      <c r="N824" s="204"/>
      <c r="O824" s="204"/>
      <c r="P824" s="204"/>
      <c r="Q824" s="204"/>
      <c r="R824" s="204"/>
      <c r="S824" s="204"/>
      <c r="T824" s="204"/>
      <c r="U824" s="204"/>
      <c r="V824" s="204"/>
      <c r="W824" s="204"/>
      <c r="X824" s="204"/>
      <c r="Y824" s="204"/>
      <c r="Z824" s="204"/>
      <c r="AA824" s="204"/>
      <c r="AB824" s="204"/>
      <c r="AC824" s="204"/>
      <c r="AD824" s="204"/>
      <c r="AE824" s="204"/>
      <c r="AF824" s="204"/>
      <c r="AG824" s="204"/>
      <c r="AH824" s="204"/>
      <c r="AI824" s="204"/>
      <c r="AJ824" s="204"/>
      <c r="AK824" s="204"/>
      <c r="AL824" s="204"/>
      <c r="AM824" s="204"/>
      <c r="AN824" s="204"/>
      <c r="AO824" s="204"/>
      <c r="AP824" s="204"/>
      <c r="AQ824" s="204"/>
      <c r="AR824" s="204"/>
      <c r="AS824" s="204"/>
      <c r="AT824" s="204"/>
      <c r="AU824" s="204"/>
      <c r="AV824" s="204"/>
      <c r="AW824" s="204"/>
      <c r="AX824" s="204"/>
      <c r="AY824" s="204"/>
      <c r="AZ824" s="204"/>
      <c r="BA824" s="204"/>
      <c r="BB824" s="204"/>
      <c r="BC824" s="204"/>
      <c r="BD824" s="204"/>
      <c r="BE824" s="204"/>
      <c r="BF824" s="204"/>
      <c r="BG824" s="204"/>
      <c r="BH824" s="204"/>
      <c r="BI824" s="204"/>
      <c r="BJ824" s="204"/>
      <c r="BK824" s="204"/>
      <c r="BL824" s="204"/>
      <c r="BM824" s="56"/>
    </row>
    <row r="825" spans="1:65">
      <c r="A825" s="29"/>
      <c r="B825" s="3" t="s">
        <v>87</v>
      </c>
      <c r="C825" s="28"/>
      <c r="D825" s="13" t="s">
        <v>771</v>
      </c>
      <c r="E825" s="13" t="s">
        <v>771</v>
      </c>
      <c r="F825" s="13">
        <v>2.1479315980594767E-2</v>
      </c>
      <c r="G825" s="13" t="s">
        <v>771</v>
      </c>
      <c r="H825" s="13">
        <v>1.370967556179618E-2</v>
      </c>
      <c r="I825" s="13" t="s">
        <v>771</v>
      </c>
      <c r="J825" s="13" t="s">
        <v>771</v>
      </c>
      <c r="K825" s="15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274</v>
      </c>
      <c r="C826" s="28"/>
      <c r="D826" s="13" t="s">
        <v>771</v>
      </c>
      <c r="E826" s="13" t="s">
        <v>771</v>
      </c>
      <c r="F826" s="13">
        <v>-0.19261213720316539</v>
      </c>
      <c r="G826" s="13" t="s">
        <v>771</v>
      </c>
      <c r="H826" s="13">
        <v>0.19261213720316728</v>
      </c>
      <c r="I826" s="13" t="s">
        <v>771</v>
      </c>
      <c r="J826" s="13" t="s">
        <v>771</v>
      </c>
      <c r="K826" s="15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275</v>
      </c>
      <c r="C827" s="46"/>
      <c r="D827" s="44" t="s">
        <v>276</v>
      </c>
      <c r="E827" s="44" t="s">
        <v>276</v>
      </c>
      <c r="F827" s="44">
        <v>0.67</v>
      </c>
      <c r="G827" s="44" t="s">
        <v>276</v>
      </c>
      <c r="H827" s="44">
        <v>0.67</v>
      </c>
      <c r="I827" s="44" t="s">
        <v>276</v>
      </c>
      <c r="J827" s="44" t="s">
        <v>276</v>
      </c>
      <c r="K827" s="15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E828" s="20"/>
      <c r="F828" s="20"/>
      <c r="G828" s="20"/>
      <c r="H828" s="20"/>
      <c r="I828" s="20"/>
      <c r="J828" s="20"/>
      <c r="BM828" s="55"/>
    </row>
    <row r="829" spans="1:65" ht="15">
      <c r="B829" s="8" t="s">
        <v>559</v>
      </c>
      <c r="BM829" s="27" t="s">
        <v>278</v>
      </c>
    </row>
    <row r="830" spans="1:65" ht="15">
      <c r="A830" s="24" t="s">
        <v>64</v>
      </c>
      <c r="B830" s="18" t="s">
        <v>114</v>
      </c>
      <c r="C830" s="15" t="s">
        <v>115</v>
      </c>
      <c r="D830" s="16" t="s">
        <v>240</v>
      </c>
      <c r="E830" s="17" t="s">
        <v>240</v>
      </c>
      <c r="F830" s="17" t="s">
        <v>240</v>
      </c>
      <c r="G830" s="17" t="s">
        <v>240</v>
      </c>
      <c r="H830" s="15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241</v>
      </c>
      <c r="C831" s="9" t="s">
        <v>241</v>
      </c>
      <c r="D831" s="148" t="s">
        <v>244</v>
      </c>
      <c r="E831" s="149" t="s">
        <v>246</v>
      </c>
      <c r="F831" s="149" t="s">
        <v>248</v>
      </c>
      <c r="G831" s="149" t="s">
        <v>256</v>
      </c>
      <c r="H831" s="15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303</v>
      </c>
      <c r="E832" s="11" t="s">
        <v>303</v>
      </c>
      <c r="F832" s="11" t="s">
        <v>102</v>
      </c>
      <c r="G832" s="11" t="s">
        <v>102</v>
      </c>
      <c r="H832" s="15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5"/>
      <c r="E833" s="25"/>
      <c r="F833" s="25"/>
      <c r="G833" s="25"/>
      <c r="H833" s="15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 t="s">
        <v>276</v>
      </c>
      <c r="E834" s="21" t="s">
        <v>98</v>
      </c>
      <c r="F834" s="144" t="s">
        <v>105</v>
      </c>
      <c r="G834" s="21" t="s">
        <v>291</v>
      </c>
      <c r="H834" s="15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 t="s">
        <v>276</v>
      </c>
      <c r="E835" s="11" t="s">
        <v>98</v>
      </c>
      <c r="F835" s="145" t="s">
        <v>105</v>
      </c>
      <c r="G835" s="11" t="s">
        <v>291</v>
      </c>
      <c r="H835" s="15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19</v>
      </c>
    </row>
    <row r="836" spans="1:65">
      <c r="A836" s="29"/>
      <c r="B836" s="19">
        <v>1</v>
      </c>
      <c r="C836" s="9">
        <v>3</v>
      </c>
      <c r="D836" s="11" t="s">
        <v>276</v>
      </c>
      <c r="E836" s="11" t="s">
        <v>98</v>
      </c>
      <c r="F836" s="145" t="s">
        <v>105</v>
      </c>
      <c r="G836" s="11" t="s">
        <v>291</v>
      </c>
      <c r="H836" s="15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 t="s">
        <v>276</v>
      </c>
      <c r="E837" s="11" t="s">
        <v>98</v>
      </c>
      <c r="F837" s="145" t="s">
        <v>105</v>
      </c>
      <c r="G837" s="11" t="s">
        <v>291</v>
      </c>
      <c r="H837" s="15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105</v>
      </c>
    </row>
    <row r="838" spans="1:65">
      <c r="A838" s="29"/>
      <c r="B838" s="19">
        <v>1</v>
      </c>
      <c r="C838" s="9">
        <v>5</v>
      </c>
      <c r="D838" s="11" t="s">
        <v>276</v>
      </c>
      <c r="E838" s="11" t="s">
        <v>98</v>
      </c>
      <c r="F838" s="145" t="s">
        <v>105</v>
      </c>
      <c r="G838" s="11" t="s">
        <v>291</v>
      </c>
      <c r="H838" s="15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25</v>
      </c>
    </row>
    <row r="839" spans="1:65">
      <c r="A839" s="29"/>
      <c r="B839" s="19">
        <v>1</v>
      </c>
      <c r="C839" s="9">
        <v>6</v>
      </c>
      <c r="D839" s="11" t="s">
        <v>276</v>
      </c>
      <c r="E839" s="11" t="s">
        <v>98</v>
      </c>
      <c r="F839" s="145" t="s">
        <v>105</v>
      </c>
      <c r="G839" s="11" t="s">
        <v>291</v>
      </c>
      <c r="H839" s="15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20" t="s">
        <v>271</v>
      </c>
      <c r="C840" s="12"/>
      <c r="D840" s="22" t="s">
        <v>771</v>
      </c>
      <c r="E840" s="22" t="s">
        <v>771</v>
      </c>
      <c r="F840" s="22" t="s">
        <v>771</v>
      </c>
      <c r="G840" s="22" t="s">
        <v>771</v>
      </c>
      <c r="H840" s="15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272</v>
      </c>
      <c r="C841" s="28"/>
      <c r="D841" s="11" t="s">
        <v>771</v>
      </c>
      <c r="E841" s="11" t="s">
        <v>771</v>
      </c>
      <c r="F841" s="11" t="s">
        <v>771</v>
      </c>
      <c r="G841" s="11" t="s">
        <v>771</v>
      </c>
      <c r="H841" s="15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273</v>
      </c>
      <c r="C842" s="28"/>
      <c r="D842" s="23" t="s">
        <v>771</v>
      </c>
      <c r="E842" s="23" t="s">
        <v>771</v>
      </c>
      <c r="F842" s="23" t="s">
        <v>771</v>
      </c>
      <c r="G842" s="23" t="s">
        <v>771</v>
      </c>
      <c r="H842" s="15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3" t="s">
        <v>87</v>
      </c>
      <c r="C843" s="28"/>
      <c r="D843" s="13" t="s">
        <v>771</v>
      </c>
      <c r="E843" s="13" t="s">
        <v>771</v>
      </c>
      <c r="F843" s="13" t="s">
        <v>771</v>
      </c>
      <c r="G843" s="13" t="s">
        <v>771</v>
      </c>
      <c r="H843" s="15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274</v>
      </c>
      <c r="C844" s="28"/>
      <c r="D844" s="13" t="s">
        <v>771</v>
      </c>
      <c r="E844" s="13" t="s">
        <v>771</v>
      </c>
      <c r="F844" s="13" t="s">
        <v>771</v>
      </c>
      <c r="G844" s="13" t="s">
        <v>771</v>
      </c>
      <c r="H844" s="15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275</v>
      </c>
      <c r="C845" s="46"/>
      <c r="D845" s="44" t="s">
        <v>276</v>
      </c>
      <c r="E845" s="44" t="s">
        <v>276</v>
      </c>
      <c r="F845" s="44" t="s">
        <v>276</v>
      </c>
      <c r="G845" s="44" t="s">
        <v>276</v>
      </c>
      <c r="H845" s="15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20"/>
      <c r="D846" s="20"/>
      <c r="E846" s="20"/>
      <c r="F846" s="20"/>
      <c r="G846" s="20"/>
      <c r="BM846" s="55"/>
    </row>
    <row r="847" spans="1:65" ht="15">
      <c r="B847" s="8" t="s">
        <v>560</v>
      </c>
      <c r="BM847" s="27" t="s">
        <v>278</v>
      </c>
    </row>
    <row r="848" spans="1:65" ht="15">
      <c r="A848" s="24" t="s">
        <v>65</v>
      </c>
      <c r="B848" s="18" t="s">
        <v>114</v>
      </c>
      <c r="C848" s="15" t="s">
        <v>115</v>
      </c>
      <c r="D848" s="16" t="s">
        <v>240</v>
      </c>
      <c r="E848" s="17" t="s">
        <v>240</v>
      </c>
      <c r="F848" s="150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241</v>
      </c>
      <c r="C849" s="9" t="s">
        <v>241</v>
      </c>
      <c r="D849" s="148" t="s">
        <v>248</v>
      </c>
      <c r="E849" s="149" t="s">
        <v>256</v>
      </c>
      <c r="F849" s="150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102</v>
      </c>
      <c r="E850" s="11" t="s">
        <v>102</v>
      </c>
      <c r="F850" s="150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5"/>
      <c r="E851" s="25"/>
      <c r="F851" s="150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144" t="s">
        <v>105</v>
      </c>
      <c r="E852" s="21" t="s">
        <v>291</v>
      </c>
      <c r="F852" s="150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145" t="s">
        <v>105</v>
      </c>
      <c r="E853" s="11" t="s">
        <v>291</v>
      </c>
      <c r="F853" s="150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20</v>
      </c>
    </row>
    <row r="854" spans="1:65">
      <c r="A854" s="29"/>
      <c r="B854" s="19">
        <v>1</v>
      </c>
      <c r="C854" s="9">
        <v>3</v>
      </c>
      <c r="D854" s="145" t="s">
        <v>105</v>
      </c>
      <c r="E854" s="11" t="s">
        <v>291</v>
      </c>
      <c r="F854" s="150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145" t="s">
        <v>105</v>
      </c>
      <c r="E855" s="11" t="s">
        <v>291</v>
      </c>
      <c r="F855" s="150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105</v>
      </c>
    </row>
    <row r="856" spans="1:65">
      <c r="A856" s="29"/>
      <c r="B856" s="19">
        <v>1</v>
      </c>
      <c r="C856" s="9">
        <v>5</v>
      </c>
      <c r="D856" s="145" t="s">
        <v>105</v>
      </c>
      <c r="E856" s="11" t="s">
        <v>291</v>
      </c>
      <c r="F856" s="150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26</v>
      </c>
    </row>
    <row r="857" spans="1:65">
      <c r="A857" s="29"/>
      <c r="B857" s="19">
        <v>1</v>
      </c>
      <c r="C857" s="9">
        <v>6</v>
      </c>
      <c r="D857" s="145" t="s">
        <v>105</v>
      </c>
      <c r="E857" s="11" t="s">
        <v>291</v>
      </c>
      <c r="F857" s="150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20" t="s">
        <v>271</v>
      </c>
      <c r="C858" s="12"/>
      <c r="D858" s="22" t="s">
        <v>771</v>
      </c>
      <c r="E858" s="22" t="s">
        <v>771</v>
      </c>
      <c r="F858" s="150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272</v>
      </c>
      <c r="C859" s="28"/>
      <c r="D859" s="11" t="s">
        <v>771</v>
      </c>
      <c r="E859" s="11" t="s">
        <v>771</v>
      </c>
      <c r="F859" s="150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273</v>
      </c>
      <c r="C860" s="28"/>
      <c r="D860" s="23" t="s">
        <v>771</v>
      </c>
      <c r="E860" s="23" t="s">
        <v>771</v>
      </c>
      <c r="F860" s="150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87</v>
      </c>
      <c r="C861" s="28"/>
      <c r="D861" s="13" t="s">
        <v>771</v>
      </c>
      <c r="E861" s="13" t="s">
        <v>771</v>
      </c>
      <c r="F861" s="150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274</v>
      </c>
      <c r="C862" s="28"/>
      <c r="D862" s="13" t="s">
        <v>771</v>
      </c>
      <c r="E862" s="13" t="s">
        <v>771</v>
      </c>
      <c r="F862" s="150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5" t="s">
        <v>275</v>
      </c>
      <c r="C863" s="46"/>
      <c r="D863" s="44" t="s">
        <v>276</v>
      </c>
      <c r="E863" s="44" t="s">
        <v>276</v>
      </c>
      <c r="F863" s="150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20"/>
      <c r="D864" s="20"/>
      <c r="E864" s="20"/>
      <c r="BM864" s="55"/>
    </row>
    <row r="865" spans="1:65" ht="15">
      <c r="B865" s="8" t="s">
        <v>561</v>
      </c>
      <c r="BM865" s="27" t="s">
        <v>278</v>
      </c>
    </row>
    <row r="866" spans="1:65" ht="15">
      <c r="A866" s="24" t="s">
        <v>32</v>
      </c>
      <c r="B866" s="18" t="s">
        <v>114</v>
      </c>
      <c r="C866" s="15" t="s">
        <v>115</v>
      </c>
      <c r="D866" s="16" t="s">
        <v>240</v>
      </c>
      <c r="E866" s="17" t="s">
        <v>240</v>
      </c>
      <c r="F866" s="17" t="s">
        <v>240</v>
      </c>
      <c r="G866" s="150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241</v>
      </c>
      <c r="C867" s="9" t="s">
        <v>241</v>
      </c>
      <c r="D867" s="148" t="s">
        <v>244</v>
      </c>
      <c r="E867" s="149" t="s">
        <v>248</v>
      </c>
      <c r="F867" s="149" t="s">
        <v>256</v>
      </c>
      <c r="G867" s="150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303</v>
      </c>
      <c r="E868" s="11" t="s">
        <v>102</v>
      </c>
      <c r="F868" s="11" t="s">
        <v>102</v>
      </c>
      <c r="G868" s="150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2</v>
      </c>
    </row>
    <row r="869" spans="1:65">
      <c r="A869" s="29"/>
      <c r="B869" s="19"/>
      <c r="C869" s="9"/>
      <c r="D869" s="25"/>
      <c r="E869" s="25"/>
      <c r="F869" s="25"/>
      <c r="G869" s="150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2</v>
      </c>
    </row>
    <row r="870" spans="1:65">
      <c r="A870" s="29"/>
      <c r="B870" s="18">
        <v>1</v>
      </c>
      <c r="C870" s="14">
        <v>1</v>
      </c>
      <c r="D870" s="21" t="s">
        <v>276</v>
      </c>
      <c r="E870" s="21">
        <v>4.9000000000000004</v>
      </c>
      <c r="F870" s="21" t="s">
        <v>291</v>
      </c>
      <c r="G870" s="150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</v>
      </c>
    </row>
    <row r="871" spans="1:65">
      <c r="A871" s="29"/>
      <c r="B871" s="19">
        <v>1</v>
      </c>
      <c r="C871" s="9">
        <v>2</v>
      </c>
      <c r="D871" s="11" t="s">
        <v>276</v>
      </c>
      <c r="E871" s="11">
        <v>3.9</v>
      </c>
      <c r="F871" s="11" t="s">
        <v>291</v>
      </c>
      <c r="G871" s="150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21</v>
      </c>
    </row>
    <row r="872" spans="1:65">
      <c r="A872" s="29"/>
      <c r="B872" s="19">
        <v>1</v>
      </c>
      <c r="C872" s="9">
        <v>3</v>
      </c>
      <c r="D872" s="11" t="s">
        <v>276</v>
      </c>
      <c r="E872" s="11">
        <v>4</v>
      </c>
      <c r="F872" s="11" t="s">
        <v>291</v>
      </c>
      <c r="G872" s="150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16</v>
      </c>
    </row>
    <row r="873" spans="1:65">
      <c r="A873" s="29"/>
      <c r="B873" s="19">
        <v>1</v>
      </c>
      <c r="C873" s="9">
        <v>4</v>
      </c>
      <c r="D873" s="11" t="s">
        <v>276</v>
      </c>
      <c r="E873" s="11">
        <v>4.0999999999999996</v>
      </c>
      <c r="F873" s="11" t="s">
        <v>291</v>
      </c>
      <c r="G873" s="150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4.2166666666666703</v>
      </c>
    </row>
    <row r="874" spans="1:65">
      <c r="A874" s="29"/>
      <c r="B874" s="19">
        <v>1</v>
      </c>
      <c r="C874" s="9">
        <v>5</v>
      </c>
      <c r="D874" s="11" t="s">
        <v>276</v>
      </c>
      <c r="E874" s="11">
        <v>4.4000000000000004</v>
      </c>
      <c r="F874" s="11" t="s">
        <v>291</v>
      </c>
      <c r="G874" s="150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27</v>
      </c>
    </row>
    <row r="875" spans="1:65">
      <c r="A875" s="29"/>
      <c r="B875" s="19">
        <v>1</v>
      </c>
      <c r="C875" s="9">
        <v>6</v>
      </c>
      <c r="D875" s="11" t="s">
        <v>276</v>
      </c>
      <c r="E875" s="11">
        <v>4</v>
      </c>
      <c r="F875" s="11" t="s">
        <v>291</v>
      </c>
      <c r="G875" s="150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20" t="s">
        <v>271</v>
      </c>
      <c r="C876" s="12"/>
      <c r="D876" s="22" t="s">
        <v>771</v>
      </c>
      <c r="E876" s="22">
        <v>4.2166666666666659</v>
      </c>
      <c r="F876" s="22" t="s">
        <v>771</v>
      </c>
      <c r="G876" s="150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272</v>
      </c>
      <c r="C877" s="28"/>
      <c r="D877" s="11" t="s">
        <v>771</v>
      </c>
      <c r="E877" s="11">
        <v>4.05</v>
      </c>
      <c r="F877" s="11" t="s">
        <v>771</v>
      </c>
      <c r="G877" s="150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273</v>
      </c>
      <c r="C878" s="28"/>
      <c r="D878" s="23" t="s">
        <v>771</v>
      </c>
      <c r="E878" s="23">
        <v>0.37638632635454067</v>
      </c>
      <c r="F878" s="23" t="s">
        <v>771</v>
      </c>
      <c r="G878" s="150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3" t="s">
        <v>87</v>
      </c>
      <c r="C879" s="28"/>
      <c r="D879" s="13" t="s">
        <v>771</v>
      </c>
      <c r="E879" s="13">
        <v>8.926157937261836E-2</v>
      </c>
      <c r="F879" s="13" t="s">
        <v>771</v>
      </c>
      <c r="G879" s="150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274</v>
      </c>
      <c r="C880" s="28"/>
      <c r="D880" s="13" t="s">
        <v>771</v>
      </c>
      <c r="E880" s="13">
        <v>-9.9920072216264089E-16</v>
      </c>
      <c r="F880" s="13" t="s">
        <v>771</v>
      </c>
      <c r="G880" s="150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5" t="s">
        <v>275</v>
      </c>
      <c r="C881" s="46"/>
      <c r="D881" s="44" t="s">
        <v>276</v>
      </c>
      <c r="E881" s="44" t="s">
        <v>276</v>
      </c>
      <c r="F881" s="44" t="s">
        <v>276</v>
      </c>
      <c r="G881" s="150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/>
      <c r="C882" s="20"/>
      <c r="D882" s="20"/>
      <c r="E882" s="20"/>
      <c r="F882" s="20"/>
      <c r="BM882" s="55"/>
    </row>
    <row r="883" spans="1:65" ht="15">
      <c r="B883" s="8" t="s">
        <v>562</v>
      </c>
      <c r="BM883" s="27" t="s">
        <v>278</v>
      </c>
    </row>
    <row r="884" spans="1:65" ht="15">
      <c r="A884" s="24" t="s">
        <v>66</v>
      </c>
      <c r="B884" s="18" t="s">
        <v>114</v>
      </c>
      <c r="C884" s="15" t="s">
        <v>115</v>
      </c>
      <c r="D884" s="16" t="s">
        <v>240</v>
      </c>
      <c r="E884" s="17" t="s">
        <v>240</v>
      </c>
      <c r="F884" s="17" t="s">
        <v>240</v>
      </c>
      <c r="G884" s="17" t="s">
        <v>240</v>
      </c>
      <c r="H884" s="17" t="s">
        <v>240</v>
      </c>
      <c r="I884" s="17" t="s">
        <v>240</v>
      </c>
      <c r="J884" s="150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241</v>
      </c>
      <c r="C885" s="9" t="s">
        <v>241</v>
      </c>
      <c r="D885" s="148" t="s">
        <v>244</v>
      </c>
      <c r="E885" s="149" t="s">
        <v>246</v>
      </c>
      <c r="F885" s="149" t="s">
        <v>248</v>
      </c>
      <c r="G885" s="149" t="s">
        <v>256</v>
      </c>
      <c r="H885" s="149" t="s">
        <v>280</v>
      </c>
      <c r="I885" s="149" t="s">
        <v>263</v>
      </c>
      <c r="J885" s="150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9"/>
      <c r="C886" s="9"/>
      <c r="D886" s="10" t="s">
        <v>303</v>
      </c>
      <c r="E886" s="11" t="s">
        <v>303</v>
      </c>
      <c r="F886" s="11" t="s">
        <v>103</v>
      </c>
      <c r="G886" s="11" t="s">
        <v>102</v>
      </c>
      <c r="H886" s="11" t="s">
        <v>103</v>
      </c>
      <c r="I886" s="11" t="s">
        <v>103</v>
      </c>
      <c r="J886" s="150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</v>
      </c>
    </row>
    <row r="887" spans="1:65">
      <c r="A887" s="29"/>
      <c r="B887" s="19"/>
      <c r="C887" s="9"/>
      <c r="D887" s="25"/>
      <c r="E887" s="25"/>
      <c r="F887" s="25"/>
      <c r="G887" s="25"/>
      <c r="H887" s="25"/>
      <c r="I887" s="25"/>
      <c r="J887" s="150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</v>
      </c>
    </row>
    <row r="888" spans="1:65">
      <c r="A888" s="29"/>
      <c r="B888" s="18">
        <v>1</v>
      </c>
      <c r="C888" s="14">
        <v>1</v>
      </c>
      <c r="D888" s="219" t="s">
        <v>276</v>
      </c>
      <c r="E888" s="219" t="s">
        <v>98</v>
      </c>
      <c r="F888" s="219">
        <v>61.8</v>
      </c>
      <c r="G888" s="219" t="s">
        <v>291</v>
      </c>
      <c r="H888" s="219">
        <v>78</v>
      </c>
      <c r="I888" s="219" t="s">
        <v>292</v>
      </c>
      <c r="J888" s="220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  <c r="AA888" s="221"/>
      <c r="AB888" s="221"/>
      <c r="AC888" s="221"/>
      <c r="AD888" s="221"/>
      <c r="AE888" s="221"/>
      <c r="AF888" s="221"/>
      <c r="AG888" s="221"/>
      <c r="AH888" s="221"/>
      <c r="AI888" s="221"/>
      <c r="AJ888" s="221"/>
      <c r="AK888" s="221"/>
      <c r="AL888" s="221"/>
      <c r="AM888" s="221"/>
      <c r="AN888" s="221"/>
      <c r="AO888" s="221"/>
      <c r="AP888" s="221"/>
      <c r="AQ888" s="221"/>
      <c r="AR888" s="221"/>
      <c r="AS888" s="221"/>
      <c r="AT888" s="221"/>
      <c r="AU888" s="221"/>
      <c r="AV888" s="221"/>
      <c r="AW888" s="221"/>
      <c r="AX888" s="221"/>
      <c r="AY888" s="221"/>
      <c r="AZ888" s="221"/>
      <c r="BA888" s="221"/>
      <c r="BB888" s="221"/>
      <c r="BC888" s="221"/>
      <c r="BD888" s="221"/>
      <c r="BE888" s="221"/>
      <c r="BF888" s="221"/>
      <c r="BG888" s="221"/>
      <c r="BH888" s="221"/>
      <c r="BI888" s="221"/>
      <c r="BJ888" s="221"/>
      <c r="BK888" s="221"/>
      <c r="BL888" s="221"/>
      <c r="BM888" s="222">
        <v>1</v>
      </c>
    </row>
    <row r="889" spans="1:65">
      <c r="A889" s="29"/>
      <c r="B889" s="19">
        <v>1</v>
      </c>
      <c r="C889" s="9">
        <v>2</v>
      </c>
      <c r="D889" s="223" t="s">
        <v>276</v>
      </c>
      <c r="E889" s="223" t="s">
        <v>98</v>
      </c>
      <c r="F889" s="223">
        <v>60.4</v>
      </c>
      <c r="G889" s="223" t="s">
        <v>291</v>
      </c>
      <c r="H889" s="223">
        <v>78</v>
      </c>
      <c r="I889" s="223" t="s">
        <v>292</v>
      </c>
      <c r="J889" s="220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  <c r="AA889" s="221"/>
      <c r="AB889" s="221"/>
      <c r="AC889" s="221"/>
      <c r="AD889" s="221"/>
      <c r="AE889" s="221"/>
      <c r="AF889" s="221"/>
      <c r="AG889" s="221"/>
      <c r="AH889" s="221"/>
      <c r="AI889" s="221"/>
      <c r="AJ889" s="221"/>
      <c r="AK889" s="221"/>
      <c r="AL889" s="221"/>
      <c r="AM889" s="221"/>
      <c r="AN889" s="221"/>
      <c r="AO889" s="221"/>
      <c r="AP889" s="221"/>
      <c r="AQ889" s="221"/>
      <c r="AR889" s="221"/>
      <c r="AS889" s="221"/>
      <c r="AT889" s="221"/>
      <c r="AU889" s="221"/>
      <c r="AV889" s="221"/>
      <c r="AW889" s="221"/>
      <c r="AX889" s="221"/>
      <c r="AY889" s="221"/>
      <c r="AZ889" s="221"/>
      <c r="BA889" s="221"/>
      <c r="BB889" s="221"/>
      <c r="BC889" s="221"/>
      <c r="BD889" s="221"/>
      <c r="BE889" s="221"/>
      <c r="BF889" s="221"/>
      <c r="BG889" s="221"/>
      <c r="BH889" s="221"/>
      <c r="BI889" s="221"/>
      <c r="BJ889" s="221"/>
      <c r="BK889" s="221"/>
      <c r="BL889" s="221"/>
      <c r="BM889" s="222">
        <v>22</v>
      </c>
    </row>
    <row r="890" spans="1:65">
      <c r="A890" s="29"/>
      <c r="B890" s="19">
        <v>1</v>
      </c>
      <c r="C890" s="9">
        <v>3</v>
      </c>
      <c r="D890" s="223" t="s">
        <v>276</v>
      </c>
      <c r="E890" s="223" t="s">
        <v>98</v>
      </c>
      <c r="F890" s="223">
        <v>62.3</v>
      </c>
      <c r="G890" s="223" t="s">
        <v>291</v>
      </c>
      <c r="H890" s="223">
        <v>78</v>
      </c>
      <c r="I890" s="223" t="s">
        <v>292</v>
      </c>
      <c r="J890" s="220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  <c r="AA890" s="221"/>
      <c r="AB890" s="221"/>
      <c r="AC890" s="221"/>
      <c r="AD890" s="221"/>
      <c r="AE890" s="221"/>
      <c r="AF890" s="221"/>
      <c r="AG890" s="221"/>
      <c r="AH890" s="221"/>
      <c r="AI890" s="221"/>
      <c r="AJ890" s="221"/>
      <c r="AK890" s="221"/>
      <c r="AL890" s="221"/>
      <c r="AM890" s="221"/>
      <c r="AN890" s="221"/>
      <c r="AO890" s="221"/>
      <c r="AP890" s="221"/>
      <c r="AQ890" s="221"/>
      <c r="AR890" s="221"/>
      <c r="AS890" s="221"/>
      <c r="AT890" s="221"/>
      <c r="AU890" s="221"/>
      <c r="AV890" s="221"/>
      <c r="AW890" s="221"/>
      <c r="AX890" s="221"/>
      <c r="AY890" s="221"/>
      <c r="AZ890" s="221"/>
      <c r="BA890" s="221"/>
      <c r="BB890" s="221"/>
      <c r="BC890" s="221"/>
      <c r="BD890" s="221"/>
      <c r="BE890" s="221"/>
      <c r="BF890" s="221"/>
      <c r="BG890" s="221"/>
      <c r="BH890" s="221"/>
      <c r="BI890" s="221"/>
      <c r="BJ890" s="221"/>
      <c r="BK890" s="221"/>
      <c r="BL890" s="221"/>
      <c r="BM890" s="222">
        <v>16</v>
      </c>
    </row>
    <row r="891" spans="1:65">
      <c r="A891" s="29"/>
      <c r="B891" s="19">
        <v>1</v>
      </c>
      <c r="C891" s="9">
        <v>4</v>
      </c>
      <c r="D891" s="223" t="s">
        <v>276</v>
      </c>
      <c r="E891" s="223" t="s">
        <v>98</v>
      </c>
      <c r="F891" s="223">
        <v>61.4</v>
      </c>
      <c r="G891" s="223" t="s">
        <v>291</v>
      </c>
      <c r="H891" s="223">
        <v>78</v>
      </c>
      <c r="I891" s="223" t="s">
        <v>292</v>
      </c>
      <c r="J891" s="220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  <c r="AA891" s="221"/>
      <c r="AB891" s="221"/>
      <c r="AC891" s="221"/>
      <c r="AD891" s="221"/>
      <c r="AE891" s="221"/>
      <c r="AF891" s="221"/>
      <c r="AG891" s="221"/>
      <c r="AH891" s="221"/>
      <c r="AI891" s="221"/>
      <c r="AJ891" s="221"/>
      <c r="AK891" s="221"/>
      <c r="AL891" s="221"/>
      <c r="AM891" s="221"/>
      <c r="AN891" s="221"/>
      <c r="AO891" s="221"/>
      <c r="AP891" s="221"/>
      <c r="AQ891" s="221"/>
      <c r="AR891" s="221"/>
      <c r="AS891" s="221"/>
      <c r="AT891" s="221"/>
      <c r="AU891" s="221"/>
      <c r="AV891" s="221"/>
      <c r="AW891" s="221"/>
      <c r="AX891" s="221"/>
      <c r="AY891" s="221"/>
      <c r="AZ891" s="221"/>
      <c r="BA891" s="221"/>
      <c r="BB891" s="221"/>
      <c r="BC891" s="221"/>
      <c r="BD891" s="221"/>
      <c r="BE891" s="221"/>
      <c r="BF891" s="221"/>
      <c r="BG891" s="221"/>
      <c r="BH891" s="221"/>
      <c r="BI891" s="221"/>
      <c r="BJ891" s="221"/>
      <c r="BK891" s="221"/>
      <c r="BL891" s="221"/>
      <c r="BM891" s="222">
        <v>69.658333333333303</v>
      </c>
    </row>
    <row r="892" spans="1:65">
      <c r="A892" s="29"/>
      <c r="B892" s="19">
        <v>1</v>
      </c>
      <c r="C892" s="9">
        <v>5</v>
      </c>
      <c r="D892" s="223" t="s">
        <v>276</v>
      </c>
      <c r="E892" s="223" t="s">
        <v>98</v>
      </c>
      <c r="F892" s="223">
        <v>61.199999999999996</v>
      </c>
      <c r="G892" s="223" t="s">
        <v>291</v>
      </c>
      <c r="H892" s="223">
        <v>78</v>
      </c>
      <c r="I892" s="223" t="s">
        <v>292</v>
      </c>
      <c r="J892" s="220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  <c r="AA892" s="221"/>
      <c r="AB892" s="221"/>
      <c r="AC892" s="221"/>
      <c r="AD892" s="221"/>
      <c r="AE892" s="221"/>
      <c r="AF892" s="221"/>
      <c r="AG892" s="221"/>
      <c r="AH892" s="221"/>
      <c r="AI892" s="221"/>
      <c r="AJ892" s="221"/>
      <c r="AK892" s="221"/>
      <c r="AL892" s="221"/>
      <c r="AM892" s="221"/>
      <c r="AN892" s="221"/>
      <c r="AO892" s="221"/>
      <c r="AP892" s="221"/>
      <c r="AQ892" s="221"/>
      <c r="AR892" s="221"/>
      <c r="AS892" s="221"/>
      <c r="AT892" s="221"/>
      <c r="AU892" s="221"/>
      <c r="AV892" s="221"/>
      <c r="AW892" s="221"/>
      <c r="AX892" s="221"/>
      <c r="AY892" s="221"/>
      <c r="AZ892" s="221"/>
      <c r="BA892" s="221"/>
      <c r="BB892" s="221"/>
      <c r="BC892" s="221"/>
      <c r="BD892" s="221"/>
      <c r="BE892" s="221"/>
      <c r="BF892" s="221"/>
      <c r="BG892" s="221"/>
      <c r="BH892" s="221"/>
      <c r="BI892" s="221"/>
      <c r="BJ892" s="221"/>
      <c r="BK892" s="221"/>
      <c r="BL892" s="221"/>
      <c r="BM892" s="222">
        <v>28</v>
      </c>
    </row>
    <row r="893" spans="1:65">
      <c r="A893" s="29"/>
      <c r="B893" s="19">
        <v>1</v>
      </c>
      <c r="C893" s="9">
        <v>6</v>
      </c>
      <c r="D893" s="223" t="s">
        <v>276</v>
      </c>
      <c r="E893" s="223" t="s">
        <v>98</v>
      </c>
      <c r="F893" s="223">
        <v>60.8</v>
      </c>
      <c r="G893" s="223" t="s">
        <v>291</v>
      </c>
      <c r="H893" s="223">
        <v>78</v>
      </c>
      <c r="I893" s="223" t="s">
        <v>292</v>
      </c>
      <c r="J893" s="220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  <c r="AA893" s="221"/>
      <c r="AB893" s="221"/>
      <c r="AC893" s="221"/>
      <c r="AD893" s="221"/>
      <c r="AE893" s="221"/>
      <c r="AF893" s="221"/>
      <c r="AG893" s="221"/>
      <c r="AH893" s="221"/>
      <c r="AI893" s="221"/>
      <c r="AJ893" s="221"/>
      <c r="AK893" s="221"/>
      <c r="AL893" s="221"/>
      <c r="AM893" s="221"/>
      <c r="AN893" s="221"/>
      <c r="AO893" s="221"/>
      <c r="AP893" s="221"/>
      <c r="AQ893" s="221"/>
      <c r="AR893" s="221"/>
      <c r="AS893" s="221"/>
      <c r="AT893" s="221"/>
      <c r="AU893" s="221"/>
      <c r="AV893" s="221"/>
      <c r="AW893" s="221"/>
      <c r="AX893" s="221"/>
      <c r="AY893" s="221"/>
      <c r="AZ893" s="221"/>
      <c r="BA893" s="221"/>
      <c r="BB893" s="221"/>
      <c r="BC893" s="221"/>
      <c r="BD893" s="221"/>
      <c r="BE893" s="221"/>
      <c r="BF893" s="221"/>
      <c r="BG893" s="221"/>
      <c r="BH893" s="221"/>
      <c r="BI893" s="221"/>
      <c r="BJ893" s="221"/>
      <c r="BK893" s="221"/>
      <c r="BL893" s="221"/>
      <c r="BM893" s="224"/>
    </row>
    <row r="894" spans="1:65">
      <c r="A894" s="29"/>
      <c r="B894" s="20" t="s">
        <v>271</v>
      </c>
      <c r="C894" s="12"/>
      <c r="D894" s="225" t="s">
        <v>771</v>
      </c>
      <c r="E894" s="225" t="s">
        <v>771</v>
      </c>
      <c r="F894" s="225">
        <v>61.31666666666667</v>
      </c>
      <c r="G894" s="225" t="s">
        <v>771</v>
      </c>
      <c r="H894" s="225">
        <v>78</v>
      </c>
      <c r="I894" s="225" t="s">
        <v>771</v>
      </c>
      <c r="J894" s="220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  <c r="AA894" s="221"/>
      <c r="AB894" s="221"/>
      <c r="AC894" s="221"/>
      <c r="AD894" s="221"/>
      <c r="AE894" s="221"/>
      <c r="AF894" s="221"/>
      <c r="AG894" s="221"/>
      <c r="AH894" s="221"/>
      <c r="AI894" s="221"/>
      <c r="AJ894" s="221"/>
      <c r="AK894" s="221"/>
      <c r="AL894" s="221"/>
      <c r="AM894" s="221"/>
      <c r="AN894" s="221"/>
      <c r="AO894" s="221"/>
      <c r="AP894" s="221"/>
      <c r="AQ894" s="221"/>
      <c r="AR894" s="221"/>
      <c r="AS894" s="221"/>
      <c r="AT894" s="221"/>
      <c r="AU894" s="221"/>
      <c r="AV894" s="221"/>
      <c r="AW894" s="221"/>
      <c r="AX894" s="221"/>
      <c r="AY894" s="221"/>
      <c r="AZ894" s="221"/>
      <c r="BA894" s="221"/>
      <c r="BB894" s="221"/>
      <c r="BC894" s="221"/>
      <c r="BD894" s="221"/>
      <c r="BE894" s="221"/>
      <c r="BF894" s="221"/>
      <c r="BG894" s="221"/>
      <c r="BH894" s="221"/>
      <c r="BI894" s="221"/>
      <c r="BJ894" s="221"/>
      <c r="BK894" s="221"/>
      <c r="BL894" s="221"/>
      <c r="BM894" s="224"/>
    </row>
    <row r="895" spans="1:65">
      <c r="A895" s="29"/>
      <c r="B895" s="3" t="s">
        <v>272</v>
      </c>
      <c r="C895" s="28"/>
      <c r="D895" s="223" t="s">
        <v>771</v>
      </c>
      <c r="E895" s="223" t="s">
        <v>771</v>
      </c>
      <c r="F895" s="223">
        <v>61.3</v>
      </c>
      <c r="G895" s="223" t="s">
        <v>771</v>
      </c>
      <c r="H895" s="223">
        <v>78</v>
      </c>
      <c r="I895" s="223" t="s">
        <v>771</v>
      </c>
      <c r="J895" s="220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  <c r="AA895" s="221"/>
      <c r="AB895" s="221"/>
      <c r="AC895" s="221"/>
      <c r="AD895" s="221"/>
      <c r="AE895" s="221"/>
      <c r="AF895" s="221"/>
      <c r="AG895" s="221"/>
      <c r="AH895" s="221"/>
      <c r="AI895" s="221"/>
      <c r="AJ895" s="221"/>
      <c r="AK895" s="221"/>
      <c r="AL895" s="221"/>
      <c r="AM895" s="221"/>
      <c r="AN895" s="221"/>
      <c r="AO895" s="221"/>
      <c r="AP895" s="221"/>
      <c r="AQ895" s="221"/>
      <c r="AR895" s="221"/>
      <c r="AS895" s="221"/>
      <c r="AT895" s="221"/>
      <c r="AU895" s="221"/>
      <c r="AV895" s="221"/>
      <c r="AW895" s="221"/>
      <c r="AX895" s="221"/>
      <c r="AY895" s="221"/>
      <c r="AZ895" s="221"/>
      <c r="BA895" s="221"/>
      <c r="BB895" s="221"/>
      <c r="BC895" s="221"/>
      <c r="BD895" s="221"/>
      <c r="BE895" s="221"/>
      <c r="BF895" s="221"/>
      <c r="BG895" s="221"/>
      <c r="BH895" s="221"/>
      <c r="BI895" s="221"/>
      <c r="BJ895" s="221"/>
      <c r="BK895" s="221"/>
      <c r="BL895" s="221"/>
      <c r="BM895" s="224"/>
    </row>
    <row r="896" spans="1:65">
      <c r="A896" s="29"/>
      <c r="B896" s="3" t="s">
        <v>273</v>
      </c>
      <c r="C896" s="28"/>
      <c r="D896" s="223" t="s">
        <v>771</v>
      </c>
      <c r="E896" s="223" t="s">
        <v>771</v>
      </c>
      <c r="F896" s="223">
        <v>0.68239773348588006</v>
      </c>
      <c r="G896" s="223" t="s">
        <v>771</v>
      </c>
      <c r="H896" s="223">
        <v>0</v>
      </c>
      <c r="I896" s="223" t="s">
        <v>771</v>
      </c>
      <c r="J896" s="220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  <c r="AA896" s="221"/>
      <c r="AB896" s="221"/>
      <c r="AC896" s="221"/>
      <c r="AD896" s="221"/>
      <c r="AE896" s="221"/>
      <c r="AF896" s="221"/>
      <c r="AG896" s="221"/>
      <c r="AH896" s="221"/>
      <c r="AI896" s="221"/>
      <c r="AJ896" s="221"/>
      <c r="AK896" s="221"/>
      <c r="AL896" s="221"/>
      <c r="AM896" s="221"/>
      <c r="AN896" s="221"/>
      <c r="AO896" s="221"/>
      <c r="AP896" s="221"/>
      <c r="AQ896" s="221"/>
      <c r="AR896" s="221"/>
      <c r="AS896" s="221"/>
      <c r="AT896" s="221"/>
      <c r="AU896" s="221"/>
      <c r="AV896" s="221"/>
      <c r="AW896" s="221"/>
      <c r="AX896" s="221"/>
      <c r="AY896" s="221"/>
      <c r="AZ896" s="221"/>
      <c r="BA896" s="221"/>
      <c r="BB896" s="221"/>
      <c r="BC896" s="221"/>
      <c r="BD896" s="221"/>
      <c r="BE896" s="221"/>
      <c r="BF896" s="221"/>
      <c r="BG896" s="221"/>
      <c r="BH896" s="221"/>
      <c r="BI896" s="221"/>
      <c r="BJ896" s="221"/>
      <c r="BK896" s="221"/>
      <c r="BL896" s="221"/>
      <c r="BM896" s="224"/>
    </row>
    <row r="897" spans="1:65">
      <c r="A897" s="29"/>
      <c r="B897" s="3" t="s">
        <v>87</v>
      </c>
      <c r="C897" s="28"/>
      <c r="D897" s="13" t="s">
        <v>771</v>
      </c>
      <c r="E897" s="13" t="s">
        <v>771</v>
      </c>
      <c r="F897" s="13">
        <v>1.1129074207434846E-2</v>
      </c>
      <c r="G897" s="13" t="s">
        <v>771</v>
      </c>
      <c r="H897" s="13">
        <v>0</v>
      </c>
      <c r="I897" s="13" t="s">
        <v>771</v>
      </c>
      <c r="J897" s="150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274</v>
      </c>
      <c r="C898" s="28"/>
      <c r="D898" s="13" t="s">
        <v>771</v>
      </c>
      <c r="E898" s="13" t="s">
        <v>771</v>
      </c>
      <c r="F898" s="13">
        <v>-0.11975116640746453</v>
      </c>
      <c r="G898" s="13" t="s">
        <v>771</v>
      </c>
      <c r="H898" s="13">
        <v>0.11975116640746553</v>
      </c>
      <c r="I898" s="13" t="s">
        <v>771</v>
      </c>
      <c r="J898" s="150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5" t="s">
        <v>275</v>
      </c>
      <c r="C899" s="46"/>
      <c r="D899" s="44" t="s">
        <v>276</v>
      </c>
      <c r="E899" s="44" t="s">
        <v>276</v>
      </c>
      <c r="F899" s="44">
        <v>0.67</v>
      </c>
      <c r="G899" s="44" t="s">
        <v>276</v>
      </c>
      <c r="H899" s="44">
        <v>0.67</v>
      </c>
      <c r="I899" s="44" t="s">
        <v>276</v>
      </c>
      <c r="J899" s="150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/>
      <c r="C900" s="20"/>
      <c r="D900" s="20"/>
      <c r="E900" s="20"/>
      <c r="F900" s="20"/>
      <c r="G900" s="20"/>
      <c r="H900" s="20"/>
      <c r="I900" s="20"/>
      <c r="BM900" s="55"/>
    </row>
    <row r="901" spans="1:65" ht="15">
      <c r="B901" s="8" t="s">
        <v>563</v>
      </c>
      <c r="BM901" s="27" t="s">
        <v>278</v>
      </c>
    </row>
    <row r="902" spans="1:65" ht="15">
      <c r="A902" s="24" t="s">
        <v>35</v>
      </c>
      <c r="B902" s="18" t="s">
        <v>114</v>
      </c>
      <c r="C902" s="15" t="s">
        <v>115</v>
      </c>
      <c r="D902" s="16" t="s">
        <v>240</v>
      </c>
      <c r="E902" s="17" t="s">
        <v>240</v>
      </c>
      <c r="F902" s="17" t="s">
        <v>240</v>
      </c>
      <c r="G902" s="17" t="s">
        <v>240</v>
      </c>
      <c r="H902" s="15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 t="s">
        <v>241</v>
      </c>
      <c r="C903" s="9" t="s">
        <v>241</v>
      </c>
      <c r="D903" s="148" t="s">
        <v>246</v>
      </c>
      <c r="E903" s="149" t="s">
        <v>248</v>
      </c>
      <c r="F903" s="149" t="s">
        <v>256</v>
      </c>
      <c r="G903" s="149" t="s">
        <v>263</v>
      </c>
      <c r="H903" s="15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s">
        <v>3</v>
      </c>
    </row>
    <row r="904" spans="1:65">
      <c r="A904" s="29"/>
      <c r="B904" s="19"/>
      <c r="C904" s="9"/>
      <c r="D904" s="10" t="s">
        <v>303</v>
      </c>
      <c r="E904" s="11" t="s">
        <v>103</v>
      </c>
      <c r="F904" s="11" t="s">
        <v>102</v>
      </c>
      <c r="G904" s="11" t="s">
        <v>103</v>
      </c>
      <c r="H904" s="15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/>
      <c r="C905" s="9"/>
      <c r="D905" s="25"/>
      <c r="E905" s="25"/>
      <c r="F905" s="25"/>
      <c r="G905" s="25"/>
      <c r="H905" s="15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8">
        <v>1</v>
      </c>
      <c r="C906" s="14">
        <v>1</v>
      </c>
      <c r="D906" s="210" t="s">
        <v>98</v>
      </c>
      <c r="E906" s="210">
        <v>11.8</v>
      </c>
      <c r="F906" s="210" t="s">
        <v>291</v>
      </c>
      <c r="G906" s="210" t="s">
        <v>292</v>
      </c>
      <c r="H906" s="212"/>
      <c r="I906" s="213"/>
      <c r="J906" s="213"/>
      <c r="K906" s="213"/>
      <c r="L906" s="213"/>
      <c r="M906" s="213"/>
      <c r="N906" s="213"/>
      <c r="O906" s="213"/>
      <c r="P906" s="213"/>
      <c r="Q906" s="213"/>
      <c r="R906" s="213"/>
      <c r="S906" s="213"/>
      <c r="T906" s="213"/>
      <c r="U906" s="213"/>
      <c r="V906" s="213"/>
      <c r="W906" s="213"/>
      <c r="X906" s="213"/>
      <c r="Y906" s="213"/>
      <c r="Z906" s="213"/>
      <c r="AA906" s="213"/>
      <c r="AB906" s="213"/>
      <c r="AC906" s="213"/>
      <c r="AD906" s="213"/>
      <c r="AE906" s="213"/>
      <c r="AF906" s="213"/>
      <c r="AG906" s="213"/>
      <c r="AH906" s="213"/>
      <c r="AI906" s="213"/>
      <c r="AJ906" s="213"/>
      <c r="AK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AX906" s="213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4">
        <v>1</v>
      </c>
    </row>
    <row r="907" spans="1:65">
      <c r="A907" s="29"/>
      <c r="B907" s="19">
        <v>1</v>
      </c>
      <c r="C907" s="9">
        <v>2</v>
      </c>
      <c r="D907" s="215" t="s">
        <v>98</v>
      </c>
      <c r="E907" s="215">
        <v>11.1</v>
      </c>
      <c r="F907" s="215" t="s">
        <v>291</v>
      </c>
      <c r="G907" s="215" t="s">
        <v>292</v>
      </c>
      <c r="H907" s="212"/>
      <c r="I907" s="213"/>
      <c r="J907" s="213"/>
      <c r="K907" s="213"/>
      <c r="L907" s="213"/>
      <c r="M907" s="213"/>
      <c r="N907" s="213"/>
      <c r="O907" s="213"/>
      <c r="P907" s="213"/>
      <c r="Q907" s="213"/>
      <c r="R907" s="213"/>
      <c r="S907" s="213"/>
      <c r="T907" s="213"/>
      <c r="U907" s="213"/>
      <c r="V907" s="213"/>
      <c r="W907" s="213"/>
      <c r="X907" s="213"/>
      <c r="Y907" s="213"/>
      <c r="Z907" s="213"/>
      <c r="AA907" s="213"/>
      <c r="AB907" s="213"/>
      <c r="AC907" s="213"/>
      <c r="AD907" s="213"/>
      <c r="AE907" s="213"/>
      <c r="AF907" s="213"/>
      <c r="AG907" s="213"/>
      <c r="AH907" s="213"/>
      <c r="AI907" s="213"/>
      <c r="AJ907" s="213"/>
      <c r="AK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AX907" s="213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4">
        <v>23</v>
      </c>
    </row>
    <row r="908" spans="1:65">
      <c r="A908" s="29"/>
      <c r="B908" s="19">
        <v>1</v>
      </c>
      <c r="C908" s="9">
        <v>3</v>
      </c>
      <c r="D908" s="215" t="s">
        <v>98</v>
      </c>
      <c r="E908" s="215">
        <v>11.4</v>
      </c>
      <c r="F908" s="215" t="s">
        <v>291</v>
      </c>
      <c r="G908" s="215" t="s">
        <v>292</v>
      </c>
      <c r="H908" s="212"/>
      <c r="I908" s="213"/>
      <c r="J908" s="213"/>
      <c r="K908" s="213"/>
      <c r="L908" s="213"/>
      <c r="M908" s="213"/>
      <c r="N908" s="213"/>
      <c r="O908" s="213"/>
      <c r="P908" s="213"/>
      <c r="Q908" s="213"/>
      <c r="R908" s="213"/>
      <c r="S908" s="213"/>
      <c r="T908" s="213"/>
      <c r="U908" s="213"/>
      <c r="V908" s="213"/>
      <c r="W908" s="213"/>
      <c r="X908" s="213"/>
      <c r="Y908" s="213"/>
      <c r="Z908" s="213"/>
      <c r="AA908" s="213"/>
      <c r="AB908" s="213"/>
      <c r="AC908" s="213"/>
      <c r="AD908" s="213"/>
      <c r="AE908" s="213"/>
      <c r="AF908" s="213"/>
      <c r="AG908" s="213"/>
      <c r="AH908" s="213"/>
      <c r="AI908" s="213"/>
      <c r="AJ908" s="213"/>
      <c r="AK908" s="213"/>
      <c r="AL908" s="213"/>
      <c r="AM908" s="213"/>
      <c r="AN908" s="213"/>
      <c r="AO908" s="213"/>
      <c r="AP908" s="213"/>
      <c r="AQ908" s="213"/>
      <c r="AR908" s="213"/>
      <c r="AS908" s="213"/>
      <c r="AT908" s="213"/>
      <c r="AU908" s="213"/>
      <c r="AV908" s="213"/>
      <c r="AW908" s="213"/>
      <c r="AX908" s="213"/>
      <c r="AY908" s="213"/>
      <c r="AZ908" s="213"/>
      <c r="BA908" s="213"/>
      <c r="BB908" s="213"/>
      <c r="BC908" s="213"/>
      <c r="BD908" s="213"/>
      <c r="BE908" s="213"/>
      <c r="BF908" s="213"/>
      <c r="BG908" s="213"/>
      <c r="BH908" s="213"/>
      <c r="BI908" s="213"/>
      <c r="BJ908" s="213"/>
      <c r="BK908" s="213"/>
      <c r="BL908" s="213"/>
      <c r="BM908" s="214">
        <v>16</v>
      </c>
    </row>
    <row r="909" spans="1:65">
      <c r="A909" s="29"/>
      <c r="B909" s="19">
        <v>1</v>
      </c>
      <c r="C909" s="9">
        <v>4</v>
      </c>
      <c r="D909" s="215" t="s">
        <v>98</v>
      </c>
      <c r="E909" s="215">
        <v>11.6</v>
      </c>
      <c r="F909" s="215" t="s">
        <v>291</v>
      </c>
      <c r="G909" s="215" t="s">
        <v>292</v>
      </c>
      <c r="H909" s="212"/>
      <c r="I909" s="213"/>
      <c r="J909" s="213"/>
      <c r="K909" s="213"/>
      <c r="L909" s="213"/>
      <c r="M909" s="213"/>
      <c r="N909" s="213"/>
      <c r="O909" s="213"/>
      <c r="P909" s="213"/>
      <c r="Q909" s="213"/>
      <c r="R909" s="213"/>
      <c r="S909" s="213"/>
      <c r="T909" s="213"/>
      <c r="U909" s="213"/>
      <c r="V909" s="213"/>
      <c r="W909" s="213"/>
      <c r="X909" s="213"/>
      <c r="Y909" s="213"/>
      <c r="Z909" s="213"/>
      <c r="AA909" s="213"/>
      <c r="AB909" s="213"/>
      <c r="AC909" s="213"/>
      <c r="AD909" s="213"/>
      <c r="AE909" s="213"/>
      <c r="AF909" s="213"/>
      <c r="AG909" s="213"/>
      <c r="AH909" s="213"/>
      <c r="AI909" s="213"/>
      <c r="AJ909" s="213"/>
      <c r="AK909" s="213"/>
      <c r="AL909" s="213"/>
      <c r="AM909" s="213"/>
      <c r="AN909" s="213"/>
      <c r="AO909" s="213"/>
      <c r="AP909" s="213"/>
      <c r="AQ909" s="213"/>
      <c r="AR909" s="213"/>
      <c r="AS909" s="213"/>
      <c r="AT909" s="213"/>
      <c r="AU909" s="213"/>
      <c r="AV909" s="213"/>
      <c r="AW909" s="213"/>
      <c r="AX909" s="213"/>
      <c r="AY909" s="213"/>
      <c r="AZ909" s="213"/>
      <c r="BA909" s="213"/>
      <c r="BB909" s="213"/>
      <c r="BC909" s="213"/>
      <c r="BD909" s="213"/>
      <c r="BE909" s="213"/>
      <c r="BF909" s="213"/>
      <c r="BG909" s="213"/>
      <c r="BH909" s="213"/>
      <c r="BI909" s="213"/>
      <c r="BJ909" s="213"/>
      <c r="BK909" s="213"/>
      <c r="BL909" s="213"/>
      <c r="BM909" s="214">
        <v>11.25</v>
      </c>
    </row>
    <row r="910" spans="1:65">
      <c r="A910" s="29"/>
      <c r="B910" s="19">
        <v>1</v>
      </c>
      <c r="C910" s="9">
        <v>5</v>
      </c>
      <c r="D910" s="215" t="s">
        <v>98</v>
      </c>
      <c r="E910" s="215">
        <v>10.9</v>
      </c>
      <c r="F910" s="215" t="s">
        <v>291</v>
      </c>
      <c r="G910" s="215" t="s">
        <v>292</v>
      </c>
      <c r="H910" s="212"/>
      <c r="I910" s="213"/>
      <c r="J910" s="213"/>
      <c r="K910" s="213"/>
      <c r="L910" s="213"/>
      <c r="M910" s="213"/>
      <c r="N910" s="213"/>
      <c r="O910" s="213"/>
      <c r="P910" s="213"/>
      <c r="Q910" s="213"/>
      <c r="R910" s="213"/>
      <c r="S910" s="213"/>
      <c r="T910" s="213"/>
      <c r="U910" s="213"/>
      <c r="V910" s="213"/>
      <c r="W910" s="213"/>
      <c r="X910" s="213"/>
      <c r="Y910" s="213"/>
      <c r="Z910" s="213"/>
      <c r="AA910" s="213"/>
      <c r="AB910" s="213"/>
      <c r="AC910" s="213"/>
      <c r="AD910" s="213"/>
      <c r="AE910" s="213"/>
      <c r="AF910" s="213"/>
      <c r="AG910" s="213"/>
      <c r="AH910" s="213"/>
      <c r="AI910" s="213"/>
      <c r="AJ910" s="213"/>
      <c r="AK910" s="213"/>
      <c r="AL910" s="213"/>
      <c r="AM910" s="213"/>
      <c r="AN910" s="213"/>
      <c r="AO910" s="213"/>
      <c r="AP910" s="213"/>
      <c r="AQ910" s="213"/>
      <c r="AR910" s="213"/>
      <c r="AS910" s="213"/>
      <c r="AT910" s="213"/>
      <c r="AU910" s="213"/>
      <c r="AV910" s="213"/>
      <c r="AW910" s="213"/>
      <c r="AX910" s="213"/>
      <c r="AY910" s="213"/>
      <c r="AZ910" s="213"/>
      <c r="BA910" s="213"/>
      <c r="BB910" s="213"/>
      <c r="BC910" s="213"/>
      <c r="BD910" s="213"/>
      <c r="BE910" s="213"/>
      <c r="BF910" s="213"/>
      <c r="BG910" s="213"/>
      <c r="BH910" s="213"/>
      <c r="BI910" s="213"/>
      <c r="BJ910" s="213"/>
      <c r="BK910" s="213"/>
      <c r="BL910" s="213"/>
      <c r="BM910" s="214">
        <v>29</v>
      </c>
    </row>
    <row r="911" spans="1:65">
      <c r="A911" s="29"/>
      <c r="B911" s="19">
        <v>1</v>
      </c>
      <c r="C911" s="9">
        <v>6</v>
      </c>
      <c r="D911" s="215" t="s">
        <v>98</v>
      </c>
      <c r="E911" s="215">
        <v>10.7</v>
      </c>
      <c r="F911" s="215" t="s">
        <v>291</v>
      </c>
      <c r="G911" s="215" t="s">
        <v>292</v>
      </c>
      <c r="H911" s="212"/>
      <c r="I911" s="213"/>
      <c r="J911" s="213"/>
      <c r="K911" s="213"/>
      <c r="L911" s="213"/>
      <c r="M911" s="213"/>
      <c r="N911" s="213"/>
      <c r="O911" s="213"/>
      <c r="P911" s="213"/>
      <c r="Q911" s="213"/>
      <c r="R911" s="213"/>
      <c r="S911" s="213"/>
      <c r="T911" s="213"/>
      <c r="U911" s="213"/>
      <c r="V911" s="213"/>
      <c r="W911" s="213"/>
      <c r="X911" s="213"/>
      <c r="Y911" s="213"/>
      <c r="Z911" s="213"/>
      <c r="AA911" s="213"/>
      <c r="AB911" s="213"/>
      <c r="AC911" s="213"/>
      <c r="AD911" s="213"/>
      <c r="AE911" s="213"/>
      <c r="AF911" s="213"/>
      <c r="AG911" s="213"/>
      <c r="AH911" s="213"/>
      <c r="AI911" s="213"/>
      <c r="AJ911" s="213"/>
      <c r="AK911" s="213"/>
      <c r="AL911" s="213"/>
      <c r="AM911" s="213"/>
      <c r="AN911" s="213"/>
      <c r="AO911" s="213"/>
      <c r="AP911" s="213"/>
      <c r="AQ911" s="213"/>
      <c r="AR911" s="213"/>
      <c r="AS911" s="213"/>
      <c r="AT911" s="213"/>
      <c r="AU911" s="213"/>
      <c r="AV911" s="213"/>
      <c r="AW911" s="213"/>
      <c r="AX911" s="213"/>
      <c r="AY911" s="213"/>
      <c r="AZ911" s="213"/>
      <c r="BA911" s="213"/>
      <c r="BB911" s="213"/>
      <c r="BC911" s="213"/>
      <c r="BD911" s="213"/>
      <c r="BE911" s="213"/>
      <c r="BF911" s="213"/>
      <c r="BG911" s="213"/>
      <c r="BH911" s="213"/>
      <c r="BI911" s="213"/>
      <c r="BJ911" s="213"/>
      <c r="BK911" s="213"/>
      <c r="BL911" s="213"/>
      <c r="BM911" s="217"/>
    </row>
    <row r="912" spans="1:65">
      <c r="A912" s="29"/>
      <c r="B912" s="20" t="s">
        <v>271</v>
      </c>
      <c r="C912" s="12"/>
      <c r="D912" s="218" t="s">
        <v>771</v>
      </c>
      <c r="E912" s="218">
        <v>11.25</v>
      </c>
      <c r="F912" s="218" t="s">
        <v>771</v>
      </c>
      <c r="G912" s="218" t="s">
        <v>771</v>
      </c>
      <c r="H912" s="212"/>
      <c r="I912" s="213"/>
      <c r="J912" s="213"/>
      <c r="K912" s="213"/>
      <c r="L912" s="213"/>
      <c r="M912" s="213"/>
      <c r="N912" s="213"/>
      <c r="O912" s="213"/>
      <c r="P912" s="213"/>
      <c r="Q912" s="213"/>
      <c r="R912" s="213"/>
      <c r="S912" s="213"/>
      <c r="T912" s="213"/>
      <c r="U912" s="213"/>
      <c r="V912" s="213"/>
      <c r="W912" s="213"/>
      <c r="X912" s="213"/>
      <c r="Y912" s="213"/>
      <c r="Z912" s="213"/>
      <c r="AA912" s="213"/>
      <c r="AB912" s="213"/>
      <c r="AC912" s="213"/>
      <c r="AD912" s="213"/>
      <c r="AE912" s="213"/>
      <c r="AF912" s="213"/>
      <c r="AG912" s="213"/>
      <c r="AH912" s="213"/>
      <c r="AI912" s="213"/>
      <c r="AJ912" s="213"/>
      <c r="AK912" s="213"/>
      <c r="AL912" s="213"/>
      <c r="AM912" s="213"/>
      <c r="AN912" s="213"/>
      <c r="AO912" s="213"/>
      <c r="AP912" s="213"/>
      <c r="AQ912" s="213"/>
      <c r="AR912" s="213"/>
      <c r="AS912" s="213"/>
      <c r="AT912" s="213"/>
      <c r="AU912" s="213"/>
      <c r="AV912" s="213"/>
      <c r="AW912" s="213"/>
      <c r="AX912" s="213"/>
      <c r="AY912" s="213"/>
      <c r="AZ912" s="213"/>
      <c r="BA912" s="213"/>
      <c r="BB912" s="213"/>
      <c r="BC912" s="213"/>
      <c r="BD912" s="213"/>
      <c r="BE912" s="213"/>
      <c r="BF912" s="213"/>
      <c r="BG912" s="213"/>
      <c r="BH912" s="213"/>
      <c r="BI912" s="213"/>
      <c r="BJ912" s="213"/>
      <c r="BK912" s="213"/>
      <c r="BL912" s="213"/>
      <c r="BM912" s="217"/>
    </row>
    <row r="913" spans="1:65">
      <c r="A913" s="29"/>
      <c r="B913" s="3" t="s">
        <v>272</v>
      </c>
      <c r="C913" s="28"/>
      <c r="D913" s="215" t="s">
        <v>771</v>
      </c>
      <c r="E913" s="215">
        <v>11.25</v>
      </c>
      <c r="F913" s="215" t="s">
        <v>771</v>
      </c>
      <c r="G913" s="215" t="s">
        <v>771</v>
      </c>
      <c r="H913" s="212"/>
      <c r="I913" s="213"/>
      <c r="J913" s="213"/>
      <c r="K913" s="213"/>
      <c r="L913" s="213"/>
      <c r="M913" s="213"/>
      <c r="N913" s="213"/>
      <c r="O913" s="213"/>
      <c r="P913" s="213"/>
      <c r="Q913" s="213"/>
      <c r="R913" s="213"/>
      <c r="S913" s="213"/>
      <c r="T913" s="213"/>
      <c r="U913" s="213"/>
      <c r="V913" s="213"/>
      <c r="W913" s="213"/>
      <c r="X913" s="213"/>
      <c r="Y913" s="213"/>
      <c r="Z913" s="213"/>
      <c r="AA913" s="213"/>
      <c r="AB913" s="213"/>
      <c r="AC913" s="213"/>
      <c r="AD913" s="213"/>
      <c r="AE913" s="213"/>
      <c r="AF913" s="213"/>
      <c r="AG913" s="213"/>
      <c r="AH913" s="213"/>
      <c r="AI913" s="213"/>
      <c r="AJ913" s="213"/>
      <c r="AK913" s="213"/>
      <c r="AL913" s="213"/>
      <c r="AM913" s="213"/>
      <c r="AN913" s="213"/>
      <c r="AO913" s="213"/>
      <c r="AP913" s="213"/>
      <c r="AQ913" s="213"/>
      <c r="AR913" s="213"/>
      <c r="AS913" s="213"/>
      <c r="AT913" s="213"/>
      <c r="AU913" s="213"/>
      <c r="AV913" s="213"/>
      <c r="AW913" s="213"/>
      <c r="AX913" s="213"/>
      <c r="AY913" s="213"/>
      <c r="AZ913" s="213"/>
      <c r="BA913" s="213"/>
      <c r="BB913" s="213"/>
      <c r="BC913" s="213"/>
      <c r="BD913" s="213"/>
      <c r="BE913" s="213"/>
      <c r="BF913" s="213"/>
      <c r="BG913" s="213"/>
      <c r="BH913" s="213"/>
      <c r="BI913" s="213"/>
      <c r="BJ913" s="213"/>
      <c r="BK913" s="213"/>
      <c r="BL913" s="213"/>
      <c r="BM913" s="217"/>
    </row>
    <row r="914" spans="1:65">
      <c r="A914" s="29"/>
      <c r="B914" s="3" t="s">
        <v>273</v>
      </c>
      <c r="C914" s="28"/>
      <c r="D914" s="215" t="s">
        <v>771</v>
      </c>
      <c r="E914" s="215">
        <v>0.42308391602612389</v>
      </c>
      <c r="F914" s="215" t="s">
        <v>771</v>
      </c>
      <c r="G914" s="215" t="s">
        <v>771</v>
      </c>
      <c r="H914" s="212"/>
      <c r="I914" s="213"/>
      <c r="J914" s="213"/>
      <c r="K914" s="213"/>
      <c r="L914" s="213"/>
      <c r="M914" s="213"/>
      <c r="N914" s="213"/>
      <c r="O914" s="213"/>
      <c r="P914" s="213"/>
      <c r="Q914" s="213"/>
      <c r="R914" s="213"/>
      <c r="S914" s="213"/>
      <c r="T914" s="213"/>
      <c r="U914" s="213"/>
      <c r="V914" s="213"/>
      <c r="W914" s="213"/>
      <c r="X914" s="213"/>
      <c r="Y914" s="213"/>
      <c r="Z914" s="213"/>
      <c r="AA914" s="213"/>
      <c r="AB914" s="213"/>
      <c r="AC914" s="213"/>
      <c r="AD914" s="213"/>
      <c r="AE914" s="213"/>
      <c r="AF914" s="213"/>
      <c r="AG914" s="213"/>
      <c r="AH914" s="213"/>
      <c r="AI914" s="213"/>
      <c r="AJ914" s="213"/>
      <c r="AK914" s="213"/>
      <c r="AL914" s="213"/>
      <c r="AM914" s="213"/>
      <c r="AN914" s="213"/>
      <c r="AO914" s="213"/>
      <c r="AP914" s="213"/>
      <c r="AQ914" s="213"/>
      <c r="AR914" s="213"/>
      <c r="AS914" s="213"/>
      <c r="AT914" s="213"/>
      <c r="AU914" s="213"/>
      <c r="AV914" s="213"/>
      <c r="AW914" s="213"/>
      <c r="AX914" s="213"/>
      <c r="AY914" s="213"/>
      <c r="AZ914" s="213"/>
      <c r="BA914" s="213"/>
      <c r="BB914" s="213"/>
      <c r="BC914" s="213"/>
      <c r="BD914" s="213"/>
      <c r="BE914" s="213"/>
      <c r="BF914" s="213"/>
      <c r="BG914" s="213"/>
      <c r="BH914" s="213"/>
      <c r="BI914" s="213"/>
      <c r="BJ914" s="213"/>
      <c r="BK914" s="213"/>
      <c r="BL914" s="213"/>
      <c r="BM914" s="217"/>
    </row>
    <row r="915" spans="1:65">
      <c r="A915" s="29"/>
      <c r="B915" s="3" t="s">
        <v>87</v>
      </c>
      <c r="C915" s="28"/>
      <c r="D915" s="13" t="s">
        <v>771</v>
      </c>
      <c r="E915" s="13">
        <v>3.760745920232212E-2</v>
      </c>
      <c r="F915" s="13" t="s">
        <v>771</v>
      </c>
      <c r="G915" s="13" t="s">
        <v>771</v>
      </c>
      <c r="H915" s="15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274</v>
      </c>
      <c r="C916" s="28"/>
      <c r="D916" s="13" t="s">
        <v>771</v>
      </c>
      <c r="E916" s="13">
        <v>0</v>
      </c>
      <c r="F916" s="13" t="s">
        <v>771</v>
      </c>
      <c r="G916" s="13" t="s">
        <v>771</v>
      </c>
      <c r="H916" s="15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45" t="s">
        <v>275</v>
      </c>
      <c r="C917" s="46"/>
      <c r="D917" s="44" t="s">
        <v>276</v>
      </c>
      <c r="E917" s="44" t="s">
        <v>276</v>
      </c>
      <c r="F917" s="44" t="s">
        <v>276</v>
      </c>
      <c r="G917" s="44" t="s">
        <v>276</v>
      </c>
      <c r="H917" s="15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0"/>
      <c r="C918" s="20"/>
      <c r="D918" s="20"/>
      <c r="E918" s="20"/>
      <c r="F918" s="20"/>
      <c r="G918" s="20"/>
      <c r="BM918" s="55"/>
    </row>
    <row r="919" spans="1:65" ht="15">
      <c r="B919" s="8" t="s">
        <v>564</v>
      </c>
      <c r="BM919" s="27" t="s">
        <v>278</v>
      </c>
    </row>
    <row r="920" spans="1:65" ht="15">
      <c r="A920" s="24" t="s">
        <v>38</v>
      </c>
      <c r="B920" s="18" t="s">
        <v>114</v>
      </c>
      <c r="C920" s="15" t="s">
        <v>115</v>
      </c>
      <c r="D920" s="16" t="s">
        <v>240</v>
      </c>
      <c r="E920" s="17" t="s">
        <v>240</v>
      </c>
      <c r="F920" s="17" t="s">
        <v>240</v>
      </c>
      <c r="G920" s="17" t="s">
        <v>240</v>
      </c>
      <c r="H920" s="17" t="s">
        <v>240</v>
      </c>
      <c r="I920" s="150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241</v>
      </c>
      <c r="C921" s="9" t="s">
        <v>241</v>
      </c>
      <c r="D921" s="148" t="s">
        <v>244</v>
      </c>
      <c r="E921" s="149" t="s">
        <v>248</v>
      </c>
      <c r="F921" s="149" t="s">
        <v>256</v>
      </c>
      <c r="G921" s="149" t="s">
        <v>280</v>
      </c>
      <c r="H921" s="149" t="s">
        <v>263</v>
      </c>
      <c r="I921" s="150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303</v>
      </c>
      <c r="E922" s="11" t="s">
        <v>102</v>
      </c>
      <c r="F922" s="11" t="s">
        <v>102</v>
      </c>
      <c r="G922" s="11" t="s">
        <v>103</v>
      </c>
      <c r="H922" s="11" t="s">
        <v>103</v>
      </c>
      <c r="I922" s="150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/>
      <c r="C923" s="9"/>
      <c r="D923" s="25"/>
      <c r="E923" s="25"/>
      <c r="F923" s="25"/>
      <c r="G923" s="25"/>
      <c r="H923" s="25"/>
      <c r="I923" s="150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8">
        <v>1</v>
      </c>
      <c r="C924" s="14">
        <v>1</v>
      </c>
      <c r="D924" s="210" t="s">
        <v>276</v>
      </c>
      <c r="E924" s="210">
        <v>17.100000000000001</v>
      </c>
      <c r="F924" s="210" t="s">
        <v>291</v>
      </c>
      <c r="G924" s="210">
        <v>31</v>
      </c>
      <c r="H924" s="210" t="s">
        <v>292</v>
      </c>
      <c r="I924" s="212"/>
      <c r="J924" s="213"/>
      <c r="K924" s="213"/>
      <c r="L924" s="213"/>
      <c r="M924" s="213"/>
      <c r="N924" s="213"/>
      <c r="O924" s="213"/>
      <c r="P924" s="213"/>
      <c r="Q924" s="213"/>
      <c r="R924" s="213"/>
      <c r="S924" s="213"/>
      <c r="T924" s="213"/>
      <c r="U924" s="213"/>
      <c r="V924" s="213"/>
      <c r="W924" s="213"/>
      <c r="X924" s="213"/>
      <c r="Y924" s="213"/>
      <c r="Z924" s="213"/>
      <c r="AA924" s="213"/>
      <c r="AB924" s="213"/>
      <c r="AC924" s="213"/>
      <c r="AD924" s="213"/>
      <c r="AE924" s="213"/>
      <c r="AF924" s="213"/>
      <c r="AG924" s="213"/>
      <c r="AH924" s="213"/>
      <c r="AI924" s="213"/>
      <c r="AJ924" s="213"/>
      <c r="AK924" s="213"/>
      <c r="AL924" s="213"/>
      <c r="AM924" s="213"/>
      <c r="AN924" s="213"/>
      <c r="AO924" s="213"/>
      <c r="AP924" s="213"/>
      <c r="AQ924" s="213"/>
      <c r="AR924" s="213"/>
      <c r="AS924" s="213"/>
      <c r="AT924" s="213"/>
      <c r="AU924" s="213"/>
      <c r="AV924" s="213"/>
      <c r="AW924" s="213"/>
      <c r="AX924" s="213"/>
      <c r="AY924" s="213"/>
      <c r="AZ924" s="213"/>
      <c r="BA924" s="213"/>
      <c r="BB924" s="213"/>
      <c r="BC924" s="213"/>
      <c r="BD924" s="213"/>
      <c r="BE924" s="213"/>
      <c r="BF924" s="213"/>
      <c r="BG924" s="213"/>
      <c r="BH924" s="213"/>
      <c r="BI924" s="213"/>
      <c r="BJ924" s="213"/>
      <c r="BK924" s="213"/>
      <c r="BL924" s="213"/>
      <c r="BM924" s="214">
        <v>1</v>
      </c>
    </row>
    <row r="925" spans="1:65">
      <c r="A925" s="29"/>
      <c r="B925" s="19">
        <v>1</v>
      </c>
      <c r="C925" s="9">
        <v>2</v>
      </c>
      <c r="D925" s="215" t="s">
        <v>276</v>
      </c>
      <c r="E925" s="215">
        <v>18.100000000000001</v>
      </c>
      <c r="F925" s="215" t="s">
        <v>291</v>
      </c>
      <c r="G925" s="215">
        <v>30</v>
      </c>
      <c r="H925" s="215" t="s">
        <v>292</v>
      </c>
      <c r="I925" s="212"/>
      <c r="J925" s="213"/>
      <c r="K925" s="213"/>
      <c r="L925" s="213"/>
      <c r="M925" s="213"/>
      <c r="N925" s="213"/>
      <c r="O925" s="213"/>
      <c r="P925" s="213"/>
      <c r="Q925" s="213"/>
      <c r="R925" s="213"/>
      <c r="S925" s="213"/>
      <c r="T925" s="213"/>
      <c r="U925" s="213"/>
      <c r="V925" s="213"/>
      <c r="W925" s="213"/>
      <c r="X925" s="213"/>
      <c r="Y925" s="213"/>
      <c r="Z925" s="213"/>
      <c r="AA925" s="213"/>
      <c r="AB925" s="213"/>
      <c r="AC925" s="213"/>
      <c r="AD925" s="213"/>
      <c r="AE925" s="213"/>
      <c r="AF925" s="213"/>
      <c r="AG925" s="213"/>
      <c r="AH925" s="213"/>
      <c r="AI925" s="213"/>
      <c r="AJ925" s="213"/>
      <c r="AK925" s="213"/>
      <c r="AL925" s="213"/>
      <c r="AM925" s="213"/>
      <c r="AN925" s="213"/>
      <c r="AO925" s="213"/>
      <c r="AP925" s="213"/>
      <c r="AQ925" s="213"/>
      <c r="AR925" s="213"/>
      <c r="AS925" s="213"/>
      <c r="AT925" s="213"/>
      <c r="AU925" s="213"/>
      <c r="AV925" s="213"/>
      <c r="AW925" s="213"/>
      <c r="AX925" s="213"/>
      <c r="AY925" s="213"/>
      <c r="AZ925" s="213"/>
      <c r="BA925" s="213"/>
      <c r="BB925" s="213"/>
      <c r="BC925" s="213"/>
      <c r="BD925" s="213"/>
      <c r="BE925" s="213"/>
      <c r="BF925" s="213"/>
      <c r="BG925" s="213"/>
      <c r="BH925" s="213"/>
      <c r="BI925" s="213"/>
      <c r="BJ925" s="213"/>
      <c r="BK925" s="213"/>
      <c r="BL925" s="213"/>
      <c r="BM925" s="214">
        <v>24</v>
      </c>
    </row>
    <row r="926" spans="1:65">
      <c r="A926" s="29"/>
      <c r="B926" s="19">
        <v>1</v>
      </c>
      <c r="C926" s="9">
        <v>3</v>
      </c>
      <c r="D926" s="215" t="s">
        <v>276</v>
      </c>
      <c r="E926" s="215">
        <v>16.100000000000001</v>
      </c>
      <c r="F926" s="215" t="s">
        <v>291</v>
      </c>
      <c r="G926" s="215">
        <v>30</v>
      </c>
      <c r="H926" s="215" t="s">
        <v>292</v>
      </c>
      <c r="I926" s="212"/>
      <c r="J926" s="213"/>
      <c r="K926" s="213"/>
      <c r="L926" s="213"/>
      <c r="M926" s="213"/>
      <c r="N926" s="213"/>
      <c r="O926" s="213"/>
      <c r="P926" s="213"/>
      <c r="Q926" s="213"/>
      <c r="R926" s="213"/>
      <c r="S926" s="213"/>
      <c r="T926" s="213"/>
      <c r="U926" s="213"/>
      <c r="V926" s="213"/>
      <c r="W926" s="213"/>
      <c r="X926" s="213"/>
      <c r="Y926" s="213"/>
      <c r="Z926" s="213"/>
      <c r="AA926" s="213"/>
      <c r="AB926" s="213"/>
      <c r="AC926" s="213"/>
      <c r="AD926" s="213"/>
      <c r="AE926" s="213"/>
      <c r="AF926" s="213"/>
      <c r="AG926" s="213"/>
      <c r="AH926" s="213"/>
      <c r="AI926" s="213"/>
      <c r="AJ926" s="213"/>
      <c r="AK926" s="213"/>
      <c r="AL926" s="213"/>
      <c r="AM926" s="213"/>
      <c r="AN926" s="213"/>
      <c r="AO926" s="213"/>
      <c r="AP926" s="213"/>
      <c r="AQ926" s="213"/>
      <c r="AR926" s="213"/>
      <c r="AS926" s="213"/>
      <c r="AT926" s="213"/>
      <c r="AU926" s="213"/>
      <c r="AV926" s="213"/>
      <c r="AW926" s="213"/>
      <c r="AX926" s="213"/>
      <c r="AY926" s="213"/>
      <c r="AZ926" s="213"/>
      <c r="BA926" s="213"/>
      <c r="BB926" s="213"/>
      <c r="BC926" s="213"/>
      <c r="BD926" s="213"/>
      <c r="BE926" s="213"/>
      <c r="BF926" s="213"/>
      <c r="BG926" s="213"/>
      <c r="BH926" s="213"/>
      <c r="BI926" s="213"/>
      <c r="BJ926" s="213"/>
      <c r="BK926" s="213"/>
      <c r="BL926" s="213"/>
      <c r="BM926" s="214">
        <v>16</v>
      </c>
    </row>
    <row r="927" spans="1:65">
      <c r="A927" s="29"/>
      <c r="B927" s="19">
        <v>1</v>
      </c>
      <c r="C927" s="9">
        <v>4</v>
      </c>
      <c r="D927" s="215" t="s">
        <v>276</v>
      </c>
      <c r="E927" s="215">
        <v>17.3</v>
      </c>
      <c r="F927" s="215" t="s">
        <v>291</v>
      </c>
      <c r="G927" s="215">
        <v>31</v>
      </c>
      <c r="H927" s="215" t="s">
        <v>292</v>
      </c>
      <c r="I927" s="212"/>
      <c r="J927" s="213"/>
      <c r="K927" s="213"/>
      <c r="L927" s="213"/>
      <c r="M927" s="213"/>
      <c r="N927" s="213"/>
      <c r="O927" s="213"/>
      <c r="P927" s="213"/>
      <c r="Q927" s="213"/>
      <c r="R927" s="213"/>
      <c r="S927" s="213"/>
      <c r="T927" s="213"/>
      <c r="U927" s="213"/>
      <c r="V927" s="213"/>
      <c r="W927" s="213"/>
      <c r="X927" s="213"/>
      <c r="Y927" s="213"/>
      <c r="Z927" s="213"/>
      <c r="AA927" s="213"/>
      <c r="AB927" s="213"/>
      <c r="AC927" s="213"/>
      <c r="AD927" s="213"/>
      <c r="AE927" s="213"/>
      <c r="AF927" s="213"/>
      <c r="AG927" s="213"/>
      <c r="AH927" s="213"/>
      <c r="AI927" s="213"/>
      <c r="AJ927" s="213"/>
      <c r="AK927" s="213"/>
      <c r="AL927" s="213"/>
      <c r="AM927" s="213"/>
      <c r="AN927" s="213"/>
      <c r="AO927" s="213"/>
      <c r="AP927" s="213"/>
      <c r="AQ927" s="213"/>
      <c r="AR927" s="213"/>
      <c r="AS927" s="213"/>
      <c r="AT927" s="213"/>
      <c r="AU927" s="213"/>
      <c r="AV927" s="213"/>
      <c r="AW927" s="213"/>
      <c r="AX927" s="213"/>
      <c r="AY927" s="213"/>
      <c r="AZ927" s="213"/>
      <c r="BA927" s="213"/>
      <c r="BB927" s="213"/>
      <c r="BC927" s="213"/>
      <c r="BD927" s="213"/>
      <c r="BE927" s="213"/>
      <c r="BF927" s="213"/>
      <c r="BG927" s="213"/>
      <c r="BH927" s="213"/>
      <c r="BI927" s="213"/>
      <c r="BJ927" s="213"/>
      <c r="BK927" s="213"/>
      <c r="BL927" s="213"/>
      <c r="BM927" s="214">
        <v>23.824999999999999</v>
      </c>
    </row>
    <row r="928" spans="1:65">
      <c r="A928" s="29"/>
      <c r="B928" s="19">
        <v>1</v>
      </c>
      <c r="C928" s="9">
        <v>5</v>
      </c>
      <c r="D928" s="215" t="s">
        <v>276</v>
      </c>
      <c r="E928" s="215">
        <v>18</v>
      </c>
      <c r="F928" s="215" t="s">
        <v>291</v>
      </c>
      <c r="G928" s="215">
        <v>31</v>
      </c>
      <c r="H928" s="215" t="s">
        <v>292</v>
      </c>
      <c r="I928" s="212"/>
      <c r="J928" s="213"/>
      <c r="K928" s="213"/>
      <c r="L928" s="213"/>
      <c r="M928" s="213"/>
      <c r="N928" s="213"/>
      <c r="O928" s="213"/>
      <c r="P928" s="213"/>
      <c r="Q928" s="213"/>
      <c r="R928" s="213"/>
      <c r="S928" s="213"/>
      <c r="T928" s="213"/>
      <c r="U928" s="213"/>
      <c r="V928" s="213"/>
      <c r="W928" s="213"/>
      <c r="X928" s="213"/>
      <c r="Y928" s="213"/>
      <c r="Z928" s="213"/>
      <c r="AA928" s="213"/>
      <c r="AB928" s="213"/>
      <c r="AC928" s="213"/>
      <c r="AD928" s="213"/>
      <c r="AE928" s="213"/>
      <c r="AF928" s="213"/>
      <c r="AG928" s="213"/>
      <c r="AH928" s="213"/>
      <c r="AI928" s="213"/>
      <c r="AJ928" s="213"/>
      <c r="AK928" s="213"/>
      <c r="AL928" s="213"/>
      <c r="AM928" s="213"/>
      <c r="AN928" s="213"/>
      <c r="AO928" s="213"/>
      <c r="AP928" s="213"/>
      <c r="AQ928" s="213"/>
      <c r="AR928" s="213"/>
      <c r="AS928" s="213"/>
      <c r="AT928" s="213"/>
      <c r="AU928" s="213"/>
      <c r="AV928" s="213"/>
      <c r="AW928" s="213"/>
      <c r="AX928" s="213"/>
      <c r="AY928" s="213"/>
      <c r="AZ928" s="213"/>
      <c r="BA928" s="213"/>
      <c r="BB928" s="213"/>
      <c r="BC928" s="213"/>
      <c r="BD928" s="213"/>
      <c r="BE928" s="213"/>
      <c r="BF928" s="213"/>
      <c r="BG928" s="213"/>
      <c r="BH928" s="213"/>
      <c r="BI928" s="213"/>
      <c r="BJ928" s="213"/>
      <c r="BK928" s="213"/>
      <c r="BL928" s="213"/>
      <c r="BM928" s="214">
        <v>30</v>
      </c>
    </row>
    <row r="929" spans="1:65">
      <c r="A929" s="29"/>
      <c r="B929" s="19">
        <v>1</v>
      </c>
      <c r="C929" s="9">
        <v>6</v>
      </c>
      <c r="D929" s="215" t="s">
        <v>276</v>
      </c>
      <c r="E929" s="215">
        <v>16.3</v>
      </c>
      <c r="F929" s="215" t="s">
        <v>291</v>
      </c>
      <c r="G929" s="215">
        <v>30</v>
      </c>
      <c r="H929" s="215" t="s">
        <v>292</v>
      </c>
      <c r="I929" s="212"/>
      <c r="J929" s="213"/>
      <c r="K929" s="213"/>
      <c r="L929" s="213"/>
      <c r="M929" s="213"/>
      <c r="N929" s="213"/>
      <c r="O929" s="213"/>
      <c r="P929" s="213"/>
      <c r="Q929" s="213"/>
      <c r="R929" s="213"/>
      <c r="S929" s="213"/>
      <c r="T929" s="213"/>
      <c r="U929" s="213"/>
      <c r="V929" s="213"/>
      <c r="W929" s="213"/>
      <c r="X929" s="213"/>
      <c r="Y929" s="213"/>
      <c r="Z929" s="213"/>
      <c r="AA929" s="213"/>
      <c r="AB929" s="213"/>
      <c r="AC929" s="213"/>
      <c r="AD929" s="213"/>
      <c r="AE929" s="213"/>
      <c r="AF929" s="213"/>
      <c r="AG929" s="213"/>
      <c r="AH929" s="213"/>
      <c r="AI929" s="213"/>
      <c r="AJ929" s="213"/>
      <c r="AK929" s="213"/>
      <c r="AL929" s="213"/>
      <c r="AM929" s="213"/>
      <c r="AN929" s="213"/>
      <c r="AO929" s="213"/>
      <c r="AP929" s="213"/>
      <c r="AQ929" s="213"/>
      <c r="AR929" s="213"/>
      <c r="AS929" s="213"/>
      <c r="AT929" s="213"/>
      <c r="AU929" s="213"/>
      <c r="AV929" s="213"/>
      <c r="AW929" s="213"/>
      <c r="AX929" s="213"/>
      <c r="AY929" s="213"/>
      <c r="AZ929" s="213"/>
      <c r="BA929" s="213"/>
      <c r="BB929" s="213"/>
      <c r="BC929" s="213"/>
      <c r="BD929" s="213"/>
      <c r="BE929" s="213"/>
      <c r="BF929" s="213"/>
      <c r="BG929" s="213"/>
      <c r="BH929" s="213"/>
      <c r="BI929" s="213"/>
      <c r="BJ929" s="213"/>
      <c r="BK929" s="213"/>
      <c r="BL929" s="213"/>
      <c r="BM929" s="217"/>
    </row>
    <row r="930" spans="1:65">
      <c r="A930" s="29"/>
      <c r="B930" s="20" t="s">
        <v>271</v>
      </c>
      <c r="C930" s="12"/>
      <c r="D930" s="218" t="s">
        <v>771</v>
      </c>
      <c r="E930" s="218">
        <v>17.150000000000002</v>
      </c>
      <c r="F930" s="218" t="s">
        <v>771</v>
      </c>
      <c r="G930" s="218">
        <v>30.5</v>
      </c>
      <c r="H930" s="218" t="s">
        <v>771</v>
      </c>
      <c r="I930" s="212"/>
      <c r="J930" s="213"/>
      <c r="K930" s="213"/>
      <c r="L930" s="213"/>
      <c r="M930" s="213"/>
      <c r="N930" s="213"/>
      <c r="O930" s="213"/>
      <c r="P930" s="213"/>
      <c r="Q930" s="213"/>
      <c r="R930" s="213"/>
      <c r="S930" s="213"/>
      <c r="T930" s="213"/>
      <c r="U930" s="213"/>
      <c r="V930" s="213"/>
      <c r="W930" s="213"/>
      <c r="X930" s="213"/>
      <c r="Y930" s="213"/>
      <c r="Z930" s="213"/>
      <c r="AA930" s="213"/>
      <c r="AB930" s="213"/>
      <c r="AC930" s="213"/>
      <c r="AD930" s="213"/>
      <c r="AE930" s="213"/>
      <c r="AF930" s="213"/>
      <c r="AG930" s="213"/>
      <c r="AH930" s="213"/>
      <c r="AI930" s="213"/>
      <c r="AJ930" s="213"/>
      <c r="AK930" s="213"/>
      <c r="AL930" s="213"/>
      <c r="AM930" s="213"/>
      <c r="AN930" s="213"/>
      <c r="AO930" s="213"/>
      <c r="AP930" s="213"/>
      <c r="AQ930" s="213"/>
      <c r="AR930" s="213"/>
      <c r="AS930" s="213"/>
      <c r="AT930" s="213"/>
      <c r="AU930" s="213"/>
      <c r="AV930" s="213"/>
      <c r="AW930" s="213"/>
      <c r="AX930" s="213"/>
      <c r="AY930" s="213"/>
      <c r="AZ930" s="213"/>
      <c r="BA930" s="213"/>
      <c r="BB930" s="213"/>
      <c r="BC930" s="213"/>
      <c r="BD930" s="213"/>
      <c r="BE930" s="213"/>
      <c r="BF930" s="213"/>
      <c r="BG930" s="213"/>
      <c r="BH930" s="213"/>
      <c r="BI930" s="213"/>
      <c r="BJ930" s="213"/>
      <c r="BK930" s="213"/>
      <c r="BL930" s="213"/>
      <c r="BM930" s="217"/>
    </row>
    <row r="931" spans="1:65">
      <c r="A931" s="29"/>
      <c r="B931" s="3" t="s">
        <v>272</v>
      </c>
      <c r="C931" s="28"/>
      <c r="D931" s="215" t="s">
        <v>771</v>
      </c>
      <c r="E931" s="215">
        <v>17.200000000000003</v>
      </c>
      <c r="F931" s="215" t="s">
        <v>771</v>
      </c>
      <c r="G931" s="215">
        <v>30.5</v>
      </c>
      <c r="H931" s="215" t="s">
        <v>771</v>
      </c>
      <c r="I931" s="212"/>
      <c r="J931" s="213"/>
      <c r="K931" s="213"/>
      <c r="L931" s="213"/>
      <c r="M931" s="213"/>
      <c r="N931" s="213"/>
      <c r="O931" s="213"/>
      <c r="P931" s="213"/>
      <c r="Q931" s="213"/>
      <c r="R931" s="213"/>
      <c r="S931" s="213"/>
      <c r="T931" s="213"/>
      <c r="U931" s="213"/>
      <c r="V931" s="213"/>
      <c r="W931" s="213"/>
      <c r="X931" s="213"/>
      <c r="Y931" s="213"/>
      <c r="Z931" s="213"/>
      <c r="AA931" s="213"/>
      <c r="AB931" s="213"/>
      <c r="AC931" s="213"/>
      <c r="AD931" s="213"/>
      <c r="AE931" s="213"/>
      <c r="AF931" s="213"/>
      <c r="AG931" s="213"/>
      <c r="AH931" s="213"/>
      <c r="AI931" s="213"/>
      <c r="AJ931" s="213"/>
      <c r="AK931" s="213"/>
      <c r="AL931" s="213"/>
      <c r="AM931" s="213"/>
      <c r="AN931" s="213"/>
      <c r="AO931" s="213"/>
      <c r="AP931" s="213"/>
      <c r="AQ931" s="213"/>
      <c r="AR931" s="213"/>
      <c r="AS931" s="213"/>
      <c r="AT931" s="213"/>
      <c r="AU931" s="213"/>
      <c r="AV931" s="213"/>
      <c r="AW931" s="213"/>
      <c r="AX931" s="213"/>
      <c r="AY931" s="213"/>
      <c r="AZ931" s="213"/>
      <c r="BA931" s="213"/>
      <c r="BB931" s="213"/>
      <c r="BC931" s="213"/>
      <c r="BD931" s="213"/>
      <c r="BE931" s="213"/>
      <c r="BF931" s="213"/>
      <c r="BG931" s="213"/>
      <c r="BH931" s="213"/>
      <c r="BI931" s="213"/>
      <c r="BJ931" s="213"/>
      <c r="BK931" s="213"/>
      <c r="BL931" s="213"/>
      <c r="BM931" s="217"/>
    </row>
    <row r="932" spans="1:65">
      <c r="A932" s="29"/>
      <c r="B932" s="3" t="s">
        <v>273</v>
      </c>
      <c r="C932" s="28"/>
      <c r="D932" s="215" t="s">
        <v>771</v>
      </c>
      <c r="E932" s="215">
        <v>0.83366660002665316</v>
      </c>
      <c r="F932" s="215" t="s">
        <v>771</v>
      </c>
      <c r="G932" s="215">
        <v>0.54772255750516607</v>
      </c>
      <c r="H932" s="215" t="s">
        <v>771</v>
      </c>
      <c r="I932" s="212"/>
      <c r="J932" s="213"/>
      <c r="K932" s="213"/>
      <c r="L932" s="213"/>
      <c r="M932" s="213"/>
      <c r="N932" s="213"/>
      <c r="O932" s="213"/>
      <c r="P932" s="213"/>
      <c r="Q932" s="213"/>
      <c r="R932" s="213"/>
      <c r="S932" s="213"/>
      <c r="T932" s="213"/>
      <c r="U932" s="213"/>
      <c r="V932" s="213"/>
      <c r="W932" s="213"/>
      <c r="X932" s="213"/>
      <c r="Y932" s="213"/>
      <c r="Z932" s="213"/>
      <c r="AA932" s="213"/>
      <c r="AB932" s="213"/>
      <c r="AC932" s="213"/>
      <c r="AD932" s="213"/>
      <c r="AE932" s="213"/>
      <c r="AF932" s="213"/>
      <c r="AG932" s="213"/>
      <c r="AH932" s="213"/>
      <c r="AI932" s="213"/>
      <c r="AJ932" s="213"/>
      <c r="AK932" s="213"/>
      <c r="AL932" s="213"/>
      <c r="AM932" s="213"/>
      <c r="AN932" s="213"/>
      <c r="AO932" s="213"/>
      <c r="AP932" s="213"/>
      <c r="AQ932" s="213"/>
      <c r="AR932" s="213"/>
      <c r="AS932" s="213"/>
      <c r="AT932" s="213"/>
      <c r="AU932" s="213"/>
      <c r="AV932" s="213"/>
      <c r="AW932" s="213"/>
      <c r="AX932" s="213"/>
      <c r="AY932" s="213"/>
      <c r="AZ932" s="213"/>
      <c r="BA932" s="213"/>
      <c r="BB932" s="213"/>
      <c r="BC932" s="213"/>
      <c r="BD932" s="213"/>
      <c r="BE932" s="213"/>
      <c r="BF932" s="213"/>
      <c r="BG932" s="213"/>
      <c r="BH932" s="213"/>
      <c r="BI932" s="213"/>
      <c r="BJ932" s="213"/>
      <c r="BK932" s="213"/>
      <c r="BL932" s="213"/>
      <c r="BM932" s="217"/>
    </row>
    <row r="933" spans="1:65">
      <c r="A933" s="29"/>
      <c r="B933" s="3" t="s">
        <v>87</v>
      </c>
      <c r="C933" s="28"/>
      <c r="D933" s="13" t="s">
        <v>771</v>
      </c>
      <c r="E933" s="13">
        <v>4.861029737764741E-2</v>
      </c>
      <c r="F933" s="13" t="s">
        <v>771</v>
      </c>
      <c r="G933" s="13">
        <v>1.7958116639513643E-2</v>
      </c>
      <c r="H933" s="13" t="s">
        <v>771</v>
      </c>
      <c r="I933" s="150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274</v>
      </c>
      <c r="C934" s="28"/>
      <c r="D934" s="13" t="s">
        <v>771</v>
      </c>
      <c r="E934" s="13">
        <v>-0.28016789087093374</v>
      </c>
      <c r="F934" s="13" t="s">
        <v>771</v>
      </c>
      <c r="G934" s="13">
        <v>0.28016789087093397</v>
      </c>
      <c r="H934" s="13" t="s">
        <v>771</v>
      </c>
      <c r="I934" s="150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45" t="s">
        <v>275</v>
      </c>
      <c r="C935" s="46"/>
      <c r="D935" s="44" t="s">
        <v>276</v>
      </c>
      <c r="E935" s="44">
        <v>0.67</v>
      </c>
      <c r="F935" s="44" t="s">
        <v>276</v>
      </c>
      <c r="G935" s="44">
        <v>0.67</v>
      </c>
      <c r="H935" s="44" t="s">
        <v>276</v>
      </c>
      <c r="I935" s="150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0"/>
      <c r="C936" s="20"/>
      <c r="D936" s="20"/>
      <c r="E936" s="20"/>
      <c r="F936" s="20"/>
      <c r="G936" s="20"/>
      <c r="H936" s="20"/>
      <c r="BM936" s="55"/>
    </row>
    <row r="937" spans="1:65" ht="15">
      <c r="B937" s="8" t="s">
        <v>565</v>
      </c>
      <c r="BM937" s="27" t="s">
        <v>278</v>
      </c>
    </row>
    <row r="938" spans="1:65" ht="15">
      <c r="A938" s="24" t="s">
        <v>41</v>
      </c>
      <c r="B938" s="18" t="s">
        <v>114</v>
      </c>
      <c r="C938" s="15" t="s">
        <v>115</v>
      </c>
      <c r="D938" s="16" t="s">
        <v>240</v>
      </c>
      <c r="E938" s="17" t="s">
        <v>240</v>
      </c>
      <c r="F938" s="150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 t="s">
        <v>241</v>
      </c>
      <c r="C939" s="9" t="s">
        <v>241</v>
      </c>
      <c r="D939" s="148" t="s">
        <v>248</v>
      </c>
      <c r="E939" s="149" t="s">
        <v>256</v>
      </c>
      <c r="F939" s="150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9"/>
      <c r="C940" s="9"/>
      <c r="D940" s="10" t="s">
        <v>102</v>
      </c>
      <c r="E940" s="11" t="s">
        <v>102</v>
      </c>
      <c r="F940" s="150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9"/>
      <c r="C941" s="9"/>
      <c r="D941" s="25"/>
      <c r="E941" s="25"/>
      <c r="F941" s="150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8">
        <v>1</v>
      </c>
      <c r="C942" s="14">
        <v>1</v>
      </c>
      <c r="D942" s="21">
        <v>1.5</v>
      </c>
      <c r="E942" s="21" t="s">
        <v>291</v>
      </c>
      <c r="F942" s="150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</v>
      </c>
    </row>
    <row r="943" spans="1:65">
      <c r="A943" s="29"/>
      <c r="B943" s="19">
        <v>1</v>
      </c>
      <c r="C943" s="9">
        <v>2</v>
      </c>
      <c r="D943" s="11">
        <v>1.6</v>
      </c>
      <c r="E943" s="11" t="s">
        <v>291</v>
      </c>
      <c r="F943" s="150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25</v>
      </c>
    </row>
    <row r="944" spans="1:65">
      <c r="A944" s="29"/>
      <c r="B944" s="19">
        <v>1</v>
      </c>
      <c r="C944" s="9">
        <v>3</v>
      </c>
      <c r="D944" s="11">
        <v>1.5</v>
      </c>
      <c r="E944" s="11" t="s">
        <v>291</v>
      </c>
      <c r="F944" s="150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</v>
      </c>
    </row>
    <row r="945" spans="1:65">
      <c r="A945" s="29"/>
      <c r="B945" s="19">
        <v>1</v>
      </c>
      <c r="C945" s="9">
        <v>4</v>
      </c>
      <c r="D945" s="11">
        <v>1.6</v>
      </c>
      <c r="E945" s="11" t="s">
        <v>291</v>
      </c>
      <c r="F945" s="150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1.55</v>
      </c>
    </row>
    <row r="946" spans="1:65">
      <c r="A946" s="29"/>
      <c r="B946" s="19">
        <v>1</v>
      </c>
      <c r="C946" s="9">
        <v>5</v>
      </c>
      <c r="D946" s="11">
        <v>1.7</v>
      </c>
      <c r="E946" s="11" t="s">
        <v>291</v>
      </c>
      <c r="F946" s="150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31</v>
      </c>
    </row>
    <row r="947" spans="1:65">
      <c r="A947" s="29"/>
      <c r="B947" s="19">
        <v>1</v>
      </c>
      <c r="C947" s="9">
        <v>6</v>
      </c>
      <c r="D947" s="11">
        <v>1.4</v>
      </c>
      <c r="E947" s="11" t="s">
        <v>291</v>
      </c>
      <c r="F947" s="150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20" t="s">
        <v>271</v>
      </c>
      <c r="C948" s="12"/>
      <c r="D948" s="22">
        <v>1.5499999999999998</v>
      </c>
      <c r="E948" s="22" t="s">
        <v>771</v>
      </c>
      <c r="F948" s="150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272</v>
      </c>
      <c r="C949" s="28"/>
      <c r="D949" s="11">
        <v>1.55</v>
      </c>
      <c r="E949" s="11" t="s">
        <v>771</v>
      </c>
      <c r="F949" s="150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273</v>
      </c>
      <c r="C950" s="28"/>
      <c r="D950" s="23">
        <v>0.10488088481701519</v>
      </c>
      <c r="E950" s="23" t="s">
        <v>771</v>
      </c>
      <c r="F950" s="150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87</v>
      </c>
      <c r="C951" s="28"/>
      <c r="D951" s="13">
        <v>6.766508697871948E-2</v>
      </c>
      <c r="E951" s="13" t="s">
        <v>771</v>
      </c>
      <c r="F951" s="150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274</v>
      </c>
      <c r="C952" s="28"/>
      <c r="D952" s="13">
        <v>-1.1102230246251565E-16</v>
      </c>
      <c r="E952" s="13" t="s">
        <v>771</v>
      </c>
      <c r="F952" s="150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45" t="s">
        <v>275</v>
      </c>
      <c r="C953" s="46"/>
      <c r="D953" s="44" t="s">
        <v>276</v>
      </c>
      <c r="E953" s="44" t="s">
        <v>276</v>
      </c>
      <c r="F953" s="150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0"/>
      <c r="C954" s="20"/>
      <c r="D954" s="20"/>
      <c r="E954" s="20"/>
      <c r="BM954" s="55"/>
    </row>
    <row r="955" spans="1:65" ht="15">
      <c r="B955" s="8" t="s">
        <v>566</v>
      </c>
      <c r="BM955" s="27" t="s">
        <v>278</v>
      </c>
    </row>
    <row r="956" spans="1:65" ht="15">
      <c r="A956" s="24" t="s">
        <v>44</v>
      </c>
      <c r="B956" s="18" t="s">
        <v>114</v>
      </c>
      <c r="C956" s="15" t="s">
        <v>115</v>
      </c>
      <c r="D956" s="16" t="s">
        <v>240</v>
      </c>
      <c r="E956" s="17" t="s">
        <v>240</v>
      </c>
      <c r="F956" s="17" t="s">
        <v>240</v>
      </c>
      <c r="G956" s="17" t="s">
        <v>240</v>
      </c>
      <c r="H956" s="17" t="s">
        <v>240</v>
      </c>
      <c r="I956" s="17" t="s">
        <v>240</v>
      </c>
      <c r="J956" s="17" t="s">
        <v>240</v>
      </c>
      <c r="K956" s="15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 t="s">
        <v>241</v>
      </c>
      <c r="C957" s="9" t="s">
        <v>241</v>
      </c>
      <c r="D957" s="148" t="s">
        <v>244</v>
      </c>
      <c r="E957" s="149" t="s">
        <v>246</v>
      </c>
      <c r="F957" s="149" t="s">
        <v>248</v>
      </c>
      <c r="G957" s="149" t="s">
        <v>256</v>
      </c>
      <c r="H957" s="149" t="s">
        <v>280</v>
      </c>
      <c r="I957" s="149" t="s">
        <v>263</v>
      </c>
      <c r="J957" s="149" t="s">
        <v>265</v>
      </c>
      <c r="K957" s="15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s">
        <v>3</v>
      </c>
    </row>
    <row r="958" spans="1:65">
      <c r="A958" s="29"/>
      <c r="B958" s="19"/>
      <c r="C958" s="9"/>
      <c r="D958" s="10" t="s">
        <v>303</v>
      </c>
      <c r="E958" s="11" t="s">
        <v>303</v>
      </c>
      <c r="F958" s="11" t="s">
        <v>103</v>
      </c>
      <c r="G958" s="11" t="s">
        <v>102</v>
      </c>
      <c r="H958" s="11" t="s">
        <v>103</v>
      </c>
      <c r="I958" s="11" t="s">
        <v>103</v>
      </c>
      <c r="J958" s="11" t="s">
        <v>103</v>
      </c>
      <c r="K958" s="15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</v>
      </c>
    </row>
    <row r="959" spans="1:65">
      <c r="A959" s="29"/>
      <c r="B959" s="19"/>
      <c r="C959" s="9"/>
      <c r="D959" s="25"/>
      <c r="E959" s="25"/>
      <c r="F959" s="25"/>
      <c r="G959" s="25"/>
      <c r="H959" s="25"/>
      <c r="I959" s="25"/>
      <c r="J959" s="25"/>
      <c r="K959" s="15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</v>
      </c>
    </row>
    <row r="960" spans="1:65">
      <c r="A960" s="29"/>
      <c r="B960" s="18">
        <v>1</v>
      </c>
      <c r="C960" s="14">
        <v>1</v>
      </c>
      <c r="D960" s="219" t="s">
        <v>276</v>
      </c>
      <c r="E960" s="219" t="s">
        <v>98</v>
      </c>
      <c r="F960" s="219">
        <v>166.3</v>
      </c>
      <c r="G960" s="219" t="s">
        <v>291</v>
      </c>
      <c r="H960" s="219">
        <v>187</v>
      </c>
      <c r="I960" s="219" t="s">
        <v>292</v>
      </c>
      <c r="J960" s="219" t="s">
        <v>292</v>
      </c>
      <c r="K960" s="220"/>
      <c r="L960" s="221"/>
      <c r="M960" s="221"/>
      <c r="N960" s="221"/>
      <c r="O960" s="221"/>
      <c r="P960" s="221"/>
      <c r="Q960" s="221"/>
      <c r="R960" s="221"/>
      <c r="S960" s="221"/>
      <c r="T960" s="221"/>
      <c r="U960" s="221"/>
      <c r="V960" s="221"/>
      <c r="W960" s="221"/>
      <c r="X960" s="221"/>
      <c r="Y960" s="221"/>
      <c r="Z960" s="221"/>
      <c r="AA960" s="221"/>
      <c r="AB960" s="221"/>
      <c r="AC960" s="221"/>
      <c r="AD960" s="221"/>
      <c r="AE960" s="221"/>
      <c r="AF960" s="221"/>
      <c r="AG960" s="221"/>
      <c r="AH960" s="221"/>
      <c r="AI960" s="221"/>
      <c r="AJ960" s="221"/>
      <c r="AK960" s="221"/>
      <c r="AL960" s="221"/>
      <c r="AM960" s="221"/>
      <c r="AN960" s="221"/>
      <c r="AO960" s="221"/>
      <c r="AP960" s="221"/>
      <c r="AQ960" s="221"/>
      <c r="AR960" s="221"/>
      <c r="AS960" s="221"/>
      <c r="AT960" s="221"/>
      <c r="AU960" s="221"/>
      <c r="AV960" s="221"/>
      <c r="AW960" s="221"/>
      <c r="AX960" s="221"/>
      <c r="AY960" s="221"/>
      <c r="AZ960" s="221"/>
      <c r="BA960" s="221"/>
      <c r="BB960" s="221"/>
      <c r="BC960" s="221"/>
      <c r="BD960" s="221"/>
      <c r="BE960" s="221"/>
      <c r="BF960" s="221"/>
      <c r="BG960" s="221"/>
      <c r="BH960" s="221"/>
      <c r="BI960" s="221"/>
      <c r="BJ960" s="221"/>
      <c r="BK960" s="221"/>
      <c r="BL960" s="221"/>
      <c r="BM960" s="222">
        <v>1</v>
      </c>
    </row>
    <row r="961" spans="1:65">
      <c r="A961" s="29"/>
      <c r="B961" s="19">
        <v>1</v>
      </c>
      <c r="C961" s="9">
        <v>2</v>
      </c>
      <c r="D961" s="223" t="s">
        <v>276</v>
      </c>
      <c r="E961" s="223" t="s">
        <v>98</v>
      </c>
      <c r="F961" s="223">
        <v>165.6</v>
      </c>
      <c r="G961" s="223" t="s">
        <v>291</v>
      </c>
      <c r="H961" s="223">
        <v>186</v>
      </c>
      <c r="I961" s="223" t="s">
        <v>292</v>
      </c>
      <c r="J961" s="223" t="s">
        <v>292</v>
      </c>
      <c r="K961" s="220"/>
      <c r="L961" s="221"/>
      <c r="M961" s="221"/>
      <c r="N961" s="221"/>
      <c r="O961" s="221"/>
      <c r="P961" s="221"/>
      <c r="Q961" s="221"/>
      <c r="R961" s="221"/>
      <c r="S961" s="221"/>
      <c r="T961" s="221"/>
      <c r="U961" s="221"/>
      <c r="V961" s="221"/>
      <c r="W961" s="221"/>
      <c r="X961" s="221"/>
      <c r="Y961" s="221"/>
      <c r="Z961" s="221"/>
      <c r="AA961" s="221"/>
      <c r="AB961" s="221"/>
      <c r="AC961" s="221"/>
      <c r="AD961" s="221"/>
      <c r="AE961" s="221"/>
      <c r="AF961" s="221"/>
      <c r="AG961" s="221"/>
      <c r="AH961" s="221"/>
      <c r="AI961" s="221"/>
      <c r="AJ961" s="221"/>
      <c r="AK961" s="221"/>
      <c r="AL961" s="221"/>
      <c r="AM961" s="221"/>
      <c r="AN961" s="221"/>
      <c r="AO961" s="221"/>
      <c r="AP961" s="221"/>
      <c r="AQ961" s="221"/>
      <c r="AR961" s="221"/>
      <c r="AS961" s="221"/>
      <c r="AT961" s="221"/>
      <c r="AU961" s="221"/>
      <c r="AV961" s="221"/>
      <c r="AW961" s="221"/>
      <c r="AX961" s="221"/>
      <c r="AY961" s="221"/>
      <c r="AZ961" s="221"/>
      <c r="BA961" s="221"/>
      <c r="BB961" s="221"/>
      <c r="BC961" s="221"/>
      <c r="BD961" s="221"/>
      <c r="BE961" s="221"/>
      <c r="BF961" s="221"/>
      <c r="BG961" s="221"/>
      <c r="BH961" s="221"/>
      <c r="BI961" s="221"/>
      <c r="BJ961" s="221"/>
      <c r="BK961" s="221"/>
      <c r="BL961" s="221"/>
      <c r="BM961" s="222">
        <v>26</v>
      </c>
    </row>
    <row r="962" spans="1:65">
      <c r="A962" s="29"/>
      <c r="B962" s="19">
        <v>1</v>
      </c>
      <c r="C962" s="9">
        <v>3</v>
      </c>
      <c r="D962" s="223" t="s">
        <v>276</v>
      </c>
      <c r="E962" s="223" t="s">
        <v>98</v>
      </c>
      <c r="F962" s="223">
        <v>178.7</v>
      </c>
      <c r="G962" s="223" t="s">
        <v>291</v>
      </c>
      <c r="H962" s="223">
        <v>189</v>
      </c>
      <c r="I962" s="223" t="s">
        <v>292</v>
      </c>
      <c r="J962" s="223" t="s">
        <v>292</v>
      </c>
      <c r="K962" s="220"/>
      <c r="L962" s="221"/>
      <c r="M962" s="221"/>
      <c r="N962" s="221"/>
      <c r="O962" s="221"/>
      <c r="P962" s="221"/>
      <c r="Q962" s="221"/>
      <c r="R962" s="221"/>
      <c r="S962" s="221"/>
      <c r="T962" s="221"/>
      <c r="U962" s="221"/>
      <c r="V962" s="221"/>
      <c r="W962" s="221"/>
      <c r="X962" s="221"/>
      <c r="Y962" s="221"/>
      <c r="Z962" s="221"/>
      <c r="AA962" s="221"/>
      <c r="AB962" s="221"/>
      <c r="AC962" s="221"/>
      <c r="AD962" s="221"/>
      <c r="AE962" s="221"/>
      <c r="AF962" s="221"/>
      <c r="AG962" s="221"/>
      <c r="AH962" s="221"/>
      <c r="AI962" s="221"/>
      <c r="AJ962" s="221"/>
      <c r="AK962" s="221"/>
      <c r="AL962" s="221"/>
      <c r="AM962" s="221"/>
      <c r="AN962" s="221"/>
      <c r="AO962" s="221"/>
      <c r="AP962" s="221"/>
      <c r="AQ962" s="221"/>
      <c r="AR962" s="221"/>
      <c r="AS962" s="221"/>
      <c r="AT962" s="221"/>
      <c r="AU962" s="221"/>
      <c r="AV962" s="221"/>
      <c r="AW962" s="221"/>
      <c r="AX962" s="221"/>
      <c r="AY962" s="221"/>
      <c r="AZ962" s="221"/>
      <c r="BA962" s="221"/>
      <c r="BB962" s="221"/>
      <c r="BC962" s="221"/>
      <c r="BD962" s="221"/>
      <c r="BE962" s="221"/>
      <c r="BF962" s="221"/>
      <c r="BG962" s="221"/>
      <c r="BH962" s="221"/>
      <c r="BI962" s="221"/>
      <c r="BJ962" s="221"/>
      <c r="BK962" s="221"/>
      <c r="BL962" s="221"/>
      <c r="BM962" s="222">
        <v>16</v>
      </c>
    </row>
    <row r="963" spans="1:65">
      <c r="A963" s="29"/>
      <c r="B963" s="19">
        <v>1</v>
      </c>
      <c r="C963" s="9">
        <v>4</v>
      </c>
      <c r="D963" s="223" t="s">
        <v>276</v>
      </c>
      <c r="E963" s="223" t="s">
        <v>98</v>
      </c>
      <c r="F963" s="223">
        <v>174.1</v>
      </c>
      <c r="G963" s="223" t="s">
        <v>291</v>
      </c>
      <c r="H963" s="223">
        <v>186</v>
      </c>
      <c r="I963" s="223" t="s">
        <v>292</v>
      </c>
      <c r="J963" s="223" t="s">
        <v>292</v>
      </c>
      <c r="K963" s="220"/>
      <c r="L963" s="221"/>
      <c r="M963" s="221"/>
      <c r="N963" s="221"/>
      <c r="O963" s="221"/>
      <c r="P963" s="221"/>
      <c r="Q963" s="221"/>
      <c r="R963" s="221"/>
      <c r="S963" s="221"/>
      <c r="T963" s="221"/>
      <c r="U963" s="221"/>
      <c r="V963" s="221"/>
      <c r="W963" s="221"/>
      <c r="X963" s="221"/>
      <c r="Y963" s="221"/>
      <c r="Z963" s="221"/>
      <c r="AA963" s="221"/>
      <c r="AB963" s="221"/>
      <c r="AC963" s="221"/>
      <c r="AD963" s="221"/>
      <c r="AE963" s="221"/>
      <c r="AF963" s="221"/>
      <c r="AG963" s="221"/>
      <c r="AH963" s="221"/>
      <c r="AI963" s="221"/>
      <c r="AJ963" s="221"/>
      <c r="AK963" s="221"/>
      <c r="AL963" s="221"/>
      <c r="AM963" s="221"/>
      <c r="AN963" s="221"/>
      <c r="AO963" s="221"/>
      <c r="AP963" s="221"/>
      <c r="AQ963" s="221"/>
      <c r="AR963" s="221"/>
      <c r="AS963" s="221"/>
      <c r="AT963" s="221"/>
      <c r="AU963" s="221"/>
      <c r="AV963" s="221"/>
      <c r="AW963" s="221"/>
      <c r="AX963" s="221"/>
      <c r="AY963" s="221"/>
      <c r="AZ963" s="221"/>
      <c r="BA963" s="221"/>
      <c r="BB963" s="221"/>
      <c r="BC963" s="221"/>
      <c r="BD963" s="221"/>
      <c r="BE963" s="221"/>
      <c r="BF963" s="221"/>
      <c r="BG963" s="221"/>
      <c r="BH963" s="221"/>
      <c r="BI963" s="221"/>
      <c r="BJ963" s="221"/>
      <c r="BK963" s="221"/>
      <c r="BL963" s="221"/>
      <c r="BM963" s="222">
        <v>177.89166666666699</v>
      </c>
    </row>
    <row r="964" spans="1:65">
      <c r="A964" s="29"/>
      <c r="B964" s="19">
        <v>1</v>
      </c>
      <c r="C964" s="9">
        <v>5</v>
      </c>
      <c r="D964" s="223" t="s">
        <v>276</v>
      </c>
      <c r="E964" s="223" t="s">
        <v>98</v>
      </c>
      <c r="F964" s="223">
        <v>157.19999999999999</v>
      </c>
      <c r="G964" s="223" t="s">
        <v>291</v>
      </c>
      <c r="H964" s="223">
        <v>187</v>
      </c>
      <c r="I964" s="223" t="s">
        <v>292</v>
      </c>
      <c r="J964" s="223" t="s">
        <v>292</v>
      </c>
      <c r="K964" s="220"/>
      <c r="L964" s="221"/>
      <c r="M964" s="221"/>
      <c r="N964" s="221"/>
      <c r="O964" s="221"/>
      <c r="P964" s="221"/>
      <c r="Q964" s="221"/>
      <c r="R964" s="221"/>
      <c r="S964" s="221"/>
      <c r="T964" s="221"/>
      <c r="U964" s="221"/>
      <c r="V964" s="221"/>
      <c r="W964" s="221"/>
      <c r="X964" s="221"/>
      <c r="Y964" s="221"/>
      <c r="Z964" s="221"/>
      <c r="AA964" s="221"/>
      <c r="AB964" s="221"/>
      <c r="AC964" s="221"/>
      <c r="AD964" s="221"/>
      <c r="AE964" s="221"/>
      <c r="AF964" s="221"/>
      <c r="AG964" s="221"/>
      <c r="AH964" s="221"/>
      <c r="AI964" s="221"/>
      <c r="AJ964" s="221"/>
      <c r="AK964" s="221"/>
      <c r="AL964" s="221"/>
      <c r="AM964" s="221"/>
      <c r="AN964" s="221"/>
      <c r="AO964" s="221"/>
      <c r="AP964" s="221"/>
      <c r="AQ964" s="221"/>
      <c r="AR964" s="221"/>
      <c r="AS964" s="221"/>
      <c r="AT964" s="221"/>
      <c r="AU964" s="221"/>
      <c r="AV964" s="221"/>
      <c r="AW964" s="221"/>
      <c r="AX964" s="221"/>
      <c r="AY964" s="221"/>
      <c r="AZ964" s="221"/>
      <c r="BA964" s="221"/>
      <c r="BB964" s="221"/>
      <c r="BC964" s="221"/>
      <c r="BD964" s="221"/>
      <c r="BE964" s="221"/>
      <c r="BF964" s="221"/>
      <c r="BG964" s="221"/>
      <c r="BH964" s="221"/>
      <c r="BI964" s="221"/>
      <c r="BJ964" s="221"/>
      <c r="BK964" s="221"/>
      <c r="BL964" s="221"/>
      <c r="BM964" s="222">
        <v>32</v>
      </c>
    </row>
    <row r="965" spans="1:65">
      <c r="A965" s="29"/>
      <c r="B965" s="19">
        <v>1</v>
      </c>
      <c r="C965" s="9">
        <v>6</v>
      </c>
      <c r="D965" s="223" t="s">
        <v>276</v>
      </c>
      <c r="E965" s="223" t="s">
        <v>98</v>
      </c>
      <c r="F965" s="223">
        <v>168.8</v>
      </c>
      <c r="G965" s="223" t="s">
        <v>291</v>
      </c>
      <c r="H965" s="223">
        <v>189</v>
      </c>
      <c r="I965" s="223" t="s">
        <v>292</v>
      </c>
      <c r="J965" s="223" t="s">
        <v>292</v>
      </c>
      <c r="K965" s="220"/>
      <c r="L965" s="221"/>
      <c r="M965" s="221"/>
      <c r="N965" s="221"/>
      <c r="O965" s="221"/>
      <c r="P965" s="221"/>
      <c r="Q965" s="221"/>
      <c r="R965" s="221"/>
      <c r="S965" s="221"/>
      <c r="T965" s="221"/>
      <c r="U965" s="221"/>
      <c r="V965" s="221"/>
      <c r="W965" s="221"/>
      <c r="X965" s="221"/>
      <c r="Y965" s="221"/>
      <c r="Z965" s="221"/>
      <c r="AA965" s="221"/>
      <c r="AB965" s="221"/>
      <c r="AC965" s="221"/>
      <c r="AD965" s="221"/>
      <c r="AE965" s="221"/>
      <c r="AF965" s="221"/>
      <c r="AG965" s="221"/>
      <c r="AH965" s="221"/>
      <c r="AI965" s="221"/>
      <c r="AJ965" s="221"/>
      <c r="AK965" s="221"/>
      <c r="AL965" s="221"/>
      <c r="AM965" s="221"/>
      <c r="AN965" s="221"/>
      <c r="AO965" s="221"/>
      <c r="AP965" s="221"/>
      <c r="AQ965" s="221"/>
      <c r="AR965" s="221"/>
      <c r="AS965" s="221"/>
      <c r="AT965" s="221"/>
      <c r="AU965" s="221"/>
      <c r="AV965" s="221"/>
      <c r="AW965" s="221"/>
      <c r="AX965" s="221"/>
      <c r="AY965" s="221"/>
      <c r="AZ965" s="221"/>
      <c r="BA965" s="221"/>
      <c r="BB965" s="221"/>
      <c r="BC965" s="221"/>
      <c r="BD965" s="221"/>
      <c r="BE965" s="221"/>
      <c r="BF965" s="221"/>
      <c r="BG965" s="221"/>
      <c r="BH965" s="221"/>
      <c r="BI965" s="221"/>
      <c r="BJ965" s="221"/>
      <c r="BK965" s="221"/>
      <c r="BL965" s="221"/>
      <c r="BM965" s="224"/>
    </row>
    <row r="966" spans="1:65">
      <c r="A966" s="29"/>
      <c r="B966" s="20" t="s">
        <v>271</v>
      </c>
      <c r="C966" s="12"/>
      <c r="D966" s="225" t="s">
        <v>771</v>
      </c>
      <c r="E966" s="225" t="s">
        <v>771</v>
      </c>
      <c r="F966" s="225">
        <v>168.44999999999996</v>
      </c>
      <c r="G966" s="225" t="s">
        <v>771</v>
      </c>
      <c r="H966" s="225">
        <v>187.33333333333334</v>
      </c>
      <c r="I966" s="225" t="s">
        <v>771</v>
      </c>
      <c r="J966" s="225" t="s">
        <v>771</v>
      </c>
      <c r="K966" s="220"/>
      <c r="L966" s="221"/>
      <c r="M966" s="221"/>
      <c r="N966" s="221"/>
      <c r="O966" s="221"/>
      <c r="P966" s="221"/>
      <c r="Q966" s="221"/>
      <c r="R966" s="221"/>
      <c r="S966" s="221"/>
      <c r="T966" s="221"/>
      <c r="U966" s="221"/>
      <c r="V966" s="221"/>
      <c r="W966" s="221"/>
      <c r="X966" s="221"/>
      <c r="Y966" s="221"/>
      <c r="Z966" s="221"/>
      <c r="AA966" s="221"/>
      <c r="AB966" s="221"/>
      <c r="AC966" s="221"/>
      <c r="AD966" s="221"/>
      <c r="AE966" s="221"/>
      <c r="AF966" s="221"/>
      <c r="AG966" s="221"/>
      <c r="AH966" s="221"/>
      <c r="AI966" s="221"/>
      <c r="AJ966" s="221"/>
      <c r="AK966" s="221"/>
      <c r="AL966" s="221"/>
      <c r="AM966" s="221"/>
      <c r="AN966" s="221"/>
      <c r="AO966" s="221"/>
      <c r="AP966" s="221"/>
      <c r="AQ966" s="221"/>
      <c r="AR966" s="221"/>
      <c r="AS966" s="221"/>
      <c r="AT966" s="221"/>
      <c r="AU966" s="221"/>
      <c r="AV966" s="221"/>
      <c r="AW966" s="221"/>
      <c r="AX966" s="221"/>
      <c r="AY966" s="221"/>
      <c r="AZ966" s="221"/>
      <c r="BA966" s="221"/>
      <c r="BB966" s="221"/>
      <c r="BC966" s="221"/>
      <c r="BD966" s="221"/>
      <c r="BE966" s="221"/>
      <c r="BF966" s="221"/>
      <c r="BG966" s="221"/>
      <c r="BH966" s="221"/>
      <c r="BI966" s="221"/>
      <c r="BJ966" s="221"/>
      <c r="BK966" s="221"/>
      <c r="BL966" s="221"/>
      <c r="BM966" s="224"/>
    </row>
    <row r="967" spans="1:65">
      <c r="A967" s="29"/>
      <c r="B967" s="3" t="s">
        <v>272</v>
      </c>
      <c r="C967" s="28"/>
      <c r="D967" s="223" t="s">
        <v>771</v>
      </c>
      <c r="E967" s="223" t="s">
        <v>771</v>
      </c>
      <c r="F967" s="223">
        <v>167.55</v>
      </c>
      <c r="G967" s="223" t="s">
        <v>771</v>
      </c>
      <c r="H967" s="223">
        <v>187</v>
      </c>
      <c r="I967" s="223" t="s">
        <v>771</v>
      </c>
      <c r="J967" s="223" t="s">
        <v>771</v>
      </c>
      <c r="K967" s="220"/>
      <c r="L967" s="221"/>
      <c r="M967" s="221"/>
      <c r="N967" s="221"/>
      <c r="O967" s="221"/>
      <c r="P967" s="221"/>
      <c r="Q967" s="221"/>
      <c r="R967" s="221"/>
      <c r="S967" s="221"/>
      <c r="T967" s="221"/>
      <c r="U967" s="221"/>
      <c r="V967" s="221"/>
      <c r="W967" s="221"/>
      <c r="X967" s="221"/>
      <c r="Y967" s="221"/>
      <c r="Z967" s="221"/>
      <c r="AA967" s="221"/>
      <c r="AB967" s="221"/>
      <c r="AC967" s="221"/>
      <c r="AD967" s="221"/>
      <c r="AE967" s="221"/>
      <c r="AF967" s="221"/>
      <c r="AG967" s="221"/>
      <c r="AH967" s="221"/>
      <c r="AI967" s="221"/>
      <c r="AJ967" s="221"/>
      <c r="AK967" s="221"/>
      <c r="AL967" s="221"/>
      <c r="AM967" s="221"/>
      <c r="AN967" s="221"/>
      <c r="AO967" s="221"/>
      <c r="AP967" s="221"/>
      <c r="AQ967" s="221"/>
      <c r="AR967" s="221"/>
      <c r="AS967" s="221"/>
      <c r="AT967" s="221"/>
      <c r="AU967" s="221"/>
      <c r="AV967" s="221"/>
      <c r="AW967" s="221"/>
      <c r="AX967" s="221"/>
      <c r="AY967" s="221"/>
      <c r="AZ967" s="221"/>
      <c r="BA967" s="221"/>
      <c r="BB967" s="221"/>
      <c r="BC967" s="221"/>
      <c r="BD967" s="221"/>
      <c r="BE967" s="221"/>
      <c r="BF967" s="221"/>
      <c r="BG967" s="221"/>
      <c r="BH967" s="221"/>
      <c r="BI967" s="221"/>
      <c r="BJ967" s="221"/>
      <c r="BK967" s="221"/>
      <c r="BL967" s="221"/>
      <c r="BM967" s="224"/>
    </row>
    <row r="968" spans="1:65">
      <c r="A968" s="29"/>
      <c r="B968" s="3" t="s">
        <v>273</v>
      </c>
      <c r="C968" s="28"/>
      <c r="D968" s="223" t="s">
        <v>771</v>
      </c>
      <c r="E968" s="223" t="s">
        <v>771</v>
      </c>
      <c r="F968" s="223">
        <v>7.4352538625120257</v>
      </c>
      <c r="G968" s="223" t="s">
        <v>771</v>
      </c>
      <c r="H968" s="223">
        <v>1.3662601021279464</v>
      </c>
      <c r="I968" s="223" t="s">
        <v>771</v>
      </c>
      <c r="J968" s="223" t="s">
        <v>771</v>
      </c>
      <c r="K968" s="220"/>
      <c r="L968" s="221"/>
      <c r="M968" s="221"/>
      <c r="N968" s="221"/>
      <c r="O968" s="221"/>
      <c r="P968" s="221"/>
      <c r="Q968" s="221"/>
      <c r="R968" s="221"/>
      <c r="S968" s="221"/>
      <c r="T968" s="221"/>
      <c r="U968" s="221"/>
      <c r="V968" s="221"/>
      <c r="W968" s="221"/>
      <c r="X968" s="221"/>
      <c r="Y968" s="221"/>
      <c r="Z968" s="221"/>
      <c r="AA968" s="221"/>
      <c r="AB968" s="221"/>
      <c r="AC968" s="221"/>
      <c r="AD968" s="221"/>
      <c r="AE968" s="221"/>
      <c r="AF968" s="221"/>
      <c r="AG968" s="221"/>
      <c r="AH968" s="221"/>
      <c r="AI968" s="221"/>
      <c r="AJ968" s="221"/>
      <c r="AK968" s="221"/>
      <c r="AL968" s="221"/>
      <c r="AM968" s="221"/>
      <c r="AN968" s="221"/>
      <c r="AO968" s="221"/>
      <c r="AP968" s="221"/>
      <c r="AQ968" s="221"/>
      <c r="AR968" s="221"/>
      <c r="AS968" s="221"/>
      <c r="AT968" s="221"/>
      <c r="AU968" s="221"/>
      <c r="AV968" s="221"/>
      <c r="AW968" s="221"/>
      <c r="AX968" s="221"/>
      <c r="AY968" s="221"/>
      <c r="AZ968" s="221"/>
      <c r="BA968" s="221"/>
      <c r="BB968" s="221"/>
      <c r="BC968" s="221"/>
      <c r="BD968" s="221"/>
      <c r="BE968" s="221"/>
      <c r="BF968" s="221"/>
      <c r="BG968" s="221"/>
      <c r="BH968" s="221"/>
      <c r="BI968" s="221"/>
      <c r="BJ968" s="221"/>
      <c r="BK968" s="221"/>
      <c r="BL968" s="221"/>
      <c r="BM968" s="224"/>
    </row>
    <row r="969" spans="1:65">
      <c r="A969" s="29"/>
      <c r="B969" s="3" t="s">
        <v>87</v>
      </c>
      <c r="C969" s="28"/>
      <c r="D969" s="13" t="s">
        <v>771</v>
      </c>
      <c r="E969" s="13" t="s">
        <v>771</v>
      </c>
      <c r="F969" s="13">
        <v>4.4139233377928334E-2</v>
      </c>
      <c r="G969" s="13" t="s">
        <v>771</v>
      </c>
      <c r="H969" s="13">
        <v>7.2932033921420617E-3</v>
      </c>
      <c r="I969" s="13" t="s">
        <v>771</v>
      </c>
      <c r="J969" s="13" t="s">
        <v>771</v>
      </c>
      <c r="K969" s="15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274</v>
      </c>
      <c r="C970" s="28"/>
      <c r="D970" s="13" t="s">
        <v>771</v>
      </c>
      <c r="E970" s="13" t="s">
        <v>771</v>
      </c>
      <c r="F970" s="13">
        <v>-5.3075373588796659E-2</v>
      </c>
      <c r="G970" s="13" t="s">
        <v>771</v>
      </c>
      <c r="H970" s="13">
        <v>5.3075373588792774E-2</v>
      </c>
      <c r="I970" s="13" t="s">
        <v>771</v>
      </c>
      <c r="J970" s="13" t="s">
        <v>771</v>
      </c>
      <c r="K970" s="15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45" t="s">
        <v>275</v>
      </c>
      <c r="C971" s="46"/>
      <c r="D971" s="44" t="s">
        <v>276</v>
      </c>
      <c r="E971" s="44" t="s">
        <v>276</v>
      </c>
      <c r="F971" s="44">
        <v>0.67</v>
      </c>
      <c r="G971" s="44" t="s">
        <v>276</v>
      </c>
      <c r="H971" s="44">
        <v>0.67</v>
      </c>
      <c r="I971" s="44" t="s">
        <v>276</v>
      </c>
      <c r="J971" s="44" t="s">
        <v>276</v>
      </c>
      <c r="K971" s="15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0"/>
      <c r="C972" s="20"/>
      <c r="D972" s="20"/>
      <c r="E972" s="20"/>
      <c r="F972" s="20"/>
      <c r="G972" s="20"/>
      <c r="H972" s="20"/>
      <c r="I972" s="20"/>
      <c r="J972" s="20"/>
      <c r="BM972" s="55"/>
    </row>
    <row r="973" spans="1:65" ht="15">
      <c r="B973" s="8" t="s">
        <v>567</v>
      </c>
      <c r="BM973" s="27" t="s">
        <v>278</v>
      </c>
    </row>
    <row r="974" spans="1:65" ht="15">
      <c r="A974" s="24" t="s">
        <v>45</v>
      </c>
      <c r="B974" s="18" t="s">
        <v>114</v>
      </c>
      <c r="C974" s="15" t="s">
        <v>115</v>
      </c>
      <c r="D974" s="16" t="s">
        <v>240</v>
      </c>
      <c r="E974" s="150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241</v>
      </c>
      <c r="C975" s="9" t="s">
        <v>241</v>
      </c>
      <c r="D975" s="148" t="s">
        <v>248</v>
      </c>
      <c r="E975" s="150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103</v>
      </c>
      <c r="E976" s="150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/>
      <c r="E977" s="150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</v>
      </c>
    </row>
    <row r="978" spans="1:65">
      <c r="A978" s="29"/>
      <c r="B978" s="18">
        <v>1</v>
      </c>
      <c r="C978" s="14">
        <v>1</v>
      </c>
      <c r="D978" s="21">
        <v>9.1</v>
      </c>
      <c r="E978" s="150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9.5</v>
      </c>
      <c r="E979" s="150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27</v>
      </c>
    </row>
    <row r="980" spans="1:65">
      <c r="A980" s="29"/>
      <c r="B980" s="19">
        <v>1</v>
      </c>
      <c r="C980" s="9">
        <v>3</v>
      </c>
      <c r="D980" s="11">
        <v>8.6999999999999993</v>
      </c>
      <c r="E980" s="150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9.4</v>
      </c>
      <c r="E981" s="150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9.3000000000000007</v>
      </c>
    </row>
    <row r="982" spans="1:65">
      <c r="A982" s="29"/>
      <c r="B982" s="19">
        <v>1</v>
      </c>
      <c r="C982" s="9">
        <v>5</v>
      </c>
      <c r="D982" s="11">
        <v>9.4</v>
      </c>
      <c r="E982" s="150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33</v>
      </c>
    </row>
    <row r="983" spans="1:65">
      <c r="A983" s="29"/>
      <c r="B983" s="19">
        <v>1</v>
      </c>
      <c r="C983" s="9">
        <v>6</v>
      </c>
      <c r="D983" s="11">
        <v>9.6999999999999993</v>
      </c>
      <c r="E983" s="150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271</v>
      </c>
      <c r="C984" s="12"/>
      <c r="D984" s="22">
        <v>9.2999999999999989</v>
      </c>
      <c r="E984" s="150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272</v>
      </c>
      <c r="C985" s="28"/>
      <c r="D985" s="11">
        <v>9.4</v>
      </c>
      <c r="E985" s="150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273</v>
      </c>
      <c r="C986" s="28"/>
      <c r="D986" s="23">
        <v>0.35213633723318033</v>
      </c>
      <c r="E986" s="150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87</v>
      </c>
      <c r="C987" s="28"/>
      <c r="D987" s="13">
        <v>3.7864122283137673E-2</v>
      </c>
      <c r="E987" s="150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274</v>
      </c>
      <c r="C988" s="28"/>
      <c r="D988" s="13">
        <v>-2.2204460492503131E-16</v>
      </c>
      <c r="E988" s="150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275</v>
      </c>
      <c r="C989" s="46"/>
      <c r="D989" s="44" t="s">
        <v>276</v>
      </c>
      <c r="E989" s="150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BM990" s="55"/>
    </row>
    <row r="991" spans="1:65">
      <c r="BM991" s="55"/>
    </row>
    <row r="992" spans="1:65">
      <c r="BM992" s="55"/>
    </row>
    <row r="993" spans="65:65">
      <c r="BM993" s="55"/>
    </row>
    <row r="994" spans="65:65">
      <c r="BM994" s="55"/>
    </row>
    <row r="995" spans="65:65">
      <c r="BM995" s="55"/>
    </row>
    <row r="996" spans="65:65">
      <c r="BM996" s="55"/>
    </row>
    <row r="997" spans="65:65">
      <c r="BM997" s="55"/>
    </row>
    <row r="998" spans="65:65">
      <c r="BM998" s="55"/>
    </row>
    <row r="999" spans="65:65">
      <c r="BM999" s="55"/>
    </row>
    <row r="1000" spans="65:65">
      <c r="BM1000" s="55"/>
    </row>
    <row r="1001" spans="65:65">
      <c r="BM1001" s="55"/>
    </row>
    <row r="1002" spans="65:65">
      <c r="BM1002" s="55"/>
    </row>
    <row r="1003" spans="65:65">
      <c r="BM1003" s="55"/>
    </row>
    <row r="1004" spans="65:65">
      <c r="BM1004" s="55"/>
    </row>
    <row r="1005" spans="65:65">
      <c r="BM1005" s="55"/>
    </row>
    <row r="1006" spans="65:65">
      <c r="BM1006" s="55"/>
    </row>
    <row r="1007" spans="65:65">
      <c r="BM1007" s="55"/>
    </row>
    <row r="1008" spans="65:65">
      <c r="BM1008" s="55"/>
    </row>
    <row r="1009" spans="65:65">
      <c r="BM1009" s="55"/>
    </row>
    <row r="1010" spans="65:65">
      <c r="BM1010" s="55"/>
    </row>
    <row r="1011" spans="65:65">
      <c r="BM1011" s="55"/>
    </row>
    <row r="1012" spans="65:65">
      <c r="BM1012" s="55"/>
    </row>
    <row r="1013" spans="65:65">
      <c r="BM1013" s="55"/>
    </row>
    <row r="1014" spans="65:65">
      <c r="BM1014" s="55"/>
    </row>
    <row r="1015" spans="65:65">
      <c r="BM1015" s="55"/>
    </row>
    <row r="1016" spans="65:65">
      <c r="BM1016" s="55"/>
    </row>
    <row r="1017" spans="65:65">
      <c r="BM1017" s="55"/>
    </row>
    <row r="1018" spans="65:65">
      <c r="BM1018" s="55"/>
    </row>
    <row r="1019" spans="65:65">
      <c r="BM1019" s="55"/>
    </row>
    <row r="1020" spans="65:65">
      <c r="BM1020" s="55"/>
    </row>
    <row r="1021" spans="65:65">
      <c r="BM1021" s="55"/>
    </row>
    <row r="1022" spans="65:65">
      <c r="BM1022" s="55"/>
    </row>
    <row r="1023" spans="65:65">
      <c r="BM1023" s="55"/>
    </row>
    <row r="1024" spans="65:65">
      <c r="BM1024" s="55"/>
    </row>
    <row r="1025" spans="65:65">
      <c r="BM1025" s="55"/>
    </row>
    <row r="1026" spans="65:65">
      <c r="BM1026" s="55"/>
    </row>
    <row r="1027" spans="65:65">
      <c r="BM1027" s="55"/>
    </row>
    <row r="1028" spans="65:65">
      <c r="BM1028" s="55"/>
    </row>
    <row r="1029" spans="65:65">
      <c r="BM1029" s="55"/>
    </row>
    <row r="1030" spans="65:65">
      <c r="BM1030" s="55"/>
    </row>
    <row r="1031" spans="65:65">
      <c r="BM1031" s="55"/>
    </row>
    <row r="1032" spans="65:65">
      <c r="BM1032" s="55"/>
    </row>
    <row r="1033" spans="65:65">
      <c r="BM1033" s="55"/>
    </row>
    <row r="1034" spans="65:65">
      <c r="BM1034" s="55"/>
    </row>
    <row r="1035" spans="65:65">
      <c r="BM1035" s="55"/>
    </row>
    <row r="1036" spans="65:65">
      <c r="BM1036" s="55"/>
    </row>
    <row r="1037" spans="65:65">
      <c r="BM1037" s="55"/>
    </row>
    <row r="1038" spans="65:65">
      <c r="BM1038" s="55"/>
    </row>
    <row r="1039" spans="65:65">
      <c r="BM1039" s="56"/>
    </row>
    <row r="1040" spans="65:65">
      <c r="BM1040" s="57"/>
    </row>
    <row r="1041" spans="65:65">
      <c r="BM1041" s="57"/>
    </row>
    <row r="1042" spans="65:65">
      <c r="BM1042" s="57"/>
    </row>
    <row r="1043" spans="65:65">
      <c r="BM1043" s="57"/>
    </row>
    <row r="1044" spans="65:65">
      <c r="BM1044" s="57"/>
    </row>
    <row r="1045" spans="65:65">
      <c r="BM1045" s="57"/>
    </row>
    <row r="1046" spans="65:65">
      <c r="BM1046" s="57"/>
    </row>
    <row r="1047" spans="65:65">
      <c r="BM1047" s="57"/>
    </row>
    <row r="1048" spans="65:65">
      <c r="BM1048" s="57"/>
    </row>
    <row r="1049" spans="65:65">
      <c r="BM1049" s="57"/>
    </row>
    <row r="1050" spans="65:65">
      <c r="BM1050" s="57"/>
    </row>
    <row r="1051" spans="65:65">
      <c r="BM1051" s="57"/>
    </row>
    <row r="1052" spans="65:65">
      <c r="BM1052" s="57"/>
    </row>
    <row r="1053" spans="65:65">
      <c r="BM1053" s="57"/>
    </row>
    <row r="1054" spans="65:65">
      <c r="BM1054" s="57"/>
    </row>
    <row r="1055" spans="65:65">
      <c r="BM1055" s="57"/>
    </row>
    <row r="1056" spans="65:65">
      <c r="BM1056" s="57"/>
    </row>
    <row r="1057" spans="65:65">
      <c r="BM1057" s="57"/>
    </row>
    <row r="1058" spans="65:65">
      <c r="BM1058" s="57"/>
    </row>
    <row r="1059" spans="65:65">
      <c r="BM1059" s="57"/>
    </row>
    <row r="1060" spans="65:65">
      <c r="BM1060" s="57"/>
    </row>
    <row r="1061" spans="65:65">
      <c r="BM1061" s="57"/>
    </row>
    <row r="1062" spans="65:65">
      <c r="BM1062" s="57"/>
    </row>
    <row r="1063" spans="65:65">
      <c r="BM1063" s="57"/>
    </row>
    <row r="1064" spans="65:65">
      <c r="BM1064" s="57"/>
    </row>
    <row r="1065" spans="65:65">
      <c r="BM1065" s="57"/>
    </row>
    <row r="1066" spans="65:65">
      <c r="BM1066" s="57"/>
    </row>
    <row r="1067" spans="65:65">
      <c r="BM1067" s="57"/>
    </row>
    <row r="1068" spans="65:65">
      <c r="BM1068" s="57"/>
    </row>
    <row r="1069" spans="65:65">
      <c r="BM1069" s="57"/>
    </row>
    <row r="1070" spans="65:65">
      <c r="BM1070" s="57"/>
    </row>
    <row r="1071" spans="65:65">
      <c r="BM1071" s="57"/>
    </row>
    <row r="1072" spans="65:65">
      <c r="BM1072" s="57"/>
    </row>
    <row r="1073" spans="65:65">
      <c r="BM1073" s="57"/>
    </row>
  </sheetData>
  <dataConsolidate/>
  <conditionalFormatting sqref="B6:D11 B24:J29 B42:J47 B60:I65 B78:I83 B96:F101 B114:K119 B132:G137 B150:F155 B168:J173 B186:I191 B204:K209 B222:E227 B240:E245 B258:E263 B276:K281 B294:G299 B312:E317 B330:E335 B348:D353 B366:E371 B384:K389 B402:H407 B420:I425 B438:E443 B456:K461 B474:K479 B492:H497 B510:D515 B528:F533 B546:E551 B564:I569 B582:I587 B600:I605 B618:E623 B636:H641 B654:F659 B672:H677 B690:G695 B708:E713 B726:H731 B744:J749 B762:F767 B780:E785 B798:F803 B816:J821 B834:G839 B852:E857 B870:F875 B888:I893 B906:G911 B924:H929 B942:E947 B960:J965 B978:D983">
    <cfRule type="expression" dxfId="17" priority="165">
      <formula>AND($B6&lt;&gt;$B5,NOT(ISBLANK(INDIRECT(Anlyt_LabRefThisCol))))</formula>
    </cfRule>
  </conditionalFormatting>
  <conditionalFormatting sqref="C2:D17 C20:J35 C38:J53 C56:I71 C74:I89 C92:F107 C110:K125 C128:G143 C146:F161 C164:J179 C182:I197 C200:K215 C218:E233 C236:E251 C254:E269 C272:K287 C290:G305 C308:E323 C326:E341 C344:D359 C362:E377 C380:K395 C398:H413 C416:I431 C434:E449 C452:K467 C470:K485 C488:H503 C506:D521 C524:F539 C542:E557 C560:I575 C578:I593 C596:I611 C614:E629 C632:H647 C650:F665 C668:H683 C686:G701 C704:E719 C722:H737 C740:J755 C758:F773 C776:E791 C794:F809 C812:J827 C830:G845 C848:E863 C866:F881 C884:I899 C902:G917 C920:H935 C938:E953 C956:J971 C974:D989">
    <cfRule type="expression" dxfId="16" priority="163" stopIfTrue="1">
      <formula>AND(ISBLANK(INDIRECT(Anlyt_LabRefLastCol)),ISBLANK(INDIRECT(Anlyt_LabRefThisCol)))</formula>
    </cfRule>
    <cfRule type="expression" dxfId="15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611E-BD1B-4ED3-A292-1C01F6FA39F6}">
  <sheetPr codeName="Sheet18"/>
  <dimension ref="A1:BN1237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568</v>
      </c>
      <c r="BM1" s="27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7" t="s">
        <v>240</v>
      </c>
      <c r="Y2" s="17" t="s">
        <v>240</v>
      </c>
      <c r="Z2" s="17" t="s">
        <v>240</v>
      </c>
      <c r="AA2" s="17" t="s">
        <v>240</v>
      </c>
      <c r="AB2" s="17" t="s">
        <v>240</v>
      </c>
      <c r="AC2" s="150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8" t="s">
        <v>243</v>
      </c>
      <c r="E3" s="149" t="s">
        <v>244</v>
      </c>
      <c r="F3" s="149" t="s">
        <v>245</v>
      </c>
      <c r="G3" s="149" t="s">
        <v>246</v>
      </c>
      <c r="H3" s="149" t="s">
        <v>248</v>
      </c>
      <c r="I3" s="149" t="s">
        <v>249</v>
      </c>
      <c r="J3" s="149" t="s">
        <v>250</v>
      </c>
      <c r="K3" s="149" t="s">
        <v>251</v>
      </c>
      <c r="L3" s="149" t="s">
        <v>252</v>
      </c>
      <c r="M3" s="149" t="s">
        <v>253</v>
      </c>
      <c r="N3" s="149" t="s">
        <v>254</v>
      </c>
      <c r="O3" s="149" t="s">
        <v>255</v>
      </c>
      <c r="P3" s="149" t="s">
        <v>256</v>
      </c>
      <c r="Q3" s="149" t="s">
        <v>257</v>
      </c>
      <c r="R3" s="149" t="s">
        <v>258</v>
      </c>
      <c r="S3" s="149" t="s">
        <v>259</v>
      </c>
      <c r="T3" s="149" t="s">
        <v>260</v>
      </c>
      <c r="U3" s="149" t="s">
        <v>261</v>
      </c>
      <c r="V3" s="149" t="s">
        <v>279</v>
      </c>
      <c r="W3" s="149" t="s">
        <v>280</v>
      </c>
      <c r="X3" s="149" t="s">
        <v>262</v>
      </c>
      <c r="Y3" s="149" t="s">
        <v>263</v>
      </c>
      <c r="Z3" s="149" t="s">
        <v>281</v>
      </c>
      <c r="AA3" s="149" t="s">
        <v>264</v>
      </c>
      <c r="AB3" s="149" t="s">
        <v>265</v>
      </c>
      <c r="AC3" s="150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304</v>
      </c>
      <c r="E4" s="11" t="s">
        <v>304</v>
      </c>
      <c r="F4" s="11" t="s">
        <v>118</v>
      </c>
      <c r="G4" s="11" t="s">
        <v>304</v>
      </c>
      <c r="H4" s="11" t="s">
        <v>304</v>
      </c>
      <c r="I4" s="11" t="s">
        <v>305</v>
      </c>
      <c r="J4" s="11" t="s">
        <v>305</v>
      </c>
      <c r="K4" s="11" t="s">
        <v>305</v>
      </c>
      <c r="L4" s="11" t="s">
        <v>305</v>
      </c>
      <c r="M4" s="11" t="s">
        <v>305</v>
      </c>
      <c r="N4" s="11" t="s">
        <v>304</v>
      </c>
      <c r="O4" s="11" t="s">
        <v>304</v>
      </c>
      <c r="P4" s="11" t="s">
        <v>305</v>
      </c>
      <c r="Q4" s="11" t="s">
        <v>304</v>
      </c>
      <c r="R4" s="11" t="s">
        <v>118</v>
      </c>
      <c r="S4" s="11" t="s">
        <v>305</v>
      </c>
      <c r="T4" s="11" t="s">
        <v>118</v>
      </c>
      <c r="U4" s="11" t="s">
        <v>305</v>
      </c>
      <c r="V4" s="11" t="s">
        <v>305</v>
      </c>
      <c r="W4" s="11" t="s">
        <v>118</v>
      </c>
      <c r="X4" s="11" t="s">
        <v>305</v>
      </c>
      <c r="Y4" s="11" t="s">
        <v>305</v>
      </c>
      <c r="Z4" s="11" t="s">
        <v>305</v>
      </c>
      <c r="AA4" s="11" t="s">
        <v>304</v>
      </c>
      <c r="AB4" s="11" t="s">
        <v>305</v>
      </c>
      <c r="AC4" s="150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0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1.37</v>
      </c>
      <c r="E6" s="144">
        <v>1.1000000000000001</v>
      </c>
      <c r="F6" s="21">
        <v>1.2414047994069013</v>
      </c>
      <c r="G6" s="21">
        <v>1.149</v>
      </c>
      <c r="H6" s="144">
        <v>0.62</v>
      </c>
      <c r="I6" s="21">
        <v>1.28</v>
      </c>
      <c r="J6" s="21">
        <v>1.1599999999999999</v>
      </c>
      <c r="K6" s="21">
        <v>1.25</v>
      </c>
      <c r="L6" s="21">
        <v>1.24</v>
      </c>
      <c r="M6" s="21">
        <v>1.2</v>
      </c>
      <c r="N6" s="21">
        <v>1.29</v>
      </c>
      <c r="O6" s="144">
        <v>1.42</v>
      </c>
      <c r="P6" s="21">
        <v>1.23</v>
      </c>
      <c r="Q6" s="21">
        <v>1.1892513872025434</v>
      </c>
      <c r="R6" s="144" t="s">
        <v>106</v>
      </c>
      <c r="S6" s="144">
        <v>1.3</v>
      </c>
      <c r="T6" s="21"/>
      <c r="U6" s="144">
        <v>1</v>
      </c>
      <c r="V6" s="144">
        <v>1.2</v>
      </c>
      <c r="W6" s="144">
        <v>0.9</v>
      </c>
      <c r="X6" s="21">
        <v>1.24</v>
      </c>
      <c r="Y6" s="144">
        <v>0.93</v>
      </c>
      <c r="Z6" s="144">
        <v>1.4</v>
      </c>
      <c r="AA6" s="144">
        <v>1</v>
      </c>
      <c r="AB6" s="21">
        <v>1.3280000000000001</v>
      </c>
      <c r="AC6" s="150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1.3</v>
      </c>
      <c r="E7" s="145">
        <v>1.1000000000000001</v>
      </c>
      <c r="F7" s="11">
        <v>1.236831894332</v>
      </c>
      <c r="G7" s="11">
        <v>1.1760000000000002</v>
      </c>
      <c r="H7" s="145">
        <v>0.6</v>
      </c>
      <c r="I7" s="11">
        <v>1.28</v>
      </c>
      <c r="J7" s="11">
        <v>1.18</v>
      </c>
      <c r="K7" s="11">
        <v>1.28</v>
      </c>
      <c r="L7" s="11">
        <v>1.29</v>
      </c>
      <c r="M7" s="11">
        <v>1.1499999999999999</v>
      </c>
      <c r="N7" s="11">
        <v>1.31</v>
      </c>
      <c r="O7" s="145">
        <v>1.53</v>
      </c>
      <c r="P7" s="11">
        <v>1.19</v>
      </c>
      <c r="Q7" s="11">
        <v>1.1425869871125351</v>
      </c>
      <c r="R7" s="145" t="s">
        <v>106</v>
      </c>
      <c r="S7" s="145">
        <v>1.3</v>
      </c>
      <c r="T7" s="11"/>
      <c r="U7" s="145">
        <v>1</v>
      </c>
      <c r="V7" s="145">
        <v>1.2</v>
      </c>
      <c r="W7" s="145">
        <v>0.8</v>
      </c>
      <c r="X7" s="11">
        <v>1.25</v>
      </c>
      <c r="Y7" s="145">
        <v>0.93</v>
      </c>
      <c r="Z7" s="145">
        <v>1.4</v>
      </c>
      <c r="AA7" s="145">
        <v>1.1000000000000001</v>
      </c>
      <c r="AB7" s="11">
        <v>1.2109999999999999</v>
      </c>
      <c r="AC7" s="150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19">
        <v>1</v>
      </c>
      <c r="C8" s="9">
        <v>3</v>
      </c>
      <c r="D8" s="11">
        <v>1.32</v>
      </c>
      <c r="E8" s="145">
        <v>1.1000000000000001</v>
      </c>
      <c r="F8" s="11">
        <v>1.2803683189433224</v>
      </c>
      <c r="G8" s="11">
        <v>1.1779999999999999</v>
      </c>
      <c r="H8" s="145">
        <v>0.62</v>
      </c>
      <c r="I8" s="11">
        <v>1.37</v>
      </c>
      <c r="J8" s="11">
        <v>1.21</v>
      </c>
      <c r="K8" s="11">
        <v>1.22</v>
      </c>
      <c r="L8" s="11">
        <v>1.24</v>
      </c>
      <c r="M8" s="11">
        <v>1.27</v>
      </c>
      <c r="N8" s="11">
        <v>1.27</v>
      </c>
      <c r="O8" s="145">
        <v>1.41</v>
      </c>
      <c r="P8" s="11">
        <v>1.21</v>
      </c>
      <c r="Q8" s="11">
        <v>1.13228879710054</v>
      </c>
      <c r="R8" s="145" t="s">
        <v>106</v>
      </c>
      <c r="S8" s="145">
        <v>1.2</v>
      </c>
      <c r="T8" s="11"/>
      <c r="U8" s="145">
        <v>1</v>
      </c>
      <c r="V8" s="145">
        <v>1.2</v>
      </c>
      <c r="W8" s="145">
        <v>0.9</v>
      </c>
      <c r="X8" s="11">
        <v>1.31</v>
      </c>
      <c r="Y8" s="145">
        <v>0.92</v>
      </c>
      <c r="Z8" s="145">
        <v>1.4</v>
      </c>
      <c r="AA8" s="145">
        <v>1.1000000000000001</v>
      </c>
      <c r="AB8" s="11">
        <v>1.089</v>
      </c>
      <c r="AC8" s="150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1.3</v>
      </c>
      <c r="E9" s="145">
        <v>1.1000000000000001</v>
      </c>
      <c r="F9" s="11">
        <v>1.3175142482180773</v>
      </c>
      <c r="G9" s="11">
        <v>1.2309999999999999</v>
      </c>
      <c r="H9" s="145">
        <v>0.61</v>
      </c>
      <c r="I9" s="11">
        <v>1.4</v>
      </c>
      <c r="J9" s="11">
        <v>1.2</v>
      </c>
      <c r="K9" s="11">
        <v>1.28</v>
      </c>
      <c r="L9" s="11">
        <v>1.2</v>
      </c>
      <c r="M9" s="11">
        <v>1.21</v>
      </c>
      <c r="N9" s="11">
        <v>1.3</v>
      </c>
      <c r="O9" s="145">
        <v>1.48</v>
      </c>
      <c r="P9" s="11">
        <v>1.19</v>
      </c>
      <c r="Q9" s="11">
        <v>1.1380854371565468</v>
      </c>
      <c r="R9" s="145" t="s">
        <v>106</v>
      </c>
      <c r="S9" s="145">
        <v>1.2</v>
      </c>
      <c r="T9" s="11"/>
      <c r="U9" s="145">
        <v>1</v>
      </c>
      <c r="V9" s="145">
        <v>1.2</v>
      </c>
      <c r="W9" s="145">
        <v>0.8</v>
      </c>
      <c r="X9" s="11">
        <v>1.29</v>
      </c>
      <c r="Y9" s="145">
        <v>0.93</v>
      </c>
      <c r="Z9" s="145">
        <v>1.3</v>
      </c>
      <c r="AA9" s="145">
        <v>1.1000000000000001</v>
      </c>
      <c r="AB9" s="11">
        <v>1.1639999999999999</v>
      </c>
      <c r="AC9" s="150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1.2417317652605842</v>
      </c>
      <c r="BN9" s="27"/>
    </row>
    <row r="10" spans="1:66">
      <c r="A10" s="29"/>
      <c r="B10" s="19">
        <v>1</v>
      </c>
      <c r="C10" s="9">
        <v>5</v>
      </c>
      <c r="D10" s="11">
        <v>1.33</v>
      </c>
      <c r="E10" s="145">
        <v>1.1000000000000001</v>
      </c>
      <c r="F10" s="11">
        <v>1.3250220704312801</v>
      </c>
      <c r="G10" s="11">
        <v>1.1880000000000002</v>
      </c>
      <c r="H10" s="145">
        <v>0.61</v>
      </c>
      <c r="I10" s="11">
        <v>1.3</v>
      </c>
      <c r="J10" s="11">
        <v>1.18</v>
      </c>
      <c r="K10" s="11">
        <v>1.24</v>
      </c>
      <c r="L10" s="11">
        <v>1.26</v>
      </c>
      <c r="M10" s="11">
        <v>1.2</v>
      </c>
      <c r="N10" s="11">
        <v>1.24</v>
      </c>
      <c r="O10" s="145">
        <v>1.47</v>
      </c>
      <c r="P10" s="11">
        <v>1.23</v>
      </c>
      <c r="Q10" s="11">
        <v>1.1599983414827768</v>
      </c>
      <c r="R10" s="145" t="s">
        <v>106</v>
      </c>
      <c r="S10" s="145">
        <v>1.2</v>
      </c>
      <c r="T10" s="11"/>
      <c r="U10" s="145">
        <v>1</v>
      </c>
      <c r="V10" s="145">
        <v>1.2</v>
      </c>
      <c r="W10" s="145">
        <v>0.9</v>
      </c>
      <c r="X10" s="11">
        <v>1.32</v>
      </c>
      <c r="Y10" s="145">
        <v>0.92</v>
      </c>
      <c r="Z10" s="145">
        <v>1.4</v>
      </c>
      <c r="AA10" s="145">
        <v>1.1000000000000001</v>
      </c>
      <c r="AB10" s="11">
        <v>1.173</v>
      </c>
      <c r="AC10" s="150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>
        <v>1.34</v>
      </c>
      <c r="E11" s="145">
        <v>1.1000000000000001</v>
      </c>
      <c r="F11" s="11">
        <v>1.2951217299247493</v>
      </c>
      <c r="G11" s="11">
        <v>1.1839999999999999</v>
      </c>
      <c r="H11" s="145">
        <v>0.61</v>
      </c>
      <c r="I11" s="11">
        <v>1.3</v>
      </c>
      <c r="J11" s="11">
        <v>1.18</v>
      </c>
      <c r="K11" s="11">
        <v>1.27</v>
      </c>
      <c r="L11" s="11">
        <v>1.18</v>
      </c>
      <c r="M11" s="11">
        <v>1.3</v>
      </c>
      <c r="N11" s="11">
        <v>1.31</v>
      </c>
      <c r="O11" s="145">
        <v>1.66</v>
      </c>
      <c r="P11" s="11">
        <v>1.21</v>
      </c>
      <c r="Q11" s="11">
        <v>1.1826036790142733</v>
      </c>
      <c r="R11" s="145" t="s">
        <v>106</v>
      </c>
      <c r="S11" s="145">
        <v>1.3</v>
      </c>
      <c r="T11" s="11"/>
      <c r="U11" s="145">
        <v>1</v>
      </c>
      <c r="V11" s="145">
        <v>1.3</v>
      </c>
      <c r="W11" s="145">
        <v>0.8</v>
      </c>
      <c r="X11" s="11">
        <v>1.28</v>
      </c>
      <c r="Y11" s="145">
        <v>0.93</v>
      </c>
      <c r="Z11" s="145">
        <v>1.4</v>
      </c>
      <c r="AA11" s="145">
        <v>1.1000000000000001</v>
      </c>
      <c r="AB11" s="11">
        <v>1.1930000000000001</v>
      </c>
      <c r="AC11" s="150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271</v>
      </c>
      <c r="C12" s="12"/>
      <c r="D12" s="22">
        <v>1.3266666666666667</v>
      </c>
      <c r="E12" s="22">
        <v>1.0999999999999999</v>
      </c>
      <c r="F12" s="22">
        <v>1.2827105102093883</v>
      </c>
      <c r="G12" s="22">
        <v>1.1843333333333335</v>
      </c>
      <c r="H12" s="22">
        <v>0.61166666666666658</v>
      </c>
      <c r="I12" s="22">
        <v>1.3216666666666665</v>
      </c>
      <c r="J12" s="22">
        <v>1.1849999999999998</v>
      </c>
      <c r="K12" s="22">
        <v>1.2566666666666668</v>
      </c>
      <c r="L12" s="22">
        <v>1.2350000000000001</v>
      </c>
      <c r="M12" s="22">
        <v>1.2216666666666667</v>
      </c>
      <c r="N12" s="22">
        <v>1.2866666666666668</v>
      </c>
      <c r="O12" s="22">
        <v>1.4949999999999999</v>
      </c>
      <c r="P12" s="22">
        <v>1.2100000000000002</v>
      </c>
      <c r="Q12" s="22">
        <v>1.1574691048448693</v>
      </c>
      <c r="R12" s="22" t="s">
        <v>771</v>
      </c>
      <c r="S12" s="22">
        <v>1.25</v>
      </c>
      <c r="T12" s="22" t="s">
        <v>771</v>
      </c>
      <c r="U12" s="22">
        <v>1</v>
      </c>
      <c r="V12" s="22">
        <v>1.2166666666666666</v>
      </c>
      <c r="W12" s="22">
        <v>0.85000000000000009</v>
      </c>
      <c r="X12" s="22">
        <v>1.2816666666666667</v>
      </c>
      <c r="Y12" s="22">
        <v>0.92666666666666675</v>
      </c>
      <c r="Z12" s="22">
        <v>1.3833333333333331</v>
      </c>
      <c r="AA12" s="22">
        <v>1.0833333333333333</v>
      </c>
      <c r="AB12" s="22">
        <v>1.1929999999999998</v>
      </c>
      <c r="AC12" s="150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272</v>
      </c>
      <c r="C13" s="28"/>
      <c r="D13" s="11">
        <v>1.3250000000000002</v>
      </c>
      <c r="E13" s="11">
        <v>1.1000000000000001</v>
      </c>
      <c r="F13" s="11">
        <v>1.2877450244340358</v>
      </c>
      <c r="G13" s="11">
        <v>1.181</v>
      </c>
      <c r="H13" s="11">
        <v>0.61</v>
      </c>
      <c r="I13" s="11">
        <v>1.3</v>
      </c>
      <c r="J13" s="11">
        <v>1.18</v>
      </c>
      <c r="K13" s="11">
        <v>1.26</v>
      </c>
      <c r="L13" s="11">
        <v>1.24</v>
      </c>
      <c r="M13" s="11">
        <v>1.2050000000000001</v>
      </c>
      <c r="N13" s="11">
        <v>1.2949999999999999</v>
      </c>
      <c r="O13" s="11">
        <v>1.4750000000000001</v>
      </c>
      <c r="P13" s="11">
        <v>1.21</v>
      </c>
      <c r="Q13" s="11">
        <v>1.151292664297656</v>
      </c>
      <c r="R13" s="11" t="s">
        <v>771</v>
      </c>
      <c r="S13" s="11">
        <v>1.25</v>
      </c>
      <c r="T13" s="11" t="s">
        <v>771</v>
      </c>
      <c r="U13" s="11">
        <v>1</v>
      </c>
      <c r="V13" s="11">
        <v>1.2</v>
      </c>
      <c r="W13" s="11">
        <v>0.85000000000000009</v>
      </c>
      <c r="X13" s="11">
        <v>1.2850000000000001</v>
      </c>
      <c r="Y13" s="11">
        <v>0.93</v>
      </c>
      <c r="Z13" s="11">
        <v>1.4</v>
      </c>
      <c r="AA13" s="11">
        <v>1.1000000000000001</v>
      </c>
      <c r="AB13" s="11">
        <v>1.1830000000000001</v>
      </c>
      <c r="AC13" s="150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273</v>
      </c>
      <c r="C14" s="28"/>
      <c r="D14" s="23">
        <v>2.6583202716502538E-2</v>
      </c>
      <c r="E14" s="23">
        <v>2.4323767777952469E-16</v>
      </c>
      <c r="F14" s="23">
        <v>3.734193803824775E-2</v>
      </c>
      <c r="G14" s="23">
        <v>2.6643323116057875E-2</v>
      </c>
      <c r="H14" s="23">
        <v>7.5277265270908174E-3</v>
      </c>
      <c r="I14" s="23">
        <v>5.0760877323650193E-2</v>
      </c>
      <c r="J14" s="23">
        <v>1.7606816861659026E-2</v>
      </c>
      <c r="K14" s="23">
        <v>2.4221202832779957E-2</v>
      </c>
      <c r="L14" s="23">
        <v>3.9874804074753807E-2</v>
      </c>
      <c r="M14" s="23">
        <v>5.4191020166321581E-2</v>
      </c>
      <c r="N14" s="23">
        <v>2.7325202042558953E-2</v>
      </c>
      <c r="O14" s="23">
        <v>9.1815031449104245E-2</v>
      </c>
      <c r="P14" s="23">
        <v>1.7888543819998333E-2</v>
      </c>
      <c r="Q14" s="23">
        <v>2.3997955028961258E-2</v>
      </c>
      <c r="R14" s="23" t="s">
        <v>771</v>
      </c>
      <c r="S14" s="23">
        <v>5.4772255750516662E-2</v>
      </c>
      <c r="T14" s="23" t="s">
        <v>771</v>
      </c>
      <c r="U14" s="23">
        <v>0</v>
      </c>
      <c r="V14" s="23">
        <v>4.0824829046386339E-2</v>
      </c>
      <c r="W14" s="23">
        <v>5.4772255750516599E-2</v>
      </c>
      <c r="X14" s="23">
        <v>3.1885210782848346E-2</v>
      </c>
      <c r="Y14" s="23">
        <v>5.1639777949432268E-3</v>
      </c>
      <c r="Z14" s="23">
        <v>4.0824829046386249E-2</v>
      </c>
      <c r="AA14" s="23">
        <v>4.0824829046386332E-2</v>
      </c>
      <c r="AB14" s="23">
        <v>7.8238098136393916E-2</v>
      </c>
      <c r="AC14" s="203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29"/>
      <c r="B15" s="3" t="s">
        <v>87</v>
      </c>
      <c r="C15" s="28"/>
      <c r="D15" s="13">
        <v>2.0037589987313472E-2</v>
      </c>
      <c r="E15" s="13">
        <v>2.2112516161774974E-16</v>
      </c>
      <c r="F15" s="13">
        <v>2.9111742471145802E-2</v>
      </c>
      <c r="G15" s="13">
        <v>2.2496473219300202E-2</v>
      </c>
      <c r="H15" s="13">
        <v>1.2306909853554471E-2</v>
      </c>
      <c r="I15" s="13">
        <v>3.8406716764426377E-2</v>
      </c>
      <c r="J15" s="13">
        <v>1.4858073300978084E-2</v>
      </c>
      <c r="K15" s="13">
        <v>1.9274166710434977E-2</v>
      </c>
      <c r="L15" s="13">
        <v>3.2287290748788507E-2</v>
      </c>
      <c r="M15" s="13">
        <v>4.4358270258926261E-2</v>
      </c>
      <c r="N15" s="13">
        <v>2.123720366001991E-2</v>
      </c>
      <c r="O15" s="13">
        <v>6.1414736755253684E-2</v>
      </c>
      <c r="P15" s="13">
        <v>1.4783920512395314E-2</v>
      </c>
      <c r="Q15" s="13">
        <v>2.0733127932756012E-2</v>
      </c>
      <c r="R15" s="13" t="s">
        <v>771</v>
      </c>
      <c r="S15" s="13">
        <v>4.3817804600413332E-2</v>
      </c>
      <c r="T15" s="13" t="s">
        <v>771</v>
      </c>
      <c r="U15" s="13">
        <v>0</v>
      </c>
      <c r="V15" s="13">
        <v>3.3554654010728498E-2</v>
      </c>
      <c r="W15" s="13">
        <v>6.4437947941784229E-2</v>
      </c>
      <c r="X15" s="13">
        <v>2.4877927788958396E-2</v>
      </c>
      <c r="Y15" s="13">
        <v>5.572637908212115E-3</v>
      </c>
      <c r="Z15" s="13">
        <v>2.9511924611845486E-2</v>
      </c>
      <c r="AA15" s="13">
        <v>3.7684457581279696E-2</v>
      </c>
      <c r="AB15" s="13">
        <v>6.5580970776524666E-2</v>
      </c>
      <c r="AC15" s="150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6.8400361319788328E-2</v>
      </c>
      <c r="E16" s="13">
        <v>-0.11414040393082892</v>
      </c>
      <c r="F16" s="13">
        <v>3.3001285861608443E-2</v>
      </c>
      <c r="G16" s="13">
        <v>-4.62245015655256E-2</v>
      </c>
      <c r="H16" s="13">
        <v>-0.50740837612517309</v>
      </c>
      <c r="I16" s="13">
        <v>6.4373726792201102E-2</v>
      </c>
      <c r="J16" s="13">
        <v>-4.5687616961847533E-2</v>
      </c>
      <c r="K16" s="13">
        <v>1.2027477933568509E-2</v>
      </c>
      <c r="L16" s="13">
        <v>-5.421271685975837E-3</v>
      </c>
      <c r="M16" s="13">
        <v>-1.6158963759541622E-2</v>
      </c>
      <c r="N16" s="13">
        <v>3.6187285099091415E-2</v>
      </c>
      <c r="O16" s="13">
        <v>0.20396372374855543</v>
      </c>
      <c r="P16" s="13">
        <v>-2.5554444323911518E-2</v>
      </c>
      <c r="Q16" s="13">
        <v>-6.7858987563253592E-2</v>
      </c>
      <c r="R16" s="13" t="s">
        <v>771</v>
      </c>
      <c r="S16" s="13">
        <v>6.6586318967853941E-3</v>
      </c>
      <c r="T16" s="13" t="s">
        <v>771</v>
      </c>
      <c r="U16" s="13">
        <v>-0.19467309448257164</v>
      </c>
      <c r="V16" s="13">
        <v>-2.0185598287128848E-2</v>
      </c>
      <c r="W16" s="13">
        <v>-0.31547213031018584</v>
      </c>
      <c r="X16" s="13">
        <v>3.216065057150419E-2</v>
      </c>
      <c r="Y16" s="13">
        <v>-0.25373040088718302</v>
      </c>
      <c r="Z16" s="13">
        <v>0.11403555263244236</v>
      </c>
      <c r="AA16" s="13">
        <v>-0.12756251902278604</v>
      </c>
      <c r="AB16" s="13">
        <v>-3.9245001717708061E-2</v>
      </c>
      <c r="AC16" s="150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>
        <v>1.1599999999999999</v>
      </c>
      <c r="E17" s="44" t="s">
        <v>276</v>
      </c>
      <c r="F17" s="44">
        <v>0.67</v>
      </c>
      <c r="G17" s="44">
        <v>0.41</v>
      </c>
      <c r="H17" s="44">
        <v>6.74</v>
      </c>
      <c r="I17" s="44">
        <v>1.1000000000000001</v>
      </c>
      <c r="J17" s="44">
        <v>0.41</v>
      </c>
      <c r="K17" s="44">
        <v>0.39</v>
      </c>
      <c r="L17" s="44">
        <v>0.15</v>
      </c>
      <c r="M17" s="44">
        <v>0</v>
      </c>
      <c r="N17" s="44">
        <v>0.72</v>
      </c>
      <c r="O17" s="44">
        <v>3.02</v>
      </c>
      <c r="P17" s="44">
        <v>0.13</v>
      </c>
      <c r="Q17" s="44">
        <v>0.71</v>
      </c>
      <c r="R17" s="44">
        <v>2.4500000000000002</v>
      </c>
      <c r="S17" s="44" t="s">
        <v>276</v>
      </c>
      <c r="T17" s="44" t="s">
        <v>276</v>
      </c>
      <c r="U17" s="44" t="s">
        <v>276</v>
      </c>
      <c r="V17" s="44" t="s">
        <v>276</v>
      </c>
      <c r="W17" s="44" t="s">
        <v>276</v>
      </c>
      <c r="X17" s="44">
        <v>0.66</v>
      </c>
      <c r="Y17" s="44">
        <v>3.26</v>
      </c>
      <c r="Z17" s="44" t="s">
        <v>276</v>
      </c>
      <c r="AA17" s="44" t="s">
        <v>276</v>
      </c>
      <c r="AB17" s="44">
        <v>0.32</v>
      </c>
      <c r="AC17" s="150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569</v>
      </c>
      <c r="BM20" s="27" t="s">
        <v>67</v>
      </c>
    </row>
    <row r="21" spans="1:65" ht="15">
      <c r="A21" s="24" t="s">
        <v>48</v>
      </c>
      <c r="B21" s="18" t="s">
        <v>114</v>
      </c>
      <c r="C21" s="15" t="s">
        <v>115</v>
      </c>
      <c r="D21" s="16" t="s">
        <v>240</v>
      </c>
      <c r="E21" s="17" t="s">
        <v>240</v>
      </c>
      <c r="F21" s="17" t="s">
        <v>240</v>
      </c>
      <c r="G21" s="17" t="s">
        <v>240</v>
      </c>
      <c r="H21" s="17" t="s">
        <v>240</v>
      </c>
      <c r="I21" s="17" t="s">
        <v>240</v>
      </c>
      <c r="J21" s="17" t="s">
        <v>240</v>
      </c>
      <c r="K21" s="17" t="s">
        <v>240</v>
      </c>
      <c r="L21" s="17" t="s">
        <v>240</v>
      </c>
      <c r="M21" s="17" t="s">
        <v>240</v>
      </c>
      <c r="N21" s="17" t="s">
        <v>240</v>
      </c>
      <c r="O21" s="17" t="s">
        <v>240</v>
      </c>
      <c r="P21" s="17" t="s">
        <v>240</v>
      </c>
      <c r="Q21" s="17" t="s">
        <v>240</v>
      </c>
      <c r="R21" s="17" t="s">
        <v>240</v>
      </c>
      <c r="S21" s="17" t="s">
        <v>240</v>
      </c>
      <c r="T21" s="17" t="s">
        <v>240</v>
      </c>
      <c r="U21" s="17" t="s">
        <v>240</v>
      </c>
      <c r="V21" s="17" t="s">
        <v>240</v>
      </c>
      <c r="W21" s="17" t="s">
        <v>240</v>
      </c>
      <c r="X21" s="17" t="s">
        <v>240</v>
      </c>
      <c r="Y21" s="17" t="s">
        <v>240</v>
      </c>
      <c r="Z21" s="17" t="s">
        <v>240</v>
      </c>
      <c r="AA21" s="17" t="s">
        <v>240</v>
      </c>
      <c r="AB21" s="17" t="s">
        <v>240</v>
      </c>
      <c r="AC21" s="17" t="s">
        <v>240</v>
      </c>
      <c r="AD21" s="150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241</v>
      </c>
      <c r="C22" s="9" t="s">
        <v>241</v>
      </c>
      <c r="D22" s="148" t="s">
        <v>243</v>
      </c>
      <c r="E22" s="149" t="s">
        <v>244</v>
      </c>
      <c r="F22" s="149" t="s">
        <v>245</v>
      </c>
      <c r="G22" s="149" t="s">
        <v>246</v>
      </c>
      <c r="H22" s="149" t="s">
        <v>248</v>
      </c>
      <c r="I22" s="149" t="s">
        <v>249</v>
      </c>
      <c r="J22" s="149" t="s">
        <v>250</v>
      </c>
      <c r="K22" s="149" t="s">
        <v>251</v>
      </c>
      <c r="L22" s="149" t="s">
        <v>252</v>
      </c>
      <c r="M22" s="149" t="s">
        <v>253</v>
      </c>
      <c r="N22" s="149" t="s">
        <v>254</v>
      </c>
      <c r="O22" s="149" t="s">
        <v>255</v>
      </c>
      <c r="P22" s="149" t="s">
        <v>256</v>
      </c>
      <c r="Q22" s="149" t="s">
        <v>257</v>
      </c>
      <c r="R22" s="149" t="s">
        <v>258</v>
      </c>
      <c r="S22" s="149" t="s">
        <v>259</v>
      </c>
      <c r="T22" s="149" t="s">
        <v>260</v>
      </c>
      <c r="U22" s="149" t="s">
        <v>261</v>
      </c>
      <c r="V22" s="149" t="s">
        <v>279</v>
      </c>
      <c r="W22" s="149" t="s">
        <v>307</v>
      </c>
      <c r="X22" s="149" t="s">
        <v>280</v>
      </c>
      <c r="Y22" s="149" t="s">
        <v>262</v>
      </c>
      <c r="Z22" s="149" t="s">
        <v>263</v>
      </c>
      <c r="AA22" s="149" t="s">
        <v>281</v>
      </c>
      <c r="AB22" s="149" t="s">
        <v>264</v>
      </c>
      <c r="AC22" s="149" t="s">
        <v>265</v>
      </c>
      <c r="AD22" s="150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118</v>
      </c>
      <c r="E23" s="11" t="s">
        <v>118</v>
      </c>
      <c r="F23" s="11" t="s">
        <v>118</v>
      </c>
      <c r="G23" s="11" t="s">
        <v>304</v>
      </c>
      <c r="H23" s="11" t="s">
        <v>304</v>
      </c>
      <c r="I23" s="11" t="s">
        <v>305</v>
      </c>
      <c r="J23" s="11" t="s">
        <v>305</v>
      </c>
      <c r="K23" s="11" t="s">
        <v>305</v>
      </c>
      <c r="L23" s="11" t="s">
        <v>305</v>
      </c>
      <c r="M23" s="11" t="s">
        <v>305</v>
      </c>
      <c r="N23" s="11" t="s">
        <v>305</v>
      </c>
      <c r="O23" s="11" t="s">
        <v>304</v>
      </c>
      <c r="P23" s="11" t="s">
        <v>305</v>
      </c>
      <c r="Q23" s="11" t="s">
        <v>304</v>
      </c>
      <c r="R23" s="11" t="s">
        <v>118</v>
      </c>
      <c r="S23" s="11" t="s">
        <v>305</v>
      </c>
      <c r="T23" s="11" t="s">
        <v>118</v>
      </c>
      <c r="U23" s="11" t="s">
        <v>305</v>
      </c>
      <c r="V23" s="11" t="s">
        <v>305</v>
      </c>
      <c r="W23" s="11" t="s">
        <v>118</v>
      </c>
      <c r="X23" s="11" t="s">
        <v>304</v>
      </c>
      <c r="Y23" s="11" t="s">
        <v>305</v>
      </c>
      <c r="Z23" s="11" t="s">
        <v>305</v>
      </c>
      <c r="AA23" s="11" t="s">
        <v>305</v>
      </c>
      <c r="AB23" s="11" t="s">
        <v>304</v>
      </c>
      <c r="AC23" s="11" t="s">
        <v>305</v>
      </c>
      <c r="AD23" s="150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50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7.7736000000000001</v>
      </c>
      <c r="E25" s="21">
        <v>7.42</v>
      </c>
      <c r="F25" s="21">
        <v>7.5022824459936546</v>
      </c>
      <c r="G25" s="21">
        <v>7.339999999999999</v>
      </c>
      <c r="H25" s="21">
        <v>7.5600000000000005</v>
      </c>
      <c r="I25" s="21">
        <v>7.6</v>
      </c>
      <c r="J25" s="21">
        <v>7.23</v>
      </c>
      <c r="K25" s="21">
        <v>7.75</v>
      </c>
      <c r="L25" s="144">
        <v>8.17</v>
      </c>
      <c r="M25" s="21">
        <v>7.73</v>
      </c>
      <c r="N25" s="21">
        <v>7.44</v>
      </c>
      <c r="O25" s="144">
        <v>8.4600000000000009</v>
      </c>
      <c r="P25" s="21">
        <v>7.51</v>
      </c>
      <c r="Q25" s="21">
        <v>7.3976759409087007</v>
      </c>
      <c r="R25" s="21">
        <v>7.6</v>
      </c>
      <c r="S25" s="21">
        <v>7.5399999999999991</v>
      </c>
      <c r="T25" s="21">
        <v>7.8462000000000005</v>
      </c>
      <c r="U25" s="21">
        <v>7.71</v>
      </c>
      <c r="V25" s="21">
        <v>7.5200000000000005</v>
      </c>
      <c r="W25" s="21">
        <v>7.9600000000000009</v>
      </c>
      <c r="X25" s="21">
        <v>7.16</v>
      </c>
      <c r="Y25" s="21">
        <v>7.5200000000000005</v>
      </c>
      <c r="Z25" s="144">
        <v>8.4499999999999993</v>
      </c>
      <c r="AA25" s="21">
        <v>7.71</v>
      </c>
      <c r="AB25" s="21">
        <v>7.0600999999999994</v>
      </c>
      <c r="AC25" s="21">
        <v>7.41</v>
      </c>
      <c r="AD25" s="150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7.6719999999999997</v>
      </c>
      <c r="E26" s="11">
        <v>7.39</v>
      </c>
      <c r="F26" s="11">
        <v>7.5991696672972511</v>
      </c>
      <c r="G26" s="11">
        <v>7.9</v>
      </c>
      <c r="H26" s="11">
        <v>7.57</v>
      </c>
      <c r="I26" s="11">
        <v>7.86</v>
      </c>
      <c r="J26" s="11">
        <v>7.19</v>
      </c>
      <c r="K26" s="11">
        <v>7.75</v>
      </c>
      <c r="L26" s="146">
        <v>7.82</v>
      </c>
      <c r="M26" s="11">
        <v>7.53</v>
      </c>
      <c r="N26" s="11">
        <v>7.4900000000000011</v>
      </c>
      <c r="O26" s="145">
        <v>8.59</v>
      </c>
      <c r="P26" s="11">
        <v>7.55</v>
      </c>
      <c r="Q26" s="11">
        <v>7.2722366904247497</v>
      </c>
      <c r="R26" s="11">
        <v>7.51</v>
      </c>
      <c r="S26" s="11">
        <v>7.4299999999999988</v>
      </c>
      <c r="T26" s="11">
        <v>7.8421000000000003</v>
      </c>
      <c r="U26" s="11">
        <v>7.629999999999999</v>
      </c>
      <c r="V26" s="146">
        <v>6.9500000000000011</v>
      </c>
      <c r="W26" s="11">
        <v>7.4299999999999988</v>
      </c>
      <c r="X26" s="11">
        <v>7.4900000000000011</v>
      </c>
      <c r="Y26" s="11">
        <v>7.48</v>
      </c>
      <c r="Z26" s="145">
        <v>8.44</v>
      </c>
      <c r="AA26" s="11">
        <v>7.82</v>
      </c>
      <c r="AB26" s="11">
        <v>7.0076000000000001</v>
      </c>
      <c r="AC26" s="11">
        <v>7.41</v>
      </c>
      <c r="AD26" s="150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12</v>
      </c>
    </row>
    <row r="27" spans="1:65">
      <c r="A27" s="29"/>
      <c r="B27" s="19">
        <v>1</v>
      </c>
      <c r="C27" s="9">
        <v>3</v>
      </c>
      <c r="D27" s="11">
        <v>7.7071000000000005</v>
      </c>
      <c r="E27" s="11">
        <v>7.53</v>
      </c>
      <c r="F27" s="11">
        <v>7.6099365443124292</v>
      </c>
      <c r="G27" s="11">
        <v>7.16</v>
      </c>
      <c r="H27" s="11">
        <v>7.4299999999999988</v>
      </c>
      <c r="I27" s="11">
        <v>7.9800000000000013</v>
      </c>
      <c r="J27" s="11">
        <v>7.53</v>
      </c>
      <c r="K27" s="11">
        <v>7.5199999999999987</v>
      </c>
      <c r="L27" s="145">
        <v>8.16</v>
      </c>
      <c r="M27" s="11">
        <v>8.0399999999999991</v>
      </c>
      <c r="N27" s="11">
        <v>7.4900000000000011</v>
      </c>
      <c r="O27" s="145">
        <v>8.5500000000000007</v>
      </c>
      <c r="P27" s="11">
        <v>7.4000000000000012</v>
      </c>
      <c r="Q27" s="11">
        <v>7.5145164698771261</v>
      </c>
      <c r="R27" s="11">
        <v>7.64</v>
      </c>
      <c r="S27" s="11">
        <v>7.48</v>
      </c>
      <c r="T27" s="11">
        <v>7.8489000000000004</v>
      </c>
      <c r="U27" s="11">
        <v>7.76</v>
      </c>
      <c r="V27" s="11">
        <v>7.3</v>
      </c>
      <c r="W27" s="11">
        <v>7.76</v>
      </c>
      <c r="X27" s="11">
        <v>7.26</v>
      </c>
      <c r="Y27" s="11">
        <v>7.5399999999999991</v>
      </c>
      <c r="Z27" s="145">
        <v>8.42</v>
      </c>
      <c r="AA27" s="11">
        <v>7.64</v>
      </c>
      <c r="AB27" s="11">
        <v>7.1114999999999995</v>
      </c>
      <c r="AC27" s="11">
        <v>7.4000000000000012</v>
      </c>
      <c r="AD27" s="150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7.6532</v>
      </c>
      <c r="E28" s="11">
        <v>7.41</v>
      </c>
      <c r="F28" s="11">
        <v>7.2985058866019275</v>
      </c>
      <c r="G28" s="11">
        <v>7.08</v>
      </c>
      <c r="H28" s="11">
        <v>7.61</v>
      </c>
      <c r="I28" s="11">
        <v>7.8</v>
      </c>
      <c r="J28" s="11">
        <v>7.23</v>
      </c>
      <c r="K28" s="11">
        <v>7.77</v>
      </c>
      <c r="L28" s="145">
        <v>8.2899999999999991</v>
      </c>
      <c r="M28" s="11">
        <v>7.5</v>
      </c>
      <c r="N28" s="11">
        <v>7.46</v>
      </c>
      <c r="O28" s="145">
        <v>8.27</v>
      </c>
      <c r="P28" s="11">
        <v>7.580000000000001</v>
      </c>
      <c r="Q28" s="11">
        <v>7.2443352022850256</v>
      </c>
      <c r="R28" s="11">
        <v>7.8</v>
      </c>
      <c r="S28" s="11">
        <v>7.5</v>
      </c>
      <c r="T28" s="11">
        <v>7.8475000000000001</v>
      </c>
      <c r="U28" s="11">
        <v>7.68</v>
      </c>
      <c r="V28" s="11">
        <v>7.75</v>
      </c>
      <c r="W28" s="146">
        <v>8.34</v>
      </c>
      <c r="X28" s="11">
        <v>7.2000000000000011</v>
      </c>
      <c r="Y28" s="11">
        <v>7.7111000000000001</v>
      </c>
      <c r="Z28" s="145">
        <v>8.42</v>
      </c>
      <c r="AA28" s="11">
        <v>7.15</v>
      </c>
      <c r="AB28" s="11">
        <v>7.134500000000001</v>
      </c>
      <c r="AC28" s="11">
        <v>7.44</v>
      </c>
      <c r="AD28" s="150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7.5392600008622539</v>
      </c>
    </row>
    <row r="29" spans="1:65">
      <c r="A29" s="29"/>
      <c r="B29" s="19">
        <v>1</v>
      </c>
      <c r="C29" s="9">
        <v>5</v>
      </c>
      <c r="D29" s="11">
        <v>7.6486999999999998</v>
      </c>
      <c r="E29" s="11">
        <v>7.42</v>
      </c>
      <c r="F29" s="11">
        <v>7.2517476759195159</v>
      </c>
      <c r="G29" s="11">
        <v>7.339999999999999</v>
      </c>
      <c r="H29" s="11">
        <v>7.64</v>
      </c>
      <c r="I29" s="11">
        <v>7.9399999999999995</v>
      </c>
      <c r="J29" s="11">
        <v>7.39</v>
      </c>
      <c r="K29" s="11">
        <v>7.61</v>
      </c>
      <c r="L29" s="145">
        <v>8.16</v>
      </c>
      <c r="M29" s="11">
        <v>7.7399999999999993</v>
      </c>
      <c r="N29" s="11">
        <v>7.46</v>
      </c>
      <c r="O29" s="145">
        <v>8.67</v>
      </c>
      <c r="P29" s="11">
        <v>7.77</v>
      </c>
      <c r="Q29" s="11">
        <v>7.327603785085576</v>
      </c>
      <c r="R29" s="11">
        <v>7.5600000000000005</v>
      </c>
      <c r="S29" s="11">
        <v>7.48</v>
      </c>
      <c r="T29" s="11">
        <v>7.8454999999999995</v>
      </c>
      <c r="U29" s="11">
        <v>7.76</v>
      </c>
      <c r="V29" s="11">
        <v>7.57</v>
      </c>
      <c r="W29" s="11">
        <v>8.24</v>
      </c>
      <c r="X29" s="11">
        <v>7.39</v>
      </c>
      <c r="Y29" s="11">
        <v>7.6418999999999997</v>
      </c>
      <c r="Z29" s="145">
        <v>8.48</v>
      </c>
      <c r="AA29" s="11">
        <v>7.42</v>
      </c>
      <c r="AB29" s="11">
        <v>7.0639999999999992</v>
      </c>
      <c r="AC29" s="11">
        <v>7.24</v>
      </c>
      <c r="AD29" s="150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12</v>
      </c>
    </row>
    <row r="30" spans="1:65">
      <c r="A30" s="29"/>
      <c r="B30" s="19">
        <v>1</v>
      </c>
      <c r="C30" s="9">
        <v>6</v>
      </c>
      <c r="D30" s="11">
        <v>7.7120999999999995</v>
      </c>
      <c r="E30" s="11">
        <v>7.51</v>
      </c>
      <c r="F30" s="11">
        <v>7.1649072547920554</v>
      </c>
      <c r="G30" s="11">
        <v>7.2700000000000005</v>
      </c>
      <c r="H30" s="11">
        <v>7.4900000000000011</v>
      </c>
      <c r="I30" s="11">
        <v>7.73</v>
      </c>
      <c r="J30" s="11">
        <v>7.39</v>
      </c>
      <c r="K30" s="11">
        <v>7.6499999999999995</v>
      </c>
      <c r="L30" s="145">
        <v>8.06</v>
      </c>
      <c r="M30" s="11">
        <v>7.57</v>
      </c>
      <c r="N30" s="11">
        <v>7.5399999999999991</v>
      </c>
      <c r="O30" s="145">
        <v>8.1199999999999992</v>
      </c>
      <c r="P30" s="11">
        <v>7.6700000000000008</v>
      </c>
      <c r="Q30" s="11">
        <v>7.4314625554930496</v>
      </c>
      <c r="R30" s="11">
        <v>7.73</v>
      </c>
      <c r="S30" s="11">
        <v>7.68</v>
      </c>
      <c r="T30" s="11">
        <v>7.8445999999999998</v>
      </c>
      <c r="U30" s="11">
        <v>7.62</v>
      </c>
      <c r="V30" s="11">
        <v>7.5399999999999991</v>
      </c>
      <c r="W30" s="11">
        <v>7.71</v>
      </c>
      <c r="X30" s="11">
        <v>7.39</v>
      </c>
      <c r="Y30" s="11">
        <v>7.64</v>
      </c>
      <c r="Z30" s="145">
        <v>8.4600000000000009</v>
      </c>
      <c r="AA30" s="11">
        <v>7.8100000000000005</v>
      </c>
      <c r="AB30" s="11">
        <v>7.0453000000000001</v>
      </c>
      <c r="AC30" s="11">
        <v>7.5600000000000005</v>
      </c>
      <c r="AD30" s="150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271</v>
      </c>
      <c r="C31" s="12"/>
      <c r="D31" s="22">
        <v>7.6944499999999998</v>
      </c>
      <c r="E31" s="22">
        <v>7.4466666666666663</v>
      </c>
      <c r="F31" s="22">
        <v>7.4044249124861388</v>
      </c>
      <c r="G31" s="22">
        <v>7.3483333333333327</v>
      </c>
      <c r="H31" s="22">
        <v>7.55</v>
      </c>
      <c r="I31" s="22">
        <v>7.8183333333333325</v>
      </c>
      <c r="J31" s="22">
        <v>7.3266666666666671</v>
      </c>
      <c r="K31" s="22">
        <v>7.6749999999999998</v>
      </c>
      <c r="L31" s="22">
        <v>8.11</v>
      </c>
      <c r="M31" s="22">
        <v>7.6849999999999996</v>
      </c>
      <c r="N31" s="22">
        <v>7.48</v>
      </c>
      <c r="O31" s="22">
        <v>8.4433333333333334</v>
      </c>
      <c r="P31" s="22">
        <v>7.580000000000001</v>
      </c>
      <c r="Q31" s="22">
        <v>7.3646384406790375</v>
      </c>
      <c r="R31" s="22">
        <v>7.6400000000000006</v>
      </c>
      <c r="S31" s="22">
        <v>7.5183333333333335</v>
      </c>
      <c r="T31" s="22">
        <v>7.8458000000000006</v>
      </c>
      <c r="U31" s="22">
        <v>7.6933333333333325</v>
      </c>
      <c r="V31" s="22">
        <v>7.4383333333333335</v>
      </c>
      <c r="W31" s="22">
        <v>7.9066666666666663</v>
      </c>
      <c r="X31" s="22">
        <v>7.3150000000000013</v>
      </c>
      <c r="Y31" s="22">
        <v>7.5888333333333335</v>
      </c>
      <c r="Z31" s="22">
        <v>8.4450000000000021</v>
      </c>
      <c r="AA31" s="22">
        <v>7.5916666666666677</v>
      </c>
      <c r="AB31" s="22">
        <v>7.0704999999999991</v>
      </c>
      <c r="AC31" s="22">
        <v>7.410000000000001</v>
      </c>
      <c r="AD31" s="150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272</v>
      </c>
      <c r="C32" s="28"/>
      <c r="D32" s="11">
        <v>7.6895500000000006</v>
      </c>
      <c r="E32" s="11">
        <v>7.42</v>
      </c>
      <c r="F32" s="11">
        <v>7.400394166297791</v>
      </c>
      <c r="G32" s="11">
        <v>7.3049999999999997</v>
      </c>
      <c r="H32" s="11">
        <v>7.5650000000000004</v>
      </c>
      <c r="I32" s="11">
        <v>7.83</v>
      </c>
      <c r="J32" s="11">
        <v>7.3100000000000005</v>
      </c>
      <c r="K32" s="11">
        <v>7.6999999999999993</v>
      </c>
      <c r="L32" s="11">
        <v>8.16</v>
      </c>
      <c r="M32" s="11">
        <v>7.65</v>
      </c>
      <c r="N32" s="11">
        <v>7.4750000000000005</v>
      </c>
      <c r="O32" s="11">
        <v>8.5050000000000008</v>
      </c>
      <c r="P32" s="11">
        <v>7.5650000000000004</v>
      </c>
      <c r="Q32" s="11">
        <v>7.3626398629971384</v>
      </c>
      <c r="R32" s="11">
        <v>7.6199999999999992</v>
      </c>
      <c r="S32" s="11">
        <v>7.49</v>
      </c>
      <c r="T32" s="11">
        <v>7.8458500000000004</v>
      </c>
      <c r="U32" s="11">
        <v>7.6950000000000003</v>
      </c>
      <c r="V32" s="11">
        <v>7.5299999999999994</v>
      </c>
      <c r="W32" s="11">
        <v>7.86</v>
      </c>
      <c r="X32" s="11">
        <v>7.3249999999999993</v>
      </c>
      <c r="Y32" s="11">
        <v>7.59</v>
      </c>
      <c r="Z32" s="11">
        <v>8.4450000000000003</v>
      </c>
      <c r="AA32" s="11">
        <v>7.6749999999999998</v>
      </c>
      <c r="AB32" s="11">
        <v>7.0620499999999993</v>
      </c>
      <c r="AC32" s="11">
        <v>7.41</v>
      </c>
      <c r="AD32" s="150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273</v>
      </c>
      <c r="C33" s="28"/>
      <c r="D33" s="23">
        <v>4.6978495080196074E-2</v>
      </c>
      <c r="E33" s="23">
        <v>5.8195074247453932E-2</v>
      </c>
      <c r="F33" s="23">
        <v>0.19059618787565527</v>
      </c>
      <c r="G33" s="23">
        <v>0.28916546589568182</v>
      </c>
      <c r="H33" s="23">
        <v>7.771743691090198E-2</v>
      </c>
      <c r="I33" s="23">
        <v>0.1403448134655027</v>
      </c>
      <c r="J33" s="23">
        <v>0.13170674495509566</v>
      </c>
      <c r="K33" s="23">
        <v>9.9146356463563803E-2</v>
      </c>
      <c r="L33" s="23">
        <v>0.15974980438172653</v>
      </c>
      <c r="M33" s="23">
        <v>0.20127096164126568</v>
      </c>
      <c r="N33" s="23">
        <v>3.5213633723317775E-2</v>
      </c>
      <c r="O33" s="23">
        <v>0.20934819480154784</v>
      </c>
      <c r="P33" s="23">
        <v>0.12837445228704938</v>
      </c>
      <c r="Q33" s="23">
        <v>0.10237468506566738</v>
      </c>
      <c r="R33" s="23">
        <v>0.10825894882179489</v>
      </c>
      <c r="S33" s="23">
        <v>8.6813977369238585E-2</v>
      </c>
      <c r="T33" s="23">
        <v>2.3613555429033641E-3</v>
      </c>
      <c r="U33" s="23">
        <v>6.1210020966069589E-2</v>
      </c>
      <c r="V33" s="23">
        <v>0.27895638846720555</v>
      </c>
      <c r="W33" s="23">
        <v>0.3432588916061271</v>
      </c>
      <c r="X33" s="23">
        <v>0.12817956155331475</v>
      </c>
      <c r="Y33" s="23">
        <v>8.8713756918905429E-2</v>
      </c>
      <c r="Z33" s="23">
        <v>2.3452078799117405E-2</v>
      </c>
      <c r="AA33" s="23">
        <v>0.26103001104598428</v>
      </c>
      <c r="AB33" s="23">
        <v>4.5866894379279904E-2</v>
      </c>
      <c r="AC33" s="23">
        <v>0.10237187113655788</v>
      </c>
      <c r="AD33" s="203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29"/>
      <c r="B34" s="3" t="s">
        <v>87</v>
      </c>
      <c r="C34" s="28"/>
      <c r="D34" s="13">
        <v>6.1055039775677368E-3</v>
      </c>
      <c r="E34" s="13">
        <v>7.8149159687717906E-3</v>
      </c>
      <c r="F34" s="13">
        <v>2.5740849576886309E-2</v>
      </c>
      <c r="G34" s="13">
        <v>3.9351163424225247E-2</v>
      </c>
      <c r="H34" s="13">
        <v>1.02937002530996E-2</v>
      </c>
      <c r="I34" s="13">
        <v>1.7950732909678455E-2</v>
      </c>
      <c r="J34" s="13">
        <v>1.7976352814617239E-2</v>
      </c>
      <c r="K34" s="13">
        <v>1.2918092047369876E-2</v>
      </c>
      <c r="L34" s="13">
        <v>1.969787970181585E-2</v>
      </c>
      <c r="M34" s="13">
        <v>2.6190105613697553E-2</v>
      </c>
      <c r="N34" s="13">
        <v>4.7077050432243013E-3</v>
      </c>
      <c r="O34" s="13">
        <v>2.4794496028608115E-2</v>
      </c>
      <c r="P34" s="13">
        <v>1.6935943573489362E-2</v>
      </c>
      <c r="Q34" s="13">
        <v>1.3900843319095538E-2</v>
      </c>
      <c r="R34" s="13">
        <v>1.4170019479292523E-2</v>
      </c>
      <c r="S34" s="13">
        <v>1.1546971053323687E-2</v>
      </c>
      <c r="T34" s="13">
        <v>3.0097065218376252E-4</v>
      </c>
      <c r="U34" s="13">
        <v>7.9562418933366019E-3</v>
      </c>
      <c r="V34" s="13">
        <v>3.7502539341322728E-2</v>
      </c>
      <c r="W34" s="13">
        <v>4.3413856442596176E-2</v>
      </c>
      <c r="X34" s="13">
        <v>1.7522838216447675E-2</v>
      </c>
      <c r="Y34" s="13">
        <v>1.1690038906143512E-2</v>
      </c>
      <c r="Z34" s="13">
        <v>2.7770371579771934E-3</v>
      </c>
      <c r="AA34" s="13">
        <v>3.4383755571370044E-2</v>
      </c>
      <c r="AB34" s="13">
        <v>6.4870793266784401E-3</v>
      </c>
      <c r="AC34" s="13">
        <v>1.3815367224906594E-2</v>
      </c>
      <c r="AD34" s="150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274</v>
      </c>
      <c r="C35" s="28"/>
      <c r="D35" s="13">
        <v>2.0584248204730482E-2</v>
      </c>
      <c r="E35" s="13">
        <v>-1.2281488393422912E-2</v>
      </c>
      <c r="F35" s="13">
        <v>-1.7884392945818894E-2</v>
      </c>
      <c r="G35" s="13">
        <v>-2.5324324603089088E-2</v>
      </c>
      <c r="H35" s="13">
        <v>1.4245428777515112E-3</v>
      </c>
      <c r="I35" s="13">
        <v>3.7016011178704789E-2</v>
      </c>
      <c r="J35" s="13">
        <v>-2.8198169869625533E-2</v>
      </c>
      <c r="K35" s="13">
        <v>1.8004419415462714E-2</v>
      </c>
      <c r="L35" s="13">
        <v>7.5702389766697298E-2</v>
      </c>
      <c r="M35" s="13">
        <v>1.9330809538479654E-2</v>
      </c>
      <c r="N35" s="13">
        <v>-7.8601879833665178E-3</v>
      </c>
      <c r="O35" s="13">
        <v>0.11991539386726036</v>
      </c>
      <c r="P35" s="13">
        <v>5.403713246802333E-3</v>
      </c>
      <c r="Q35" s="13">
        <v>-2.3161631269281724E-2</v>
      </c>
      <c r="R35" s="13">
        <v>1.3362053984903755E-2</v>
      </c>
      <c r="S35" s="13">
        <v>-2.7756925118018749E-3</v>
      </c>
      <c r="T35" s="13">
        <v>4.0659162716591313E-2</v>
      </c>
      <c r="U35" s="13">
        <v>2.0436134640993586E-2</v>
      </c>
      <c r="V35" s="13">
        <v>-1.3386813495936956E-2</v>
      </c>
      <c r="W35" s="13">
        <v>4.8732457265354023E-2</v>
      </c>
      <c r="X35" s="13">
        <v>-2.9745625013145149E-2</v>
      </c>
      <c r="Y35" s="13">
        <v>6.5753578554672565E-3</v>
      </c>
      <c r="Z35" s="13">
        <v>0.12013645888776359</v>
      </c>
      <c r="AA35" s="13">
        <v>6.95116839032206E-3</v>
      </c>
      <c r="AB35" s="13">
        <v>-6.2175863520908314E-2</v>
      </c>
      <c r="AC35" s="13">
        <v>-1.7144918844484658E-2</v>
      </c>
      <c r="AD35" s="150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275</v>
      </c>
      <c r="C36" s="46"/>
      <c r="D36" s="44">
        <v>0.46</v>
      </c>
      <c r="E36" s="44">
        <v>0.57999999999999996</v>
      </c>
      <c r="F36" s="44">
        <v>0.76</v>
      </c>
      <c r="G36" s="44">
        <v>0.99</v>
      </c>
      <c r="H36" s="44">
        <v>0.14000000000000001</v>
      </c>
      <c r="I36" s="44">
        <v>0.98</v>
      </c>
      <c r="J36" s="44">
        <v>1.08</v>
      </c>
      <c r="K36" s="44">
        <v>0.38</v>
      </c>
      <c r="L36" s="44">
        <v>2.21</v>
      </c>
      <c r="M36" s="44">
        <v>0.42</v>
      </c>
      <c r="N36" s="44">
        <v>0.44</v>
      </c>
      <c r="O36" s="44">
        <v>3.61</v>
      </c>
      <c r="P36" s="44">
        <v>0.02</v>
      </c>
      <c r="Q36" s="44">
        <v>0.92</v>
      </c>
      <c r="R36" s="44">
        <v>0.23</v>
      </c>
      <c r="S36" s="44">
        <v>0.28000000000000003</v>
      </c>
      <c r="T36" s="44">
        <v>1.1000000000000001</v>
      </c>
      <c r="U36" s="44">
        <v>0.46</v>
      </c>
      <c r="V36" s="44">
        <v>0.61</v>
      </c>
      <c r="W36" s="44">
        <v>1.36</v>
      </c>
      <c r="X36" s="44">
        <v>1.1299999999999999</v>
      </c>
      <c r="Y36" s="44">
        <v>0.02</v>
      </c>
      <c r="Z36" s="44">
        <v>3.62</v>
      </c>
      <c r="AA36" s="44">
        <v>0.03</v>
      </c>
      <c r="AB36" s="44">
        <v>2.16</v>
      </c>
      <c r="AC36" s="44">
        <v>0.73</v>
      </c>
      <c r="AD36" s="150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5"/>
    </row>
    <row r="38" spans="1:65" ht="15">
      <c r="B38" s="8" t="s">
        <v>570</v>
      </c>
      <c r="BM38" s="27" t="s">
        <v>67</v>
      </c>
    </row>
    <row r="39" spans="1:65" ht="15">
      <c r="A39" s="24" t="s">
        <v>7</v>
      </c>
      <c r="B39" s="18" t="s">
        <v>114</v>
      </c>
      <c r="C39" s="15" t="s">
        <v>115</v>
      </c>
      <c r="D39" s="16" t="s">
        <v>240</v>
      </c>
      <c r="E39" s="17" t="s">
        <v>240</v>
      </c>
      <c r="F39" s="17" t="s">
        <v>240</v>
      </c>
      <c r="G39" s="17" t="s">
        <v>240</v>
      </c>
      <c r="H39" s="17" t="s">
        <v>240</v>
      </c>
      <c r="I39" s="17" t="s">
        <v>240</v>
      </c>
      <c r="J39" s="17" t="s">
        <v>240</v>
      </c>
      <c r="K39" s="17" t="s">
        <v>240</v>
      </c>
      <c r="L39" s="17" t="s">
        <v>240</v>
      </c>
      <c r="M39" s="17" t="s">
        <v>240</v>
      </c>
      <c r="N39" s="17" t="s">
        <v>240</v>
      </c>
      <c r="O39" s="17" t="s">
        <v>240</v>
      </c>
      <c r="P39" s="17" t="s">
        <v>240</v>
      </c>
      <c r="Q39" s="17" t="s">
        <v>240</v>
      </c>
      <c r="R39" s="17" t="s">
        <v>240</v>
      </c>
      <c r="S39" s="17" t="s">
        <v>240</v>
      </c>
      <c r="T39" s="17" t="s">
        <v>240</v>
      </c>
      <c r="U39" s="17" t="s">
        <v>240</v>
      </c>
      <c r="V39" s="17" t="s">
        <v>240</v>
      </c>
      <c r="W39" s="17" t="s">
        <v>240</v>
      </c>
      <c r="X39" s="17" t="s">
        <v>240</v>
      </c>
      <c r="Y39" s="17" t="s">
        <v>240</v>
      </c>
      <c r="Z39" s="17" t="s">
        <v>240</v>
      </c>
      <c r="AA39" s="17" t="s">
        <v>240</v>
      </c>
      <c r="AB39" s="150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241</v>
      </c>
      <c r="C40" s="9" t="s">
        <v>241</v>
      </c>
      <c r="D40" s="148" t="s">
        <v>243</v>
      </c>
      <c r="E40" s="149" t="s">
        <v>244</v>
      </c>
      <c r="F40" s="149" t="s">
        <v>245</v>
      </c>
      <c r="G40" s="149" t="s">
        <v>246</v>
      </c>
      <c r="H40" s="149" t="s">
        <v>248</v>
      </c>
      <c r="I40" s="149" t="s">
        <v>249</v>
      </c>
      <c r="J40" s="149" t="s">
        <v>250</v>
      </c>
      <c r="K40" s="149" t="s">
        <v>251</v>
      </c>
      <c r="L40" s="149" t="s">
        <v>252</v>
      </c>
      <c r="M40" s="149" t="s">
        <v>253</v>
      </c>
      <c r="N40" s="149" t="s">
        <v>254</v>
      </c>
      <c r="O40" s="149" t="s">
        <v>255</v>
      </c>
      <c r="P40" s="149" t="s">
        <v>256</v>
      </c>
      <c r="Q40" s="149" t="s">
        <v>257</v>
      </c>
      <c r="R40" s="149" t="s">
        <v>258</v>
      </c>
      <c r="S40" s="149" t="s">
        <v>259</v>
      </c>
      <c r="T40" s="149" t="s">
        <v>261</v>
      </c>
      <c r="U40" s="149" t="s">
        <v>279</v>
      </c>
      <c r="V40" s="149" t="s">
        <v>280</v>
      </c>
      <c r="W40" s="149" t="s">
        <v>262</v>
      </c>
      <c r="X40" s="149" t="s">
        <v>263</v>
      </c>
      <c r="Y40" s="149" t="s">
        <v>281</v>
      </c>
      <c r="Z40" s="149" t="s">
        <v>264</v>
      </c>
      <c r="AA40" s="149" t="s">
        <v>265</v>
      </c>
      <c r="AB40" s="150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304</v>
      </c>
      <c r="E41" s="11" t="s">
        <v>304</v>
      </c>
      <c r="F41" s="11" t="s">
        <v>118</v>
      </c>
      <c r="G41" s="11" t="s">
        <v>304</v>
      </c>
      <c r="H41" s="11" t="s">
        <v>304</v>
      </c>
      <c r="I41" s="11" t="s">
        <v>305</v>
      </c>
      <c r="J41" s="11" t="s">
        <v>305</v>
      </c>
      <c r="K41" s="11" t="s">
        <v>305</v>
      </c>
      <c r="L41" s="11" t="s">
        <v>305</v>
      </c>
      <c r="M41" s="11" t="s">
        <v>305</v>
      </c>
      <c r="N41" s="11" t="s">
        <v>304</v>
      </c>
      <c r="O41" s="11" t="s">
        <v>304</v>
      </c>
      <c r="P41" s="11" t="s">
        <v>305</v>
      </c>
      <c r="Q41" s="11" t="s">
        <v>304</v>
      </c>
      <c r="R41" s="11" t="s">
        <v>118</v>
      </c>
      <c r="S41" s="11" t="s">
        <v>305</v>
      </c>
      <c r="T41" s="11" t="s">
        <v>305</v>
      </c>
      <c r="U41" s="11" t="s">
        <v>305</v>
      </c>
      <c r="V41" s="11" t="s">
        <v>304</v>
      </c>
      <c r="W41" s="11" t="s">
        <v>305</v>
      </c>
      <c r="X41" s="11" t="s">
        <v>305</v>
      </c>
      <c r="Y41" s="11" t="s">
        <v>305</v>
      </c>
      <c r="Z41" s="11" t="s">
        <v>304</v>
      </c>
      <c r="AA41" s="11" t="s">
        <v>305</v>
      </c>
      <c r="AB41" s="150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150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0">
        <v>22.3</v>
      </c>
      <c r="E43" s="210">
        <v>23</v>
      </c>
      <c r="F43" s="210">
        <v>22.85105292249008</v>
      </c>
      <c r="G43" s="210">
        <v>23.7</v>
      </c>
      <c r="H43" s="211">
        <v>7.62</v>
      </c>
      <c r="I43" s="226">
        <v>21.9</v>
      </c>
      <c r="J43" s="210">
        <v>23.8</v>
      </c>
      <c r="K43" s="210">
        <v>24.9</v>
      </c>
      <c r="L43" s="210">
        <v>24.4</v>
      </c>
      <c r="M43" s="210">
        <v>23.8</v>
      </c>
      <c r="N43" s="210">
        <v>24</v>
      </c>
      <c r="O43" s="211">
        <v>0.86</v>
      </c>
      <c r="P43" s="210">
        <v>24</v>
      </c>
      <c r="Q43" s="210">
        <v>24.681790854249996</v>
      </c>
      <c r="R43" s="210">
        <v>23</v>
      </c>
      <c r="S43" s="210">
        <v>22.7</v>
      </c>
      <c r="T43" s="210">
        <v>23</v>
      </c>
      <c r="U43" s="210">
        <v>21.6</v>
      </c>
      <c r="V43" s="210">
        <v>23.9</v>
      </c>
      <c r="W43" s="210">
        <v>23</v>
      </c>
      <c r="X43" s="210">
        <v>21</v>
      </c>
      <c r="Y43" s="210">
        <v>26.5</v>
      </c>
      <c r="Z43" s="210">
        <v>21.3</v>
      </c>
      <c r="AA43" s="211">
        <v>11.7</v>
      </c>
      <c r="AB43" s="212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</v>
      </c>
    </row>
    <row r="44" spans="1:65">
      <c r="A44" s="29"/>
      <c r="B44" s="19">
        <v>1</v>
      </c>
      <c r="C44" s="9">
        <v>2</v>
      </c>
      <c r="D44" s="215">
        <v>22.9</v>
      </c>
      <c r="E44" s="215">
        <v>22</v>
      </c>
      <c r="F44" s="215">
        <v>23.115466925787615</v>
      </c>
      <c r="G44" s="215">
        <v>24.7</v>
      </c>
      <c r="H44" s="216">
        <v>7.75</v>
      </c>
      <c r="I44" s="215">
        <v>24.1</v>
      </c>
      <c r="J44" s="215">
        <v>24</v>
      </c>
      <c r="K44" s="215">
        <v>23.5</v>
      </c>
      <c r="L44" s="215">
        <v>22.5</v>
      </c>
      <c r="M44" s="215">
        <v>22</v>
      </c>
      <c r="N44" s="215">
        <v>23</v>
      </c>
      <c r="O44" s="216">
        <v>4.96</v>
      </c>
      <c r="P44" s="215">
        <v>25</v>
      </c>
      <c r="Q44" s="215">
        <v>22.7816761405</v>
      </c>
      <c r="R44" s="215">
        <v>22</v>
      </c>
      <c r="S44" s="215">
        <v>22.8</v>
      </c>
      <c r="T44" s="215">
        <v>23</v>
      </c>
      <c r="U44" s="215">
        <v>23.2</v>
      </c>
      <c r="V44" s="215">
        <v>23.9</v>
      </c>
      <c r="W44" s="215">
        <v>24</v>
      </c>
      <c r="X44" s="215">
        <v>22</v>
      </c>
      <c r="Y44" s="215">
        <v>23.1</v>
      </c>
      <c r="Z44" s="215">
        <v>21</v>
      </c>
      <c r="AA44" s="216">
        <v>11.5</v>
      </c>
      <c r="AB44" s="212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13</v>
      </c>
    </row>
    <row r="45" spans="1:65">
      <c r="A45" s="29"/>
      <c r="B45" s="19">
        <v>1</v>
      </c>
      <c r="C45" s="9">
        <v>3</v>
      </c>
      <c r="D45" s="215">
        <v>22.8</v>
      </c>
      <c r="E45" s="215">
        <v>22</v>
      </c>
      <c r="F45" s="215">
        <v>22.546137544292108</v>
      </c>
      <c r="G45" s="215">
        <v>23.4</v>
      </c>
      <c r="H45" s="216">
        <v>7.37</v>
      </c>
      <c r="I45" s="215">
        <v>25.6</v>
      </c>
      <c r="J45" s="215">
        <v>22.9</v>
      </c>
      <c r="K45" s="215">
        <v>23.1</v>
      </c>
      <c r="L45" s="215">
        <v>25.6</v>
      </c>
      <c r="M45" s="215">
        <v>23.2</v>
      </c>
      <c r="N45" s="215">
        <v>22</v>
      </c>
      <c r="O45" s="216">
        <v>2.13</v>
      </c>
      <c r="P45" s="215">
        <v>24</v>
      </c>
      <c r="Q45" s="215">
        <v>23.112286854612666</v>
      </c>
      <c r="R45" s="215">
        <v>21</v>
      </c>
      <c r="S45" s="215">
        <v>22.8</v>
      </c>
      <c r="T45" s="215">
        <v>22</v>
      </c>
      <c r="U45" s="215">
        <v>19.7</v>
      </c>
      <c r="V45" s="215">
        <v>23.6</v>
      </c>
      <c r="W45" s="215">
        <v>23</v>
      </c>
      <c r="X45" s="215">
        <v>22</v>
      </c>
      <c r="Y45" s="215">
        <v>26.3</v>
      </c>
      <c r="Z45" s="215">
        <v>21.4</v>
      </c>
      <c r="AA45" s="216">
        <v>12</v>
      </c>
      <c r="AB45" s="212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16</v>
      </c>
    </row>
    <row r="46" spans="1:65">
      <c r="A46" s="29"/>
      <c r="B46" s="19">
        <v>1</v>
      </c>
      <c r="C46" s="9">
        <v>4</v>
      </c>
      <c r="D46" s="215">
        <v>23</v>
      </c>
      <c r="E46" s="215">
        <v>22</v>
      </c>
      <c r="F46" s="215">
        <v>24.35726695635999</v>
      </c>
      <c r="G46" s="215">
        <v>22.5</v>
      </c>
      <c r="H46" s="227">
        <v>9.61</v>
      </c>
      <c r="I46" s="215">
        <v>24.9</v>
      </c>
      <c r="J46" s="215">
        <v>24.2</v>
      </c>
      <c r="K46" s="215">
        <v>24.6</v>
      </c>
      <c r="L46" s="215">
        <v>23.4</v>
      </c>
      <c r="M46" s="215">
        <v>21.8</v>
      </c>
      <c r="N46" s="215">
        <v>23</v>
      </c>
      <c r="O46" s="216">
        <v>4.08</v>
      </c>
      <c r="P46" s="215">
        <v>25</v>
      </c>
      <c r="Q46" s="215">
        <v>23.89258610125</v>
      </c>
      <c r="R46" s="215">
        <v>22</v>
      </c>
      <c r="S46" s="227">
        <v>21.9</v>
      </c>
      <c r="T46" s="215">
        <v>22</v>
      </c>
      <c r="U46" s="215">
        <v>20.399999999999999</v>
      </c>
      <c r="V46" s="215">
        <v>23.2</v>
      </c>
      <c r="W46" s="215">
        <v>25.3</v>
      </c>
      <c r="X46" s="215">
        <v>21</v>
      </c>
      <c r="Y46" s="215">
        <v>23.6</v>
      </c>
      <c r="Z46" s="215">
        <v>22.4</v>
      </c>
      <c r="AA46" s="216">
        <v>11.1</v>
      </c>
      <c r="AB46" s="212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23.181755191969287</v>
      </c>
    </row>
    <row r="47" spans="1:65">
      <c r="A47" s="29"/>
      <c r="B47" s="19">
        <v>1</v>
      </c>
      <c r="C47" s="9">
        <v>5</v>
      </c>
      <c r="D47" s="215">
        <v>22.3</v>
      </c>
      <c r="E47" s="215">
        <v>23</v>
      </c>
      <c r="F47" s="215">
        <v>22.854172554926492</v>
      </c>
      <c r="G47" s="215">
        <v>23.6</v>
      </c>
      <c r="H47" s="216">
        <v>7.14</v>
      </c>
      <c r="I47" s="215">
        <v>25.1</v>
      </c>
      <c r="J47" s="215">
        <v>22.8</v>
      </c>
      <c r="K47" s="215">
        <v>24.9</v>
      </c>
      <c r="L47" s="215">
        <v>26.6</v>
      </c>
      <c r="M47" s="215">
        <v>24</v>
      </c>
      <c r="N47" s="215">
        <v>22</v>
      </c>
      <c r="O47" s="216">
        <v>4.6399999999999997</v>
      </c>
      <c r="P47" s="215">
        <v>25</v>
      </c>
      <c r="Q47" s="215">
        <v>24.529811763749997</v>
      </c>
      <c r="R47" s="215">
        <v>21</v>
      </c>
      <c r="S47" s="215">
        <v>22.6</v>
      </c>
      <c r="T47" s="215">
        <v>23</v>
      </c>
      <c r="U47" s="215">
        <v>21.2</v>
      </c>
      <c r="V47" s="215">
        <v>22.9</v>
      </c>
      <c r="W47" s="215">
        <v>25</v>
      </c>
      <c r="X47" s="215">
        <v>22</v>
      </c>
      <c r="Y47" s="215">
        <v>24</v>
      </c>
      <c r="Z47" s="215">
        <v>21.5</v>
      </c>
      <c r="AA47" s="216">
        <v>11.9</v>
      </c>
      <c r="AB47" s="212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4">
        <v>13</v>
      </c>
    </row>
    <row r="48" spans="1:65">
      <c r="A48" s="29"/>
      <c r="B48" s="19">
        <v>1</v>
      </c>
      <c r="C48" s="9">
        <v>6</v>
      </c>
      <c r="D48" s="215">
        <v>24</v>
      </c>
      <c r="E48" s="215">
        <v>22</v>
      </c>
      <c r="F48" s="215">
        <v>24.132901234911092</v>
      </c>
      <c r="G48" s="215">
        <v>23.8</v>
      </c>
      <c r="H48" s="216">
        <v>7.18</v>
      </c>
      <c r="I48" s="215">
        <v>24.7</v>
      </c>
      <c r="J48" s="215">
        <v>23</v>
      </c>
      <c r="K48" s="215">
        <v>23</v>
      </c>
      <c r="L48" s="215">
        <v>22.4</v>
      </c>
      <c r="M48" s="215">
        <v>22.7</v>
      </c>
      <c r="N48" s="215">
        <v>22</v>
      </c>
      <c r="O48" s="216">
        <v>6.89</v>
      </c>
      <c r="P48" s="215">
        <v>26</v>
      </c>
      <c r="Q48" s="215">
        <v>24.446004334999998</v>
      </c>
      <c r="R48" s="215">
        <v>21</v>
      </c>
      <c r="S48" s="215">
        <v>22.7</v>
      </c>
      <c r="T48" s="215">
        <v>23</v>
      </c>
      <c r="U48" s="215">
        <v>20.8</v>
      </c>
      <c r="V48" s="215">
        <v>24.5</v>
      </c>
      <c r="W48" s="215">
        <v>25</v>
      </c>
      <c r="X48" s="215">
        <v>22</v>
      </c>
      <c r="Y48" s="215">
        <v>24.7</v>
      </c>
      <c r="Z48" s="215">
        <v>20.9</v>
      </c>
      <c r="AA48" s="216">
        <v>12.4</v>
      </c>
      <c r="AB48" s="212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7"/>
    </row>
    <row r="49" spans="1:65">
      <c r="A49" s="29"/>
      <c r="B49" s="20" t="s">
        <v>271</v>
      </c>
      <c r="C49" s="12"/>
      <c r="D49" s="218">
        <v>22.883333333333336</v>
      </c>
      <c r="E49" s="218">
        <v>22.333333333333332</v>
      </c>
      <c r="F49" s="218">
        <v>23.309499689794563</v>
      </c>
      <c r="G49" s="218">
        <v>23.616666666666671</v>
      </c>
      <c r="H49" s="218">
        <v>7.7783333333333333</v>
      </c>
      <c r="I49" s="218">
        <v>24.383333333333329</v>
      </c>
      <c r="J49" s="218">
        <v>23.45</v>
      </c>
      <c r="K49" s="218">
        <v>24</v>
      </c>
      <c r="L49" s="218">
        <v>24.150000000000002</v>
      </c>
      <c r="M49" s="218">
        <v>22.916666666666668</v>
      </c>
      <c r="N49" s="218">
        <v>22.666666666666668</v>
      </c>
      <c r="O49" s="218">
        <v>3.9266666666666672</v>
      </c>
      <c r="P49" s="218">
        <v>24.833333333333332</v>
      </c>
      <c r="Q49" s="218">
        <v>23.90735934156044</v>
      </c>
      <c r="R49" s="218">
        <v>21.666666666666668</v>
      </c>
      <c r="S49" s="218">
        <v>22.583333333333329</v>
      </c>
      <c r="T49" s="218">
        <v>22.666666666666668</v>
      </c>
      <c r="U49" s="218">
        <v>21.150000000000002</v>
      </c>
      <c r="V49" s="218">
        <v>23.666666666666668</v>
      </c>
      <c r="W49" s="218">
        <v>24.216666666666669</v>
      </c>
      <c r="X49" s="218">
        <v>21.666666666666668</v>
      </c>
      <c r="Y49" s="218">
        <v>24.7</v>
      </c>
      <c r="Z49" s="218">
        <v>21.416666666666668</v>
      </c>
      <c r="AA49" s="218">
        <v>11.766666666666667</v>
      </c>
      <c r="AB49" s="212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7"/>
    </row>
    <row r="50" spans="1:65">
      <c r="A50" s="29"/>
      <c r="B50" s="3" t="s">
        <v>272</v>
      </c>
      <c r="C50" s="28"/>
      <c r="D50" s="215">
        <v>22.85</v>
      </c>
      <c r="E50" s="215">
        <v>22</v>
      </c>
      <c r="F50" s="215">
        <v>22.984819740357054</v>
      </c>
      <c r="G50" s="215">
        <v>23.65</v>
      </c>
      <c r="H50" s="215">
        <v>7.4950000000000001</v>
      </c>
      <c r="I50" s="215">
        <v>24.799999999999997</v>
      </c>
      <c r="J50" s="215">
        <v>23.4</v>
      </c>
      <c r="K50" s="215">
        <v>24.05</v>
      </c>
      <c r="L50" s="215">
        <v>23.9</v>
      </c>
      <c r="M50" s="215">
        <v>22.95</v>
      </c>
      <c r="N50" s="215">
        <v>22.5</v>
      </c>
      <c r="O50" s="215">
        <v>4.3599999999999994</v>
      </c>
      <c r="P50" s="215">
        <v>25</v>
      </c>
      <c r="Q50" s="215">
        <v>24.169295218125001</v>
      </c>
      <c r="R50" s="215">
        <v>21.5</v>
      </c>
      <c r="S50" s="215">
        <v>22.7</v>
      </c>
      <c r="T50" s="215">
        <v>23</v>
      </c>
      <c r="U50" s="215">
        <v>21</v>
      </c>
      <c r="V50" s="215">
        <v>23.75</v>
      </c>
      <c r="W50" s="215">
        <v>24.5</v>
      </c>
      <c r="X50" s="215">
        <v>22</v>
      </c>
      <c r="Y50" s="215">
        <v>24.35</v>
      </c>
      <c r="Z50" s="215">
        <v>21.35</v>
      </c>
      <c r="AA50" s="215">
        <v>11.8</v>
      </c>
      <c r="AB50" s="212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7"/>
    </row>
    <row r="51" spans="1:65">
      <c r="A51" s="29"/>
      <c r="B51" s="3" t="s">
        <v>273</v>
      </c>
      <c r="C51" s="28"/>
      <c r="D51" s="23">
        <v>0.62423286253341892</v>
      </c>
      <c r="E51" s="23">
        <v>0.5163977794943222</v>
      </c>
      <c r="F51" s="23">
        <v>0.75015639253153832</v>
      </c>
      <c r="G51" s="23">
        <v>0.70828431202919251</v>
      </c>
      <c r="H51" s="23">
        <v>0.92877159014832944</v>
      </c>
      <c r="I51" s="23">
        <v>1.3121229617176389</v>
      </c>
      <c r="J51" s="23">
        <v>0.61886993787063205</v>
      </c>
      <c r="K51" s="23">
        <v>0.89888820216976861</v>
      </c>
      <c r="L51" s="23">
        <v>1.7038192392387179</v>
      </c>
      <c r="M51" s="23">
        <v>0.91305348510734385</v>
      </c>
      <c r="N51" s="23">
        <v>0.81649658092772603</v>
      </c>
      <c r="O51" s="23">
        <v>2.1454106056106519</v>
      </c>
      <c r="P51" s="23">
        <v>0.752772652709081</v>
      </c>
      <c r="Q51" s="23">
        <v>0.79710109672162022</v>
      </c>
      <c r="R51" s="23">
        <v>0.81649658092772603</v>
      </c>
      <c r="S51" s="23">
        <v>0.34302575219167891</v>
      </c>
      <c r="T51" s="23">
        <v>0.5163977794943222</v>
      </c>
      <c r="U51" s="23">
        <v>1.1995832609702424</v>
      </c>
      <c r="V51" s="23">
        <v>0.56803755744375473</v>
      </c>
      <c r="W51" s="23">
        <v>1.0400320507881797</v>
      </c>
      <c r="X51" s="23">
        <v>0.5163977794943222</v>
      </c>
      <c r="Y51" s="23">
        <v>1.4184498581197711</v>
      </c>
      <c r="Z51" s="23">
        <v>0.53447793842839419</v>
      </c>
      <c r="AA51" s="23">
        <v>0.44572039067858105</v>
      </c>
      <c r="AB51" s="150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87</v>
      </c>
      <c r="C52" s="28"/>
      <c r="D52" s="13">
        <v>2.7278930627826024E-2</v>
      </c>
      <c r="E52" s="13">
        <v>2.3122288634074128E-2</v>
      </c>
      <c r="F52" s="13">
        <v>3.2182432163482863E-2</v>
      </c>
      <c r="G52" s="13">
        <v>2.9990867128970745E-2</v>
      </c>
      <c r="H52" s="13">
        <v>0.11940496123612548</v>
      </c>
      <c r="I52" s="13">
        <v>5.3812288245426075E-2</v>
      </c>
      <c r="J52" s="13">
        <v>2.6391042126679407E-2</v>
      </c>
      <c r="K52" s="13">
        <v>3.7453675090407028E-2</v>
      </c>
      <c r="L52" s="13">
        <v>7.055152129352868E-2</v>
      </c>
      <c r="M52" s="13">
        <v>3.9842333895593184E-2</v>
      </c>
      <c r="N52" s="13">
        <v>3.6021907982105555E-2</v>
      </c>
      <c r="O52" s="13">
        <v>0.54636942417928314</v>
      </c>
      <c r="P52" s="13">
        <v>3.0312992726540176E-2</v>
      </c>
      <c r="Q52" s="13">
        <v>3.3341243812567097E-2</v>
      </c>
      <c r="R52" s="13">
        <v>3.7684457581279661E-2</v>
      </c>
      <c r="S52" s="13">
        <v>1.5189332200369549E-2</v>
      </c>
      <c r="T52" s="13">
        <v>2.2782254977690684E-2</v>
      </c>
      <c r="U52" s="13">
        <v>5.6717884679444081E-2</v>
      </c>
      <c r="V52" s="13">
        <v>2.4001586934243157E-2</v>
      </c>
      <c r="W52" s="13">
        <v>4.2946953232822285E-2</v>
      </c>
      <c r="X52" s="13">
        <v>2.3833743668968715E-2</v>
      </c>
      <c r="Y52" s="13">
        <v>5.7427119761934056E-2</v>
      </c>
      <c r="Z52" s="13">
        <v>2.4956168331286888E-2</v>
      </c>
      <c r="AA52" s="13">
        <v>3.7879919887698101E-2</v>
      </c>
      <c r="AB52" s="150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274</v>
      </c>
      <c r="C53" s="28"/>
      <c r="D53" s="13">
        <v>-1.2873134763295768E-2</v>
      </c>
      <c r="E53" s="13">
        <v>-3.6598689426668995E-2</v>
      </c>
      <c r="F53" s="13">
        <v>5.5105619383613025E-3</v>
      </c>
      <c r="G53" s="13">
        <v>1.876093812120172E-2</v>
      </c>
      <c r="H53" s="13">
        <v>-0.66446314056375111</v>
      </c>
      <c r="I53" s="13">
        <v>5.18329234095396E-2</v>
      </c>
      <c r="J53" s="13">
        <v>1.1571376101997544E-2</v>
      </c>
      <c r="K53" s="13">
        <v>3.5296930765370771E-2</v>
      </c>
      <c r="L53" s="13">
        <v>4.1767536582654419E-2</v>
      </c>
      <c r="M53" s="13">
        <v>-1.1435222359455044E-2</v>
      </c>
      <c r="N53" s="13">
        <v>-2.2219565388260976E-2</v>
      </c>
      <c r="O53" s="13">
        <v>-0.83061391882755464</v>
      </c>
      <c r="P53" s="13">
        <v>7.1244740861390543E-2</v>
      </c>
      <c r="Q53" s="13">
        <v>3.1300656209264144E-2</v>
      </c>
      <c r="R53" s="13">
        <v>-6.5356937503484702E-2</v>
      </c>
      <c r="S53" s="13">
        <v>-2.5814346397863175E-2</v>
      </c>
      <c r="T53" s="13">
        <v>-2.2219565388260976E-2</v>
      </c>
      <c r="U53" s="13">
        <v>-8.7644579763016983E-2</v>
      </c>
      <c r="V53" s="13">
        <v>2.0917806726962862E-2</v>
      </c>
      <c r="W53" s="13">
        <v>4.4643361390335867E-2</v>
      </c>
      <c r="X53" s="13">
        <v>-6.5356937503484702E-2</v>
      </c>
      <c r="Y53" s="13">
        <v>6.5493091246027202E-2</v>
      </c>
      <c r="Z53" s="13">
        <v>-7.6141280532290634E-2</v>
      </c>
      <c r="AA53" s="13">
        <v>-0.49241692144420013</v>
      </c>
      <c r="AB53" s="150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275</v>
      </c>
      <c r="C54" s="46"/>
      <c r="D54" s="44">
        <v>0.01</v>
      </c>
      <c r="E54" s="44">
        <v>0.33</v>
      </c>
      <c r="F54" s="44">
        <v>0.24</v>
      </c>
      <c r="G54" s="44">
        <v>0.41</v>
      </c>
      <c r="H54" s="44">
        <v>8.74</v>
      </c>
      <c r="I54" s="44">
        <v>0.86</v>
      </c>
      <c r="J54" s="44">
        <v>0.32</v>
      </c>
      <c r="K54" s="44">
        <v>0.64</v>
      </c>
      <c r="L54" s="44">
        <v>0.72</v>
      </c>
      <c r="M54" s="44">
        <v>0.01</v>
      </c>
      <c r="N54" s="44">
        <v>0.13</v>
      </c>
      <c r="O54" s="44">
        <v>10.97</v>
      </c>
      <c r="P54" s="44">
        <v>1.1200000000000001</v>
      </c>
      <c r="Q54" s="44">
        <v>0.57999999999999996</v>
      </c>
      <c r="R54" s="44">
        <v>0.71</v>
      </c>
      <c r="S54" s="44">
        <v>0.18</v>
      </c>
      <c r="T54" s="44">
        <v>0.13</v>
      </c>
      <c r="U54" s="44">
        <v>1.01</v>
      </c>
      <c r="V54" s="44">
        <v>0.44</v>
      </c>
      <c r="W54" s="44">
        <v>0.76</v>
      </c>
      <c r="X54" s="44">
        <v>0.71</v>
      </c>
      <c r="Y54" s="44">
        <v>1.04</v>
      </c>
      <c r="Z54" s="44">
        <v>0.86</v>
      </c>
      <c r="AA54" s="44">
        <v>6.43</v>
      </c>
      <c r="AB54" s="150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571</v>
      </c>
      <c r="BM56" s="27" t="s">
        <v>278</v>
      </c>
    </row>
    <row r="57" spans="1:65" ht="15">
      <c r="A57" s="24" t="s">
        <v>49</v>
      </c>
      <c r="B57" s="18" t="s">
        <v>114</v>
      </c>
      <c r="C57" s="15" t="s">
        <v>115</v>
      </c>
      <c r="D57" s="16" t="s">
        <v>240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241</v>
      </c>
      <c r="C58" s="9" t="s">
        <v>241</v>
      </c>
      <c r="D58" s="148" t="s">
        <v>280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304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1" t="s">
        <v>96</v>
      </c>
      <c r="E61" s="212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1</v>
      </c>
    </row>
    <row r="62" spans="1:65">
      <c r="A62" s="29"/>
      <c r="B62" s="19">
        <v>1</v>
      </c>
      <c r="C62" s="9">
        <v>2</v>
      </c>
      <c r="D62" s="216" t="s">
        <v>96</v>
      </c>
      <c r="E62" s="212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31</v>
      </c>
    </row>
    <row r="63" spans="1:65">
      <c r="A63" s="29"/>
      <c r="B63" s="19">
        <v>1</v>
      </c>
      <c r="C63" s="9">
        <v>3</v>
      </c>
      <c r="D63" s="216" t="s">
        <v>96</v>
      </c>
      <c r="E63" s="212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16</v>
      </c>
    </row>
    <row r="64" spans="1:65">
      <c r="A64" s="29"/>
      <c r="B64" s="19">
        <v>1</v>
      </c>
      <c r="C64" s="9">
        <v>4</v>
      </c>
      <c r="D64" s="216" t="s">
        <v>96</v>
      </c>
      <c r="E64" s="212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 t="s">
        <v>96</v>
      </c>
    </row>
    <row r="65" spans="1:65">
      <c r="A65" s="29"/>
      <c r="B65" s="19">
        <v>1</v>
      </c>
      <c r="C65" s="9">
        <v>5</v>
      </c>
      <c r="D65" s="216" t="s">
        <v>96</v>
      </c>
      <c r="E65" s="212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4">
        <v>37</v>
      </c>
    </row>
    <row r="66" spans="1:65">
      <c r="A66" s="29"/>
      <c r="B66" s="19">
        <v>1</v>
      </c>
      <c r="C66" s="9">
        <v>6</v>
      </c>
      <c r="D66" s="216" t="s">
        <v>96</v>
      </c>
      <c r="E66" s="212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7"/>
    </row>
    <row r="67" spans="1:65">
      <c r="A67" s="29"/>
      <c r="B67" s="20" t="s">
        <v>271</v>
      </c>
      <c r="C67" s="12"/>
      <c r="D67" s="218" t="s">
        <v>771</v>
      </c>
      <c r="E67" s="212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7"/>
    </row>
    <row r="68" spans="1:65">
      <c r="A68" s="29"/>
      <c r="B68" s="3" t="s">
        <v>272</v>
      </c>
      <c r="C68" s="28"/>
      <c r="D68" s="215" t="s">
        <v>771</v>
      </c>
      <c r="E68" s="212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7"/>
    </row>
    <row r="69" spans="1:65">
      <c r="A69" s="29"/>
      <c r="B69" s="3" t="s">
        <v>273</v>
      </c>
      <c r="C69" s="28"/>
      <c r="D69" s="215" t="s">
        <v>771</v>
      </c>
      <c r="E69" s="212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7"/>
    </row>
    <row r="70" spans="1:65">
      <c r="A70" s="29"/>
      <c r="B70" s="3" t="s">
        <v>87</v>
      </c>
      <c r="C70" s="28"/>
      <c r="D70" s="13" t="s">
        <v>771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274</v>
      </c>
      <c r="C71" s="28"/>
      <c r="D71" s="13" t="s">
        <v>771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275</v>
      </c>
      <c r="C72" s="46"/>
      <c r="D72" s="44" t="s">
        <v>276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572</v>
      </c>
      <c r="BM74" s="27" t="s">
        <v>67</v>
      </c>
    </row>
    <row r="75" spans="1:65" ht="15">
      <c r="A75" s="24" t="s">
        <v>10</v>
      </c>
      <c r="B75" s="18" t="s">
        <v>114</v>
      </c>
      <c r="C75" s="15" t="s">
        <v>115</v>
      </c>
      <c r="D75" s="16" t="s">
        <v>240</v>
      </c>
      <c r="E75" s="17" t="s">
        <v>240</v>
      </c>
      <c r="F75" s="17" t="s">
        <v>240</v>
      </c>
      <c r="G75" s="17" t="s">
        <v>240</v>
      </c>
      <c r="H75" s="17" t="s">
        <v>240</v>
      </c>
      <c r="I75" s="17" t="s">
        <v>240</v>
      </c>
      <c r="J75" s="17" t="s">
        <v>240</v>
      </c>
      <c r="K75" s="17" t="s">
        <v>240</v>
      </c>
      <c r="L75" s="17" t="s">
        <v>240</v>
      </c>
      <c r="M75" s="17" t="s">
        <v>240</v>
      </c>
      <c r="N75" s="17" t="s">
        <v>240</v>
      </c>
      <c r="O75" s="17" t="s">
        <v>240</v>
      </c>
      <c r="P75" s="17" t="s">
        <v>240</v>
      </c>
      <c r="Q75" s="17" t="s">
        <v>240</v>
      </c>
      <c r="R75" s="17" t="s">
        <v>240</v>
      </c>
      <c r="S75" s="17" t="s">
        <v>240</v>
      </c>
      <c r="T75" s="17" t="s">
        <v>240</v>
      </c>
      <c r="U75" s="17" t="s">
        <v>240</v>
      </c>
      <c r="V75" s="17" t="s">
        <v>240</v>
      </c>
      <c r="W75" s="17" t="s">
        <v>240</v>
      </c>
      <c r="X75" s="17" t="s">
        <v>240</v>
      </c>
      <c r="Y75" s="17" t="s">
        <v>240</v>
      </c>
      <c r="Z75" s="17" t="s">
        <v>240</v>
      </c>
      <c r="AA75" s="150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241</v>
      </c>
      <c r="C76" s="9" t="s">
        <v>241</v>
      </c>
      <c r="D76" s="148" t="s">
        <v>243</v>
      </c>
      <c r="E76" s="149" t="s">
        <v>244</v>
      </c>
      <c r="F76" s="149" t="s">
        <v>245</v>
      </c>
      <c r="G76" s="149" t="s">
        <v>246</v>
      </c>
      <c r="H76" s="149" t="s">
        <v>248</v>
      </c>
      <c r="I76" s="149" t="s">
        <v>249</v>
      </c>
      <c r="J76" s="149" t="s">
        <v>250</v>
      </c>
      <c r="K76" s="149" t="s">
        <v>251</v>
      </c>
      <c r="L76" s="149" t="s">
        <v>252</v>
      </c>
      <c r="M76" s="149" t="s">
        <v>253</v>
      </c>
      <c r="N76" s="149" t="s">
        <v>254</v>
      </c>
      <c r="O76" s="149" t="s">
        <v>255</v>
      </c>
      <c r="P76" s="149" t="s">
        <v>256</v>
      </c>
      <c r="Q76" s="149" t="s">
        <v>257</v>
      </c>
      <c r="R76" s="149" t="s">
        <v>258</v>
      </c>
      <c r="S76" s="149" t="s">
        <v>261</v>
      </c>
      <c r="T76" s="149" t="s">
        <v>279</v>
      </c>
      <c r="U76" s="149" t="s">
        <v>307</v>
      </c>
      <c r="V76" s="149" t="s">
        <v>280</v>
      </c>
      <c r="W76" s="149" t="s">
        <v>262</v>
      </c>
      <c r="X76" s="149" t="s">
        <v>263</v>
      </c>
      <c r="Y76" s="149" t="s">
        <v>281</v>
      </c>
      <c r="Z76" s="149" t="s">
        <v>265</v>
      </c>
      <c r="AA76" s="150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304</v>
      </c>
      <c r="E77" s="11" t="s">
        <v>304</v>
      </c>
      <c r="F77" s="11" t="s">
        <v>118</v>
      </c>
      <c r="G77" s="11" t="s">
        <v>304</v>
      </c>
      <c r="H77" s="11" t="s">
        <v>304</v>
      </c>
      <c r="I77" s="11" t="s">
        <v>305</v>
      </c>
      <c r="J77" s="11" t="s">
        <v>305</v>
      </c>
      <c r="K77" s="11" t="s">
        <v>305</v>
      </c>
      <c r="L77" s="11" t="s">
        <v>305</v>
      </c>
      <c r="M77" s="11" t="s">
        <v>305</v>
      </c>
      <c r="N77" s="11" t="s">
        <v>305</v>
      </c>
      <c r="O77" s="11" t="s">
        <v>304</v>
      </c>
      <c r="P77" s="11" t="s">
        <v>305</v>
      </c>
      <c r="Q77" s="11" t="s">
        <v>304</v>
      </c>
      <c r="R77" s="11" t="s">
        <v>118</v>
      </c>
      <c r="S77" s="11" t="s">
        <v>305</v>
      </c>
      <c r="T77" s="11" t="s">
        <v>305</v>
      </c>
      <c r="U77" s="11" t="s">
        <v>118</v>
      </c>
      <c r="V77" s="11" t="s">
        <v>304</v>
      </c>
      <c r="W77" s="11" t="s">
        <v>305</v>
      </c>
      <c r="X77" s="11" t="s">
        <v>305</v>
      </c>
      <c r="Y77" s="11" t="s">
        <v>305</v>
      </c>
      <c r="Z77" s="11" t="s">
        <v>305</v>
      </c>
      <c r="AA77" s="150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50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9">
        <v>1038</v>
      </c>
      <c r="E79" s="219">
        <v>1000</v>
      </c>
      <c r="F79" s="219">
        <v>933.49163968127732</v>
      </c>
      <c r="G79" s="219">
        <v>982.99999999999989</v>
      </c>
      <c r="H79" s="219">
        <v>1109.05</v>
      </c>
      <c r="I79" s="219">
        <v>1000</v>
      </c>
      <c r="J79" s="219">
        <v>980</v>
      </c>
      <c r="K79" s="219">
        <v>1030</v>
      </c>
      <c r="L79" s="219">
        <v>1080</v>
      </c>
      <c r="M79" s="219">
        <v>930</v>
      </c>
      <c r="N79" s="219">
        <v>961</v>
      </c>
      <c r="O79" s="219">
        <v>890</v>
      </c>
      <c r="P79" s="219">
        <v>964</v>
      </c>
      <c r="Q79" s="219">
        <v>968.63893899531024</v>
      </c>
      <c r="R79" s="219">
        <v>999.00000000000011</v>
      </c>
      <c r="S79" s="219">
        <v>977</v>
      </c>
      <c r="T79" s="219">
        <v>1050</v>
      </c>
      <c r="U79" s="219">
        <v>911</v>
      </c>
      <c r="V79" s="219">
        <v>988</v>
      </c>
      <c r="W79" s="219">
        <v>1048</v>
      </c>
      <c r="X79" s="219">
        <v>993</v>
      </c>
      <c r="Y79" s="219">
        <v>975</v>
      </c>
      <c r="Z79" s="219">
        <v>990.99999999999989</v>
      </c>
      <c r="AA79" s="220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29"/>
      <c r="B80" s="19">
        <v>1</v>
      </c>
      <c r="C80" s="9">
        <v>2</v>
      </c>
      <c r="D80" s="223">
        <v>1034.7</v>
      </c>
      <c r="E80" s="223">
        <v>1030</v>
      </c>
      <c r="F80" s="223">
        <v>983.7475812505777</v>
      </c>
      <c r="G80" s="223">
        <v>931</v>
      </c>
      <c r="H80" s="223">
        <v>1107.5999999999999</v>
      </c>
      <c r="I80" s="223">
        <v>1030</v>
      </c>
      <c r="J80" s="223">
        <v>980</v>
      </c>
      <c r="K80" s="223">
        <v>1030</v>
      </c>
      <c r="L80" s="223">
        <v>1000</v>
      </c>
      <c r="M80" s="223">
        <v>910</v>
      </c>
      <c r="N80" s="223">
        <v>965</v>
      </c>
      <c r="O80" s="223">
        <v>910</v>
      </c>
      <c r="P80" s="223">
        <v>985.99999999999989</v>
      </c>
      <c r="Q80" s="223">
        <v>949.78394363873463</v>
      </c>
      <c r="R80" s="223">
        <v>990.99999999999989</v>
      </c>
      <c r="S80" s="223">
        <v>976</v>
      </c>
      <c r="T80" s="223">
        <v>1030</v>
      </c>
      <c r="U80" s="223">
        <v>905</v>
      </c>
      <c r="V80" s="223">
        <v>1056</v>
      </c>
      <c r="W80" s="223">
        <v>1048</v>
      </c>
      <c r="X80" s="223">
        <v>982.99999999999989</v>
      </c>
      <c r="Y80" s="223">
        <v>919</v>
      </c>
      <c r="Z80" s="223">
        <v>961</v>
      </c>
      <c r="AA80" s="220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14</v>
      </c>
    </row>
    <row r="81" spans="1:65">
      <c r="A81" s="29"/>
      <c r="B81" s="19">
        <v>1</v>
      </c>
      <c r="C81" s="9">
        <v>3</v>
      </c>
      <c r="D81" s="223">
        <v>1028.4000000000001</v>
      </c>
      <c r="E81" s="223">
        <v>1000</v>
      </c>
      <c r="F81" s="223">
        <v>975.69480551602112</v>
      </c>
      <c r="G81" s="223">
        <v>964</v>
      </c>
      <c r="H81" s="223">
        <v>1038.99</v>
      </c>
      <c r="I81" s="223">
        <v>1040</v>
      </c>
      <c r="J81" s="223">
        <v>1010</v>
      </c>
      <c r="K81" s="223">
        <v>1000</v>
      </c>
      <c r="L81" s="223">
        <v>1080</v>
      </c>
      <c r="M81" s="223">
        <v>950</v>
      </c>
      <c r="N81" s="223">
        <v>966</v>
      </c>
      <c r="O81" s="223">
        <v>1030</v>
      </c>
      <c r="P81" s="223">
        <v>992</v>
      </c>
      <c r="Q81" s="223">
        <v>957.08239707689347</v>
      </c>
      <c r="R81" s="223">
        <v>1011</v>
      </c>
      <c r="S81" s="223">
        <v>977.99999999999989</v>
      </c>
      <c r="T81" s="223">
        <v>1010</v>
      </c>
      <c r="U81" s="223">
        <v>937</v>
      </c>
      <c r="V81" s="223">
        <v>1064</v>
      </c>
      <c r="W81" s="223">
        <v>1060</v>
      </c>
      <c r="X81" s="223">
        <v>994.00000000000011</v>
      </c>
      <c r="Y81" s="223">
        <v>926</v>
      </c>
      <c r="Z81" s="223">
        <v>940</v>
      </c>
      <c r="AA81" s="220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29"/>
      <c r="B82" s="19">
        <v>1</v>
      </c>
      <c r="C82" s="9">
        <v>4</v>
      </c>
      <c r="D82" s="223">
        <v>1011.7000000000002</v>
      </c>
      <c r="E82" s="223">
        <v>995</v>
      </c>
      <c r="F82" s="223">
        <v>939.22835865152706</v>
      </c>
      <c r="G82" s="223">
        <v>965</v>
      </c>
      <c r="H82" s="223">
        <v>1080.97</v>
      </c>
      <c r="I82" s="223">
        <v>1030</v>
      </c>
      <c r="J82" s="223">
        <v>980</v>
      </c>
      <c r="K82" s="223">
        <v>1040</v>
      </c>
      <c r="L82" s="223">
        <v>1100</v>
      </c>
      <c r="M82" s="223">
        <v>910</v>
      </c>
      <c r="N82" s="223">
        <v>961</v>
      </c>
      <c r="O82" s="223">
        <v>870</v>
      </c>
      <c r="P82" s="223">
        <v>977.99999999999989</v>
      </c>
      <c r="Q82" s="223">
        <v>937.52661433268895</v>
      </c>
      <c r="R82" s="223">
        <v>1013</v>
      </c>
      <c r="S82" s="223">
        <v>967</v>
      </c>
      <c r="T82" s="223">
        <v>1020.0000000000001</v>
      </c>
      <c r="U82" s="223">
        <v>982.99999999999989</v>
      </c>
      <c r="V82" s="223">
        <v>1018.9999999999999</v>
      </c>
      <c r="W82" s="223">
        <v>1056</v>
      </c>
      <c r="X82" s="223">
        <v>987</v>
      </c>
      <c r="Y82" s="223">
        <v>891</v>
      </c>
      <c r="Z82" s="223">
        <v>915</v>
      </c>
      <c r="AA82" s="220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991.54564581875411</v>
      </c>
    </row>
    <row r="83" spans="1:65">
      <c r="A83" s="29"/>
      <c r="B83" s="19">
        <v>1</v>
      </c>
      <c r="C83" s="9">
        <v>5</v>
      </c>
      <c r="D83" s="223">
        <v>1028.5</v>
      </c>
      <c r="E83" s="223">
        <v>1000</v>
      </c>
      <c r="F83" s="223">
        <v>931.66464536489696</v>
      </c>
      <c r="G83" s="223">
        <v>975</v>
      </c>
      <c r="H83" s="223">
        <v>1111.49</v>
      </c>
      <c r="I83" s="223">
        <v>1030</v>
      </c>
      <c r="J83" s="223">
        <v>990</v>
      </c>
      <c r="K83" s="223">
        <v>1010</v>
      </c>
      <c r="L83" s="223">
        <v>1080</v>
      </c>
      <c r="M83" s="223">
        <v>930</v>
      </c>
      <c r="N83" s="223">
        <v>964</v>
      </c>
      <c r="O83" s="223">
        <v>910</v>
      </c>
      <c r="P83" s="223">
        <v>1003</v>
      </c>
      <c r="Q83" s="223">
        <v>958.38135368023222</v>
      </c>
      <c r="R83" s="223">
        <v>984.00000000000011</v>
      </c>
      <c r="S83" s="223">
        <v>971</v>
      </c>
      <c r="T83" s="223">
        <v>1030</v>
      </c>
      <c r="U83" s="223">
        <v>982</v>
      </c>
      <c r="V83" s="223">
        <v>1010</v>
      </c>
      <c r="W83" s="223">
        <v>1051</v>
      </c>
      <c r="X83" s="223">
        <v>985</v>
      </c>
      <c r="Y83" s="223">
        <v>916</v>
      </c>
      <c r="Z83" s="223">
        <v>935</v>
      </c>
      <c r="AA83" s="220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14</v>
      </c>
    </row>
    <row r="84" spans="1:65">
      <c r="A84" s="29"/>
      <c r="B84" s="19">
        <v>1</v>
      </c>
      <c r="C84" s="9">
        <v>6</v>
      </c>
      <c r="D84" s="223">
        <v>1027.8</v>
      </c>
      <c r="E84" s="223">
        <v>997</v>
      </c>
      <c r="F84" s="223">
        <v>922.24385454618607</v>
      </c>
      <c r="G84" s="223">
        <v>981.00000000000011</v>
      </c>
      <c r="H84" s="223">
        <v>1110.6500000000001</v>
      </c>
      <c r="I84" s="223">
        <v>1020.0000000000001</v>
      </c>
      <c r="J84" s="223">
        <v>990</v>
      </c>
      <c r="K84" s="223">
        <v>1010</v>
      </c>
      <c r="L84" s="223">
        <v>1060</v>
      </c>
      <c r="M84" s="223">
        <v>970</v>
      </c>
      <c r="N84" s="223">
        <v>971</v>
      </c>
      <c r="O84" s="223">
        <v>840</v>
      </c>
      <c r="P84" s="223">
        <v>995</v>
      </c>
      <c r="Q84" s="223">
        <v>989.96499025373305</v>
      </c>
      <c r="R84" s="223">
        <v>1003</v>
      </c>
      <c r="S84" s="223">
        <v>971</v>
      </c>
      <c r="T84" s="223">
        <v>1090</v>
      </c>
      <c r="U84" s="223">
        <v>922</v>
      </c>
      <c r="V84" s="223">
        <v>1057</v>
      </c>
      <c r="W84" s="223">
        <v>1068</v>
      </c>
      <c r="X84" s="223">
        <v>982</v>
      </c>
      <c r="Y84" s="223">
        <v>967</v>
      </c>
      <c r="Z84" s="223">
        <v>985</v>
      </c>
      <c r="AA84" s="220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4"/>
    </row>
    <row r="85" spans="1:65">
      <c r="A85" s="29"/>
      <c r="B85" s="20" t="s">
        <v>271</v>
      </c>
      <c r="C85" s="12"/>
      <c r="D85" s="225">
        <v>1028.1833333333334</v>
      </c>
      <c r="E85" s="225">
        <v>1003.6666666666666</v>
      </c>
      <c r="F85" s="225">
        <v>947.67848083508113</v>
      </c>
      <c r="G85" s="225">
        <v>966.5</v>
      </c>
      <c r="H85" s="225">
        <v>1093.125</v>
      </c>
      <c r="I85" s="225">
        <v>1025</v>
      </c>
      <c r="J85" s="225">
        <v>988.33333333333337</v>
      </c>
      <c r="K85" s="225">
        <v>1020</v>
      </c>
      <c r="L85" s="225">
        <v>1066.6666666666667</v>
      </c>
      <c r="M85" s="225">
        <v>933.33333333333337</v>
      </c>
      <c r="N85" s="225">
        <v>964.66666666666663</v>
      </c>
      <c r="O85" s="225">
        <v>908.33333333333337</v>
      </c>
      <c r="P85" s="225">
        <v>986.33333333333337</v>
      </c>
      <c r="Q85" s="225">
        <v>960.2297063295988</v>
      </c>
      <c r="R85" s="225">
        <v>1000.1666666666666</v>
      </c>
      <c r="S85" s="225">
        <v>973.33333333333337</v>
      </c>
      <c r="T85" s="225">
        <v>1038.3333333333333</v>
      </c>
      <c r="U85" s="225">
        <v>940</v>
      </c>
      <c r="V85" s="225">
        <v>1032.3333333333333</v>
      </c>
      <c r="W85" s="225">
        <v>1055.1666666666667</v>
      </c>
      <c r="X85" s="225">
        <v>987.33333333333337</v>
      </c>
      <c r="Y85" s="225">
        <v>932.33333333333337</v>
      </c>
      <c r="Z85" s="225">
        <v>954.5</v>
      </c>
      <c r="AA85" s="220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4"/>
    </row>
    <row r="86" spans="1:65">
      <c r="A86" s="29"/>
      <c r="B86" s="3" t="s">
        <v>272</v>
      </c>
      <c r="C86" s="28"/>
      <c r="D86" s="223">
        <v>1028.45</v>
      </c>
      <c r="E86" s="223">
        <v>1000</v>
      </c>
      <c r="F86" s="223">
        <v>936.35999916640219</v>
      </c>
      <c r="G86" s="223">
        <v>970</v>
      </c>
      <c r="H86" s="223">
        <v>1108.3249999999998</v>
      </c>
      <c r="I86" s="223">
        <v>1030</v>
      </c>
      <c r="J86" s="223">
        <v>985</v>
      </c>
      <c r="K86" s="223">
        <v>1020</v>
      </c>
      <c r="L86" s="223">
        <v>1080</v>
      </c>
      <c r="M86" s="223">
        <v>930</v>
      </c>
      <c r="N86" s="223">
        <v>964.5</v>
      </c>
      <c r="O86" s="223">
        <v>900</v>
      </c>
      <c r="P86" s="223">
        <v>989</v>
      </c>
      <c r="Q86" s="223">
        <v>957.73187537856279</v>
      </c>
      <c r="R86" s="223">
        <v>1001</v>
      </c>
      <c r="S86" s="223">
        <v>973.5</v>
      </c>
      <c r="T86" s="223">
        <v>1030</v>
      </c>
      <c r="U86" s="223">
        <v>929.5</v>
      </c>
      <c r="V86" s="223">
        <v>1037.5</v>
      </c>
      <c r="W86" s="223">
        <v>1053.5</v>
      </c>
      <c r="X86" s="223">
        <v>986</v>
      </c>
      <c r="Y86" s="223">
        <v>922.5</v>
      </c>
      <c r="Z86" s="223">
        <v>950.5</v>
      </c>
      <c r="AA86" s="220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4"/>
    </row>
    <row r="87" spans="1:65">
      <c r="A87" s="29"/>
      <c r="B87" s="3" t="s">
        <v>273</v>
      </c>
      <c r="C87" s="28"/>
      <c r="D87" s="223">
        <v>9.0645279340220331</v>
      </c>
      <c r="E87" s="223">
        <v>13.063945294843615</v>
      </c>
      <c r="F87" s="223">
        <v>25.541842616276359</v>
      </c>
      <c r="G87" s="223">
        <v>19.097120201747696</v>
      </c>
      <c r="H87" s="223">
        <v>28.933967408566694</v>
      </c>
      <c r="I87" s="223">
        <v>13.784048752090214</v>
      </c>
      <c r="J87" s="223">
        <v>11.69045194450012</v>
      </c>
      <c r="K87" s="223">
        <v>15.491933384829668</v>
      </c>
      <c r="L87" s="223">
        <v>35.023801430836521</v>
      </c>
      <c r="M87" s="223">
        <v>23.380903889000241</v>
      </c>
      <c r="N87" s="223">
        <v>3.723797345005051</v>
      </c>
      <c r="O87" s="223">
        <v>65.243135015621888</v>
      </c>
      <c r="P87" s="223">
        <v>13.808210118138668</v>
      </c>
      <c r="Q87" s="223">
        <v>17.84807335001474</v>
      </c>
      <c r="R87" s="223">
        <v>11.285684147036292</v>
      </c>
      <c r="S87" s="223">
        <v>4.320493798938549</v>
      </c>
      <c r="T87" s="223">
        <v>28.577380332470398</v>
      </c>
      <c r="U87" s="223">
        <v>34.675639864319706</v>
      </c>
      <c r="V87" s="223">
        <v>31.026870075253598</v>
      </c>
      <c r="W87" s="223">
        <v>7.8591772258084793</v>
      </c>
      <c r="X87" s="223">
        <v>5.0859282994028892</v>
      </c>
      <c r="Y87" s="223">
        <v>32.296542642621468</v>
      </c>
      <c r="Z87" s="223">
        <v>29.851298129227118</v>
      </c>
      <c r="AA87" s="220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4"/>
    </row>
    <row r="88" spans="1:65">
      <c r="A88" s="29"/>
      <c r="B88" s="3" t="s">
        <v>87</v>
      </c>
      <c r="C88" s="28"/>
      <c r="D88" s="13">
        <v>8.8160619221818726E-3</v>
      </c>
      <c r="E88" s="13">
        <v>1.30162191579312E-2</v>
      </c>
      <c r="F88" s="13">
        <v>2.6952012874418379E-2</v>
      </c>
      <c r="G88" s="13">
        <v>1.9759048320483908E-2</v>
      </c>
      <c r="H88" s="13">
        <v>2.6469038223960385E-2</v>
      </c>
      <c r="I88" s="13">
        <v>1.3447852441063625E-2</v>
      </c>
      <c r="J88" s="13">
        <v>1.1828450534064202E-2</v>
      </c>
      <c r="K88" s="13">
        <v>1.5188169985127125E-2</v>
      </c>
      <c r="L88" s="13">
        <v>3.2834813841409238E-2</v>
      </c>
      <c r="M88" s="13">
        <v>2.5050968452500256E-2</v>
      </c>
      <c r="N88" s="13">
        <v>3.8601907515601773E-3</v>
      </c>
      <c r="O88" s="13">
        <v>7.1827304604354367E-2</v>
      </c>
      <c r="P88" s="13">
        <v>1.3999537125520784E-2</v>
      </c>
      <c r="Q88" s="13">
        <v>1.8587295552683507E-2</v>
      </c>
      <c r="R88" s="13">
        <v>1.1283803513117439E-2</v>
      </c>
      <c r="S88" s="13">
        <v>4.4388634920601525E-3</v>
      </c>
      <c r="T88" s="13">
        <v>2.7522356660485137E-2</v>
      </c>
      <c r="U88" s="13">
        <v>3.6888978579063515E-2</v>
      </c>
      <c r="V88" s="13">
        <v>3.0055088868505265E-2</v>
      </c>
      <c r="W88" s="13">
        <v>7.4482804225005327E-3</v>
      </c>
      <c r="X88" s="13">
        <v>5.1511765355194685E-3</v>
      </c>
      <c r="Y88" s="13">
        <v>3.4640553424334787E-2</v>
      </c>
      <c r="Z88" s="13">
        <v>3.1274277767655442E-2</v>
      </c>
      <c r="AA88" s="150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274</v>
      </c>
      <c r="C89" s="28"/>
      <c r="D89" s="13">
        <v>3.6950076548746491E-2</v>
      </c>
      <c r="E89" s="13">
        <v>1.2224370001548301E-2</v>
      </c>
      <c r="F89" s="13">
        <v>-4.424119572170615E-2</v>
      </c>
      <c r="G89" s="13">
        <v>-2.5259196008140417E-2</v>
      </c>
      <c r="H89" s="13">
        <v>0.10244546442172942</v>
      </c>
      <c r="I89" s="13">
        <v>3.3739600715629647E-2</v>
      </c>
      <c r="J89" s="13">
        <v>-3.23970207419777E-3</v>
      </c>
      <c r="K89" s="13">
        <v>2.8696968517016863E-2</v>
      </c>
      <c r="L89" s="13">
        <v>7.576153570406996E-2</v>
      </c>
      <c r="M89" s="13">
        <v>-5.8708656258938841E-2</v>
      </c>
      <c r="N89" s="13">
        <v>-2.7108161147631815E-2</v>
      </c>
      <c r="O89" s="13">
        <v>-8.3921817252002984E-2</v>
      </c>
      <c r="P89" s="13">
        <v>-5.2567549536428615E-3</v>
      </c>
      <c r="Q89" s="13">
        <v>-3.1582952959565147E-2</v>
      </c>
      <c r="R89" s="13">
        <v>8.6945274625191971E-3</v>
      </c>
      <c r="S89" s="13">
        <v>-1.8367598670036234E-2</v>
      </c>
      <c r="T89" s="13">
        <v>4.7186619911930405E-2</v>
      </c>
      <c r="U89" s="13">
        <v>-5.1985146660788462E-2</v>
      </c>
      <c r="V89" s="13">
        <v>4.113546127359502E-2</v>
      </c>
      <c r="W89" s="13">
        <v>6.416348164726049E-2</v>
      </c>
      <c r="X89" s="13">
        <v>-4.2482285139202602E-3</v>
      </c>
      <c r="Y89" s="13">
        <v>-5.9717182698661442E-2</v>
      </c>
      <c r="Z89" s="13">
        <v>-3.7361513284811187E-2</v>
      </c>
      <c r="AA89" s="150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275</v>
      </c>
      <c r="C90" s="46"/>
      <c r="D90" s="44">
        <v>0.73</v>
      </c>
      <c r="E90" s="44">
        <v>0.28999999999999998</v>
      </c>
      <c r="F90" s="44">
        <v>0.71</v>
      </c>
      <c r="G90" s="44">
        <v>0.37</v>
      </c>
      <c r="H90" s="44">
        <v>1.89</v>
      </c>
      <c r="I90" s="44">
        <v>0.67</v>
      </c>
      <c r="J90" s="44">
        <v>0.02</v>
      </c>
      <c r="K90" s="44">
        <v>0.57999999999999996</v>
      </c>
      <c r="L90" s="44">
        <v>1.42</v>
      </c>
      <c r="M90" s="44">
        <v>0.97</v>
      </c>
      <c r="N90" s="44">
        <v>0.41</v>
      </c>
      <c r="O90" s="44">
        <v>1.41</v>
      </c>
      <c r="P90" s="44">
        <v>0.02</v>
      </c>
      <c r="Q90" s="44">
        <v>0.49</v>
      </c>
      <c r="R90" s="44">
        <v>0.23</v>
      </c>
      <c r="S90" s="44">
        <v>0.25</v>
      </c>
      <c r="T90" s="44">
        <v>0.91</v>
      </c>
      <c r="U90" s="44">
        <v>0.85</v>
      </c>
      <c r="V90" s="44">
        <v>0.81</v>
      </c>
      <c r="W90" s="44">
        <v>1.21</v>
      </c>
      <c r="X90" s="44">
        <v>0</v>
      </c>
      <c r="Y90" s="44">
        <v>0.98</v>
      </c>
      <c r="Z90" s="44">
        <v>0.59</v>
      </c>
      <c r="AA90" s="150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BM91" s="55"/>
    </row>
    <row r="92" spans="1:65" ht="15">
      <c r="B92" s="8" t="s">
        <v>573</v>
      </c>
      <c r="BM92" s="27" t="s">
        <v>67</v>
      </c>
    </row>
    <row r="93" spans="1:65" ht="15">
      <c r="A93" s="24" t="s">
        <v>13</v>
      </c>
      <c r="B93" s="18" t="s">
        <v>114</v>
      </c>
      <c r="C93" s="15" t="s">
        <v>115</v>
      </c>
      <c r="D93" s="16" t="s">
        <v>240</v>
      </c>
      <c r="E93" s="17" t="s">
        <v>240</v>
      </c>
      <c r="F93" s="17" t="s">
        <v>240</v>
      </c>
      <c r="G93" s="17" t="s">
        <v>240</v>
      </c>
      <c r="H93" s="17" t="s">
        <v>240</v>
      </c>
      <c r="I93" s="17" t="s">
        <v>240</v>
      </c>
      <c r="J93" s="17" t="s">
        <v>240</v>
      </c>
      <c r="K93" s="17" t="s">
        <v>240</v>
      </c>
      <c r="L93" s="17" t="s">
        <v>240</v>
      </c>
      <c r="M93" s="17" t="s">
        <v>240</v>
      </c>
      <c r="N93" s="17" t="s">
        <v>240</v>
      </c>
      <c r="O93" s="17" t="s">
        <v>240</v>
      </c>
      <c r="P93" s="17" t="s">
        <v>240</v>
      </c>
      <c r="Q93" s="17" t="s">
        <v>240</v>
      </c>
      <c r="R93" s="17" t="s">
        <v>240</v>
      </c>
      <c r="S93" s="17" t="s">
        <v>240</v>
      </c>
      <c r="T93" s="17" t="s">
        <v>240</v>
      </c>
      <c r="U93" s="17" t="s">
        <v>240</v>
      </c>
      <c r="V93" s="17" t="s">
        <v>240</v>
      </c>
      <c r="W93" s="17" t="s">
        <v>240</v>
      </c>
      <c r="X93" s="17" t="s">
        <v>240</v>
      </c>
      <c r="Y93" s="17" t="s">
        <v>240</v>
      </c>
      <c r="Z93" s="17" t="s">
        <v>240</v>
      </c>
      <c r="AA93" s="150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241</v>
      </c>
      <c r="C94" s="9" t="s">
        <v>241</v>
      </c>
      <c r="D94" s="148" t="s">
        <v>243</v>
      </c>
      <c r="E94" s="149" t="s">
        <v>244</v>
      </c>
      <c r="F94" s="149" t="s">
        <v>245</v>
      </c>
      <c r="G94" s="149" t="s">
        <v>246</v>
      </c>
      <c r="H94" s="149" t="s">
        <v>248</v>
      </c>
      <c r="I94" s="149" t="s">
        <v>249</v>
      </c>
      <c r="J94" s="149" t="s">
        <v>250</v>
      </c>
      <c r="K94" s="149" t="s">
        <v>251</v>
      </c>
      <c r="L94" s="149" t="s">
        <v>252</v>
      </c>
      <c r="M94" s="149" t="s">
        <v>253</v>
      </c>
      <c r="N94" s="149" t="s">
        <v>254</v>
      </c>
      <c r="O94" s="149" t="s">
        <v>255</v>
      </c>
      <c r="P94" s="149" t="s">
        <v>256</v>
      </c>
      <c r="Q94" s="149" t="s">
        <v>257</v>
      </c>
      <c r="R94" s="149" t="s">
        <v>258</v>
      </c>
      <c r="S94" s="149" t="s">
        <v>259</v>
      </c>
      <c r="T94" s="149" t="s">
        <v>279</v>
      </c>
      <c r="U94" s="149" t="s">
        <v>307</v>
      </c>
      <c r="V94" s="149" t="s">
        <v>280</v>
      </c>
      <c r="W94" s="149" t="s">
        <v>262</v>
      </c>
      <c r="X94" s="149" t="s">
        <v>263</v>
      </c>
      <c r="Y94" s="149" t="s">
        <v>281</v>
      </c>
      <c r="Z94" s="149" t="s">
        <v>265</v>
      </c>
      <c r="AA94" s="150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304</v>
      </c>
      <c r="E95" s="11" t="s">
        <v>304</v>
      </c>
      <c r="F95" s="11" t="s">
        <v>118</v>
      </c>
      <c r="G95" s="11" t="s">
        <v>304</v>
      </c>
      <c r="H95" s="11" t="s">
        <v>304</v>
      </c>
      <c r="I95" s="11" t="s">
        <v>305</v>
      </c>
      <c r="J95" s="11" t="s">
        <v>305</v>
      </c>
      <c r="K95" s="11" t="s">
        <v>305</v>
      </c>
      <c r="L95" s="11" t="s">
        <v>305</v>
      </c>
      <c r="M95" s="11" t="s">
        <v>305</v>
      </c>
      <c r="N95" s="11" t="s">
        <v>304</v>
      </c>
      <c r="O95" s="11" t="s">
        <v>304</v>
      </c>
      <c r="P95" s="11" t="s">
        <v>305</v>
      </c>
      <c r="Q95" s="11" t="s">
        <v>304</v>
      </c>
      <c r="R95" s="11" t="s">
        <v>118</v>
      </c>
      <c r="S95" s="11" t="s">
        <v>305</v>
      </c>
      <c r="T95" s="11" t="s">
        <v>305</v>
      </c>
      <c r="U95" s="11" t="s">
        <v>304</v>
      </c>
      <c r="V95" s="11" t="s">
        <v>304</v>
      </c>
      <c r="W95" s="11" t="s">
        <v>305</v>
      </c>
      <c r="X95" s="11" t="s">
        <v>305</v>
      </c>
      <c r="Y95" s="11" t="s">
        <v>305</v>
      </c>
      <c r="Z95" s="11" t="s">
        <v>305</v>
      </c>
      <c r="AA95" s="150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150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2.46</v>
      </c>
      <c r="E97" s="21">
        <v>2.2999999999999998</v>
      </c>
      <c r="F97" s="21">
        <v>2.1851464377398555</v>
      </c>
      <c r="G97" s="144">
        <v>3</v>
      </c>
      <c r="H97" s="151">
        <v>2.0699999999999998</v>
      </c>
      <c r="I97" s="21">
        <v>2.37</v>
      </c>
      <c r="J97" s="21">
        <v>2.42</v>
      </c>
      <c r="K97" s="21">
        <v>2.44</v>
      </c>
      <c r="L97" s="21">
        <v>2.54</v>
      </c>
      <c r="M97" s="21">
        <v>2.37</v>
      </c>
      <c r="N97" s="21">
        <v>2.7</v>
      </c>
      <c r="O97" s="21">
        <v>2.74</v>
      </c>
      <c r="P97" s="21">
        <v>2.5</v>
      </c>
      <c r="Q97" s="21">
        <v>2.4100716451597251</v>
      </c>
      <c r="R97" s="21">
        <v>2.4</v>
      </c>
      <c r="S97" s="21">
        <v>2.6</v>
      </c>
      <c r="T97" s="151">
        <v>1.9699999999999998</v>
      </c>
      <c r="U97" s="21">
        <v>2.21</v>
      </c>
      <c r="V97" s="21">
        <v>2.2000000000000002</v>
      </c>
      <c r="W97" s="21">
        <v>2.64</v>
      </c>
      <c r="X97" s="144">
        <v>2</v>
      </c>
      <c r="Y97" s="21">
        <v>2.4</v>
      </c>
      <c r="Z97" s="144">
        <v>3</v>
      </c>
      <c r="AA97" s="150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2.42</v>
      </c>
      <c r="E98" s="11">
        <v>2.2999999999999998</v>
      </c>
      <c r="F98" s="11">
        <v>2.4535519995539179</v>
      </c>
      <c r="G98" s="145">
        <v>4</v>
      </c>
      <c r="H98" s="145">
        <v>1.86</v>
      </c>
      <c r="I98" s="11">
        <v>2.44</v>
      </c>
      <c r="J98" s="11">
        <v>2.42</v>
      </c>
      <c r="K98" s="11">
        <v>2.4300000000000002</v>
      </c>
      <c r="L98" s="11">
        <v>2.37</v>
      </c>
      <c r="M98" s="11">
        <v>2.31</v>
      </c>
      <c r="N98" s="11">
        <v>2.6</v>
      </c>
      <c r="O98" s="11">
        <v>2.61</v>
      </c>
      <c r="P98" s="11">
        <v>2.5</v>
      </c>
      <c r="Q98" s="11">
        <v>2.4390384054275196</v>
      </c>
      <c r="R98" s="11">
        <v>2.4</v>
      </c>
      <c r="S98" s="11">
        <v>2.5</v>
      </c>
      <c r="T98" s="11">
        <v>2.6</v>
      </c>
      <c r="U98" s="11">
        <v>2.14</v>
      </c>
      <c r="V98" s="11">
        <v>2.2999999999999998</v>
      </c>
      <c r="W98" s="11">
        <v>2.67</v>
      </c>
      <c r="X98" s="145">
        <v>3</v>
      </c>
      <c r="Y98" s="11">
        <v>2.5</v>
      </c>
      <c r="Z98" s="145">
        <v>3</v>
      </c>
      <c r="AA98" s="150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15</v>
      </c>
    </row>
    <row r="99" spans="1:65">
      <c r="A99" s="29"/>
      <c r="B99" s="19">
        <v>1</v>
      </c>
      <c r="C99" s="9">
        <v>3</v>
      </c>
      <c r="D99" s="11">
        <v>2.4500000000000002</v>
      </c>
      <c r="E99" s="11">
        <v>2.2999999999999998</v>
      </c>
      <c r="F99" s="11">
        <v>2.1736158132330621</v>
      </c>
      <c r="G99" s="145">
        <v>3</v>
      </c>
      <c r="H99" s="145">
        <v>1.9699999999999998</v>
      </c>
      <c r="I99" s="11">
        <v>2.4700000000000002</v>
      </c>
      <c r="J99" s="11">
        <v>2.5</v>
      </c>
      <c r="K99" s="11">
        <v>2.38</v>
      </c>
      <c r="L99" s="11">
        <v>2.5499999999999998</v>
      </c>
      <c r="M99" s="11">
        <v>2.4300000000000002</v>
      </c>
      <c r="N99" s="11">
        <v>2.54</v>
      </c>
      <c r="O99" s="11">
        <v>2.57</v>
      </c>
      <c r="P99" s="11">
        <v>2.5</v>
      </c>
      <c r="Q99" s="11">
        <v>2.4418035571667671</v>
      </c>
      <c r="R99" s="11">
        <v>2.5</v>
      </c>
      <c r="S99" s="11">
        <v>2.5</v>
      </c>
      <c r="T99" s="11">
        <v>2.23</v>
      </c>
      <c r="U99" s="11">
        <v>2.1</v>
      </c>
      <c r="V99" s="11">
        <v>2.2000000000000002</v>
      </c>
      <c r="W99" s="11">
        <v>2.63</v>
      </c>
      <c r="X99" s="145">
        <v>2</v>
      </c>
      <c r="Y99" s="11">
        <v>2.5</v>
      </c>
      <c r="Z99" s="145">
        <v>3</v>
      </c>
      <c r="AA99" s="150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2.34</v>
      </c>
      <c r="E100" s="11">
        <v>2.2999999999999998</v>
      </c>
      <c r="F100" s="11">
        <v>2.410274854885706</v>
      </c>
      <c r="G100" s="145">
        <v>3</v>
      </c>
      <c r="H100" s="145">
        <v>1.89</v>
      </c>
      <c r="I100" s="11">
        <v>2.4700000000000002</v>
      </c>
      <c r="J100" s="11">
        <v>2.44</v>
      </c>
      <c r="K100" s="11">
        <v>2.4900000000000002</v>
      </c>
      <c r="L100" s="11">
        <v>2.62</v>
      </c>
      <c r="M100" s="11">
        <v>2.2999999999999998</v>
      </c>
      <c r="N100" s="11">
        <v>2.4700000000000002</v>
      </c>
      <c r="O100" s="11">
        <v>2.63</v>
      </c>
      <c r="P100" s="11">
        <v>2.4</v>
      </c>
      <c r="Q100" s="11">
        <v>2.3201856583130027</v>
      </c>
      <c r="R100" s="11">
        <v>2.2000000000000002</v>
      </c>
      <c r="S100" s="11">
        <v>2.5</v>
      </c>
      <c r="T100" s="11">
        <v>2.2599999999999998</v>
      </c>
      <c r="U100" s="11">
        <v>2.33</v>
      </c>
      <c r="V100" s="11">
        <v>2.2999999999999998</v>
      </c>
      <c r="W100" s="11">
        <v>2.7</v>
      </c>
      <c r="X100" s="145">
        <v>2</v>
      </c>
      <c r="Y100" s="11">
        <v>2.4</v>
      </c>
      <c r="Z100" s="145">
        <v>2</v>
      </c>
      <c r="AA100" s="150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2.4292158630457483</v>
      </c>
    </row>
    <row r="101" spans="1:65">
      <c r="A101" s="29"/>
      <c r="B101" s="19">
        <v>1</v>
      </c>
      <c r="C101" s="9">
        <v>5</v>
      </c>
      <c r="D101" s="11">
        <v>2.42</v>
      </c>
      <c r="E101" s="11">
        <v>2.2999999999999998</v>
      </c>
      <c r="F101" s="11">
        <v>2.5521147066107477</v>
      </c>
      <c r="G101" s="145">
        <v>3</v>
      </c>
      <c r="H101" s="145">
        <v>1.85</v>
      </c>
      <c r="I101" s="11">
        <v>2.44</v>
      </c>
      <c r="J101" s="11">
        <v>2.4500000000000002</v>
      </c>
      <c r="K101" s="11">
        <v>2.39</v>
      </c>
      <c r="L101" s="11">
        <v>2.5299999999999998</v>
      </c>
      <c r="M101" s="11">
        <v>2.37</v>
      </c>
      <c r="N101" s="11">
        <v>2.5499999999999998</v>
      </c>
      <c r="O101" s="11">
        <v>2.8</v>
      </c>
      <c r="P101" s="11">
        <v>2.6</v>
      </c>
      <c r="Q101" s="11">
        <v>2.3939569825932026</v>
      </c>
      <c r="R101" s="11">
        <v>2.2999999999999998</v>
      </c>
      <c r="S101" s="11">
        <v>2.2999999999999998</v>
      </c>
      <c r="T101" s="11">
        <v>2.19</v>
      </c>
      <c r="U101" s="11">
        <v>2.4500000000000002</v>
      </c>
      <c r="V101" s="11">
        <v>2.1</v>
      </c>
      <c r="W101" s="11">
        <v>2.6</v>
      </c>
      <c r="X101" s="145">
        <v>3</v>
      </c>
      <c r="Y101" s="11">
        <v>2.4</v>
      </c>
      <c r="Z101" s="145">
        <v>3</v>
      </c>
      <c r="AA101" s="150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15</v>
      </c>
    </row>
    <row r="102" spans="1:65">
      <c r="A102" s="29"/>
      <c r="B102" s="19">
        <v>1</v>
      </c>
      <c r="C102" s="9">
        <v>6</v>
      </c>
      <c r="D102" s="11">
        <v>2.52</v>
      </c>
      <c r="E102" s="11">
        <v>2.2999999999999998</v>
      </c>
      <c r="F102" s="11">
        <v>2.3025533934352462</v>
      </c>
      <c r="G102" s="145">
        <v>3</v>
      </c>
      <c r="H102" s="145">
        <v>1.88</v>
      </c>
      <c r="I102" s="11">
        <v>2.4300000000000002</v>
      </c>
      <c r="J102" s="11">
        <v>2.44</v>
      </c>
      <c r="K102" s="11">
        <v>2.38</v>
      </c>
      <c r="L102" s="11">
        <v>2.48</v>
      </c>
      <c r="M102" s="11">
        <v>2.39</v>
      </c>
      <c r="N102" s="11">
        <v>2.48</v>
      </c>
      <c r="O102" s="11">
        <v>2.66</v>
      </c>
      <c r="P102" s="11">
        <v>2.6</v>
      </c>
      <c r="Q102" s="11">
        <v>2.4482949330964949</v>
      </c>
      <c r="R102" s="11">
        <v>2.4</v>
      </c>
      <c r="S102" s="11">
        <v>2.4</v>
      </c>
      <c r="T102" s="11">
        <v>2.67</v>
      </c>
      <c r="U102" s="11">
        <v>2.12</v>
      </c>
      <c r="V102" s="11">
        <v>2.2000000000000002</v>
      </c>
      <c r="W102" s="11">
        <v>2.65</v>
      </c>
      <c r="X102" s="145">
        <v>2</v>
      </c>
      <c r="Y102" s="11">
        <v>2.4</v>
      </c>
      <c r="Z102" s="145">
        <v>3</v>
      </c>
      <c r="AA102" s="150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271</v>
      </c>
      <c r="C103" s="12"/>
      <c r="D103" s="22">
        <v>2.4350000000000001</v>
      </c>
      <c r="E103" s="22">
        <v>2.3000000000000003</v>
      </c>
      <c r="F103" s="22">
        <v>2.3462095342430893</v>
      </c>
      <c r="G103" s="22">
        <v>3.1666666666666665</v>
      </c>
      <c r="H103" s="22">
        <v>1.92</v>
      </c>
      <c r="I103" s="22">
        <v>2.436666666666667</v>
      </c>
      <c r="J103" s="22">
        <v>2.4449999999999998</v>
      </c>
      <c r="K103" s="22">
        <v>2.4183333333333334</v>
      </c>
      <c r="L103" s="22">
        <v>2.5150000000000001</v>
      </c>
      <c r="M103" s="22">
        <v>2.3616666666666668</v>
      </c>
      <c r="N103" s="22">
        <v>2.5566666666666666</v>
      </c>
      <c r="O103" s="22">
        <v>2.6683333333333334</v>
      </c>
      <c r="P103" s="22">
        <v>2.5166666666666666</v>
      </c>
      <c r="Q103" s="22">
        <v>2.4088918636261187</v>
      </c>
      <c r="R103" s="22">
        <v>2.3666666666666667</v>
      </c>
      <c r="S103" s="22">
        <v>2.4666666666666663</v>
      </c>
      <c r="T103" s="22">
        <v>2.3199999999999998</v>
      </c>
      <c r="U103" s="22">
        <v>2.2250000000000001</v>
      </c>
      <c r="V103" s="22">
        <v>2.2166666666666668</v>
      </c>
      <c r="W103" s="22">
        <v>2.6483333333333334</v>
      </c>
      <c r="X103" s="22">
        <v>2.3333333333333335</v>
      </c>
      <c r="Y103" s="22">
        <v>2.4333333333333336</v>
      </c>
      <c r="Z103" s="22">
        <v>2.8333333333333335</v>
      </c>
      <c r="AA103" s="150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272</v>
      </c>
      <c r="C104" s="28"/>
      <c r="D104" s="11">
        <v>2.4350000000000001</v>
      </c>
      <c r="E104" s="11">
        <v>2.2999999999999998</v>
      </c>
      <c r="F104" s="11">
        <v>2.3564141241604761</v>
      </c>
      <c r="G104" s="11">
        <v>3</v>
      </c>
      <c r="H104" s="11">
        <v>1.8849999999999998</v>
      </c>
      <c r="I104" s="11">
        <v>2.44</v>
      </c>
      <c r="J104" s="11">
        <v>2.44</v>
      </c>
      <c r="K104" s="11">
        <v>2.41</v>
      </c>
      <c r="L104" s="11">
        <v>2.5350000000000001</v>
      </c>
      <c r="M104" s="11">
        <v>2.37</v>
      </c>
      <c r="N104" s="11">
        <v>2.5449999999999999</v>
      </c>
      <c r="O104" s="11">
        <v>2.645</v>
      </c>
      <c r="P104" s="11">
        <v>2.5</v>
      </c>
      <c r="Q104" s="11">
        <v>2.4245550252936221</v>
      </c>
      <c r="R104" s="11">
        <v>2.4</v>
      </c>
      <c r="S104" s="11">
        <v>2.5</v>
      </c>
      <c r="T104" s="11">
        <v>2.2450000000000001</v>
      </c>
      <c r="U104" s="11">
        <v>2.1749999999999998</v>
      </c>
      <c r="V104" s="11">
        <v>2.2000000000000002</v>
      </c>
      <c r="W104" s="11">
        <v>2.645</v>
      </c>
      <c r="X104" s="11">
        <v>2</v>
      </c>
      <c r="Y104" s="11">
        <v>2.4</v>
      </c>
      <c r="Z104" s="11">
        <v>3</v>
      </c>
      <c r="AA104" s="150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273</v>
      </c>
      <c r="C105" s="28"/>
      <c r="D105" s="23">
        <v>5.9245252974394563E-2</v>
      </c>
      <c r="E105" s="23">
        <v>4.8647535555904937E-16</v>
      </c>
      <c r="F105" s="23">
        <v>0.15209173704927836</v>
      </c>
      <c r="G105" s="23">
        <v>0.40824829046386357</v>
      </c>
      <c r="H105" s="23">
        <v>8.485281374238561E-2</v>
      </c>
      <c r="I105" s="23">
        <v>3.6696957185394383E-2</v>
      </c>
      <c r="J105" s="23">
        <v>2.9495762407505288E-2</v>
      </c>
      <c r="K105" s="23">
        <v>4.3550736694878932E-2</v>
      </c>
      <c r="L105" s="23">
        <v>8.4083292038311608E-2</v>
      </c>
      <c r="M105" s="23">
        <v>4.9159604012508851E-2</v>
      </c>
      <c r="N105" s="23">
        <v>8.5009803356240463E-2</v>
      </c>
      <c r="O105" s="23">
        <v>8.6120071218425465E-2</v>
      </c>
      <c r="P105" s="23">
        <v>7.5277265270908153E-2</v>
      </c>
      <c r="Q105" s="23">
        <v>4.8244852274561989E-2</v>
      </c>
      <c r="R105" s="23">
        <v>0.10327955589886439</v>
      </c>
      <c r="S105" s="23">
        <v>0.10327955589886453</v>
      </c>
      <c r="T105" s="23">
        <v>0.26532998322843077</v>
      </c>
      <c r="U105" s="23">
        <v>0.1383835250309805</v>
      </c>
      <c r="V105" s="23">
        <v>7.5277265270907973E-2</v>
      </c>
      <c r="W105" s="23">
        <v>3.4302575219167852E-2</v>
      </c>
      <c r="X105" s="23">
        <v>0.51639777949432275</v>
      </c>
      <c r="Y105" s="23">
        <v>5.1639777949432274E-2</v>
      </c>
      <c r="Z105" s="23">
        <v>0.40824829046386357</v>
      </c>
      <c r="AA105" s="203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29"/>
      <c r="B106" s="3" t="s">
        <v>87</v>
      </c>
      <c r="C106" s="28"/>
      <c r="D106" s="13">
        <v>2.4330699373467993E-2</v>
      </c>
      <c r="E106" s="13">
        <v>2.115110241561084E-16</v>
      </c>
      <c r="F106" s="13">
        <v>6.4824447616246131E-2</v>
      </c>
      <c r="G106" s="13">
        <v>0.12892051277806219</v>
      </c>
      <c r="H106" s="13">
        <v>4.4194173824159175E-2</v>
      </c>
      <c r="I106" s="13">
        <v>1.5060310746399882E-2</v>
      </c>
      <c r="J106" s="13">
        <v>1.2063706506137133E-2</v>
      </c>
      <c r="K106" s="13">
        <v>1.8008574787682533E-2</v>
      </c>
      <c r="L106" s="13">
        <v>3.3432720492370421E-2</v>
      </c>
      <c r="M106" s="13">
        <v>2.0815640372269097E-2</v>
      </c>
      <c r="N106" s="13">
        <v>3.3250249031124043E-2</v>
      </c>
      <c r="O106" s="13">
        <v>3.2274854922582932E-2</v>
      </c>
      <c r="P106" s="13">
        <v>2.9911496134135691E-2</v>
      </c>
      <c r="Q106" s="13">
        <v>2.0027819846565771E-2</v>
      </c>
      <c r="R106" s="13">
        <v>4.3639248971351151E-2</v>
      </c>
      <c r="S106" s="13">
        <v>4.1870090229269408E-2</v>
      </c>
      <c r="T106" s="13">
        <v>0.11436637208122016</v>
      </c>
      <c r="U106" s="13">
        <v>6.2194842710553033E-2</v>
      </c>
      <c r="V106" s="13">
        <v>3.3959668543266749E-2</v>
      </c>
      <c r="W106" s="13">
        <v>1.2952514242605859E-2</v>
      </c>
      <c r="X106" s="13">
        <v>0.22131333406899545</v>
      </c>
      <c r="Y106" s="13">
        <v>2.1221826554561205E-2</v>
      </c>
      <c r="Z106" s="13">
        <v>0.14408763192842242</v>
      </c>
      <c r="AA106" s="150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274</v>
      </c>
      <c r="C107" s="28"/>
      <c r="D107" s="13">
        <v>2.3810716216052796E-3</v>
      </c>
      <c r="E107" s="13">
        <v>-5.3192416948791621E-2</v>
      </c>
      <c r="F107" s="13">
        <v>-3.4170009370260601E-2</v>
      </c>
      <c r="G107" s="13">
        <v>0.30357565782412732</v>
      </c>
      <c r="H107" s="13">
        <v>-0.20962149588768697</v>
      </c>
      <c r="I107" s="13">
        <v>3.0671640730917105E-3</v>
      </c>
      <c r="J107" s="13">
        <v>6.4976263305236426E-3</v>
      </c>
      <c r="K107" s="13">
        <v>-4.4798528932584736E-3</v>
      </c>
      <c r="L107" s="13">
        <v>3.5313509292951739E-2</v>
      </c>
      <c r="M107" s="13">
        <v>-2.7806996243795457E-2</v>
      </c>
      <c r="N107" s="13">
        <v>5.2465820580111178E-2</v>
      </c>
      <c r="O107" s="13">
        <v>9.8434014829698935E-2</v>
      </c>
      <c r="P107" s="13">
        <v>3.5999601744437948E-2</v>
      </c>
      <c r="Q107" s="13">
        <v>-8.366485551492886E-3</v>
      </c>
      <c r="R107" s="13">
        <v>-2.5748718889336386E-2</v>
      </c>
      <c r="S107" s="13">
        <v>1.5416828199846355E-2</v>
      </c>
      <c r="T107" s="13">
        <v>-4.4959307530955228E-2</v>
      </c>
      <c r="U107" s="13">
        <v>-8.4066577265678899E-2</v>
      </c>
      <c r="V107" s="13">
        <v>-8.7497039523110831E-2</v>
      </c>
      <c r="W107" s="13">
        <v>9.0200905411862431E-2</v>
      </c>
      <c r="X107" s="13">
        <v>-3.9470567919064004E-2</v>
      </c>
      <c r="Y107" s="13">
        <v>1.6949791701190708E-3</v>
      </c>
      <c r="Z107" s="13">
        <v>0.16635716752685092</v>
      </c>
      <c r="AA107" s="150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275</v>
      </c>
      <c r="C108" s="46"/>
      <c r="D108" s="44">
        <v>7.0000000000000007E-2</v>
      </c>
      <c r="E108" s="44">
        <v>1.01</v>
      </c>
      <c r="F108" s="44">
        <v>0.64</v>
      </c>
      <c r="G108" s="44" t="s">
        <v>276</v>
      </c>
      <c r="H108" s="44">
        <v>4.04</v>
      </c>
      <c r="I108" s="44">
        <v>0.09</v>
      </c>
      <c r="J108" s="44">
        <v>0.15</v>
      </c>
      <c r="K108" s="44">
        <v>0.06</v>
      </c>
      <c r="L108" s="44">
        <v>0.71</v>
      </c>
      <c r="M108" s="44">
        <v>0.51</v>
      </c>
      <c r="N108" s="44">
        <v>1.05</v>
      </c>
      <c r="O108" s="44">
        <v>1.94</v>
      </c>
      <c r="P108" s="44">
        <v>0.73</v>
      </c>
      <c r="Q108" s="44">
        <v>0.14000000000000001</v>
      </c>
      <c r="R108" s="44">
        <v>0.47</v>
      </c>
      <c r="S108" s="44">
        <v>0.33</v>
      </c>
      <c r="T108" s="44">
        <v>0.85</v>
      </c>
      <c r="U108" s="44">
        <v>1.6</v>
      </c>
      <c r="V108" s="44">
        <v>1.67</v>
      </c>
      <c r="W108" s="44">
        <v>1.78</v>
      </c>
      <c r="X108" s="44" t="s">
        <v>276</v>
      </c>
      <c r="Y108" s="44">
        <v>0.06</v>
      </c>
      <c r="Z108" s="44" t="s">
        <v>276</v>
      </c>
      <c r="AA108" s="150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308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5"/>
    </row>
    <row r="110" spans="1:65">
      <c r="BM110" s="55"/>
    </row>
    <row r="111" spans="1:65" ht="15">
      <c r="B111" s="8" t="s">
        <v>574</v>
      </c>
      <c r="BM111" s="27" t="s">
        <v>67</v>
      </c>
    </row>
    <row r="112" spans="1:65" ht="15">
      <c r="A112" s="24" t="s">
        <v>16</v>
      </c>
      <c r="B112" s="18" t="s">
        <v>114</v>
      </c>
      <c r="C112" s="15" t="s">
        <v>115</v>
      </c>
      <c r="D112" s="16" t="s">
        <v>240</v>
      </c>
      <c r="E112" s="17" t="s">
        <v>240</v>
      </c>
      <c r="F112" s="17" t="s">
        <v>240</v>
      </c>
      <c r="G112" s="17" t="s">
        <v>240</v>
      </c>
      <c r="H112" s="17" t="s">
        <v>240</v>
      </c>
      <c r="I112" s="17" t="s">
        <v>240</v>
      </c>
      <c r="J112" s="17" t="s">
        <v>240</v>
      </c>
      <c r="K112" s="17" t="s">
        <v>240</v>
      </c>
      <c r="L112" s="17" t="s">
        <v>240</v>
      </c>
      <c r="M112" s="17" t="s">
        <v>240</v>
      </c>
      <c r="N112" s="17" t="s">
        <v>240</v>
      </c>
      <c r="O112" s="17" t="s">
        <v>240</v>
      </c>
      <c r="P112" s="17" t="s">
        <v>240</v>
      </c>
      <c r="Q112" s="17" t="s">
        <v>240</v>
      </c>
      <c r="R112" s="17" t="s">
        <v>240</v>
      </c>
      <c r="S112" s="17" t="s">
        <v>240</v>
      </c>
      <c r="T112" s="17" t="s">
        <v>240</v>
      </c>
      <c r="U112" s="17" t="s">
        <v>240</v>
      </c>
      <c r="V112" s="17" t="s">
        <v>240</v>
      </c>
      <c r="W112" s="17" t="s">
        <v>240</v>
      </c>
      <c r="X112" s="17" t="s">
        <v>240</v>
      </c>
      <c r="Y112" s="17" t="s">
        <v>240</v>
      </c>
      <c r="Z112" s="17" t="s">
        <v>240</v>
      </c>
      <c r="AA112" s="17" t="s">
        <v>240</v>
      </c>
      <c r="AB112" s="17" t="s">
        <v>240</v>
      </c>
      <c r="AC112" s="17" t="s">
        <v>240</v>
      </c>
      <c r="AD112" s="150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241</v>
      </c>
      <c r="C113" s="9" t="s">
        <v>241</v>
      </c>
      <c r="D113" s="148" t="s">
        <v>243</v>
      </c>
      <c r="E113" s="149" t="s">
        <v>244</v>
      </c>
      <c r="F113" s="149" t="s">
        <v>245</v>
      </c>
      <c r="G113" s="149" t="s">
        <v>246</v>
      </c>
      <c r="H113" s="149" t="s">
        <v>248</v>
      </c>
      <c r="I113" s="149" t="s">
        <v>249</v>
      </c>
      <c r="J113" s="149" t="s">
        <v>250</v>
      </c>
      <c r="K113" s="149" t="s">
        <v>251</v>
      </c>
      <c r="L113" s="149" t="s">
        <v>252</v>
      </c>
      <c r="M113" s="149" t="s">
        <v>253</v>
      </c>
      <c r="N113" s="149" t="s">
        <v>254</v>
      </c>
      <c r="O113" s="149" t="s">
        <v>255</v>
      </c>
      <c r="P113" s="149" t="s">
        <v>256</v>
      </c>
      <c r="Q113" s="149" t="s">
        <v>257</v>
      </c>
      <c r="R113" s="149" t="s">
        <v>258</v>
      </c>
      <c r="S113" s="149" t="s">
        <v>259</v>
      </c>
      <c r="T113" s="149" t="s">
        <v>260</v>
      </c>
      <c r="U113" s="149" t="s">
        <v>261</v>
      </c>
      <c r="V113" s="149" t="s">
        <v>279</v>
      </c>
      <c r="W113" s="149" t="s">
        <v>307</v>
      </c>
      <c r="X113" s="149" t="s">
        <v>280</v>
      </c>
      <c r="Y113" s="149" t="s">
        <v>262</v>
      </c>
      <c r="Z113" s="149" t="s">
        <v>263</v>
      </c>
      <c r="AA113" s="149" t="s">
        <v>281</v>
      </c>
      <c r="AB113" s="149" t="s">
        <v>264</v>
      </c>
      <c r="AC113" s="149" t="s">
        <v>265</v>
      </c>
      <c r="AD113" s="150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304</v>
      </c>
      <c r="E114" s="11" t="s">
        <v>304</v>
      </c>
      <c r="F114" s="11" t="s">
        <v>118</v>
      </c>
      <c r="G114" s="11" t="s">
        <v>304</v>
      </c>
      <c r="H114" s="11" t="s">
        <v>304</v>
      </c>
      <c r="I114" s="11" t="s">
        <v>305</v>
      </c>
      <c r="J114" s="11" t="s">
        <v>305</v>
      </c>
      <c r="K114" s="11" t="s">
        <v>305</v>
      </c>
      <c r="L114" s="11" t="s">
        <v>305</v>
      </c>
      <c r="M114" s="11" t="s">
        <v>305</v>
      </c>
      <c r="N114" s="11" t="s">
        <v>304</v>
      </c>
      <c r="O114" s="11" t="s">
        <v>304</v>
      </c>
      <c r="P114" s="11" t="s">
        <v>305</v>
      </c>
      <c r="Q114" s="11" t="s">
        <v>304</v>
      </c>
      <c r="R114" s="11" t="s">
        <v>118</v>
      </c>
      <c r="S114" s="11" t="s">
        <v>305</v>
      </c>
      <c r="T114" s="11" t="s">
        <v>304</v>
      </c>
      <c r="U114" s="11" t="s">
        <v>305</v>
      </c>
      <c r="V114" s="11" t="s">
        <v>305</v>
      </c>
      <c r="W114" s="11" t="s">
        <v>304</v>
      </c>
      <c r="X114" s="11" t="s">
        <v>304</v>
      </c>
      <c r="Y114" s="11" t="s">
        <v>305</v>
      </c>
      <c r="Z114" s="11" t="s">
        <v>305</v>
      </c>
      <c r="AA114" s="11" t="s">
        <v>305</v>
      </c>
      <c r="AB114" s="11" t="s">
        <v>304</v>
      </c>
      <c r="AC114" s="11" t="s">
        <v>305</v>
      </c>
      <c r="AD114" s="150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150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1.4</v>
      </c>
      <c r="E116" s="21">
        <v>1.27</v>
      </c>
      <c r="F116" s="21">
        <v>1.2622945295526</v>
      </c>
      <c r="G116" s="21">
        <v>1.29</v>
      </c>
      <c r="H116" s="144" t="s">
        <v>220</v>
      </c>
      <c r="I116" s="21">
        <v>1.25</v>
      </c>
      <c r="J116" s="21">
        <v>1.1200000000000001</v>
      </c>
      <c r="K116" s="151">
        <v>2.33</v>
      </c>
      <c r="L116" s="21">
        <v>1.23</v>
      </c>
      <c r="M116" s="21">
        <v>1.29</v>
      </c>
      <c r="N116" s="21">
        <v>1.38</v>
      </c>
      <c r="O116" s="21">
        <v>1.1599999999999999</v>
      </c>
      <c r="P116" s="144">
        <v>1.41</v>
      </c>
      <c r="Q116" s="21">
        <v>1.1721683729220411</v>
      </c>
      <c r="R116" s="144" t="s">
        <v>107</v>
      </c>
      <c r="S116" s="21">
        <v>1.27</v>
      </c>
      <c r="T116" s="144">
        <v>0.942334</v>
      </c>
      <c r="U116" s="144" t="s">
        <v>107</v>
      </c>
      <c r="V116" s="21">
        <v>1.24</v>
      </c>
      <c r="W116" s="21">
        <v>1.48</v>
      </c>
      <c r="X116" s="144">
        <v>5.85</v>
      </c>
      <c r="Y116" s="144">
        <v>1.2</v>
      </c>
      <c r="Z116" s="144">
        <v>1.1499999999999999</v>
      </c>
      <c r="AA116" s="21">
        <v>1.37</v>
      </c>
      <c r="AB116" s="144">
        <v>0.66</v>
      </c>
      <c r="AC116" s="21">
        <v>1.21</v>
      </c>
      <c r="AD116" s="150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1.27</v>
      </c>
      <c r="E117" s="11">
        <v>1.25</v>
      </c>
      <c r="F117" s="11">
        <v>1.2046928938720229</v>
      </c>
      <c r="G117" s="11">
        <v>1.1200000000000001</v>
      </c>
      <c r="H117" s="145" t="s">
        <v>220</v>
      </c>
      <c r="I117" s="11">
        <v>1.33</v>
      </c>
      <c r="J117" s="11">
        <v>1.2</v>
      </c>
      <c r="K117" s="11">
        <v>1.36</v>
      </c>
      <c r="L117" s="11">
        <v>1.1599999999999999</v>
      </c>
      <c r="M117" s="11">
        <v>1.35</v>
      </c>
      <c r="N117" s="11">
        <v>1.18</v>
      </c>
      <c r="O117" s="146">
        <v>2.14</v>
      </c>
      <c r="P117" s="145">
        <v>1.4</v>
      </c>
      <c r="Q117" s="11">
        <v>1.1639705558127762</v>
      </c>
      <c r="R117" s="145" t="s">
        <v>107</v>
      </c>
      <c r="S117" s="11">
        <v>1.46</v>
      </c>
      <c r="T117" s="145">
        <v>0.93521399999999999</v>
      </c>
      <c r="U117" s="145" t="s">
        <v>107</v>
      </c>
      <c r="V117" s="11">
        <v>1.44</v>
      </c>
      <c r="W117" s="11">
        <v>1.35</v>
      </c>
      <c r="X117" s="145">
        <v>5.74</v>
      </c>
      <c r="Y117" s="145">
        <v>1.2</v>
      </c>
      <c r="Z117" s="145">
        <v>1.02</v>
      </c>
      <c r="AA117" s="11">
        <v>1.37</v>
      </c>
      <c r="AB117" s="145">
        <v>0.94</v>
      </c>
      <c r="AC117" s="11">
        <v>1.38</v>
      </c>
      <c r="AD117" s="150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3</v>
      </c>
      <c r="D118" s="11">
        <v>1.18</v>
      </c>
      <c r="E118" s="11">
        <v>1.25</v>
      </c>
      <c r="F118" s="11">
        <v>1.2060243042599206</v>
      </c>
      <c r="G118" s="11">
        <v>1.3</v>
      </c>
      <c r="H118" s="145" t="s">
        <v>220</v>
      </c>
      <c r="I118" s="11">
        <v>1.38</v>
      </c>
      <c r="J118" s="11">
        <v>1.17</v>
      </c>
      <c r="K118" s="11">
        <v>1.1000000000000001</v>
      </c>
      <c r="L118" s="11">
        <v>1.48</v>
      </c>
      <c r="M118" s="11">
        <v>1.1399999999999999</v>
      </c>
      <c r="N118" s="11">
        <v>1.1299999999999999</v>
      </c>
      <c r="O118" s="11">
        <v>1.24</v>
      </c>
      <c r="P118" s="145">
        <v>1.49</v>
      </c>
      <c r="Q118" s="11">
        <v>1.1157903313448481</v>
      </c>
      <c r="R118" s="145" t="s">
        <v>107</v>
      </c>
      <c r="S118" s="11">
        <v>1.17</v>
      </c>
      <c r="T118" s="145">
        <v>0.94588000000000005</v>
      </c>
      <c r="U118" s="145" t="s">
        <v>107</v>
      </c>
      <c r="V118" s="11">
        <v>1.57</v>
      </c>
      <c r="W118" s="11">
        <v>1.29</v>
      </c>
      <c r="X118" s="145">
        <v>5.86</v>
      </c>
      <c r="Y118" s="145">
        <v>1.2</v>
      </c>
      <c r="Z118" s="145">
        <v>1.05</v>
      </c>
      <c r="AA118" s="11">
        <v>1.21</v>
      </c>
      <c r="AB118" s="145">
        <v>0.84</v>
      </c>
      <c r="AC118" s="11">
        <v>1.53</v>
      </c>
      <c r="AD118" s="150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1.29</v>
      </c>
      <c r="E119" s="11">
        <v>1.27</v>
      </c>
      <c r="F119" s="11">
        <v>1.1936279879732645</v>
      </c>
      <c r="G119" s="11">
        <v>1.28</v>
      </c>
      <c r="H119" s="145" t="s">
        <v>220</v>
      </c>
      <c r="I119" s="11">
        <v>1.3</v>
      </c>
      <c r="J119" s="11">
        <v>1.1000000000000001</v>
      </c>
      <c r="K119" s="11">
        <v>1.32</v>
      </c>
      <c r="L119" s="11">
        <v>1.0900000000000001</v>
      </c>
      <c r="M119" s="11">
        <v>1.22</v>
      </c>
      <c r="N119" s="11">
        <v>1.54</v>
      </c>
      <c r="O119" s="11">
        <v>1.24</v>
      </c>
      <c r="P119" s="145">
        <v>1.39</v>
      </c>
      <c r="Q119" s="11">
        <v>1.1494142655971165</v>
      </c>
      <c r="R119" s="145" t="s">
        <v>107</v>
      </c>
      <c r="S119" s="11">
        <v>1.26</v>
      </c>
      <c r="T119" s="146">
        <v>0.86683799999999989</v>
      </c>
      <c r="U119" s="145" t="s">
        <v>107</v>
      </c>
      <c r="V119" s="11">
        <v>1.32</v>
      </c>
      <c r="W119" s="11">
        <v>1.5</v>
      </c>
      <c r="X119" s="145">
        <v>5.55</v>
      </c>
      <c r="Y119" s="145">
        <v>1.4</v>
      </c>
      <c r="Z119" s="145">
        <v>0.98</v>
      </c>
      <c r="AA119" s="11">
        <v>1.21</v>
      </c>
      <c r="AB119" s="145">
        <v>1.3</v>
      </c>
      <c r="AC119" s="11">
        <v>1.38</v>
      </c>
      <c r="AD119" s="150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1.2628067279488044</v>
      </c>
    </row>
    <row r="120" spans="1:65">
      <c r="A120" s="29"/>
      <c r="B120" s="19">
        <v>1</v>
      </c>
      <c r="C120" s="9">
        <v>5</v>
      </c>
      <c r="D120" s="11">
        <v>1.54</v>
      </c>
      <c r="E120" s="11">
        <v>1.23</v>
      </c>
      <c r="F120" s="11">
        <v>1.2247320535021158</v>
      </c>
      <c r="G120" s="11">
        <v>1.1499999999999999</v>
      </c>
      <c r="H120" s="145" t="s">
        <v>220</v>
      </c>
      <c r="I120" s="11">
        <v>1.1599999999999999</v>
      </c>
      <c r="J120" s="11">
        <v>1.02</v>
      </c>
      <c r="K120" s="11">
        <v>1.32</v>
      </c>
      <c r="L120" s="11">
        <v>1.33</v>
      </c>
      <c r="M120" s="11">
        <v>1.34</v>
      </c>
      <c r="N120" s="11">
        <v>1.17</v>
      </c>
      <c r="O120" s="146">
        <v>1.78</v>
      </c>
      <c r="P120" s="145">
        <v>1.48</v>
      </c>
      <c r="Q120" s="11">
        <v>1.1619084213326982</v>
      </c>
      <c r="R120" s="145" t="s">
        <v>107</v>
      </c>
      <c r="S120" s="11">
        <v>1.17</v>
      </c>
      <c r="T120" s="145">
        <v>0.92525599999999997</v>
      </c>
      <c r="U120" s="145" t="s">
        <v>107</v>
      </c>
      <c r="V120" s="11">
        <v>1.1200000000000001</v>
      </c>
      <c r="W120" s="11">
        <v>1.41</v>
      </c>
      <c r="X120" s="145">
        <v>5.78</v>
      </c>
      <c r="Y120" s="145">
        <v>1.2</v>
      </c>
      <c r="Z120" s="145">
        <v>1.1399999999999999</v>
      </c>
      <c r="AA120" s="11">
        <v>1.27</v>
      </c>
      <c r="AB120" s="145">
        <v>0.75</v>
      </c>
      <c r="AC120" s="11">
        <v>1.06</v>
      </c>
      <c r="AD120" s="150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6</v>
      </c>
      <c r="D121" s="11">
        <v>1.18</v>
      </c>
      <c r="E121" s="11">
        <v>1.21</v>
      </c>
      <c r="F121" s="11">
        <v>1.2749772049762182</v>
      </c>
      <c r="G121" s="11">
        <v>1.42</v>
      </c>
      <c r="H121" s="145" t="s">
        <v>220</v>
      </c>
      <c r="I121" s="146">
        <v>1.76</v>
      </c>
      <c r="J121" s="11">
        <v>1.2</v>
      </c>
      <c r="K121" s="11">
        <v>1.57</v>
      </c>
      <c r="L121" s="11">
        <v>1.06</v>
      </c>
      <c r="M121" s="11">
        <v>1.2</v>
      </c>
      <c r="N121" s="11">
        <v>1.05</v>
      </c>
      <c r="O121" s="11">
        <v>1.1000000000000001</v>
      </c>
      <c r="P121" s="145">
        <v>1.44</v>
      </c>
      <c r="Q121" s="11">
        <v>1.16868532963242</v>
      </c>
      <c r="R121" s="145" t="s">
        <v>107</v>
      </c>
      <c r="S121" s="11">
        <v>1.32</v>
      </c>
      <c r="T121" s="145">
        <v>0.92055600000000004</v>
      </c>
      <c r="U121" s="145" t="s">
        <v>107</v>
      </c>
      <c r="V121" s="11">
        <v>1.53</v>
      </c>
      <c r="W121" s="11">
        <v>1.3</v>
      </c>
      <c r="X121" s="145">
        <v>5.98</v>
      </c>
      <c r="Y121" s="145">
        <v>1.23</v>
      </c>
      <c r="Z121" s="145">
        <v>1.1299999999999999</v>
      </c>
      <c r="AA121" s="11">
        <v>1.23</v>
      </c>
      <c r="AB121" s="145">
        <v>0.92</v>
      </c>
      <c r="AC121" s="11">
        <v>1.22</v>
      </c>
      <c r="AD121" s="150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271</v>
      </c>
      <c r="C122" s="12"/>
      <c r="D122" s="22">
        <v>1.3099999999999998</v>
      </c>
      <c r="E122" s="22">
        <v>1.2466666666666666</v>
      </c>
      <c r="F122" s="22">
        <v>1.2277248290226903</v>
      </c>
      <c r="G122" s="22">
        <v>1.26</v>
      </c>
      <c r="H122" s="22" t="s">
        <v>771</v>
      </c>
      <c r="I122" s="22">
        <v>1.3633333333333333</v>
      </c>
      <c r="J122" s="22">
        <v>1.135</v>
      </c>
      <c r="K122" s="22">
        <v>1.5000000000000002</v>
      </c>
      <c r="L122" s="22">
        <v>1.2249999999999999</v>
      </c>
      <c r="M122" s="22">
        <v>1.2566666666666666</v>
      </c>
      <c r="N122" s="22">
        <v>1.2416666666666665</v>
      </c>
      <c r="O122" s="22">
        <v>1.4433333333333334</v>
      </c>
      <c r="P122" s="22">
        <v>1.4349999999999998</v>
      </c>
      <c r="Q122" s="22">
        <v>1.1553228794403168</v>
      </c>
      <c r="R122" s="22" t="s">
        <v>771</v>
      </c>
      <c r="S122" s="22">
        <v>1.2750000000000001</v>
      </c>
      <c r="T122" s="22">
        <v>0.92267966666666668</v>
      </c>
      <c r="U122" s="22" t="s">
        <v>771</v>
      </c>
      <c r="V122" s="22">
        <v>1.37</v>
      </c>
      <c r="W122" s="22">
        <v>1.3883333333333334</v>
      </c>
      <c r="X122" s="22">
        <v>5.7933333333333339</v>
      </c>
      <c r="Y122" s="22">
        <v>1.2383333333333333</v>
      </c>
      <c r="Z122" s="22">
        <v>1.0783333333333331</v>
      </c>
      <c r="AA122" s="22">
        <v>1.2766666666666666</v>
      </c>
      <c r="AB122" s="22">
        <v>0.90166666666666673</v>
      </c>
      <c r="AC122" s="22">
        <v>1.2966666666666666</v>
      </c>
      <c r="AD122" s="150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272</v>
      </c>
      <c r="C123" s="28"/>
      <c r="D123" s="11">
        <v>1.28</v>
      </c>
      <c r="E123" s="11">
        <v>1.25</v>
      </c>
      <c r="F123" s="11">
        <v>1.2153781788810183</v>
      </c>
      <c r="G123" s="11">
        <v>1.2850000000000001</v>
      </c>
      <c r="H123" s="11" t="s">
        <v>771</v>
      </c>
      <c r="I123" s="11">
        <v>1.3149999999999999</v>
      </c>
      <c r="J123" s="11">
        <v>1.145</v>
      </c>
      <c r="K123" s="11">
        <v>1.34</v>
      </c>
      <c r="L123" s="11">
        <v>1.1949999999999998</v>
      </c>
      <c r="M123" s="11">
        <v>1.2549999999999999</v>
      </c>
      <c r="N123" s="11">
        <v>1.1749999999999998</v>
      </c>
      <c r="O123" s="11">
        <v>1.24</v>
      </c>
      <c r="P123" s="11">
        <v>1.4249999999999998</v>
      </c>
      <c r="Q123" s="11">
        <v>1.1629394885727371</v>
      </c>
      <c r="R123" s="11" t="s">
        <v>771</v>
      </c>
      <c r="S123" s="11">
        <v>1.2650000000000001</v>
      </c>
      <c r="T123" s="11">
        <v>0.93023499999999992</v>
      </c>
      <c r="U123" s="11" t="s">
        <v>771</v>
      </c>
      <c r="V123" s="11">
        <v>1.38</v>
      </c>
      <c r="W123" s="11">
        <v>1.38</v>
      </c>
      <c r="X123" s="11">
        <v>5.8149999999999995</v>
      </c>
      <c r="Y123" s="11">
        <v>1.2</v>
      </c>
      <c r="Z123" s="11">
        <v>1.0899999999999999</v>
      </c>
      <c r="AA123" s="11">
        <v>1.25</v>
      </c>
      <c r="AB123" s="11">
        <v>0.88</v>
      </c>
      <c r="AC123" s="11">
        <v>1.2999999999999998</v>
      </c>
      <c r="AD123" s="150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273</v>
      </c>
      <c r="C124" s="28"/>
      <c r="D124" s="23">
        <v>0.1391402170474087</v>
      </c>
      <c r="E124" s="23">
        <v>2.3380903889000264E-2</v>
      </c>
      <c r="F124" s="23">
        <v>3.3468747555328908E-2</v>
      </c>
      <c r="G124" s="23">
        <v>0.1097269337947616</v>
      </c>
      <c r="H124" s="23" t="s">
        <v>771</v>
      </c>
      <c r="I124" s="23">
        <v>0.20829466307773475</v>
      </c>
      <c r="J124" s="23">
        <v>6.9785385289471563E-2</v>
      </c>
      <c r="K124" s="23">
        <v>0.43317432980267806</v>
      </c>
      <c r="L124" s="23">
        <v>0.15858751527153819</v>
      </c>
      <c r="M124" s="23">
        <v>8.3586282766173289E-2</v>
      </c>
      <c r="N124" s="23">
        <v>0.18236410465512901</v>
      </c>
      <c r="O124" s="23">
        <v>0.41941228721470153</v>
      </c>
      <c r="P124" s="23">
        <v>4.2308391602612398E-2</v>
      </c>
      <c r="Q124" s="23">
        <v>2.0872045759373788E-2</v>
      </c>
      <c r="R124" s="23" t="s">
        <v>771</v>
      </c>
      <c r="S124" s="23">
        <v>0.1082127534073503</v>
      </c>
      <c r="T124" s="23">
        <v>2.9021016478866991E-2</v>
      </c>
      <c r="U124" s="23" t="s">
        <v>771</v>
      </c>
      <c r="V124" s="23">
        <v>0.1745852227423606</v>
      </c>
      <c r="W124" s="23">
        <v>8.9758936416752741E-2</v>
      </c>
      <c r="X124" s="23">
        <v>0.14472963299430672</v>
      </c>
      <c r="Y124" s="23">
        <v>8.010409893798609E-2</v>
      </c>
      <c r="Z124" s="23">
        <v>7.1390942469382351E-2</v>
      </c>
      <c r="AA124" s="23">
        <v>7.5542482529148303E-2</v>
      </c>
      <c r="AB124" s="23">
        <v>0.2216679197959569</v>
      </c>
      <c r="AC124" s="23">
        <v>0.16597188516934516</v>
      </c>
      <c r="AD124" s="203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29"/>
      <c r="B125" s="3" t="s">
        <v>87</v>
      </c>
      <c r="C125" s="28"/>
      <c r="D125" s="13">
        <v>0.10621390614306009</v>
      </c>
      <c r="E125" s="13">
        <v>1.8754735739839785E-2</v>
      </c>
      <c r="F125" s="13">
        <v>2.7260789033623389E-2</v>
      </c>
      <c r="G125" s="13">
        <v>8.7084868091080639E-2</v>
      </c>
      <c r="H125" s="13" t="s">
        <v>771</v>
      </c>
      <c r="I125" s="13">
        <v>0.1527833714506612</v>
      </c>
      <c r="J125" s="13">
        <v>6.1484920959886842E-2</v>
      </c>
      <c r="K125" s="13">
        <v>0.28878288653511869</v>
      </c>
      <c r="L125" s="13">
        <v>0.12945919614003118</v>
      </c>
      <c r="M125" s="13">
        <v>6.6514283368307656E-2</v>
      </c>
      <c r="N125" s="13">
        <v>0.14687041985647975</v>
      </c>
      <c r="O125" s="13">
        <v>0.29058588028732207</v>
      </c>
      <c r="P125" s="13">
        <v>2.9483199723074845E-2</v>
      </c>
      <c r="Q125" s="13">
        <v>1.8065984956071344E-2</v>
      </c>
      <c r="R125" s="13" t="s">
        <v>771</v>
      </c>
      <c r="S125" s="13">
        <v>8.4872747770470811E-2</v>
      </c>
      <c r="T125" s="13">
        <v>3.1452970654171047E-2</v>
      </c>
      <c r="U125" s="13" t="s">
        <v>771</v>
      </c>
      <c r="V125" s="13">
        <v>0.12743446915500772</v>
      </c>
      <c r="W125" s="13">
        <v>6.4652295138117211E-2</v>
      </c>
      <c r="X125" s="13">
        <v>2.4982100056554667E-2</v>
      </c>
      <c r="Y125" s="13">
        <v>6.4687024714389849E-2</v>
      </c>
      <c r="Z125" s="13">
        <v>6.6204892552750264E-2</v>
      </c>
      <c r="AA125" s="13">
        <v>5.9171657333536534E-2</v>
      </c>
      <c r="AB125" s="13">
        <v>0.24584242491233665</v>
      </c>
      <c r="AC125" s="13">
        <v>0.12799888316401942</v>
      </c>
      <c r="AD125" s="150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274</v>
      </c>
      <c r="C126" s="28"/>
      <c r="D126" s="13">
        <v>3.7371729977913715E-2</v>
      </c>
      <c r="E126" s="13">
        <v>-1.2781101751298429E-2</v>
      </c>
      <c r="F126" s="13">
        <v>-2.7780893267094098E-2</v>
      </c>
      <c r="G126" s="13">
        <v>-2.2226108609378903E-3</v>
      </c>
      <c r="H126" s="13" t="s">
        <v>771</v>
      </c>
      <c r="I126" s="13">
        <v>7.9605693539355427E-2</v>
      </c>
      <c r="J126" s="13">
        <v>-0.10120846295806707</v>
      </c>
      <c r="K126" s="13">
        <v>0.18783022516555037</v>
      </c>
      <c r="L126" s="13">
        <v>-2.993864944813418E-2</v>
      </c>
      <c r="M126" s="13">
        <v>-4.8622335835279973E-3</v>
      </c>
      <c r="N126" s="13">
        <v>-1.6740535835183645E-2</v>
      </c>
      <c r="O126" s="13">
        <v>0.14295663888151822</v>
      </c>
      <c r="P126" s="13">
        <v>0.13635758207504289</v>
      </c>
      <c r="Q126" s="13">
        <v>-8.5115042650331207E-2</v>
      </c>
      <c r="R126" s="13" t="s">
        <v>771</v>
      </c>
      <c r="S126" s="13">
        <v>9.6556913907177577E-3</v>
      </c>
      <c r="T126" s="13">
        <v>-0.26934213585843902</v>
      </c>
      <c r="U126" s="13" t="s">
        <v>771</v>
      </c>
      <c r="V126" s="13">
        <v>8.4884938984535863E-2</v>
      </c>
      <c r="W126" s="13">
        <v>9.9402863958781396E-2</v>
      </c>
      <c r="X126" s="13">
        <v>3.5876642918616142</v>
      </c>
      <c r="Y126" s="13">
        <v>-1.9380158557773641E-2</v>
      </c>
      <c r="Z126" s="13">
        <v>-0.14608204924209911</v>
      </c>
      <c r="AA126" s="13">
        <v>1.0975502752012645E-2</v>
      </c>
      <c r="AB126" s="13">
        <v>-0.28598205353937478</v>
      </c>
      <c r="AC126" s="13">
        <v>2.6813239087553287E-2</v>
      </c>
      <c r="AD126" s="150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275</v>
      </c>
      <c r="C127" s="46"/>
      <c r="D127" s="44">
        <v>0.21</v>
      </c>
      <c r="E127" s="44">
        <v>0.17</v>
      </c>
      <c r="F127" s="44">
        <v>0.28000000000000003</v>
      </c>
      <c r="G127" s="44">
        <v>0.09</v>
      </c>
      <c r="H127" s="44">
        <v>6.1</v>
      </c>
      <c r="I127" s="44">
        <v>0.53</v>
      </c>
      <c r="J127" s="44">
        <v>0.83</v>
      </c>
      <c r="K127" s="44">
        <v>1.34</v>
      </c>
      <c r="L127" s="44">
        <v>0.3</v>
      </c>
      <c r="M127" s="44">
        <v>0.11</v>
      </c>
      <c r="N127" s="44">
        <v>0.2</v>
      </c>
      <c r="O127" s="44">
        <v>1</v>
      </c>
      <c r="P127" s="44">
        <v>0.95</v>
      </c>
      <c r="Q127" s="44">
        <v>0.71</v>
      </c>
      <c r="R127" s="44">
        <v>7.29</v>
      </c>
      <c r="S127" s="44">
        <v>0</v>
      </c>
      <c r="T127" s="44">
        <v>2.1</v>
      </c>
      <c r="U127" s="44">
        <v>7.29</v>
      </c>
      <c r="V127" s="44">
        <v>0.56999999999999995</v>
      </c>
      <c r="W127" s="44">
        <v>0.67</v>
      </c>
      <c r="X127" s="44">
        <v>26.88</v>
      </c>
      <c r="Y127" s="44" t="s">
        <v>276</v>
      </c>
      <c r="Z127" s="44">
        <v>1.17</v>
      </c>
      <c r="AA127" s="44">
        <v>0.01</v>
      </c>
      <c r="AB127" s="44">
        <v>2.2200000000000002</v>
      </c>
      <c r="AC127" s="44">
        <v>0.13</v>
      </c>
      <c r="AD127" s="150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309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5"/>
    </row>
    <row r="129" spans="1:65">
      <c r="BM129" s="55"/>
    </row>
    <row r="130" spans="1:65" ht="15">
      <c r="B130" s="8" t="s">
        <v>575</v>
      </c>
      <c r="BM130" s="27" t="s">
        <v>67</v>
      </c>
    </row>
    <row r="131" spans="1:65" ht="15">
      <c r="A131" s="24" t="s">
        <v>50</v>
      </c>
      <c r="B131" s="18" t="s">
        <v>114</v>
      </c>
      <c r="C131" s="15" t="s">
        <v>115</v>
      </c>
      <c r="D131" s="16" t="s">
        <v>240</v>
      </c>
      <c r="E131" s="17" t="s">
        <v>240</v>
      </c>
      <c r="F131" s="17" t="s">
        <v>240</v>
      </c>
      <c r="G131" s="17" t="s">
        <v>240</v>
      </c>
      <c r="H131" s="17" t="s">
        <v>240</v>
      </c>
      <c r="I131" s="17" t="s">
        <v>240</v>
      </c>
      <c r="J131" s="17" t="s">
        <v>240</v>
      </c>
      <c r="K131" s="17" t="s">
        <v>240</v>
      </c>
      <c r="L131" s="17" t="s">
        <v>240</v>
      </c>
      <c r="M131" s="17" t="s">
        <v>240</v>
      </c>
      <c r="N131" s="17" t="s">
        <v>240</v>
      </c>
      <c r="O131" s="17" t="s">
        <v>240</v>
      </c>
      <c r="P131" s="17" t="s">
        <v>240</v>
      </c>
      <c r="Q131" s="17" t="s">
        <v>240</v>
      </c>
      <c r="R131" s="17" t="s">
        <v>240</v>
      </c>
      <c r="S131" s="17" t="s">
        <v>240</v>
      </c>
      <c r="T131" s="17" t="s">
        <v>240</v>
      </c>
      <c r="U131" s="17" t="s">
        <v>240</v>
      </c>
      <c r="V131" s="17" t="s">
        <v>240</v>
      </c>
      <c r="W131" s="17" t="s">
        <v>240</v>
      </c>
      <c r="X131" s="17" t="s">
        <v>240</v>
      </c>
      <c r="Y131" s="17" t="s">
        <v>240</v>
      </c>
      <c r="Z131" s="17" t="s">
        <v>240</v>
      </c>
      <c r="AA131" s="17" t="s">
        <v>240</v>
      </c>
      <c r="AB131" s="17" t="s">
        <v>240</v>
      </c>
      <c r="AC131" s="17" t="s">
        <v>240</v>
      </c>
      <c r="AD131" s="150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241</v>
      </c>
      <c r="C132" s="9" t="s">
        <v>241</v>
      </c>
      <c r="D132" s="148" t="s">
        <v>243</v>
      </c>
      <c r="E132" s="149" t="s">
        <v>244</v>
      </c>
      <c r="F132" s="149" t="s">
        <v>245</v>
      </c>
      <c r="G132" s="149" t="s">
        <v>246</v>
      </c>
      <c r="H132" s="149" t="s">
        <v>248</v>
      </c>
      <c r="I132" s="149" t="s">
        <v>249</v>
      </c>
      <c r="J132" s="149" t="s">
        <v>250</v>
      </c>
      <c r="K132" s="149" t="s">
        <v>251</v>
      </c>
      <c r="L132" s="149" t="s">
        <v>252</v>
      </c>
      <c r="M132" s="149" t="s">
        <v>253</v>
      </c>
      <c r="N132" s="149" t="s">
        <v>254</v>
      </c>
      <c r="O132" s="149" t="s">
        <v>255</v>
      </c>
      <c r="P132" s="149" t="s">
        <v>256</v>
      </c>
      <c r="Q132" s="149" t="s">
        <v>257</v>
      </c>
      <c r="R132" s="149" t="s">
        <v>258</v>
      </c>
      <c r="S132" s="149" t="s">
        <v>259</v>
      </c>
      <c r="T132" s="149" t="s">
        <v>260</v>
      </c>
      <c r="U132" s="149" t="s">
        <v>261</v>
      </c>
      <c r="V132" s="149" t="s">
        <v>279</v>
      </c>
      <c r="W132" s="149" t="s">
        <v>307</v>
      </c>
      <c r="X132" s="149" t="s">
        <v>280</v>
      </c>
      <c r="Y132" s="149" t="s">
        <v>262</v>
      </c>
      <c r="Z132" s="149" t="s">
        <v>263</v>
      </c>
      <c r="AA132" s="149" t="s">
        <v>281</v>
      </c>
      <c r="AB132" s="149" t="s">
        <v>264</v>
      </c>
      <c r="AC132" s="149" t="s">
        <v>265</v>
      </c>
      <c r="AD132" s="150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118</v>
      </c>
      <c r="E133" s="11" t="s">
        <v>118</v>
      </c>
      <c r="F133" s="11" t="s">
        <v>118</v>
      </c>
      <c r="G133" s="11" t="s">
        <v>304</v>
      </c>
      <c r="H133" s="11" t="s">
        <v>304</v>
      </c>
      <c r="I133" s="11" t="s">
        <v>305</v>
      </c>
      <c r="J133" s="11" t="s">
        <v>305</v>
      </c>
      <c r="K133" s="11" t="s">
        <v>305</v>
      </c>
      <c r="L133" s="11" t="s">
        <v>305</v>
      </c>
      <c r="M133" s="11" t="s">
        <v>305</v>
      </c>
      <c r="N133" s="11" t="s">
        <v>305</v>
      </c>
      <c r="O133" s="11" t="s">
        <v>304</v>
      </c>
      <c r="P133" s="11" t="s">
        <v>305</v>
      </c>
      <c r="Q133" s="11" t="s">
        <v>304</v>
      </c>
      <c r="R133" s="11" t="s">
        <v>118</v>
      </c>
      <c r="S133" s="11" t="s">
        <v>305</v>
      </c>
      <c r="T133" s="11" t="s">
        <v>118</v>
      </c>
      <c r="U133" s="11" t="s">
        <v>305</v>
      </c>
      <c r="V133" s="11" t="s">
        <v>305</v>
      </c>
      <c r="W133" s="11" t="s">
        <v>118</v>
      </c>
      <c r="X133" s="11" t="s">
        <v>304</v>
      </c>
      <c r="Y133" s="11" t="s">
        <v>305</v>
      </c>
      <c r="Z133" s="11" t="s">
        <v>305</v>
      </c>
      <c r="AA133" s="11" t="s">
        <v>305</v>
      </c>
      <c r="AB133" s="11" t="s">
        <v>304</v>
      </c>
      <c r="AC133" s="11" t="s">
        <v>305</v>
      </c>
      <c r="AD133" s="150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150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1.8273999999999999</v>
      </c>
      <c r="E135" s="21">
        <v>1.79</v>
      </c>
      <c r="F135" s="21">
        <v>1.6559475859171175</v>
      </c>
      <c r="G135" s="21">
        <v>1.77</v>
      </c>
      <c r="H135" s="144">
        <v>1.6099999999999999</v>
      </c>
      <c r="I135" s="21">
        <v>1.86</v>
      </c>
      <c r="J135" s="21">
        <v>1.79</v>
      </c>
      <c r="K135" s="21">
        <v>1.8900000000000001</v>
      </c>
      <c r="L135" s="21">
        <v>1.8900000000000001</v>
      </c>
      <c r="M135" s="21">
        <v>1.86</v>
      </c>
      <c r="N135" s="21">
        <v>1.7629999999999999</v>
      </c>
      <c r="O135" s="21">
        <v>1.8500000000000003</v>
      </c>
      <c r="P135" s="21">
        <v>1.7500000000000002</v>
      </c>
      <c r="Q135" s="21">
        <v>1.7662740264062944</v>
      </c>
      <c r="R135" s="21">
        <v>1.8560000000000001</v>
      </c>
      <c r="S135" s="21">
        <v>1.73</v>
      </c>
      <c r="T135" s="21">
        <v>1.851135</v>
      </c>
      <c r="U135" s="21">
        <v>1.8000000000000003</v>
      </c>
      <c r="V135" s="21">
        <v>1.79</v>
      </c>
      <c r="W135" s="21">
        <v>1.657</v>
      </c>
      <c r="X135" s="21">
        <v>1.83</v>
      </c>
      <c r="Y135" s="21">
        <v>1.8800000000000001</v>
      </c>
      <c r="Z135" s="21">
        <v>1.92</v>
      </c>
      <c r="AA135" s="21">
        <v>1.78</v>
      </c>
      <c r="AB135" s="21">
        <v>1.8325</v>
      </c>
      <c r="AC135" s="21">
        <v>1.7000000000000002</v>
      </c>
      <c r="AD135" s="150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1.8049999999999999</v>
      </c>
      <c r="E136" s="11">
        <v>1.7500000000000002</v>
      </c>
      <c r="F136" s="11">
        <v>1.8029695228055351</v>
      </c>
      <c r="G136" s="146">
        <v>1.97</v>
      </c>
      <c r="H136" s="145">
        <v>1.6200000000000003</v>
      </c>
      <c r="I136" s="11">
        <v>1.92</v>
      </c>
      <c r="J136" s="11">
        <v>1.8000000000000003</v>
      </c>
      <c r="K136" s="11">
        <v>1.86</v>
      </c>
      <c r="L136" s="11">
        <v>1.86</v>
      </c>
      <c r="M136" s="11">
        <v>1.8000000000000003</v>
      </c>
      <c r="N136" s="11">
        <v>1.7680000000000002</v>
      </c>
      <c r="O136" s="11">
        <v>1.91</v>
      </c>
      <c r="P136" s="11">
        <v>1.82</v>
      </c>
      <c r="Q136" s="11">
        <v>1.7326680191829016</v>
      </c>
      <c r="R136" s="11">
        <v>1.8380000000000001</v>
      </c>
      <c r="S136" s="11">
        <v>1.72</v>
      </c>
      <c r="T136" s="11">
        <v>1.8577349999999999</v>
      </c>
      <c r="U136" s="11">
        <v>1.78</v>
      </c>
      <c r="V136" s="11">
        <v>1.6</v>
      </c>
      <c r="W136" s="11">
        <v>1.5939999999999999</v>
      </c>
      <c r="X136" s="11">
        <v>1.82</v>
      </c>
      <c r="Y136" s="11">
        <v>1.82</v>
      </c>
      <c r="Z136" s="11">
        <v>1.97</v>
      </c>
      <c r="AA136" s="11">
        <v>1.82</v>
      </c>
      <c r="AB136" s="11">
        <v>1.8304999999999998</v>
      </c>
      <c r="AC136" s="11">
        <v>1.71</v>
      </c>
      <c r="AD136" s="150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17</v>
      </c>
    </row>
    <row r="137" spans="1:65">
      <c r="A137" s="29"/>
      <c r="B137" s="19">
        <v>1</v>
      </c>
      <c r="C137" s="9">
        <v>3</v>
      </c>
      <c r="D137" s="11">
        <v>1.8159000000000001</v>
      </c>
      <c r="E137" s="11">
        <v>1.78</v>
      </c>
      <c r="F137" s="11">
        <v>1.6578332150670769</v>
      </c>
      <c r="G137" s="11">
        <v>1.72</v>
      </c>
      <c r="H137" s="145">
        <v>1.6</v>
      </c>
      <c r="I137" s="11">
        <v>1.95</v>
      </c>
      <c r="J137" s="11">
        <v>1.86</v>
      </c>
      <c r="K137" s="11">
        <v>1.8399999999999999</v>
      </c>
      <c r="L137" s="11">
        <v>1.9</v>
      </c>
      <c r="M137" s="11">
        <v>1.91</v>
      </c>
      <c r="N137" s="11">
        <v>1.7659999999999998</v>
      </c>
      <c r="O137" s="11">
        <v>1.8399999999999999</v>
      </c>
      <c r="P137" s="11">
        <v>1.79</v>
      </c>
      <c r="Q137" s="11">
        <v>1.7624209365818162</v>
      </c>
      <c r="R137" s="11">
        <v>1.8659999999999999</v>
      </c>
      <c r="S137" s="11">
        <v>1.72</v>
      </c>
      <c r="T137" s="11">
        <v>1.8543449999999999</v>
      </c>
      <c r="U137" s="11">
        <v>1.82</v>
      </c>
      <c r="V137" s="11">
        <v>1.68</v>
      </c>
      <c r="W137" s="11">
        <v>1.6709999999999998</v>
      </c>
      <c r="X137" s="11">
        <v>1.83</v>
      </c>
      <c r="Y137" s="11">
        <v>1.8519999999999999</v>
      </c>
      <c r="Z137" s="11">
        <v>1.92</v>
      </c>
      <c r="AA137" s="11">
        <v>1.77</v>
      </c>
      <c r="AB137" s="11">
        <v>1.8285</v>
      </c>
      <c r="AC137" s="11">
        <v>1.7000000000000002</v>
      </c>
      <c r="AD137" s="150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1.8028</v>
      </c>
      <c r="E138" s="11">
        <v>1.7999999999999998</v>
      </c>
      <c r="F138" s="11">
        <v>1.7662424178976108</v>
      </c>
      <c r="G138" s="11">
        <v>1.7000000000000002</v>
      </c>
      <c r="H138" s="145">
        <v>1.63</v>
      </c>
      <c r="I138" s="11">
        <v>1.92</v>
      </c>
      <c r="J138" s="11">
        <v>1.8000000000000003</v>
      </c>
      <c r="K138" s="11">
        <v>1.92</v>
      </c>
      <c r="L138" s="11">
        <v>1.94</v>
      </c>
      <c r="M138" s="11">
        <v>1.8000000000000003</v>
      </c>
      <c r="N138" s="11">
        <v>1.756</v>
      </c>
      <c r="O138" s="11">
        <v>1.8399999999999999</v>
      </c>
      <c r="P138" s="11">
        <v>1.8000000000000003</v>
      </c>
      <c r="Q138" s="11">
        <v>1.7346113995368981</v>
      </c>
      <c r="R138" s="11">
        <v>1.879</v>
      </c>
      <c r="S138" s="11">
        <v>1.73</v>
      </c>
      <c r="T138" s="11">
        <v>1.8524050000000001</v>
      </c>
      <c r="U138" s="11">
        <v>1.8000000000000003</v>
      </c>
      <c r="V138" s="11">
        <v>1.83</v>
      </c>
      <c r="W138" s="11">
        <v>1.746</v>
      </c>
      <c r="X138" s="11">
        <v>1.8399999999999999</v>
      </c>
      <c r="Y138" s="11">
        <v>1.8622000000000001</v>
      </c>
      <c r="Z138" s="11">
        <v>1.9799999999999998</v>
      </c>
      <c r="AA138" s="11">
        <v>1.81</v>
      </c>
      <c r="AB138" s="11">
        <v>1.8637999999999999</v>
      </c>
      <c r="AC138" s="11">
        <v>1.7000000000000002</v>
      </c>
      <c r="AD138" s="150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1.8085063980447829</v>
      </c>
    </row>
    <row r="139" spans="1:65">
      <c r="A139" s="29"/>
      <c r="B139" s="19">
        <v>1</v>
      </c>
      <c r="C139" s="9">
        <v>5</v>
      </c>
      <c r="D139" s="11">
        <v>1.7978000000000001</v>
      </c>
      <c r="E139" s="11">
        <v>1.7999999999999998</v>
      </c>
      <c r="F139" s="11">
        <v>1.7547750666478616</v>
      </c>
      <c r="G139" s="11">
        <v>1.78</v>
      </c>
      <c r="H139" s="145">
        <v>1.6399999999999997</v>
      </c>
      <c r="I139" s="11">
        <v>1.9299999999999997</v>
      </c>
      <c r="J139" s="11">
        <v>1.8399999999999999</v>
      </c>
      <c r="K139" s="11">
        <v>1.8399999999999999</v>
      </c>
      <c r="L139" s="11">
        <v>1.8799999999999997</v>
      </c>
      <c r="M139" s="11">
        <v>1.86</v>
      </c>
      <c r="N139" s="11">
        <v>1.7689999999999997</v>
      </c>
      <c r="O139" s="11">
        <v>1.8500000000000003</v>
      </c>
      <c r="P139" s="11">
        <v>1.81</v>
      </c>
      <c r="Q139" s="11">
        <v>1.7783619382826761</v>
      </c>
      <c r="R139" s="11">
        <v>1.8269999999999997</v>
      </c>
      <c r="S139" s="11">
        <v>1.73</v>
      </c>
      <c r="T139" s="11">
        <v>1.85886</v>
      </c>
      <c r="U139" s="11">
        <v>1.82</v>
      </c>
      <c r="V139" s="11">
        <v>1.78</v>
      </c>
      <c r="W139" s="11">
        <v>1.7749999999999999</v>
      </c>
      <c r="X139" s="11">
        <v>1.78</v>
      </c>
      <c r="Y139" s="11">
        <v>1.87</v>
      </c>
      <c r="Z139" s="11">
        <v>1.9900000000000002</v>
      </c>
      <c r="AA139" s="11">
        <v>1.76</v>
      </c>
      <c r="AB139" s="11">
        <v>1.8311000000000002</v>
      </c>
      <c r="AC139" s="11">
        <v>1.67</v>
      </c>
      <c r="AD139" s="150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17</v>
      </c>
    </row>
    <row r="140" spans="1:65">
      <c r="A140" s="29"/>
      <c r="B140" s="19">
        <v>1</v>
      </c>
      <c r="C140" s="9">
        <v>6</v>
      </c>
      <c r="D140" s="11">
        <v>1.8121999999999998</v>
      </c>
      <c r="E140" s="11">
        <v>1.82</v>
      </c>
      <c r="F140" s="11">
        <v>1.7488968926835422</v>
      </c>
      <c r="G140" s="11">
        <v>1.7399999999999998</v>
      </c>
      <c r="H140" s="145">
        <v>1.6</v>
      </c>
      <c r="I140" s="11">
        <v>1.91</v>
      </c>
      <c r="J140" s="11">
        <v>1.8399999999999999</v>
      </c>
      <c r="K140" s="11">
        <v>1.86</v>
      </c>
      <c r="L140" s="11">
        <v>1.86</v>
      </c>
      <c r="M140" s="11">
        <v>1.8500000000000003</v>
      </c>
      <c r="N140" s="11">
        <v>1.7760000000000002</v>
      </c>
      <c r="O140" s="11">
        <v>1.7399999999999998</v>
      </c>
      <c r="P140" s="11">
        <v>1.83</v>
      </c>
      <c r="Q140" s="11">
        <v>1.8392036857080658</v>
      </c>
      <c r="R140" s="11">
        <v>1.8640000000000001</v>
      </c>
      <c r="S140" s="11">
        <v>1.77</v>
      </c>
      <c r="T140" s="11">
        <v>1.859175</v>
      </c>
      <c r="U140" s="11">
        <v>1.79</v>
      </c>
      <c r="V140" s="11">
        <v>1.73</v>
      </c>
      <c r="W140" s="11">
        <v>1.645</v>
      </c>
      <c r="X140" s="11">
        <v>1.8500000000000003</v>
      </c>
      <c r="Y140" s="11">
        <v>1.8679999999999999</v>
      </c>
      <c r="Z140" s="11">
        <v>1.97</v>
      </c>
      <c r="AA140" s="11">
        <v>1.77</v>
      </c>
      <c r="AB140" s="11">
        <v>1.8244</v>
      </c>
      <c r="AC140" s="11">
        <v>1.73</v>
      </c>
      <c r="AD140" s="150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271</v>
      </c>
      <c r="C141" s="12"/>
      <c r="D141" s="22">
        <v>1.8101833333333335</v>
      </c>
      <c r="E141" s="22">
        <v>1.79</v>
      </c>
      <c r="F141" s="22">
        <v>1.7311107835031239</v>
      </c>
      <c r="G141" s="22">
        <v>1.78</v>
      </c>
      <c r="H141" s="22">
        <v>1.6166666666666665</v>
      </c>
      <c r="I141" s="22">
        <v>1.915</v>
      </c>
      <c r="J141" s="22">
        <v>1.8216666666666665</v>
      </c>
      <c r="K141" s="22">
        <v>1.8683333333333332</v>
      </c>
      <c r="L141" s="22">
        <v>1.888333333333333</v>
      </c>
      <c r="M141" s="22">
        <v>1.8466666666666667</v>
      </c>
      <c r="N141" s="22">
        <v>1.7663333333333331</v>
      </c>
      <c r="O141" s="22">
        <v>1.8383333333333332</v>
      </c>
      <c r="P141" s="22">
        <v>1.8</v>
      </c>
      <c r="Q141" s="22">
        <v>1.7689233342831088</v>
      </c>
      <c r="R141" s="22">
        <v>1.8550000000000002</v>
      </c>
      <c r="S141" s="22">
        <v>1.7333333333333334</v>
      </c>
      <c r="T141" s="22">
        <v>1.8556091666666668</v>
      </c>
      <c r="U141" s="22">
        <v>1.801666666666667</v>
      </c>
      <c r="V141" s="22">
        <v>1.7350000000000001</v>
      </c>
      <c r="W141" s="22">
        <v>1.6813333333333331</v>
      </c>
      <c r="X141" s="22">
        <v>1.825</v>
      </c>
      <c r="Y141" s="22">
        <v>1.8586999999999998</v>
      </c>
      <c r="Z141" s="22">
        <v>1.9583333333333333</v>
      </c>
      <c r="AA141" s="22">
        <v>1.7849999999999999</v>
      </c>
      <c r="AB141" s="22">
        <v>1.8351333333333333</v>
      </c>
      <c r="AC141" s="22">
        <v>1.7016666666666669</v>
      </c>
      <c r="AD141" s="150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272</v>
      </c>
      <c r="C142" s="28"/>
      <c r="D142" s="11">
        <v>1.8085999999999998</v>
      </c>
      <c r="E142" s="11">
        <v>1.7949999999999999</v>
      </c>
      <c r="F142" s="11">
        <v>1.7518359796657019</v>
      </c>
      <c r="G142" s="11">
        <v>1.7549999999999999</v>
      </c>
      <c r="H142" s="11">
        <v>1.6150000000000002</v>
      </c>
      <c r="I142" s="11">
        <v>1.92</v>
      </c>
      <c r="J142" s="11">
        <v>1.82</v>
      </c>
      <c r="K142" s="11">
        <v>1.86</v>
      </c>
      <c r="L142" s="11">
        <v>1.8849999999999998</v>
      </c>
      <c r="M142" s="11">
        <v>1.8550000000000002</v>
      </c>
      <c r="N142" s="11">
        <v>1.7669999999999999</v>
      </c>
      <c r="O142" s="11">
        <v>1.8450000000000002</v>
      </c>
      <c r="P142" s="11">
        <v>1.8050000000000002</v>
      </c>
      <c r="Q142" s="11">
        <v>1.7643474814940552</v>
      </c>
      <c r="R142" s="11">
        <v>1.86</v>
      </c>
      <c r="S142" s="11">
        <v>1.73</v>
      </c>
      <c r="T142" s="11">
        <v>1.8560399999999999</v>
      </c>
      <c r="U142" s="11">
        <v>1.8000000000000003</v>
      </c>
      <c r="V142" s="11">
        <v>1.7549999999999999</v>
      </c>
      <c r="W142" s="11">
        <v>1.6639999999999999</v>
      </c>
      <c r="X142" s="11">
        <v>1.83</v>
      </c>
      <c r="Y142" s="11">
        <v>1.8651</v>
      </c>
      <c r="Z142" s="11">
        <v>1.97</v>
      </c>
      <c r="AA142" s="11">
        <v>1.7749999999999999</v>
      </c>
      <c r="AB142" s="11">
        <v>1.8308</v>
      </c>
      <c r="AC142" s="11">
        <v>1.7000000000000002</v>
      </c>
      <c r="AD142" s="150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273</v>
      </c>
      <c r="C143" s="28"/>
      <c r="D143" s="23">
        <v>1.0657282330250335E-2</v>
      </c>
      <c r="E143" s="23">
        <v>2.3664319132398373E-2</v>
      </c>
      <c r="F143" s="23">
        <v>6.0486961294388818E-2</v>
      </c>
      <c r="G143" s="23">
        <v>9.7775252492642517E-2</v>
      </c>
      <c r="H143" s="23">
        <v>1.6329931618554401E-2</v>
      </c>
      <c r="I143" s="23">
        <v>3.0166206257996635E-2</v>
      </c>
      <c r="J143" s="23">
        <v>2.8577380332470315E-2</v>
      </c>
      <c r="K143" s="23">
        <v>3.125166662222463E-2</v>
      </c>
      <c r="L143" s="23">
        <v>2.9944392908634234E-2</v>
      </c>
      <c r="M143" s="23">
        <v>4.1793141383086485E-2</v>
      </c>
      <c r="N143" s="23">
        <v>6.6533199732665476E-3</v>
      </c>
      <c r="O143" s="23">
        <v>5.4924190177613685E-2</v>
      </c>
      <c r="P143" s="23">
        <v>2.8284271247461849E-2</v>
      </c>
      <c r="Q143" s="23">
        <v>3.8908795378452835E-2</v>
      </c>
      <c r="R143" s="23">
        <v>1.9245778757951117E-2</v>
      </c>
      <c r="S143" s="23">
        <v>1.861898672502527E-2</v>
      </c>
      <c r="T143" s="23">
        <v>3.4550027737567097E-3</v>
      </c>
      <c r="U143" s="23">
        <v>1.6020819787597226E-2</v>
      </c>
      <c r="V143" s="23">
        <v>8.4083292038311636E-2</v>
      </c>
      <c r="W143" s="23">
        <v>6.7232928440360731E-2</v>
      </c>
      <c r="X143" s="23">
        <v>2.4289915602982281E-2</v>
      </c>
      <c r="Y143" s="23">
        <v>2.1084117244978516E-2</v>
      </c>
      <c r="Z143" s="23">
        <v>3.0605010483034788E-2</v>
      </c>
      <c r="AA143" s="23">
        <v>2.4289915602982257E-2</v>
      </c>
      <c r="AB143" s="23">
        <v>1.4322383414315703E-2</v>
      </c>
      <c r="AC143" s="23">
        <v>1.9407902170679524E-2</v>
      </c>
      <c r="AD143" s="203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29"/>
      <c r="B144" s="3" t="s">
        <v>87</v>
      </c>
      <c r="C144" s="28"/>
      <c r="D144" s="13">
        <v>5.887404957278913E-3</v>
      </c>
      <c r="E144" s="13">
        <v>1.3220290018099649E-2</v>
      </c>
      <c r="F144" s="13">
        <v>3.4941126744058359E-2</v>
      </c>
      <c r="G144" s="13">
        <v>5.4929917130698044E-2</v>
      </c>
      <c r="H144" s="13">
        <v>1.0100988630033652E-2</v>
      </c>
      <c r="I144" s="13">
        <v>1.5752588124280226E-2</v>
      </c>
      <c r="J144" s="13">
        <v>1.5687491490834576E-2</v>
      </c>
      <c r="K144" s="13">
        <v>1.6727029414214792E-2</v>
      </c>
      <c r="L144" s="13">
        <v>1.5857577886302335E-2</v>
      </c>
      <c r="M144" s="13">
        <v>2.2631665008891598E-2</v>
      </c>
      <c r="N144" s="13">
        <v>3.7667408793733998E-3</v>
      </c>
      <c r="O144" s="13">
        <v>2.9877166007768099E-2</v>
      </c>
      <c r="P144" s="13">
        <v>1.5713484026367693E-2</v>
      </c>
      <c r="Q144" s="13">
        <v>2.1995749970826969E-2</v>
      </c>
      <c r="R144" s="13">
        <v>1.037508288838335E-2</v>
      </c>
      <c r="S144" s="13">
        <v>1.0741723110591501E-2</v>
      </c>
      <c r="T144" s="13">
        <v>1.8619237476408474E-3</v>
      </c>
      <c r="U144" s="13">
        <v>8.8922218987588664E-3</v>
      </c>
      <c r="V144" s="13">
        <v>4.8462992529286243E-2</v>
      </c>
      <c r="W144" s="13">
        <v>3.9987863862228828E-2</v>
      </c>
      <c r="X144" s="13">
        <v>1.3309542796154674E-2</v>
      </c>
      <c r="Y144" s="13">
        <v>1.1343475141216183E-2</v>
      </c>
      <c r="Z144" s="13">
        <v>1.5628090459422019E-2</v>
      </c>
      <c r="AA144" s="13">
        <v>1.360779585601247E-2</v>
      </c>
      <c r="AB144" s="13">
        <v>7.8045464894371183E-3</v>
      </c>
      <c r="AC144" s="13">
        <v>1.1405231442123126E-2</v>
      </c>
      <c r="AD144" s="150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274</v>
      </c>
      <c r="C145" s="28"/>
      <c r="D145" s="13">
        <v>9.2724874535332624E-4</v>
      </c>
      <c r="E145" s="13">
        <v>-1.0232973499452624E-2</v>
      </c>
      <c r="F145" s="13">
        <v>-4.2795322496692934E-2</v>
      </c>
      <c r="G145" s="13">
        <v>-1.5762398228506003E-2</v>
      </c>
      <c r="H145" s="13">
        <v>-0.10607633546971063</v>
      </c>
      <c r="I145" s="13">
        <v>5.8884835613714159E-2</v>
      </c>
      <c r="J145" s="13">
        <v>7.2768714758828512E-3</v>
      </c>
      <c r="K145" s="13">
        <v>3.3080853544798394E-2</v>
      </c>
      <c r="L145" s="13">
        <v>4.4139703002904929E-2</v>
      </c>
      <c r="M145" s="13">
        <v>2.1100433298516297E-2</v>
      </c>
      <c r="N145" s="13">
        <v>-2.3319278691545708E-2</v>
      </c>
      <c r="O145" s="13">
        <v>1.649257935763826E-2</v>
      </c>
      <c r="P145" s="13">
        <v>-4.7035487703993573E-3</v>
      </c>
      <c r="Q145" s="13">
        <v>-2.1887157161549542E-2</v>
      </c>
      <c r="R145" s="13">
        <v>2.5708287239394112E-2</v>
      </c>
      <c r="S145" s="13">
        <v>-4.1566380297421546E-2</v>
      </c>
      <c r="T145" s="13">
        <v>2.6045121362472168E-2</v>
      </c>
      <c r="U145" s="13">
        <v>-3.7819779822235722E-3</v>
      </c>
      <c r="V145" s="13">
        <v>-4.0644809509245983E-2</v>
      </c>
      <c r="W145" s="13">
        <v>-7.031938888849909E-2</v>
      </c>
      <c r="X145" s="13">
        <v>9.1200130522339773E-3</v>
      </c>
      <c r="Y145" s="13">
        <v>2.7754174389143627E-2</v>
      </c>
      <c r="Z145" s="13">
        <v>8.2845676106278576E-2</v>
      </c>
      <c r="AA145" s="13">
        <v>-1.2997685863979425E-2</v>
      </c>
      <c r="AB145" s="13">
        <v>1.4723163444341436E-2</v>
      </c>
      <c r="AC145" s="13">
        <v>-5.9076225272757021E-2</v>
      </c>
      <c r="AD145" s="150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275</v>
      </c>
      <c r="C146" s="46"/>
      <c r="D146" s="44">
        <v>0.06</v>
      </c>
      <c r="E146" s="44">
        <v>0.24</v>
      </c>
      <c r="F146" s="44">
        <v>1.1200000000000001</v>
      </c>
      <c r="G146" s="44">
        <v>0.39</v>
      </c>
      <c r="H146" s="44">
        <v>2.84</v>
      </c>
      <c r="I146" s="44">
        <v>1.64</v>
      </c>
      <c r="J146" s="44">
        <v>0.24</v>
      </c>
      <c r="K146" s="44">
        <v>0.94</v>
      </c>
      <c r="L146" s="44">
        <v>1.24</v>
      </c>
      <c r="M146" s="44">
        <v>0.61</v>
      </c>
      <c r="N146" s="44">
        <v>0.59</v>
      </c>
      <c r="O146" s="44">
        <v>0.49</v>
      </c>
      <c r="P146" s="44">
        <v>0.09</v>
      </c>
      <c r="Q146" s="44">
        <v>0.56000000000000005</v>
      </c>
      <c r="R146" s="44">
        <v>0.74</v>
      </c>
      <c r="S146" s="44">
        <v>1.0900000000000001</v>
      </c>
      <c r="T146" s="44">
        <v>0.75</v>
      </c>
      <c r="U146" s="44">
        <v>0.06</v>
      </c>
      <c r="V146" s="44">
        <v>1.06</v>
      </c>
      <c r="W146" s="44">
        <v>1.87</v>
      </c>
      <c r="X146" s="44">
        <v>0.28999999999999998</v>
      </c>
      <c r="Y146" s="44">
        <v>0.79</v>
      </c>
      <c r="Z146" s="44">
        <v>2.29</v>
      </c>
      <c r="AA146" s="44">
        <v>0.31</v>
      </c>
      <c r="AB146" s="44">
        <v>0.44</v>
      </c>
      <c r="AC146" s="44">
        <v>1.57</v>
      </c>
      <c r="AD146" s="150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BM147" s="55"/>
    </row>
    <row r="148" spans="1:65" ht="15">
      <c r="B148" s="8" t="s">
        <v>576</v>
      </c>
      <c r="BM148" s="27" t="s">
        <v>67</v>
      </c>
    </row>
    <row r="149" spans="1:65" ht="15">
      <c r="A149" s="24" t="s">
        <v>19</v>
      </c>
      <c r="B149" s="18" t="s">
        <v>114</v>
      </c>
      <c r="C149" s="15" t="s">
        <v>115</v>
      </c>
      <c r="D149" s="16" t="s">
        <v>240</v>
      </c>
      <c r="E149" s="17" t="s">
        <v>240</v>
      </c>
      <c r="F149" s="17" t="s">
        <v>240</v>
      </c>
      <c r="G149" s="17" t="s">
        <v>240</v>
      </c>
      <c r="H149" s="17" t="s">
        <v>240</v>
      </c>
      <c r="I149" s="17" t="s">
        <v>240</v>
      </c>
      <c r="J149" s="17" t="s">
        <v>240</v>
      </c>
      <c r="K149" s="17" t="s">
        <v>240</v>
      </c>
      <c r="L149" s="17" t="s">
        <v>240</v>
      </c>
      <c r="M149" s="17" t="s">
        <v>240</v>
      </c>
      <c r="N149" s="17" t="s">
        <v>240</v>
      </c>
      <c r="O149" s="17" t="s">
        <v>240</v>
      </c>
      <c r="P149" s="17" t="s">
        <v>240</v>
      </c>
      <c r="Q149" s="17" t="s">
        <v>240</v>
      </c>
      <c r="R149" s="17" t="s">
        <v>240</v>
      </c>
      <c r="S149" s="17" t="s">
        <v>240</v>
      </c>
      <c r="T149" s="17" t="s">
        <v>240</v>
      </c>
      <c r="U149" s="17" t="s">
        <v>240</v>
      </c>
      <c r="V149" s="17" t="s">
        <v>240</v>
      </c>
      <c r="W149" s="17" t="s">
        <v>240</v>
      </c>
      <c r="X149" s="17" t="s">
        <v>240</v>
      </c>
      <c r="Y149" s="17" t="s">
        <v>240</v>
      </c>
      <c r="Z149" s="17" t="s">
        <v>240</v>
      </c>
      <c r="AA149" s="17" t="s">
        <v>240</v>
      </c>
      <c r="AB149" s="17" t="s">
        <v>240</v>
      </c>
      <c r="AC149" s="150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241</v>
      </c>
      <c r="C150" s="9" t="s">
        <v>241</v>
      </c>
      <c r="D150" s="148" t="s">
        <v>243</v>
      </c>
      <c r="E150" s="149" t="s">
        <v>244</v>
      </c>
      <c r="F150" s="149" t="s">
        <v>245</v>
      </c>
      <c r="G150" s="149" t="s">
        <v>246</v>
      </c>
      <c r="H150" s="149" t="s">
        <v>248</v>
      </c>
      <c r="I150" s="149" t="s">
        <v>249</v>
      </c>
      <c r="J150" s="149" t="s">
        <v>250</v>
      </c>
      <c r="K150" s="149" t="s">
        <v>251</v>
      </c>
      <c r="L150" s="149" t="s">
        <v>252</v>
      </c>
      <c r="M150" s="149" t="s">
        <v>253</v>
      </c>
      <c r="N150" s="149" t="s">
        <v>254</v>
      </c>
      <c r="O150" s="149" t="s">
        <v>255</v>
      </c>
      <c r="P150" s="149" t="s">
        <v>256</v>
      </c>
      <c r="Q150" s="149" t="s">
        <v>257</v>
      </c>
      <c r="R150" s="149" t="s">
        <v>258</v>
      </c>
      <c r="S150" s="149" t="s">
        <v>259</v>
      </c>
      <c r="T150" s="149" t="s">
        <v>261</v>
      </c>
      <c r="U150" s="149" t="s">
        <v>279</v>
      </c>
      <c r="V150" s="149" t="s">
        <v>307</v>
      </c>
      <c r="W150" s="149" t="s">
        <v>280</v>
      </c>
      <c r="X150" s="149" t="s">
        <v>262</v>
      </c>
      <c r="Y150" s="149" t="s">
        <v>263</v>
      </c>
      <c r="Z150" s="149" t="s">
        <v>281</v>
      </c>
      <c r="AA150" s="149" t="s">
        <v>264</v>
      </c>
      <c r="AB150" s="149" t="s">
        <v>265</v>
      </c>
      <c r="AC150" s="150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304</v>
      </c>
      <c r="E151" s="11" t="s">
        <v>304</v>
      </c>
      <c r="F151" s="11" t="s">
        <v>118</v>
      </c>
      <c r="G151" s="11" t="s">
        <v>304</v>
      </c>
      <c r="H151" s="11" t="s">
        <v>118</v>
      </c>
      <c r="I151" s="11" t="s">
        <v>305</v>
      </c>
      <c r="J151" s="11" t="s">
        <v>305</v>
      </c>
      <c r="K151" s="11" t="s">
        <v>305</v>
      </c>
      <c r="L151" s="11" t="s">
        <v>305</v>
      </c>
      <c r="M151" s="11" t="s">
        <v>305</v>
      </c>
      <c r="N151" s="11" t="s">
        <v>304</v>
      </c>
      <c r="O151" s="11" t="s">
        <v>304</v>
      </c>
      <c r="P151" s="11" t="s">
        <v>305</v>
      </c>
      <c r="Q151" s="11" t="s">
        <v>304</v>
      </c>
      <c r="R151" s="11" t="s">
        <v>118</v>
      </c>
      <c r="S151" s="11" t="s">
        <v>305</v>
      </c>
      <c r="T151" s="11" t="s">
        <v>305</v>
      </c>
      <c r="U151" s="11" t="s">
        <v>305</v>
      </c>
      <c r="V151" s="11" t="s">
        <v>304</v>
      </c>
      <c r="W151" s="11" t="s">
        <v>304</v>
      </c>
      <c r="X151" s="11" t="s">
        <v>305</v>
      </c>
      <c r="Y151" s="11" t="s">
        <v>305</v>
      </c>
      <c r="Z151" s="11" t="s">
        <v>305</v>
      </c>
      <c r="AA151" s="11" t="s">
        <v>304</v>
      </c>
      <c r="AB151" s="11" t="s">
        <v>305</v>
      </c>
      <c r="AC151" s="150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150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0.82</v>
      </c>
      <c r="E153" s="21">
        <v>0.78</v>
      </c>
      <c r="F153" s="21">
        <v>0.66207150936512882</v>
      </c>
      <c r="G153" s="21">
        <v>0.75</v>
      </c>
      <c r="H153" s="144" t="s">
        <v>105</v>
      </c>
      <c r="I153" s="21">
        <v>0.71</v>
      </c>
      <c r="J153" s="21">
        <v>0.65</v>
      </c>
      <c r="K153" s="21">
        <v>0.68</v>
      </c>
      <c r="L153" s="21">
        <v>0.72</v>
      </c>
      <c r="M153" s="21">
        <v>0.63</v>
      </c>
      <c r="N153" s="21">
        <v>0.71</v>
      </c>
      <c r="O153" s="21">
        <v>0.76</v>
      </c>
      <c r="P153" s="21">
        <v>0.75</v>
      </c>
      <c r="Q153" s="21">
        <v>0.71421205769162777</v>
      </c>
      <c r="R153" s="144" t="s">
        <v>105</v>
      </c>
      <c r="S153" s="21">
        <v>0.83</v>
      </c>
      <c r="T153" s="144" t="s">
        <v>105</v>
      </c>
      <c r="U153" s="144">
        <v>0.56000000000000005</v>
      </c>
      <c r="V153" s="21">
        <v>0.7</v>
      </c>
      <c r="W153" s="21">
        <v>0.72</v>
      </c>
      <c r="X153" s="144">
        <v>0.7</v>
      </c>
      <c r="Y153" s="21">
        <v>0.76</v>
      </c>
      <c r="Z153" s="144">
        <v>0.6</v>
      </c>
      <c r="AA153" s="21">
        <v>0.67</v>
      </c>
      <c r="AB153" s="21">
        <v>0.64</v>
      </c>
      <c r="AC153" s="150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0.76</v>
      </c>
      <c r="E154" s="11">
        <v>0.7</v>
      </c>
      <c r="F154" s="11">
        <v>0.63757279950974488</v>
      </c>
      <c r="G154" s="11">
        <v>0.76</v>
      </c>
      <c r="H154" s="145" t="s">
        <v>105</v>
      </c>
      <c r="I154" s="11">
        <v>0.72</v>
      </c>
      <c r="J154" s="11">
        <v>0.63</v>
      </c>
      <c r="K154" s="11">
        <v>0.69</v>
      </c>
      <c r="L154" s="11">
        <v>0.71</v>
      </c>
      <c r="M154" s="11">
        <v>0.64</v>
      </c>
      <c r="N154" s="11">
        <v>0.71</v>
      </c>
      <c r="O154" s="11">
        <v>0.79</v>
      </c>
      <c r="P154" s="11">
        <v>0.73</v>
      </c>
      <c r="Q154" s="11">
        <v>0.68104180179768092</v>
      </c>
      <c r="R154" s="145" t="s">
        <v>105</v>
      </c>
      <c r="S154" s="11">
        <v>0.71</v>
      </c>
      <c r="T154" s="145" t="s">
        <v>105</v>
      </c>
      <c r="U154" s="145">
        <v>0.6</v>
      </c>
      <c r="V154" s="11">
        <v>0.63</v>
      </c>
      <c r="W154" s="11">
        <v>0.79</v>
      </c>
      <c r="X154" s="145">
        <v>0.8</v>
      </c>
      <c r="Y154" s="11">
        <v>0.78</v>
      </c>
      <c r="Z154" s="145">
        <v>0.6</v>
      </c>
      <c r="AA154" s="11">
        <v>0.69</v>
      </c>
      <c r="AB154" s="11">
        <v>0.7</v>
      </c>
      <c r="AC154" s="150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18</v>
      </c>
    </row>
    <row r="155" spans="1:65">
      <c r="A155" s="29"/>
      <c r="B155" s="19">
        <v>1</v>
      </c>
      <c r="C155" s="9">
        <v>3</v>
      </c>
      <c r="D155" s="11">
        <v>0.72</v>
      </c>
      <c r="E155" s="11">
        <v>0.74</v>
      </c>
      <c r="F155" s="11">
        <v>0.64423261151182787</v>
      </c>
      <c r="G155" s="11">
        <v>0.72</v>
      </c>
      <c r="H155" s="145" t="s">
        <v>105</v>
      </c>
      <c r="I155" s="11">
        <v>0.75</v>
      </c>
      <c r="J155" s="11">
        <v>0.69</v>
      </c>
      <c r="K155" s="11">
        <v>0.64</v>
      </c>
      <c r="L155" s="11">
        <v>0.7</v>
      </c>
      <c r="M155" s="11">
        <v>0.64</v>
      </c>
      <c r="N155" s="11">
        <v>0.69</v>
      </c>
      <c r="O155" s="11">
        <v>0.74</v>
      </c>
      <c r="P155" s="11">
        <v>0.71</v>
      </c>
      <c r="Q155" s="11">
        <v>0.62069752258997923</v>
      </c>
      <c r="R155" s="145" t="s">
        <v>105</v>
      </c>
      <c r="S155" s="11">
        <v>0.75</v>
      </c>
      <c r="T155" s="145" t="s">
        <v>105</v>
      </c>
      <c r="U155" s="145">
        <v>0.61</v>
      </c>
      <c r="V155" s="11">
        <v>0.77</v>
      </c>
      <c r="W155" s="11">
        <v>0.85</v>
      </c>
      <c r="X155" s="145">
        <v>0.7</v>
      </c>
      <c r="Y155" s="11">
        <v>0.73</v>
      </c>
      <c r="Z155" s="145">
        <v>0.6</v>
      </c>
      <c r="AA155" s="11">
        <v>0.68</v>
      </c>
      <c r="AB155" s="11">
        <v>0.61</v>
      </c>
      <c r="AC155" s="150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0.68</v>
      </c>
      <c r="E156" s="11">
        <v>0.7</v>
      </c>
      <c r="F156" s="11">
        <v>0.66862128745007487</v>
      </c>
      <c r="G156" s="11">
        <v>0.74</v>
      </c>
      <c r="H156" s="145" t="s">
        <v>105</v>
      </c>
      <c r="I156" s="11">
        <v>0.81</v>
      </c>
      <c r="J156" s="11">
        <v>0.66</v>
      </c>
      <c r="K156" s="11">
        <v>0.71</v>
      </c>
      <c r="L156" s="11">
        <v>0.66</v>
      </c>
      <c r="M156" s="11">
        <v>0.66</v>
      </c>
      <c r="N156" s="11">
        <v>0.71</v>
      </c>
      <c r="O156" s="11">
        <v>0.72</v>
      </c>
      <c r="P156" s="11">
        <v>0.77</v>
      </c>
      <c r="Q156" s="11">
        <v>0.6928949305493417</v>
      </c>
      <c r="R156" s="145" t="s">
        <v>105</v>
      </c>
      <c r="S156" s="11">
        <v>0.74</v>
      </c>
      <c r="T156" s="145" t="s">
        <v>105</v>
      </c>
      <c r="U156" s="145">
        <v>0.52</v>
      </c>
      <c r="V156" s="11">
        <v>0.72</v>
      </c>
      <c r="W156" s="11">
        <v>0.72</v>
      </c>
      <c r="X156" s="145">
        <v>0.8</v>
      </c>
      <c r="Y156" s="11">
        <v>0.75</v>
      </c>
      <c r="Z156" s="145">
        <v>0.6</v>
      </c>
      <c r="AA156" s="11">
        <v>0.67</v>
      </c>
      <c r="AB156" s="11">
        <v>0.65</v>
      </c>
      <c r="AC156" s="150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0.70911286833329745</v>
      </c>
    </row>
    <row r="157" spans="1:65">
      <c r="A157" s="29"/>
      <c r="B157" s="19">
        <v>1</v>
      </c>
      <c r="C157" s="9">
        <v>5</v>
      </c>
      <c r="D157" s="11">
        <v>0.72</v>
      </c>
      <c r="E157" s="11">
        <v>0.7</v>
      </c>
      <c r="F157" s="11">
        <v>0.62750224202196192</v>
      </c>
      <c r="G157" s="11">
        <v>0.74</v>
      </c>
      <c r="H157" s="145" t="s">
        <v>105</v>
      </c>
      <c r="I157" s="11">
        <v>0.72</v>
      </c>
      <c r="J157" s="11">
        <v>0.65</v>
      </c>
      <c r="K157" s="11">
        <v>0.68</v>
      </c>
      <c r="L157" s="11">
        <v>0.68</v>
      </c>
      <c r="M157" s="11">
        <v>0.6</v>
      </c>
      <c r="N157" s="11">
        <v>0.68</v>
      </c>
      <c r="O157" s="11">
        <v>0.79</v>
      </c>
      <c r="P157" s="11">
        <v>0.77</v>
      </c>
      <c r="Q157" s="11">
        <v>0.66956907366113072</v>
      </c>
      <c r="R157" s="145" t="s">
        <v>105</v>
      </c>
      <c r="S157" s="11">
        <v>0.66</v>
      </c>
      <c r="T157" s="145" t="s">
        <v>105</v>
      </c>
      <c r="U157" s="145">
        <v>0.55000000000000004</v>
      </c>
      <c r="V157" s="11">
        <v>0.77</v>
      </c>
      <c r="W157" s="11">
        <v>0.79</v>
      </c>
      <c r="X157" s="145">
        <v>0.7</v>
      </c>
      <c r="Y157" s="11">
        <v>0.78</v>
      </c>
      <c r="Z157" s="145">
        <v>0.6</v>
      </c>
      <c r="AA157" s="11">
        <v>0.66</v>
      </c>
      <c r="AB157" s="11">
        <v>0.66</v>
      </c>
      <c r="AC157" s="150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18</v>
      </c>
    </row>
    <row r="158" spans="1:65">
      <c r="A158" s="29"/>
      <c r="B158" s="19">
        <v>1</v>
      </c>
      <c r="C158" s="9">
        <v>6</v>
      </c>
      <c r="D158" s="11">
        <v>0.72</v>
      </c>
      <c r="E158" s="11">
        <v>0.72</v>
      </c>
      <c r="F158" s="11">
        <v>0.66566601548804594</v>
      </c>
      <c r="G158" s="11">
        <v>0.71</v>
      </c>
      <c r="H158" s="145" t="s">
        <v>105</v>
      </c>
      <c r="I158" s="11">
        <v>0.77</v>
      </c>
      <c r="J158" s="11">
        <v>0.66</v>
      </c>
      <c r="K158" s="11">
        <v>0.67</v>
      </c>
      <c r="L158" s="11">
        <v>0.72</v>
      </c>
      <c r="M158" s="11">
        <v>0.66</v>
      </c>
      <c r="N158" s="11">
        <v>0.71</v>
      </c>
      <c r="O158" s="11">
        <v>0.75</v>
      </c>
      <c r="P158" s="11">
        <v>0.77</v>
      </c>
      <c r="Q158" s="11">
        <v>0.68478513835937327</v>
      </c>
      <c r="R158" s="145" t="s">
        <v>105</v>
      </c>
      <c r="S158" s="11">
        <v>0.71</v>
      </c>
      <c r="T158" s="145" t="s">
        <v>105</v>
      </c>
      <c r="U158" s="145">
        <v>0.6</v>
      </c>
      <c r="V158" s="11">
        <v>0.77</v>
      </c>
      <c r="W158" s="11">
        <v>0.74</v>
      </c>
      <c r="X158" s="145">
        <v>0.7</v>
      </c>
      <c r="Y158" s="11">
        <v>0.75</v>
      </c>
      <c r="Z158" s="145">
        <v>0.6</v>
      </c>
      <c r="AA158" s="11">
        <v>0.68</v>
      </c>
      <c r="AB158" s="11">
        <v>0.69</v>
      </c>
      <c r="AC158" s="150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271</v>
      </c>
      <c r="C159" s="12"/>
      <c r="D159" s="22">
        <v>0.73666666666666669</v>
      </c>
      <c r="E159" s="22">
        <v>0.72333333333333327</v>
      </c>
      <c r="F159" s="22">
        <v>0.65094441089113064</v>
      </c>
      <c r="G159" s="22">
        <v>0.73666666666666669</v>
      </c>
      <c r="H159" s="22" t="s">
        <v>771</v>
      </c>
      <c r="I159" s="22">
        <v>0.7466666666666667</v>
      </c>
      <c r="J159" s="22">
        <v>0.65666666666666662</v>
      </c>
      <c r="K159" s="22">
        <v>0.67833333333333334</v>
      </c>
      <c r="L159" s="22">
        <v>0.69833333333333336</v>
      </c>
      <c r="M159" s="22">
        <v>0.63833333333333342</v>
      </c>
      <c r="N159" s="22">
        <v>0.70166666666666666</v>
      </c>
      <c r="O159" s="22">
        <v>0.7583333333333333</v>
      </c>
      <c r="P159" s="22">
        <v>0.75</v>
      </c>
      <c r="Q159" s="22">
        <v>0.67720008744152238</v>
      </c>
      <c r="R159" s="22" t="s">
        <v>771</v>
      </c>
      <c r="S159" s="22">
        <v>0.73333333333333339</v>
      </c>
      <c r="T159" s="22" t="s">
        <v>771</v>
      </c>
      <c r="U159" s="22">
        <v>0.57333333333333336</v>
      </c>
      <c r="V159" s="22">
        <v>0.72666666666666668</v>
      </c>
      <c r="W159" s="22">
        <v>0.76833333333333342</v>
      </c>
      <c r="X159" s="22">
        <v>0.73333333333333339</v>
      </c>
      <c r="Y159" s="22">
        <v>0.7583333333333333</v>
      </c>
      <c r="Z159" s="22">
        <v>0.6</v>
      </c>
      <c r="AA159" s="22">
        <v>0.67499999999999993</v>
      </c>
      <c r="AB159" s="22">
        <v>0.65833333333333333</v>
      </c>
      <c r="AC159" s="150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272</v>
      </c>
      <c r="C160" s="28"/>
      <c r="D160" s="11">
        <v>0.72</v>
      </c>
      <c r="E160" s="11">
        <v>0.71</v>
      </c>
      <c r="F160" s="11">
        <v>0.6531520604384784</v>
      </c>
      <c r="G160" s="11">
        <v>0.74</v>
      </c>
      <c r="H160" s="11" t="s">
        <v>771</v>
      </c>
      <c r="I160" s="11">
        <v>0.73499999999999999</v>
      </c>
      <c r="J160" s="11">
        <v>0.65500000000000003</v>
      </c>
      <c r="K160" s="11">
        <v>0.68</v>
      </c>
      <c r="L160" s="11">
        <v>0.70499999999999996</v>
      </c>
      <c r="M160" s="11">
        <v>0.64</v>
      </c>
      <c r="N160" s="11">
        <v>0.71</v>
      </c>
      <c r="O160" s="11">
        <v>0.755</v>
      </c>
      <c r="P160" s="11">
        <v>0.76</v>
      </c>
      <c r="Q160" s="11">
        <v>0.6829134700785271</v>
      </c>
      <c r="R160" s="11" t="s">
        <v>771</v>
      </c>
      <c r="S160" s="11">
        <v>0.72499999999999998</v>
      </c>
      <c r="T160" s="11" t="s">
        <v>771</v>
      </c>
      <c r="U160" s="11">
        <v>0.58000000000000007</v>
      </c>
      <c r="V160" s="11">
        <v>0.745</v>
      </c>
      <c r="W160" s="11">
        <v>0.76500000000000001</v>
      </c>
      <c r="X160" s="11">
        <v>0.7</v>
      </c>
      <c r="Y160" s="11">
        <v>0.755</v>
      </c>
      <c r="Z160" s="11">
        <v>0.6</v>
      </c>
      <c r="AA160" s="11">
        <v>0.67500000000000004</v>
      </c>
      <c r="AB160" s="11">
        <v>0.65500000000000003</v>
      </c>
      <c r="AC160" s="150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273</v>
      </c>
      <c r="C161" s="28"/>
      <c r="D161" s="23">
        <v>4.8027769744874313E-2</v>
      </c>
      <c r="E161" s="23">
        <v>3.2041639575194472E-2</v>
      </c>
      <c r="F161" s="23">
        <v>1.6890195086922827E-2</v>
      </c>
      <c r="G161" s="23">
        <v>1.861898672502527E-2</v>
      </c>
      <c r="H161" s="23" t="s">
        <v>771</v>
      </c>
      <c r="I161" s="23">
        <v>3.8297084310253561E-2</v>
      </c>
      <c r="J161" s="23">
        <v>1.9663841605003483E-2</v>
      </c>
      <c r="K161" s="23">
        <v>2.3166067138525384E-2</v>
      </c>
      <c r="L161" s="23">
        <v>2.4013884872437139E-2</v>
      </c>
      <c r="M161" s="23">
        <v>2.2286019533929058E-2</v>
      </c>
      <c r="N161" s="23">
        <v>1.3291601358251233E-2</v>
      </c>
      <c r="O161" s="23">
        <v>2.7868739954771331E-2</v>
      </c>
      <c r="P161" s="23">
        <v>2.5298221281347056E-2</v>
      </c>
      <c r="Q161" s="23">
        <v>3.143017026588886E-2</v>
      </c>
      <c r="R161" s="23" t="s">
        <v>771</v>
      </c>
      <c r="S161" s="23">
        <v>5.6803755744375434E-2</v>
      </c>
      <c r="T161" s="23" t="s">
        <v>771</v>
      </c>
      <c r="U161" s="23">
        <v>3.5590260840104346E-2</v>
      </c>
      <c r="V161" s="23">
        <v>5.6095157247900353E-2</v>
      </c>
      <c r="W161" s="23">
        <v>5.1153364177409365E-2</v>
      </c>
      <c r="X161" s="23">
        <v>5.1639777949432274E-2</v>
      </c>
      <c r="Y161" s="23">
        <v>1.9407902170679534E-2</v>
      </c>
      <c r="Z161" s="23">
        <v>0</v>
      </c>
      <c r="AA161" s="23">
        <v>1.0488088481701493E-2</v>
      </c>
      <c r="AB161" s="23">
        <v>3.3115957885386092E-2</v>
      </c>
      <c r="AC161" s="203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29"/>
      <c r="B162" s="3" t="s">
        <v>87</v>
      </c>
      <c r="C162" s="28"/>
      <c r="D162" s="13">
        <v>6.5196067526978707E-2</v>
      </c>
      <c r="E162" s="13">
        <v>4.4297197569393286E-2</v>
      </c>
      <c r="F162" s="13">
        <v>2.5947215775000615E-2</v>
      </c>
      <c r="G162" s="13">
        <v>2.5274642613156473E-2</v>
      </c>
      <c r="H162" s="13" t="s">
        <v>771</v>
      </c>
      <c r="I162" s="13">
        <v>5.1290737915518157E-2</v>
      </c>
      <c r="J162" s="13">
        <v>2.9944936454320028E-2</v>
      </c>
      <c r="K162" s="13">
        <v>3.4151450327064445E-2</v>
      </c>
      <c r="L162" s="13">
        <v>3.4387424638334801E-2</v>
      </c>
      <c r="M162" s="13">
        <v>3.4912824335136899E-2</v>
      </c>
      <c r="N162" s="13">
        <v>1.8942899797982755E-2</v>
      </c>
      <c r="O162" s="13">
        <v>3.6749986753544614E-2</v>
      </c>
      <c r="P162" s="13">
        <v>3.3730961708462744E-2</v>
      </c>
      <c r="Q162" s="13">
        <v>4.6411940649081676E-2</v>
      </c>
      <c r="R162" s="13" t="s">
        <v>771</v>
      </c>
      <c r="S162" s="13">
        <v>7.745966692414831E-2</v>
      </c>
      <c r="T162" s="13" t="s">
        <v>771</v>
      </c>
      <c r="U162" s="13">
        <v>6.2076036349019204E-2</v>
      </c>
      <c r="V162" s="13">
        <v>7.7195170524633511E-2</v>
      </c>
      <c r="W162" s="13">
        <v>6.6577046651725841E-2</v>
      </c>
      <c r="X162" s="13">
        <v>7.0417879021953095E-2</v>
      </c>
      <c r="Y162" s="13">
        <v>2.5592838027269717E-2</v>
      </c>
      <c r="Z162" s="13">
        <v>0</v>
      </c>
      <c r="AA162" s="13">
        <v>1.5537908861779991E-2</v>
      </c>
      <c r="AB162" s="13">
        <v>5.0302720838561153E-2</v>
      </c>
      <c r="AC162" s="150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274</v>
      </c>
      <c r="C163" s="28"/>
      <c r="D163" s="13">
        <v>3.8856717405413743E-2</v>
      </c>
      <c r="E163" s="13">
        <v>2.0053880891288456E-2</v>
      </c>
      <c r="F163" s="13">
        <v>-8.2029899667293127E-2</v>
      </c>
      <c r="G163" s="13">
        <v>3.8856717405413743E-2</v>
      </c>
      <c r="H163" s="13" t="s">
        <v>771</v>
      </c>
      <c r="I163" s="13">
        <v>5.2958844791007431E-2</v>
      </c>
      <c r="J163" s="13">
        <v>-7.3960301679337204E-2</v>
      </c>
      <c r="K163" s="13">
        <v>-4.3405692343883806E-2</v>
      </c>
      <c r="L163" s="13">
        <v>-1.5201437572696097E-2</v>
      </c>
      <c r="M163" s="13">
        <v>-9.9814201886259113E-2</v>
      </c>
      <c r="N163" s="13">
        <v>-1.0500728444164831E-2</v>
      </c>
      <c r="O163" s="13">
        <v>6.9411326740866919E-2</v>
      </c>
      <c r="P163" s="13">
        <v>5.7659553919538808E-2</v>
      </c>
      <c r="Q163" s="13">
        <v>-4.5003810136435729E-2</v>
      </c>
      <c r="R163" s="13" t="s">
        <v>771</v>
      </c>
      <c r="S163" s="13">
        <v>3.4156008276882366E-2</v>
      </c>
      <c r="T163" s="13" t="s">
        <v>771</v>
      </c>
      <c r="U163" s="13">
        <v>-0.19147802989261919</v>
      </c>
      <c r="V163" s="13">
        <v>2.4754590019819833E-2</v>
      </c>
      <c r="W163" s="13">
        <v>8.3513454126460829E-2</v>
      </c>
      <c r="X163" s="13">
        <v>3.4156008276882366E-2</v>
      </c>
      <c r="Y163" s="13">
        <v>6.9411326740866919E-2</v>
      </c>
      <c r="Z163" s="13">
        <v>-0.15387235686436906</v>
      </c>
      <c r="AA163" s="13">
        <v>-4.8106401472415183E-2</v>
      </c>
      <c r="AB163" s="13">
        <v>-7.1609947115071515E-2</v>
      </c>
      <c r="AC163" s="150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275</v>
      </c>
      <c r="C164" s="46"/>
      <c r="D164" s="44">
        <v>0.62</v>
      </c>
      <c r="E164" s="44">
        <v>0.4</v>
      </c>
      <c r="F164" s="44">
        <v>0.77</v>
      </c>
      <c r="G164" s="44">
        <v>0.62</v>
      </c>
      <c r="H164" s="44">
        <v>3.21</v>
      </c>
      <c r="I164" s="44">
        <v>0.78</v>
      </c>
      <c r="J164" s="44">
        <v>0.67</v>
      </c>
      <c r="K164" s="44">
        <v>0.32</v>
      </c>
      <c r="L164" s="44">
        <v>0</v>
      </c>
      <c r="M164" s="44">
        <v>0.97</v>
      </c>
      <c r="N164" s="44">
        <v>0.05</v>
      </c>
      <c r="O164" s="44">
        <v>0.97</v>
      </c>
      <c r="P164" s="44">
        <v>0.84</v>
      </c>
      <c r="Q164" s="44">
        <v>0.34</v>
      </c>
      <c r="R164" s="44">
        <v>3.21</v>
      </c>
      <c r="S164" s="44">
        <v>0.56999999999999995</v>
      </c>
      <c r="T164" s="44">
        <v>3.21</v>
      </c>
      <c r="U164" s="44">
        <v>2.02</v>
      </c>
      <c r="V164" s="44">
        <v>0.46</v>
      </c>
      <c r="W164" s="44">
        <v>1.1299999999999999</v>
      </c>
      <c r="X164" s="44" t="s">
        <v>276</v>
      </c>
      <c r="Y164" s="44">
        <v>0.97</v>
      </c>
      <c r="Z164" s="44" t="s">
        <v>276</v>
      </c>
      <c r="AA164" s="44">
        <v>0.38</v>
      </c>
      <c r="AB164" s="44">
        <v>0.65</v>
      </c>
      <c r="AC164" s="150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310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BM165" s="55"/>
    </row>
    <row r="166" spans="1:65">
      <c r="BM166" s="55"/>
    </row>
    <row r="167" spans="1:65" ht="15">
      <c r="B167" s="8" t="s">
        <v>577</v>
      </c>
      <c r="BM167" s="27" t="s">
        <v>67</v>
      </c>
    </row>
    <row r="168" spans="1:65" ht="15">
      <c r="A168" s="24" t="s">
        <v>22</v>
      </c>
      <c r="B168" s="18" t="s">
        <v>114</v>
      </c>
      <c r="C168" s="15" t="s">
        <v>115</v>
      </c>
      <c r="D168" s="16" t="s">
        <v>240</v>
      </c>
      <c r="E168" s="17" t="s">
        <v>240</v>
      </c>
      <c r="F168" s="17" t="s">
        <v>240</v>
      </c>
      <c r="G168" s="17" t="s">
        <v>240</v>
      </c>
      <c r="H168" s="17" t="s">
        <v>240</v>
      </c>
      <c r="I168" s="17" t="s">
        <v>240</v>
      </c>
      <c r="J168" s="17" t="s">
        <v>240</v>
      </c>
      <c r="K168" s="17" t="s">
        <v>240</v>
      </c>
      <c r="L168" s="17" t="s">
        <v>240</v>
      </c>
      <c r="M168" s="17" t="s">
        <v>240</v>
      </c>
      <c r="N168" s="17" t="s">
        <v>240</v>
      </c>
      <c r="O168" s="17" t="s">
        <v>240</v>
      </c>
      <c r="P168" s="17" t="s">
        <v>240</v>
      </c>
      <c r="Q168" s="17" t="s">
        <v>240</v>
      </c>
      <c r="R168" s="17" t="s">
        <v>240</v>
      </c>
      <c r="S168" s="17" t="s">
        <v>240</v>
      </c>
      <c r="T168" s="17" t="s">
        <v>240</v>
      </c>
      <c r="U168" s="17" t="s">
        <v>240</v>
      </c>
      <c r="V168" s="17" t="s">
        <v>240</v>
      </c>
      <c r="W168" s="17" t="s">
        <v>240</v>
      </c>
      <c r="X168" s="150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241</v>
      </c>
      <c r="C169" s="9" t="s">
        <v>241</v>
      </c>
      <c r="D169" s="148" t="s">
        <v>243</v>
      </c>
      <c r="E169" s="149" t="s">
        <v>246</v>
      </c>
      <c r="F169" s="149" t="s">
        <v>248</v>
      </c>
      <c r="G169" s="149" t="s">
        <v>249</v>
      </c>
      <c r="H169" s="149" t="s">
        <v>250</v>
      </c>
      <c r="I169" s="149" t="s">
        <v>251</v>
      </c>
      <c r="J169" s="149" t="s">
        <v>252</v>
      </c>
      <c r="K169" s="149" t="s">
        <v>253</v>
      </c>
      <c r="L169" s="149" t="s">
        <v>254</v>
      </c>
      <c r="M169" s="149" t="s">
        <v>255</v>
      </c>
      <c r="N169" s="149" t="s">
        <v>256</v>
      </c>
      <c r="O169" s="149" t="s">
        <v>257</v>
      </c>
      <c r="P169" s="149" t="s">
        <v>260</v>
      </c>
      <c r="Q169" s="149" t="s">
        <v>261</v>
      </c>
      <c r="R169" s="149" t="s">
        <v>279</v>
      </c>
      <c r="S169" s="149" t="s">
        <v>307</v>
      </c>
      <c r="T169" s="149" t="s">
        <v>262</v>
      </c>
      <c r="U169" s="149" t="s">
        <v>263</v>
      </c>
      <c r="V169" s="149" t="s">
        <v>281</v>
      </c>
      <c r="W169" s="149" t="s">
        <v>265</v>
      </c>
      <c r="X169" s="150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304</v>
      </c>
      <c r="E170" s="11" t="s">
        <v>304</v>
      </c>
      <c r="F170" s="11" t="s">
        <v>304</v>
      </c>
      <c r="G170" s="11" t="s">
        <v>305</v>
      </c>
      <c r="H170" s="11" t="s">
        <v>305</v>
      </c>
      <c r="I170" s="11" t="s">
        <v>305</v>
      </c>
      <c r="J170" s="11" t="s">
        <v>305</v>
      </c>
      <c r="K170" s="11" t="s">
        <v>305</v>
      </c>
      <c r="L170" s="11" t="s">
        <v>304</v>
      </c>
      <c r="M170" s="11" t="s">
        <v>304</v>
      </c>
      <c r="N170" s="11" t="s">
        <v>305</v>
      </c>
      <c r="O170" s="11" t="s">
        <v>304</v>
      </c>
      <c r="P170" s="11" t="s">
        <v>304</v>
      </c>
      <c r="Q170" s="11" t="s">
        <v>305</v>
      </c>
      <c r="R170" s="11" t="s">
        <v>305</v>
      </c>
      <c r="S170" s="11" t="s">
        <v>304</v>
      </c>
      <c r="T170" s="11" t="s">
        <v>305</v>
      </c>
      <c r="U170" s="11" t="s">
        <v>305</v>
      </c>
      <c r="V170" s="11" t="s">
        <v>305</v>
      </c>
      <c r="W170" s="11" t="s">
        <v>305</v>
      </c>
      <c r="X170" s="150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0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150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8">
        <v>1</v>
      </c>
      <c r="C172" s="14">
        <v>1</v>
      </c>
      <c r="D172" s="219">
        <v>78.72</v>
      </c>
      <c r="E172" s="219">
        <v>66</v>
      </c>
      <c r="F172" s="219">
        <v>72.86</v>
      </c>
      <c r="G172" s="219">
        <v>70.599999999999994</v>
      </c>
      <c r="H172" s="219">
        <v>68.2</v>
      </c>
      <c r="I172" s="219">
        <v>73.599999999999994</v>
      </c>
      <c r="J172" s="219">
        <v>81.7</v>
      </c>
      <c r="K172" s="219">
        <v>71.8</v>
      </c>
      <c r="L172" s="219">
        <v>76.790000000000006</v>
      </c>
      <c r="M172" s="219">
        <v>67.400000000000006</v>
      </c>
      <c r="N172" s="228">
        <v>51.78</v>
      </c>
      <c r="O172" s="219">
        <v>70.416784953608598</v>
      </c>
      <c r="P172" s="219">
        <v>64.404399999999995</v>
      </c>
      <c r="Q172" s="219">
        <v>75</v>
      </c>
      <c r="R172" s="219">
        <v>69.8</v>
      </c>
      <c r="S172" s="219">
        <v>56.53</v>
      </c>
      <c r="T172" s="219">
        <v>76</v>
      </c>
      <c r="U172" s="219">
        <v>76.599999999999994</v>
      </c>
      <c r="V172" s="219">
        <v>74.8</v>
      </c>
      <c r="W172" s="219">
        <v>68.36</v>
      </c>
      <c r="X172" s="220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1"/>
      <c r="BK172" s="221"/>
      <c r="BL172" s="221"/>
      <c r="BM172" s="222">
        <v>1</v>
      </c>
    </row>
    <row r="173" spans="1:65">
      <c r="A173" s="29"/>
      <c r="B173" s="19">
        <v>1</v>
      </c>
      <c r="C173" s="9">
        <v>2</v>
      </c>
      <c r="D173" s="223">
        <v>78.459999999999994</v>
      </c>
      <c r="E173" s="223">
        <v>68.239999999999995</v>
      </c>
      <c r="F173" s="223">
        <v>76.180000000000007</v>
      </c>
      <c r="G173" s="223">
        <v>69.7</v>
      </c>
      <c r="H173" s="223">
        <v>70.7</v>
      </c>
      <c r="I173" s="223">
        <v>76</v>
      </c>
      <c r="J173" s="223">
        <v>72.900000000000006</v>
      </c>
      <c r="K173" s="223">
        <v>69.7</v>
      </c>
      <c r="L173" s="223">
        <v>75.23</v>
      </c>
      <c r="M173" s="223">
        <v>70.7</v>
      </c>
      <c r="N173" s="229">
        <v>54.08</v>
      </c>
      <c r="O173" s="223">
        <v>69.742370543020314</v>
      </c>
      <c r="P173" s="223">
        <v>64.542199999999994</v>
      </c>
      <c r="Q173" s="223">
        <v>74</v>
      </c>
      <c r="R173" s="223">
        <v>59.2</v>
      </c>
      <c r="S173" s="223">
        <v>61.01</v>
      </c>
      <c r="T173" s="223">
        <v>75.8</v>
      </c>
      <c r="U173" s="223">
        <v>82.6</v>
      </c>
      <c r="V173" s="223">
        <v>70.7</v>
      </c>
      <c r="W173" s="223">
        <v>68.430000000000007</v>
      </c>
      <c r="X173" s="220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G173" s="221"/>
      <c r="BH173" s="221"/>
      <c r="BI173" s="221"/>
      <c r="BJ173" s="221"/>
      <c r="BK173" s="221"/>
      <c r="BL173" s="221"/>
      <c r="BM173" s="222">
        <v>19</v>
      </c>
    </row>
    <row r="174" spans="1:65">
      <c r="A174" s="29"/>
      <c r="B174" s="19">
        <v>1</v>
      </c>
      <c r="C174" s="9">
        <v>3</v>
      </c>
      <c r="D174" s="223">
        <v>76.63</v>
      </c>
      <c r="E174" s="223">
        <v>64.400000000000006</v>
      </c>
      <c r="F174" s="223">
        <v>70.290000000000006</v>
      </c>
      <c r="G174" s="223">
        <v>74.2</v>
      </c>
      <c r="H174" s="223">
        <v>70.7</v>
      </c>
      <c r="I174" s="223">
        <v>73.8</v>
      </c>
      <c r="J174" s="223">
        <v>82.8</v>
      </c>
      <c r="K174" s="223">
        <v>70.599999999999994</v>
      </c>
      <c r="L174" s="223">
        <v>71.14</v>
      </c>
      <c r="M174" s="223">
        <v>66.900000000000006</v>
      </c>
      <c r="N174" s="229">
        <v>54.88</v>
      </c>
      <c r="O174" s="223">
        <v>69.472597933225302</v>
      </c>
      <c r="P174" s="223">
        <v>64.59</v>
      </c>
      <c r="Q174" s="223">
        <v>73</v>
      </c>
      <c r="R174" s="223">
        <v>59.4</v>
      </c>
      <c r="S174" s="223">
        <v>57.61</v>
      </c>
      <c r="T174" s="223">
        <v>76.5</v>
      </c>
      <c r="U174" s="223">
        <v>85.3</v>
      </c>
      <c r="V174" s="223">
        <v>75.2</v>
      </c>
      <c r="W174" s="223">
        <v>68.27</v>
      </c>
      <c r="X174" s="220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2">
        <v>16</v>
      </c>
    </row>
    <row r="175" spans="1:65">
      <c r="A175" s="29"/>
      <c r="B175" s="19">
        <v>1</v>
      </c>
      <c r="C175" s="9">
        <v>4</v>
      </c>
      <c r="D175" s="223">
        <v>78.400000000000006</v>
      </c>
      <c r="E175" s="223">
        <v>66.599999999999994</v>
      </c>
      <c r="F175" s="223">
        <v>80.92</v>
      </c>
      <c r="G175" s="223">
        <v>75.3</v>
      </c>
      <c r="H175" s="223">
        <v>69.599999999999994</v>
      </c>
      <c r="I175" s="223">
        <v>75.599999999999994</v>
      </c>
      <c r="J175" s="223">
        <v>78.7</v>
      </c>
      <c r="K175" s="223">
        <v>67.099999999999994</v>
      </c>
      <c r="L175" s="223">
        <v>72.540000000000006</v>
      </c>
      <c r="M175" s="223">
        <v>64.900000000000006</v>
      </c>
      <c r="N175" s="229">
        <v>53.63</v>
      </c>
      <c r="O175" s="223">
        <v>68.567394766498722</v>
      </c>
      <c r="P175" s="223">
        <v>64.306600000000003</v>
      </c>
      <c r="Q175" s="223">
        <v>71</v>
      </c>
      <c r="R175" s="223">
        <v>66.8</v>
      </c>
      <c r="S175" s="223">
        <v>61.02</v>
      </c>
      <c r="T175" s="223">
        <v>73.5</v>
      </c>
      <c r="U175" s="223">
        <v>77.400000000000006</v>
      </c>
      <c r="V175" s="223">
        <v>70.400000000000006</v>
      </c>
      <c r="W175" s="223">
        <v>65.72</v>
      </c>
      <c r="X175" s="220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G175" s="221"/>
      <c r="BH175" s="221"/>
      <c r="BI175" s="221"/>
      <c r="BJ175" s="221"/>
      <c r="BK175" s="221"/>
      <c r="BL175" s="221"/>
      <c r="BM175" s="222">
        <v>71.353121618839168</v>
      </c>
    </row>
    <row r="176" spans="1:65">
      <c r="A176" s="29"/>
      <c r="B176" s="19">
        <v>1</v>
      </c>
      <c r="C176" s="9">
        <v>5</v>
      </c>
      <c r="D176" s="223">
        <v>76.959999999999994</v>
      </c>
      <c r="E176" s="223">
        <v>67.5</v>
      </c>
      <c r="F176" s="223">
        <v>75.680000000000007</v>
      </c>
      <c r="G176" s="223">
        <v>75.5</v>
      </c>
      <c r="H176" s="223">
        <v>70.099999999999994</v>
      </c>
      <c r="I176" s="223">
        <v>77.400000000000006</v>
      </c>
      <c r="J176" s="223">
        <v>77.900000000000006</v>
      </c>
      <c r="K176" s="223">
        <v>65</v>
      </c>
      <c r="L176" s="223">
        <v>73.94</v>
      </c>
      <c r="M176" s="223">
        <v>70.400000000000006</v>
      </c>
      <c r="N176" s="229">
        <v>54.87</v>
      </c>
      <c r="O176" s="223">
        <v>70.348676777369718</v>
      </c>
      <c r="P176" s="223">
        <v>64.041599999999988</v>
      </c>
      <c r="Q176" s="223">
        <v>72</v>
      </c>
      <c r="R176" s="223">
        <v>64</v>
      </c>
      <c r="S176" s="223">
        <v>62.43</v>
      </c>
      <c r="T176" s="223">
        <v>74</v>
      </c>
      <c r="U176" s="223">
        <v>80.2</v>
      </c>
      <c r="V176" s="223">
        <v>72.099999999999994</v>
      </c>
      <c r="W176" s="223">
        <v>68.36</v>
      </c>
      <c r="X176" s="220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G176" s="221"/>
      <c r="BH176" s="221"/>
      <c r="BI176" s="221"/>
      <c r="BJ176" s="221"/>
      <c r="BK176" s="221"/>
      <c r="BL176" s="221"/>
      <c r="BM176" s="222">
        <v>19</v>
      </c>
    </row>
    <row r="177" spans="1:65">
      <c r="A177" s="29"/>
      <c r="B177" s="19">
        <v>1</v>
      </c>
      <c r="C177" s="9">
        <v>6</v>
      </c>
      <c r="D177" s="223">
        <v>80.069999999999993</v>
      </c>
      <c r="E177" s="223">
        <v>65</v>
      </c>
      <c r="F177" s="223">
        <v>83.29</v>
      </c>
      <c r="G177" s="223">
        <v>72.400000000000006</v>
      </c>
      <c r="H177" s="223">
        <v>69.8</v>
      </c>
      <c r="I177" s="223">
        <v>74.3</v>
      </c>
      <c r="J177" s="223">
        <v>74.599999999999994</v>
      </c>
      <c r="K177" s="223">
        <v>75.2</v>
      </c>
      <c r="L177" s="223">
        <v>75.61</v>
      </c>
      <c r="M177" s="223">
        <v>64.599999999999994</v>
      </c>
      <c r="N177" s="229">
        <v>55.01</v>
      </c>
      <c r="O177" s="223">
        <v>72.532039573941148</v>
      </c>
      <c r="P177" s="223">
        <v>64.251199999999997</v>
      </c>
      <c r="Q177" s="223">
        <v>73</v>
      </c>
      <c r="R177" s="223">
        <v>69.8</v>
      </c>
      <c r="S177" s="223">
        <v>58.29</v>
      </c>
      <c r="T177" s="223">
        <v>74.5</v>
      </c>
      <c r="U177" s="223">
        <v>75.099999999999994</v>
      </c>
      <c r="V177" s="223">
        <v>72.5</v>
      </c>
      <c r="W177" s="223">
        <v>68.959999999999994</v>
      </c>
      <c r="X177" s="220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  <c r="AN177" s="221"/>
      <c r="AO177" s="221"/>
      <c r="AP177" s="221"/>
      <c r="AQ177" s="221"/>
      <c r="AR177" s="221"/>
      <c r="AS177" s="221"/>
      <c r="AT177" s="221"/>
      <c r="AU177" s="221"/>
      <c r="AV177" s="221"/>
      <c r="AW177" s="221"/>
      <c r="AX177" s="221"/>
      <c r="AY177" s="221"/>
      <c r="AZ177" s="221"/>
      <c r="BA177" s="221"/>
      <c r="BB177" s="221"/>
      <c r="BC177" s="221"/>
      <c r="BD177" s="221"/>
      <c r="BE177" s="221"/>
      <c r="BF177" s="221"/>
      <c r="BG177" s="221"/>
      <c r="BH177" s="221"/>
      <c r="BI177" s="221"/>
      <c r="BJ177" s="221"/>
      <c r="BK177" s="221"/>
      <c r="BL177" s="221"/>
      <c r="BM177" s="224"/>
    </row>
    <row r="178" spans="1:65">
      <c r="A178" s="29"/>
      <c r="B178" s="20" t="s">
        <v>271</v>
      </c>
      <c r="C178" s="12"/>
      <c r="D178" s="225">
        <v>78.206666666666663</v>
      </c>
      <c r="E178" s="225">
        <v>66.290000000000006</v>
      </c>
      <c r="F178" s="225">
        <v>76.536666666666676</v>
      </c>
      <c r="G178" s="225">
        <v>72.95</v>
      </c>
      <c r="H178" s="225">
        <v>69.850000000000009</v>
      </c>
      <c r="I178" s="225">
        <v>75.11666666666666</v>
      </c>
      <c r="J178" s="225">
        <v>78.100000000000009</v>
      </c>
      <c r="K178" s="225">
        <v>69.899999999999991</v>
      </c>
      <c r="L178" s="225">
        <v>74.208333333333343</v>
      </c>
      <c r="M178" s="225">
        <v>67.483333333333348</v>
      </c>
      <c r="N178" s="225">
        <v>54.041666666666664</v>
      </c>
      <c r="O178" s="225">
        <v>70.179977424610627</v>
      </c>
      <c r="P178" s="225">
        <v>64.356000000000009</v>
      </c>
      <c r="Q178" s="225">
        <v>73</v>
      </c>
      <c r="R178" s="225">
        <v>64.833333333333329</v>
      </c>
      <c r="S178" s="225">
        <v>59.481666666666662</v>
      </c>
      <c r="T178" s="225">
        <v>75.05</v>
      </c>
      <c r="U178" s="225">
        <v>79.533333333333317</v>
      </c>
      <c r="V178" s="225">
        <v>72.616666666666674</v>
      </c>
      <c r="W178" s="225">
        <v>68.016666666666666</v>
      </c>
      <c r="X178" s="220"/>
      <c r="Y178" s="221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1"/>
      <c r="AJ178" s="221"/>
      <c r="AK178" s="221"/>
      <c r="AL178" s="221"/>
      <c r="AM178" s="221"/>
      <c r="AN178" s="221"/>
      <c r="AO178" s="221"/>
      <c r="AP178" s="221"/>
      <c r="AQ178" s="221"/>
      <c r="AR178" s="221"/>
      <c r="AS178" s="221"/>
      <c r="AT178" s="221"/>
      <c r="AU178" s="221"/>
      <c r="AV178" s="221"/>
      <c r="AW178" s="221"/>
      <c r="AX178" s="221"/>
      <c r="AY178" s="221"/>
      <c r="AZ178" s="221"/>
      <c r="BA178" s="221"/>
      <c r="BB178" s="221"/>
      <c r="BC178" s="221"/>
      <c r="BD178" s="221"/>
      <c r="BE178" s="221"/>
      <c r="BF178" s="221"/>
      <c r="BG178" s="221"/>
      <c r="BH178" s="221"/>
      <c r="BI178" s="221"/>
      <c r="BJ178" s="221"/>
      <c r="BK178" s="221"/>
      <c r="BL178" s="221"/>
      <c r="BM178" s="224"/>
    </row>
    <row r="179" spans="1:65">
      <c r="A179" s="29"/>
      <c r="B179" s="3" t="s">
        <v>272</v>
      </c>
      <c r="C179" s="28"/>
      <c r="D179" s="223">
        <v>78.430000000000007</v>
      </c>
      <c r="E179" s="223">
        <v>66.3</v>
      </c>
      <c r="F179" s="223">
        <v>75.930000000000007</v>
      </c>
      <c r="G179" s="223">
        <v>73.300000000000011</v>
      </c>
      <c r="H179" s="223">
        <v>69.949999999999989</v>
      </c>
      <c r="I179" s="223">
        <v>74.949999999999989</v>
      </c>
      <c r="J179" s="223">
        <v>78.300000000000011</v>
      </c>
      <c r="K179" s="223">
        <v>70.150000000000006</v>
      </c>
      <c r="L179" s="223">
        <v>74.585000000000008</v>
      </c>
      <c r="M179" s="223">
        <v>67.150000000000006</v>
      </c>
      <c r="N179" s="223">
        <v>54.474999999999994</v>
      </c>
      <c r="O179" s="223">
        <v>70.045523660195016</v>
      </c>
      <c r="P179" s="223">
        <v>64.355500000000006</v>
      </c>
      <c r="Q179" s="223">
        <v>73</v>
      </c>
      <c r="R179" s="223">
        <v>65.400000000000006</v>
      </c>
      <c r="S179" s="223">
        <v>59.65</v>
      </c>
      <c r="T179" s="223">
        <v>75.150000000000006</v>
      </c>
      <c r="U179" s="223">
        <v>78.800000000000011</v>
      </c>
      <c r="V179" s="223">
        <v>72.3</v>
      </c>
      <c r="W179" s="223">
        <v>68.36</v>
      </c>
      <c r="X179" s="220"/>
      <c r="Y179" s="221"/>
      <c r="Z179" s="221"/>
      <c r="AA179" s="221"/>
      <c r="AB179" s="221"/>
      <c r="AC179" s="221"/>
      <c r="AD179" s="221"/>
      <c r="AE179" s="221"/>
      <c r="AF179" s="221"/>
      <c r="AG179" s="221"/>
      <c r="AH179" s="221"/>
      <c r="AI179" s="221"/>
      <c r="AJ179" s="221"/>
      <c r="AK179" s="221"/>
      <c r="AL179" s="221"/>
      <c r="AM179" s="221"/>
      <c r="AN179" s="221"/>
      <c r="AO179" s="221"/>
      <c r="AP179" s="221"/>
      <c r="AQ179" s="221"/>
      <c r="AR179" s="221"/>
      <c r="AS179" s="221"/>
      <c r="AT179" s="221"/>
      <c r="AU179" s="221"/>
      <c r="AV179" s="221"/>
      <c r="AW179" s="221"/>
      <c r="AX179" s="221"/>
      <c r="AY179" s="221"/>
      <c r="AZ179" s="221"/>
      <c r="BA179" s="221"/>
      <c r="BB179" s="221"/>
      <c r="BC179" s="221"/>
      <c r="BD179" s="221"/>
      <c r="BE179" s="221"/>
      <c r="BF179" s="221"/>
      <c r="BG179" s="221"/>
      <c r="BH179" s="221"/>
      <c r="BI179" s="221"/>
      <c r="BJ179" s="221"/>
      <c r="BK179" s="221"/>
      <c r="BL179" s="221"/>
      <c r="BM179" s="224"/>
    </row>
    <row r="180" spans="1:65">
      <c r="A180" s="29"/>
      <c r="B180" s="3" t="s">
        <v>273</v>
      </c>
      <c r="C180" s="28"/>
      <c r="D180" s="215">
        <v>1.2551600163591361</v>
      </c>
      <c r="E180" s="215">
        <v>1.4617113258095769</v>
      </c>
      <c r="F180" s="215">
        <v>4.8625288345331859</v>
      </c>
      <c r="G180" s="215">
        <v>2.4484689093390588</v>
      </c>
      <c r="H180" s="215">
        <v>0.92682252885868077</v>
      </c>
      <c r="I180" s="215">
        <v>1.4784000360750389</v>
      </c>
      <c r="J180" s="215">
        <v>3.8662643468857629</v>
      </c>
      <c r="K180" s="215">
        <v>3.5799441336423126</v>
      </c>
      <c r="L180" s="215">
        <v>2.0949216373570323</v>
      </c>
      <c r="M180" s="215">
        <v>2.6148932419253135</v>
      </c>
      <c r="N180" s="215">
        <v>1.2339111259189879</v>
      </c>
      <c r="O180" s="215">
        <v>1.3348439600654294</v>
      </c>
      <c r="P180" s="215">
        <v>0.20200978194137359</v>
      </c>
      <c r="Q180" s="215">
        <v>1.4142135623730951</v>
      </c>
      <c r="R180" s="215">
        <v>4.7990276792978239</v>
      </c>
      <c r="S180" s="215">
        <v>2.3251014314792093</v>
      </c>
      <c r="T180" s="215">
        <v>1.2144957801491114</v>
      </c>
      <c r="U180" s="215">
        <v>3.8964941507291737</v>
      </c>
      <c r="V180" s="215">
        <v>2.0153577019146409</v>
      </c>
      <c r="W180" s="215">
        <v>1.151983796182336</v>
      </c>
      <c r="X180" s="212"/>
      <c r="Y180" s="213"/>
      <c r="Z180" s="213"/>
      <c r="AA180" s="213"/>
      <c r="AB180" s="213"/>
      <c r="AC180" s="213"/>
      <c r="AD180" s="213"/>
      <c r="AE180" s="213"/>
      <c r="AF180" s="213"/>
      <c r="AG180" s="213"/>
      <c r="AH180" s="213"/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  <c r="BI180" s="213"/>
      <c r="BJ180" s="213"/>
      <c r="BK180" s="213"/>
      <c r="BL180" s="213"/>
      <c r="BM180" s="217"/>
    </row>
    <row r="181" spans="1:65">
      <c r="A181" s="29"/>
      <c r="B181" s="3" t="s">
        <v>87</v>
      </c>
      <c r="C181" s="28"/>
      <c r="D181" s="13">
        <v>1.6049271371057064E-2</v>
      </c>
      <c r="E181" s="13">
        <v>2.2050253821233622E-2</v>
      </c>
      <c r="F181" s="13">
        <v>6.3532017349416645E-2</v>
      </c>
      <c r="G181" s="13">
        <v>3.3563658798342132E-2</v>
      </c>
      <c r="H181" s="13">
        <v>1.3268754887024777E-2</v>
      </c>
      <c r="I181" s="13">
        <v>1.968138499323327E-2</v>
      </c>
      <c r="J181" s="13">
        <v>4.9504024928114759E-2</v>
      </c>
      <c r="K181" s="13">
        <v>5.1215223657257697E-2</v>
      </c>
      <c r="L181" s="13">
        <v>2.8230274731369326E-2</v>
      </c>
      <c r="M181" s="13">
        <v>3.8748726726480311E-2</v>
      </c>
      <c r="N181" s="13">
        <v>2.2832588297652823E-2</v>
      </c>
      <c r="O181" s="13">
        <v>1.9020296230493342E-2</v>
      </c>
      <c r="P181" s="13">
        <v>3.1389424753150222E-3</v>
      </c>
      <c r="Q181" s="13">
        <v>1.9372788525658838E-2</v>
      </c>
      <c r="R181" s="13">
        <v>7.4020992482742784E-2</v>
      </c>
      <c r="S181" s="13">
        <v>3.9089379329415946E-2</v>
      </c>
      <c r="T181" s="13">
        <v>1.6182488742826268E-2</v>
      </c>
      <c r="U181" s="13">
        <v>4.8991963336913344E-2</v>
      </c>
      <c r="V181" s="13">
        <v>2.7753376661665927E-2</v>
      </c>
      <c r="W181" s="13">
        <v>1.693678700586625E-2</v>
      </c>
      <c r="X181" s="150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274</v>
      </c>
      <c r="C182" s="28"/>
      <c r="D182" s="13">
        <v>9.6051089179228999E-2</v>
      </c>
      <c r="E182" s="13">
        <v>-7.0958656103174089E-2</v>
      </c>
      <c r="F182" s="13">
        <v>7.2646366833359455E-2</v>
      </c>
      <c r="G182" s="13">
        <v>2.2379937204306088E-2</v>
      </c>
      <c r="H182" s="13">
        <v>-2.1065954575451906E-2</v>
      </c>
      <c r="I182" s="13">
        <v>5.2745345437470226E-2</v>
      </c>
      <c r="J182" s="13">
        <v>9.4556176773904266E-2</v>
      </c>
      <c r="K182" s="13">
        <v>-2.0365214385456021E-2</v>
      </c>
      <c r="L182" s="13">
        <v>4.0015231985874644E-2</v>
      </c>
      <c r="M182" s="13">
        <v>-5.4234323568600362E-2</v>
      </c>
      <c r="N182" s="13">
        <v>-0.24261664464588484</v>
      </c>
      <c r="O182" s="13">
        <v>-1.6441385711130518E-2</v>
      </c>
      <c r="P182" s="13">
        <v>-9.8063286652223081E-2</v>
      </c>
      <c r="Q182" s="13">
        <v>2.3080677394302196E-2</v>
      </c>
      <c r="R182" s="13">
        <v>-9.1373553638393834E-2</v>
      </c>
      <c r="S182" s="13">
        <v>-0.16637611197430946</v>
      </c>
      <c r="T182" s="13">
        <v>5.1811025184142157E-2</v>
      </c>
      <c r="U182" s="13">
        <v>0.11464406222045853</v>
      </c>
      <c r="V182" s="13">
        <v>1.770833593766552E-2</v>
      </c>
      <c r="W182" s="13">
        <v>-4.6759761541975586E-2</v>
      </c>
      <c r="X182" s="150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275</v>
      </c>
      <c r="C183" s="46"/>
      <c r="D183" s="44">
        <v>1.2</v>
      </c>
      <c r="E183" s="44">
        <v>0.9</v>
      </c>
      <c r="F183" s="44">
        <v>0.91</v>
      </c>
      <c r="G183" s="44">
        <v>0.27</v>
      </c>
      <c r="H183" s="44">
        <v>0.27</v>
      </c>
      <c r="I183" s="44">
        <v>0.66</v>
      </c>
      <c r="J183" s="44">
        <v>1.18</v>
      </c>
      <c r="K183" s="44">
        <v>0.26</v>
      </c>
      <c r="L183" s="44">
        <v>0.5</v>
      </c>
      <c r="M183" s="44">
        <v>0.69</v>
      </c>
      <c r="N183" s="44">
        <v>3.07</v>
      </c>
      <c r="O183" s="44">
        <v>0.22</v>
      </c>
      <c r="P183" s="44">
        <v>1.24</v>
      </c>
      <c r="Q183" s="44">
        <v>0.28000000000000003</v>
      </c>
      <c r="R183" s="44">
        <v>1.1599999999999999</v>
      </c>
      <c r="S183" s="44">
        <v>2.11</v>
      </c>
      <c r="T183" s="44">
        <v>0.65</v>
      </c>
      <c r="U183" s="44">
        <v>1.44</v>
      </c>
      <c r="V183" s="44">
        <v>0.22</v>
      </c>
      <c r="W183" s="44">
        <v>0.6</v>
      </c>
      <c r="X183" s="150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BM184" s="55"/>
    </row>
    <row r="185" spans="1:65" ht="15">
      <c r="B185" s="8" t="s">
        <v>578</v>
      </c>
      <c r="BM185" s="27" t="s">
        <v>67</v>
      </c>
    </row>
    <row r="186" spans="1:65" ht="15">
      <c r="A186" s="24" t="s">
        <v>25</v>
      </c>
      <c r="B186" s="18" t="s">
        <v>114</v>
      </c>
      <c r="C186" s="15" t="s">
        <v>115</v>
      </c>
      <c r="D186" s="16" t="s">
        <v>240</v>
      </c>
      <c r="E186" s="17" t="s">
        <v>240</v>
      </c>
      <c r="F186" s="17" t="s">
        <v>240</v>
      </c>
      <c r="G186" s="17" t="s">
        <v>240</v>
      </c>
      <c r="H186" s="17" t="s">
        <v>240</v>
      </c>
      <c r="I186" s="17" t="s">
        <v>240</v>
      </c>
      <c r="J186" s="17" t="s">
        <v>240</v>
      </c>
      <c r="K186" s="17" t="s">
        <v>240</v>
      </c>
      <c r="L186" s="17" t="s">
        <v>240</v>
      </c>
      <c r="M186" s="17" t="s">
        <v>240</v>
      </c>
      <c r="N186" s="17" t="s">
        <v>240</v>
      </c>
      <c r="O186" s="17" t="s">
        <v>240</v>
      </c>
      <c r="P186" s="17" t="s">
        <v>240</v>
      </c>
      <c r="Q186" s="17" t="s">
        <v>240</v>
      </c>
      <c r="R186" s="17" t="s">
        <v>240</v>
      </c>
      <c r="S186" s="17" t="s">
        <v>240</v>
      </c>
      <c r="T186" s="17" t="s">
        <v>240</v>
      </c>
      <c r="U186" s="17" t="s">
        <v>240</v>
      </c>
      <c r="V186" s="17" t="s">
        <v>240</v>
      </c>
      <c r="W186" s="17" t="s">
        <v>240</v>
      </c>
      <c r="X186" s="17" t="s">
        <v>240</v>
      </c>
      <c r="Y186" s="17" t="s">
        <v>240</v>
      </c>
      <c r="Z186" s="17" t="s">
        <v>240</v>
      </c>
      <c r="AA186" s="17" t="s">
        <v>240</v>
      </c>
      <c r="AB186" s="17" t="s">
        <v>240</v>
      </c>
      <c r="AC186" s="17" t="s">
        <v>240</v>
      </c>
      <c r="AD186" s="150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241</v>
      </c>
      <c r="C187" s="9" t="s">
        <v>241</v>
      </c>
      <c r="D187" s="148" t="s">
        <v>243</v>
      </c>
      <c r="E187" s="149" t="s">
        <v>244</v>
      </c>
      <c r="F187" s="149" t="s">
        <v>245</v>
      </c>
      <c r="G187" s="149" t="s">
        <v>246</v>
      </c>
      <c r="H187" s="149" t="s">
        <v>248</v>
      </c>
      <c r="I187" s="149" t="s">
        <v>249</v>
      </c>
      <c r="J187" s="149" t="s">
        <v>250</v>
      </c>
      <c r="K187" s="149" t="s">
        <v>251</v>
      </c>
      <c r="L187" s="149" t="s">
        <v>252</v>
      </c>
      <c r="M187" s="149" t="s">
        <v>253</v>
      </c>
      <c r="N187" s="149" t="s">
        <v>254</v>
      </c>
      <c r="O187" s="149" t="s">
        <v>255</v>
      </c>
      <c r="P187" s="149" t="s">
        <v>256</v>
      </c>
      <c r="Q187" s="149" t="s">
        <v>257</v>
      </c>
      <c r="R187" s="149" t="s">
        <v>258</v>
      </c>
      <c r="S187" s="149" t="s">
        <v>259</v>
      </c>
      <c r="T187" s="149" t="s">
        <v>260</v>
      </c>
      <c r="U187" s="149" t="s">
        <v>261</v>
      </c>
      <c r="V187" s="149" t="s">
        <v>279</v>
      </c>
      <c r="W187" s="149" t="s">
        <v>307</v>
      </c>
      <c r="X187" s="149" t="s">
        <v>280</v>
      </c>
      <c r="Y187" s="149" t="s">
        <v>262</v>
      </c>
      <c r="Z187" s="149" t="s">
        <v>263</v>
      </c>
      <c r="AA187" s="149" t="s">
        <v>281</v>
      </c>
      <c r="AB187" s="149" t="s">
        <v>264</v>
      </c>
      <c r="AC187" s="149" t="s">
        <v>265</v>
      </c>
      <c r="AD187" s="150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304</v>
      </c>
      <c r="E188" s="11" t="s">
        <v>304</v>
      </c>
      <c r="F188" s="11" t="s">
        <v>118</v>
      </c>
      <c r="G188" s="11" t="s">
        <v>304</v>
      </c>
      <c r="H188" s="11" t="s">
        <v>118</v>
      </c>
      <c r="I188" s="11" t="s">
        <v>305</v>
      </c>
      <c r="J188" s="11" t="s">
        <v>305</v>
      </c>
      <c r="K188" s="11" t="s">
        <v>305</v>
      </c>
      <c r="L188" s="11" t="s">
        <v>305</v>
      </c>
      <c r="M188" s="11" t="s">
        <v>305</v>
      </c>
      <c r="N188" s="11" t="s">
        <v>304</v>
      </c>
      <c r="O188" s="11" t="s">
        <v>304</v>
      </c>
      <c r="P188" s="11" t="s">
        <v>305</v>
      </c>
      <c r="Q188" s="11" t="s">
        <v>304</v>
      </c>
      <c r="R188" s="11" t="s">
        <v>118</v>
      </c>
      <c r="S188" s="11" t="s">
        <v>305</v>
      </c>
      <c r="T188" s="11" t="s">
        <v>304</v>
      </c>
      <c r="U188" s="11" t="s">
        <v>305</v>
      </c>
      <c r="V188" s="11" t="s">
        <v>305</v>
      </c>
      <c r="W188" s="11" t="s">
        <v>304</v>
      </c>
      <c r="X188" s="11" t="s">
        <v>304</v>
      </c>
      <c r="Y188" s="11" t="s">
        <v>305</v>
      </c>
      <c r="Z188" s="11" t="s">
        <v>305</v>
      </c>
      <c r="AA188" s="11" t="s">
        <v>305</v>
      </c>
      <c r="AB188" s="11" t="s">
        <v>304</v>
      </c>
      <c r="AC188" s="11" t="s">
        <v>305</v>
      </c>
      <c r="AD188" s="150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150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</v>
      </c>
    </row>
    <row r="190" spans="1:65">
      <c r="A190" s="29"/>
      <c r="B190" s="18">
        <v>1</v>
      </c>
      <c r="C190" s="14">
        <v>1</v>
      </c>
      <c r="D190" s="21">
        <v>10.3</v>
      </c>
      <c r="E190" s="144">
        <v>10</v>
      </c>
      <c r="F190" s="21">
        <v>10.43694108293</v>
      </c>
      <c r="G190" s="21">
        <v>9.4</v>
      </c>
      <c r="H190" s="21">
        <v>9.99</v>
      </c>
      <c r="I190" s="21">
        <v>9.6999999999999993</v>
      </c>
      <c r="J190" s="21">
        <v>9.1</v>
      </c>
      <c r="K190" s="21">
        <v>10.4</v>
      </c>
      <c r="L190" s="21">
        <v>10.3</v>
      </c>
      <c r="M190" s="21">
        <v>9.4</v>
      </c>
      <c r="N190" s="21">
        <v>10.3</v>
      </c>
      <c r="O190" s="21">
        <v>10.7</v>
      </c>
      <c r="P190" s="21">
        <v>10.1</v>
      </c>
      <c r="Q190" s="21">
        <v>9.7082535117979667</v>
      </c>
      <c r="R190" s="144">
        <v>10</v>
      </c>
      <c r="S190" s="21">
        <v>9.91</v>
      </c>
      <c r="T190" s="144">
        <v>8.70702</v>
      </c>
      <c r="U190" s="144">
        <v>9</v>
      </c>
      <c r="V190" s="144">
        <v>8.9</v>
      </c>
      <c r="W190" s="144">
        <v>8.4</v>
      </c>
      <c r="X190" s="21">
        <v>10.8</v>
      </c>
      <c r="Y190" s="21">
        <v>10.4</v>
      </c>
      <c r="Z190" s="21">
        <v>9.6999999999999993</v>
      </c>
      <c r="AA190" s="144">
        <v>9</v>
      </c>
      <c r="AB190" s="21">
        <v>9</v>
      </c>
      <c r="AC190" s="21">
        <v>10</v>
      </c>
      <c r="AD190" s="150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>
        <v>1</v>
      </c>
      <c r="C191" s="9">
        <v>2</v>
      </c>
      <c r="D191" s="11">
        <v>10.199999999999999</v>
      </c>
      <c r="E191" s="145">
        <v>10</v>
      </c>
      <c r="F191" s="11">
        <v>9.9950585793633664</v>
      </c>
      <c r="G191" s="11">
        <v>9.9</v>
      </c>
      <c r="H191" s="11">
        <v>10.039999999999999</v>
      </c>
      <c r="I191" s="11">
        <v>9.8000000000000007</v>
      </c>
      <c r="J191" s="11">
        <v>9.8000000000000007</v>
      </c>
      <c r="K191" s="11">
        <v>10.4</v>
      </c>
      <c r="L191" s="11">
        <v>10.4</v>
      </c>
      <c r="M191" s="11">
        <v>9</v>
      </c>
      <c r="N191" s="11">
        <v>10.1</v>
      </c>
      <c r="O191" s="11">
        <v>10.8</v>
      </c>
      <c r="P191" s="11">
        <v>10.4</v>
      </c>
      <c r="Q191" s="11">
        <v>9.6795604750629742</v>
      </c>
      <c r="R191" s="145">
        <v>10</v>
      </c>
      <c r="S191" s="11">
        <v>9.84</v>
      </c>
      <c r="T191" s="145">
        <v>9.4294200000000004</v>
      </c>
      <c r="U191" s="145">
        <v>9</v>
      </c>
      <c r="V191" s="145">
        <v>8.5</v>
      </c>
      <c r="W191" s="145">
        <v>8.4</v>
      </c>
      <c r="X191" s="11">
        <v>10.4</v>
      </c>
      <c r="Y191" s="11">
        <v>10.6</v>
      </c>
      <c r="Z191" s="11">
        <v>10.199999999999999</v>
      </c>
      <c r="AA191" s="145">
        <v>10</v>
      </c>
      <c r="AB191" s="11">
        <v>9.1</v>
      </c>
      <c r="AC191" s="11">
        <v>9.8000000000000007</v>
      </c>
      <c r="AD191" s="150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20</v>
      </c>
    </row>
    <row r="192" spans="1:65">
      <c r="A192" s="29"/>
      <c r="B192" s="19">
        <v>1</v>
      </c>
      <c r="C192" s="9">
        <v>3</v>
      </c>
      <c r="D192" s="11">
        <v>10.3</v>
      </c>
      <c r="E192" s="145">
        <v>10</v>
      </c>
      <c r="F192" s="11">
        <v>10.153879279976371</v>
      </c>
      <c r="G192" s="11">
        <v>9.3000000000000007</v>
      </c>
      <c r="H192" s="11">
        <v>9.93</v>
      </c>
      <c r="I192" s="11">
        <v>10.199999999999999</v>
      </c>
      <c r="J192" s="11">
        <v>9.5</v>
      </c>
      <c r="K192" s="11">
        <v>10</v>
      </c>
      <c r="L192" s="11">
        <v>10.199999999999999</v>
      </c>
      <c r="M192" s="11">
        <v>9.5</v>
      </c>
      <c r="N192" s="11">
        <v>10.3</v>
      </c>
      <c r="O192" s="11">
        <v>10.6</v>
      </c>
      <c r="P192" s="11">
        <v>10.199999999999999</v>
      </c>
      <c r="Q192" s="11">
        <v>9.7954861472090027</v>
      </c>
      <c r="R192" s="145">
        <v>9</v>
      </c>
      <c r="S192" s="11">
        <v>9.85</v>
      </c>
      <c r="T192" s="145">
        <v>9.2870399999999993</v>
      </c>
      <c r="U192" s="145">
        <v>10</v>
      </c>
      <c r="V192" s="145">
        <v>7.8</v>
      </c>
      <c r="W192" s="145">
        <v>8.5</v>
      </c>
      <c r="X192" s="11">
        <v>10.4</v>
      </c>
      <c r="Y192" s="11">
        <v>10.5</v>
      </c>
      <c r="Z192" s="11">
        <v>10</v>
      </c>
      <c r="AA192" s="145">
        <v>9</v>
      </c>
      <c r="AB192" s="11">
        <v>9.1</v>
      </c>
      <c r="AC192" s="11">
        <v>9.6999999999999993</v>
      </c>
      <c r="AD192" s="150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16</v>
      </c>
    </row>
    <row r="193" spans="1:65">
      <c r="A193" s="29"/>
      <c r="B193" s="19">
        <v>1</v>
      </c>
      <c r="C193" s="9">
        <v>4</v>
      </c>
      <c r="D193" s="11">
        <v>10.6</v>
      </c>
      <c r="E193" s="145">
        <v>10</v>
      </c>
      <c r="F193" s="11">
        <v>10.409566407043483</v>
      </c>
      <c r="G193" s="11">
        <v>9.3000000000000007</v>
      </c>
      <c r="H193" s="11">
        <v>9.9</v>
      </c>
      <c r="I193" s="11">
        <v>10.5</v>
      </c>
      <c r="J193" s="11">
        <v>9.1999999999999993</v>
      </c>
      <c r="K193" s="11">
        <v>10.4</v>
      </c>
      <c r="L193" s="11">
        <v>10</v>
      </c>
      <c r="M193" s="11">
        <v>9</v>
      </c>
      <c r="N193" s="11">
        <v>10</v>
      </c>
      <c r="O193" s="11">
        <v>10.5</v>
      </c>
      <c r="P193" s="11">
        <v>10.1</v>
      </c>
      <c r="Q193" s="11">
        <v>9.6390619101422033</v>
      </c>
      <c r="R193" s="145">
        <v>9</v>
      </c>
      <c r="S193" s="11">
        <v>9.65</v>
      </c>
      <c r="T193" s="145">
        <v>8.7591000000000001</v>
      </c>
      <c r="U193" s="145">
        <v>10</v>
      </c>
      <c r="V193" s="145">
        <v>9.1</v>
      </c>
      <c r="W193" s="145">
        <v>9.1999999999999993</v>
      </c>
      <c r="X193" s="11">
        <v>9.8000000000000007</v>
      </c>
      <c r="Y193" s="11">
        <v>10.8</v>
      </c>
      <c r="Z193" s="11">
        <v>10</v>
      </c>
      <c r="AA193" s="145">
        <v>9</v>
      </c>
      <c r="AB193" s="11">
        <v>9.5</v>
      </c>
      <c r="AC193" s="11">
        <v>9.6999999999999993</v>
      </c>
      <c r="AD193" s="150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9.9874878204447572</v>
      </c>
    </row>
    <row r="194" spans="1:65">
      <c r="A194" s="29"/>
      <c r="B194" s="19">
        <v>1</v>
      </c>
      <c r="C194" s="9">
        <v>5</v>
      </c>
      <c r="D194" s="11">
        <v>10.199999999999999</v>
      </c>
      <c r="E194" s="145">
        <v>10</v>
      </c>
      <c r="F194" s="11">
        <v>10.155980643916559</v>
      </c>
      <c r="G194" s="11">
        <v>9.5</v>
      </c>
      <c r="H194" s="11">
        <v>10.77</v>
      </c>
      <c r="I194" s="11">
        <v>10.3</v>
      </c>
      <c r="J194" s="11">
        <v>9.5</v>
      </c>
      <c r="K194" s="11">
        <v>10.3</v>
      </c>
      <c r="L194" s="11">
        <v>10.4</v>
      </c>
      <c r="M194" s="11">
        <v>9.3000000000000007</v>
      </c>
      <c r="N194" s="11">
        <v>10.4</v>
      </c>
      <c r="O194" s="11">
        <v>10.9</v>
      </c>
      <c r="P194" s="11">
        <v>10.4</v>
      </c>
      <c r="Q194" s="11">
        <v>9.9106030038529003</v>
      </c>
      <c r="R194" s="145">
        <v>9</v>
      </c>
      <c r="S194" s="11">
        <v>9.8800000000000008</v>
      </c>
      <c r="T194" s="145">
        <v>8.8107600000000001</v>
      </c>
      <c r="U194" s="145">
        <v>9</v>
      </c>
      <c r="V194" s="145">
        <v>8.6</v>
      </c>
      <c r="W194" s="145">
        <v>9.5</v>
      </c>
      <c r="X194" s="11">
        <v>10.199999999999999</v>
      </c>
      <c r="Y194" s="11">
        <v>10</v>
      </c>
      <c r="Z194" s="11">
        <v>10.199999999999999</v>
      </c>
      <c r="AA194" s="145">
        <v>9</v>
      </c>
      <c r="AB194" s="11">
        <v>9.1999999999999993</v>
      </c>
      <c r="AC194" s="11">
        <v>9.6999999999999993</v>
      </c>
      <c r="AD194" s="150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20</v>
      </c>
    </row>
    <row r="195" spans="1:65">
      <c r="A195" s="29"/>
      <c r="B195" s="19">
        <v>1</v>
      </c>
      <c r="C195" s="9">
        <v>6</v>
      </c>
      <c r="D195" s="11">
        <v>10.199999999999999</v>
      </c>
      <c r="E195" s="145">
        <v>10</v>
      </c>
      <c r="F195" s="11">
        <v>9.9378271826781166</v>
      </c>
      <c r="G195" s="11">
        <v>9.1999999999999993</v>
      </c>
      <c r="H195" s="11">
        <v>10.11</v>
      </c>
      <c r="I195" s="11">
        <v>10</v>
      </c>
      <c r="J195" s="11">
        <v>9.3000000000000007</v>
      </c>
      <c r="K195" s="11">
        <v>10.199999999999999</v>
      </c>
      <c r="L195" s="11">
        <v>9.9</v>
      </c>
      <c r="M195" s="11">
        <v>10</v>
      </c>
      <c r="N195" s="11">
        <v>10.199999999999999</v>
      </c>
      <c r="O195" s="11">
        <v>10</v>
      </c>
      <c r="P195" s="11">
        <v>10.199999999999999</v>
      </c>
      <c r="Q195" s="11">
        <v>9.9713933067292064</v>
      </c>
      <c r="R195" s="145">
        <v>9</v>
      </c>
      <c r="S195" s="11">
        <v>9.51</v>
      </c>
      <c r="T195" s="145">
        <v>8.995140000000001</v>
      </c>
      <c r="U195" s="145">
        <v>10</v>
      </c>
      <c r="V195" s="145">
        <v>8.6999999999999993</v>
      </c>
      <c r="W195" s="145">
        <v>9.5</v>
      </c>
      <c r="X195" s="11">
        <v>10.6</v>
      </c>
      <c r="Y195" s="11">
        <v>10.8</v>
      </c>
      <c r="Z195" s="11">
        <v>9.6999999999999993</v>
      </c>
      <c r="AA195" s="145">
        <v>10</v>
      </c>
      <c r="AB195" s="11">
        <v>9.1</v>
      </c>
      <c r="AC195" s="11">
        <v>9.8000000000000007</v>
      </c>
      <c r="AD195" s="150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20" t="s">
        <v>271</v>
      </c>
      <c r="C196" s="12"/>
      <c r="D196" s="22">
        <v>10.299999999999999</v>
      </c>
      <c r="E196" s="22">
        <v>10</v>
      </c>
      <c r="F196" s="22">
        <v>10.181542195984649</v>
      </c>
      <c r="G196" s="22">
        <v>9.4333333333333353</v>
      </c>
      <c r="H196" s="22">
        <v>10.123333333333333</v>
      </c>
      <c r="I196" s="22">
        <v>10.083333333333334</v>
      </c>
      <c r="J196" s="22">
        <v>9.3999999999999986</v>
      </c>
      <c r="K196" s="22">
        <v>10.283333333333333</v>
      </c>
      <c r="L196" s="22">
        <v>10.200000000000001</v>
      </c>
      <c r="M196" s="22">
        <v>9.3666666666666671</v>
      </c>
      <c r="N196" s="22">
        <v>10.216666666666667</v>
      </c>
      <c r="O196" s="22">
        <v>10.583333333333334</v>
      </c>
      <c r="P196" s="22">
        <v>10.233333333333333</v>
      </c>
      <c r="Q196" s="22">
        <v>9.7840597257990414</v>
      </c>
      <c r="R196" s="22">
        <v>9.3333333333333339</v>
      </c>
      <c r="S196" s="22">
        <v>9.7733333333333334</v>
      </c>
      <c r="T196" s="22">
        <v>8.9980799999999999</v>
      </c>
      <c r="U196" s="22">
        <v>9.5</v>
      </c>
      <c r="V196" s="22">
        <v>8.6</v>
      </c>
      <c r="W196" s="22">
        <v>8.9166666666666661</v>
      </c>
      <c r="X196" s="22">
        <v>10.366666666666669</v>
      </c>
      <c r="Y196" s="22">
        <v>10.516666666666666</v>
      </c>
      <c r="Z196" s="22">
        <v>9.9666666666666668</v>
      </c>
      <c r="AA196" s="22">
        <v>9.3333333333333339</v>
      </c>
      <c r="AB196" s="22">
        <v>9.1666666666666679</v>
      </c>
      <c r="AC196" s="22">
        <v>9.7833333333333332</v>
      </c>
      <c r="AD196" s="150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272</v>
      </c>
      <c r="C197" s="28"/>
      <c r="D197" s="11">
        <v>10.25</v>
      </c>
      <c r="E197" s="11">
        <v>10</v>
      </c>
      <c r="F197" s="11">
        <v>10.154929961946465</v>
      </c>
      <c r="G197" s="11">
        <v>9.3500000000000014</v>
      </c>
      <c r="H197" s="11">
        <v>10.015000000000001</v>
      </c>
      <c r="I197" s="11">
        <v>10.1</v>
      </c>
      <c r="J197" s="11">
        <v>9.4</v>
      </c>
      <c r="K197" s="11">
        <v>10.350000000000001</v>
      </c>
      <c r="L197" s="11">
        <v>10.25</v>
      </c>
      <c r="M197" s="11">
        <v>9.3500000000000014</v>
      </c>
      <c r="N197" s="11">
        <v>10.25</v>
      </c>
      <c r="O197" s="11">
        <v>10.649999999999999</v>
      </c>
      <c r="P197" s="11">
        <v>10.199999999999999</v>
      </c>
      <c r="Q197" s="11">
        <v>9.7518698295034838</v>
      </c>
      <c r="R197" s="11">
        <v>9</v>
      </c>
      <c r="S197" s="11">
        <v>9.8449999999999989</v>
      </c>
      <c r="T197" s="11">
        <v>8.9029500000000006</v>
      </c>
      <c r="U197" s="11">
        <v>9.5</v>
      </c>
      <c r="V197" s="11">
        <v>8.6499999999999986</v>
      </c>
      <c r="W197" s="11">
        <v>8.85</v>
      </c>
      <c r="X197" s="11">
        <v>10.4</v>
      </c>
      <c r="Y197" s="11">
        <v>10.55</v>
      </c>
      <c r="Z197" s="11">
        <v>10</v>
      </c>
      <c r="AA197" s="11">
        <v>9</v>
      </c>
      <c r="AB197" s="11">
        <v>9.1</v>
      </c>
      <c r="AC197" s="11">
        <v>9.75</v>
      </c>
      <c r="AD197" s="150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273</v>
      </c>
      <c r="C198" s="28"/>
      <c r="D198" s="23">
        <v>0.15491933384829681</v>
      </c>
      <c r="E198" s="23">
        <v>0</v>
      </c>
      <c r="F198" s="23">
        <v>0.20630822045051689</v>
      </c>
      <c r="G198" s="23">
        <v>0.25033311140691461</v>
      </c>
      <c r="H198" s="23">
        <v>0.32567877834864611</v>
      </c>
      <c r="I198" s="23">
        <v>0.30605010483034756</v>
      </c>
      <c r="J198" s="23">
        <v>0.25298221281347072</v>
      </c>
      <c r="K198" s="23">
        <v>0.16020819787597246</v>
      </c>
      <c r="L198" s="23">
        <v>0.2097617696340304</v>
      </c>
      <c r="M198" s="23">
        <v>0.3723797345005051</v>
      </c>
      <c r="N198" s="23">
        <v>0.14719601443879779</v>
      </c>
      <c r="O198" s="23">
        <v>0.31885210782848333</v>
      </c>
      <c r="P198" s="23">
        <v>0.13662601021279502</v>
      </c>
      <c r="Q198" s="23">
        <v>0.1333631710044445</v>
      </c>
      <c r="R198" s="23">
        <v>0.51639777949432231</v>
      </c>
      <c r="S198" s="23">
        <v>0.15807171368295689</v>
      </c>
      <c r="T198" s="23">
        <v>0.2988233147530493</v>
      </c>
      <c r="U198" s="23">
        <v>0.54772255750516607</v>
      </c>
      <c r="V198" s="23">
        <v>0.44721359549995793</v>
      </c>
      <c r="W198" s="23">
        <v>0.54191020166321513</v>
      </c>
      <c r="X198" s="23">
        <v>0.34448028487370169</v>
      </c>
      <c r="Y198" s="23">
        <v>0.29944392908634299</v>
      </c>
      <c r="Z198" s="23">
        <v>0.22509257354845513</v>
      </c>
      <c r="AA198" s="23">
        <v>0.5163977794943222</v>
      </c>
      <c r="AB198" s="23">
        <v>0.17511900715418266</v>
      </c>
      <c r="AC198" s="23">
        <v>0.11690451944500156</v>
      </c>
      <c r="AD198" s="203"/>
      <c r="AE198" s="204"/>
      <c r="AF198" s="204"/>
      <c r="AG198" s="204"/>
      <c r="AH198" s="204"/>
      <c r="AI198" s="204"/>
      <c r="AJ198" s="204"/>
      <c r="AK198" s="204"/>
      <c r="AL198" s="204"/>
      <c r="AM198" s="204"/>
      <c r="AN198" s="204"/>
      <c r="AO198" s="204"/>
      <c r="AP198" s="204"/>
      <c r="AQ198" s="204"/>
      <c r="AR198" s="204"/>
      <c r="AS198" s="204"/>
      <c r="AT198" s="204"/>
      <c r="AU198" s="204"/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56"/>
    </row>
    <row r="199" spans="1:65">
      <c r="A199" s="29"/>
      <c r="B199" s="3" t="s">
        <v>87</v>
      </c>
      <c r="C199" s="28"/>
      <c r="D199" s="13">
        <v>1.5040712024106489E-2</v>
      </c>
      <c r="E199" s="13">
        <v>0</v>
      </c>
      <c r="F199" s="13">
        <v>2.0262963751393161E-2</v>
      </c>
      <c r="G199" s="13">
        <v>2.653707894772946E-2</v>
      </c>
      <c r="H199" s="13">
        <v>3.2171100923475089E-2</v>
      </c>
      <c r="I199" s="13">
        <v>3.0352076512100583E-2</v>
      </c>
      <c r="J199" s="13">
        <v>2.6913001363135187E-2</v>
      </c>
      <c r="K199" s="13">
        <v>1.5579403359089705E-2</v>
      </c>
      <c r="L199" s="13">
        <v>2.0564879375885331E-2</v>
      </c>
      <c r="M199" s="13">
        <v>3.9755843540979191E-2</v>
      </c>
      <c r="N199" s="13">
        <v>1.4407440238707776E-2</v>
      </c>
      <c r="O199" s="13">
        <v>3.0127758220014171E-2</v>
      </c>
      <c r="P199" s="13">
        <v>1.3351075916559775E-2</v>
      </c>
      <c r="Q199" s="13">
        <v>1.3630657900910661E-2</v>
      </c>
      <c r="R199" s="13">
        <v>5.5328333517248814E-2</v>
      </c>
      <c r="S199" s="13">
        <v>1.6173776979838701E-2</v>
      </c>
      <c r="T199" s="13">
        <v>3.3209675258838472E-2</v>
      </c>
      <c r="U199" s="13">
        <v>5.7655006053175376E-2</v>
      </c>
      <c r="V199" s="13">
        <v>5.2001580872088136E-2</v>
      </c>
      <c r="W199" s="13">
        <v>6.0774975887463382E-2</v>
      </c>
      <c r="X199" s="13">
        <v>3.3229609473347424E-2</v>
      </c>
      <c r="Y199" s="13">
        <v>2.8473273764153061E-2</v>
      </c>
      <c r="Z199" s="13">
        <v>2.2584539152018909E-2</v>
      </c>
      <c r="AA199" s="13">
        <v>5.53283335172488E-2</v>
      </c>
      <c r="AB199" s="13">
        <v>1.9103891689547198E-2</v>
      </c>
      <c r="AC199" s="13">
        <v>1.1949354628109188E-2</v>
      </c>
      <c r="AD199" s="150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274</v>
      </c>
      <c r="C200" s="28"/>
      <c r="D200" s="13">
        <v>3.1290369027085818E-2</v>
      </c>
      <c r="E200" s="13">
        <v>1.2527854631902979E-3</v>
      </c>
      <c r="F200" s="13">
        <v>1.9429748404063751E-2</v>
      </c>
      <c r="G200" s="13">
        <v>-5.548487237972366E-2</v>
      </c>
      <c r="H200" s="13">
        <v>1.3601569817236259E-2</v>
      </c>
      <c r="I200" s="13">
        <v>9.5965586753834486E-3</v>
      </c>
      <c r="J200" s="13">
        <v>-5.8822381664601298E-2</v>
      </c>
      <c r="K200" s="13">
        <v>2.9621614384647277E-2</v>
      </c>
      <c r="L200" s="13">
        <v>2.1277841172454126E-2</v>
      </c>
      <c r="M200" s="13">
        <v>-6.215989094947838E-2</v>
      </c>
      <c r="N200" s="13">
        <v>2.2946595814892667E-2</v>
      </c>
      <c r="O200" s="13">
        <v>5.9659197948543019E-2</v>
      </c>
      <c r="P200" s="13">
        <v>2.4615350457331209E-2</v>
      </c>
      <c r="Q200" s="13">
        <v>-2.0368294640549234E-2</v>
      </c>
      <c r="R200" s="13">
        <v>-6.5497400234355685E-2</v>
      </c>
      <c r="S200" s="13">
        <v>-2.1442277673975441E-2</v>
      </c>
      <c r="T200" s="13">
        <v>-9.9064733617937772E-2</v>
      </c>
      <c r="U200" s="13">
        <v>-4.8809853809969272E-2</v>
      </c>
      <c r="V200" s="13">
        <v>-0.13892260450165639</v>
      </c>
      <c r="W200" s="13">
        <v>-0.1072162662953221</v>
      </c>
      <c r="X200" s="13">
        <v>3.7965387596840872E-2</v>
      </c>
      <c r="Y200" s="13">
        <v>5.298417937878841E-2</v>
      </c>
      <c r="Z200" s="13">
        <v>-2.0847238216870068E-3</v>
      </c>
      <c r="AA200" s="13">
        <v>-6.5497400234355685E-2</v>
      </c>
      <c r="AB200" s="13">
        <v>-8.2184946658742208E-2</v>
      </c>
      <c r="AC200" s="13">
        <v>-2.0441024888512183E-2</v>
      </c>
      <c r="AD200" s="150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275</v>
      </c>
      <c r="C201" s="46"/>
      <c r="D201" s="44">
        <v>0.7</v>
      </c>
      <c r="E201" s="44" t="s">
        <v>276</v>
      </c>
      <c r="F201" s="44">
        <v>0.4</v>
      </c>
      <c r="G201" s="44">
        <v>1.5</v>
      </c>
      <c r="H201" s="44">
        <v>0.25</v>
      </c>
      <c r="I201" s="44">
        <v>0.15</v>
      </c>
      <c r="J201" s="44">
        <v>1.58</v>
      </c>
      <c r="K201" s="44">
        <v>0.65</v>
      </c>
      <c r="L201" s="44">
        <v>0.44</v>
      </c>
      <c r="M201" s="44">
        <v>1.66</v>
      </c>
      <c r="N201" s="44">
        <v>0.48</v>
      </c>
      <c r="O201" s="44">
        <v>1.41</v>
      </c>
      <c r="P201" s="44">
        <v>0.53</v>
      </c>
      <c r="Q201" s="44">
        <v>0.61</v>
      </c>
      <c r="R201" s="44" t="s">
        <v>276</v>
      </c>
      <c r="S201" s="44">
        <v>0.64</v>
      </c>
      <c r="T201" s="44">
        <v>2.6</v>
      </c>
      <c r="U201" s="44" t="s">
        <v>276</v>
      </c>
      <c r="V201" s="44">
        <v>3.6</v>
      </c>
      <c r="W201" s="44">
        <v>2.8</v>
      </c>
      <c r="X201" s="44">
        <v>0.86</v>
      </c>
      <c r="Y201" s="44">
        <v>1.24</v>
      </c>
      <c r="Z201" s="44">
        <v>0.15</v>
      </c>
      <c r="AA201" s="44" t="s">
        <v>276</v>
      </c>
      <c r="AB201" s="44">
        <v>2.17</v>
      </c>
      <c r="AC201" s="44">
        <v>0.61</v>
      </c>
      <c r="AD201" s="150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 t="s">
        <v>311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BM202" s="55"/>
    </row>
    <row r="203" spans="1:65">
      <c r="BM203" s="55"/>
    </row>
    <row r="204" spans="1:65" ht="15">
      <c r="B204" s="8" t="s">
        <v>579</v>
      </c>
      <c r="BM204" s="27" t="s">
        <v>67</v>
      </c>
    </row>
    <row r="205" spans="1:65" ht="15">
      <c r="A205" s="24" t="s">
        <v>51</v>
      </c>
      <c r="B205" s="18" t="s">
        <v>114</v>
      </c>
      <c r="C205" s="15" t="s">
        <v>115</v>
      </c>
      <c r="D205" s="16" t="s">
        <v>240</v>
      </c>
      <c r="E205" s="17" t="s">
        <v>240</v>
      </c>
      <c r="F205" s="17" t="s">
        <v>240</v>
      </c>
      <c r="G205" s="17" t="s">
        <v>240</v>
      </c>
      <c r="H205" s="17" t="s">
        <v>240</v>
      </c>
      <c r="I205" s="17" t="s">
        <v>240</v>
      </c>
      <c r="J205" s="17" t="s">
        <v>240</v>
      </c>
      <c r="K205" s="17" t="s">
        <v>240</v>
      </c>
      <c r="L205" s="17" t="s">
        <v>240</v>
      </c>
      <c r="M205" s="17" t="s">
        <v>240</v>
      </c>
      <c r="N205" s="17" t="s">
        <v>240</v>
      </c>
      <c r="O205" s="17" t="s">
        <v>240</v>
      </c>
      <c r="P205" s="17" t="s">
        <v>240</v>
      </c>
      <c r="Q205" s="17" t="s">
        <v>240</v>
      </c>
      <c r="R205" s="17" t="s">
        <v>240</v>
      </c>
      <c r="S205" s="17" t="s">
        <v>240</v>
      </c>
      <c r="T205" s="17" t="s">
        <v>240</v>
      </c>
      <c r="U205" s="17" t="s">
        <v>240</v>
      </c>
      <c r="V205" s="17" t="s">
        <v>240</v>
      </c>
      <c r="W205" s="17" t="s">
        <v>240</v>
      </c>
      <c r="X205" s="17" t="s">
        <v>240</v>
      </c>
      <c r="Y205" s="17" t="s">
        <v>240</v>
      </c>
      <c r="Z205" s="17" t="s">
        <v>240</v>
      </c>
      <c r="AA205" s="17" t="s">
        <v>240</v>
      </c>
      <c r="AB205" s="150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241</v>
      </c>
      <c r="C206" s="9" t="s">
        <v>241</v>
      </c>
      <c r="D206" s="148" t="s">
        <v>243</v>
      </c>
      <c r="E206" s="149" t="s">
        <v>244</v>
      </c>
      <c r="F206" s="149" t="s">
        <v>245</v>
      </c>
      <c r="G206" s="149" t="s">
        <v>246</v>
      </c>
      <c r="H206" s="149" t="s">
        <v>248</v>
      </c>
      <c r="I206" s="149" t="s">
        <v>249</v>
      </c>
      <c r="J206" s="149" t="s">
        <v>250</v>
      </c>
      <c r="K206" s="149" t="s">
        <v>251</v>
      </c>
      <c r="L206" s="149" t="s">
        <v>252</v>
      </c>
      <c r="M206" s="149" t="s">
        <v>253</v>
      </c>
      <c r="N206" s="149" t="s">
        <v>254</v>
      </c>
      <c r="O206" s="149" t="s">
        <v>255</v>
      </c>
      <c r="P206" s="149" t="s">
        <v>256</v>
      </c>
      <c r="Q206" s="149" t="s">
        <v>257</v>
      </c>
      <c r="R206" s="149" t="s">
        <v>258</v>
      </c>
      <c r="S206" s="149" t="s">
        <v>259</v>
      </c>
      <c r="T206" s="149" t="s">
        <v>261</v>
      </c>
      <c r="U206" s="149" t="s">
        <v>279</v>
      </c>
      <c r="V206" s="149" t="s">
        <v>307</v>
      </c>
      <c r="W206" s="149" t="s">
        <v>280</v>
      </c>
      <c r="X206" s="149" t="s">
        <v>262</v>
      </c>
      <c r="Y206" s="149" t="s">
        <v>263</v>
      </c>
      <c r="Z206" s="149" t="s">
        <v>281</v>
      </c>
      <c r="AA206" s="149" t="s">
        <v>265</v>
      </c>
      <c r="AB206" s="150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118</v>
      </c>
      <c r="E207" s="11" t="s">
        <v>118</v>
      </c>
      <c r="F207" s="11" t="s">
        <v>118</v>
      </c>
      <c r="G207" s="11" t="s">
        <v>304</v>
      </c>
      <c r="H207" s="11" t="s">
        <v>304</v>
      </c>
      <c r="I207" s="11" t="s">
        <v>305</v>
      </c>
      <c r="J207" s="11" t="s">
        <v>305</v>
      </c>
      <c r="K207" s="11" t="s">
        <v>305</v>
      </c>
      <c r="L207" s="11" t="s">
        <v>305</v>
      </c>
      <c r="M207" s="11" t="s">
        <v>305</v>
      </c>
      <c r="N207" s="11" t="s">
        <v>305</v>
      </c>
      <c r="O207" s="11" t="s">
        <v>304</v>
      </c>
      <c r="P207" s="11" t="s">
        <v>305</v>
      </c>
      <c r="Q207" s="11" t="s">
        <v>304</v>
      </c>
      <c r="R207" s="11" t="s">
        <v>118</v>
      </c>
      <c r="S207" s="11" t="s">
        <v>305</v>
      </c>
      <c r="T207" s="11" t="s">
        <v>305</v>
      </c>
      <c r="U207" s="11" t="s">
        <v>305</v>
      </c>
      <c r="V207" s="11" t="s">
        <v>118</v>
      </c>
      <c r="W207" s="11" t="s">
        <v>304</v>
      </c>
      <c r="X207" s="11" t="s">
        <v>305</v>
      </c>
      <c r="Y207" s="11" t="s">
        <v>305</v>
      </c>
      <c r="Z207" s="11" t="s">
        <v>305</v>
      </c>
      <c r="AA207" s="11" t="s">
        <v>305</v>
      </c>
      <c r="AB207" s="150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150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</v>
      </c>
    </row>
    <row r="209" spans="1:65">
      <c r="A209" s="29"/>
      <c r="B209" s="18">
        <v>1</v>
      </c>
      <c r="C209" s="14">
        <v>1</v>
      </c>
      <c r="D209" s="210">
        <v>48</v>
      </c>
      <c r="E209" s="210">
        <v>49</v>
      </c>
      <c r="F209" s="210">
        <v>42.580004445467956</v>
      </c>
      <c r="G209" s="210">
        <v>40</v>
      </c>
      <c r="H209" s="211">
        <v>85.23</v>
      </c>
      <c r="I209" s="210">
        <v>44</v>
      </c>
      <c r="J209" s="210">
        <v>46</v>
      </c>
      <c r="K209" s="210">
        <v>44</v>
      </c>
      <c r="L209" s="210">
        <v>49</v>
      </c>
      <c r="M209" s="210">
        <v>46</v>
      </c>
      <c r="N209" s="210">
        <v>35</v>
      </c>
      <c r="O209" s="210">
        <v>44</v>
      </c>
      <c r="P209" s="210">
        <v>51</v>
      </c>
      <c r="Q209" s="210">
        <v>44.546519297321439</v>
      </c>
      <c r="R209" s="210">
        <v>47</v>
      </c>
      <c r="S209" s="210">
        <v>46.5</v>
      </c>
      <c r="T209" s="210">
        <v>53</v>
      </c>
      <c r="U209" s="210">
        <v>41</v>
      </c>
      <c r="V209" s="211">
        <v>61</v>
      </c>
      <c r="W209" s="210">
        <v>43</v>
      </c>
      <c r="X209" s="210">
        <v>47</v>
      </c>
      <c r="Y209" s="210">
        <v>36</v>
      </c>
      <c r="Z209" s="210">
        <v>51</v>
      </c>
      <c r="AA209" s="210">
        <v>44</v>
      </c>
      <c r="AB209" s="212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1</v>
      </c>
    </row>
    <row r="210" spans="1:65">
      <c r="A210" s="29"/>
      <c r="B210" s="19">
        <v>1</v>
      </c>
      <c r="C210" s="9">
        <v>2</v>
      </c>
      <c r="D210" s="215">
        <v>50</v>
      </c>
      <c r="E210" s="215">
        <v>49</v>
      </c>
      <c r="F210" s="215">
        <v>44.863075028896915</v>
      </c>
      <c r="G210" s="215">
        <v>44</v>
      </c>
      <c r="H210" s="216">
        <v>92.54</v>
      </c>
      <c r="I210" s="215">
        <v>46</v>
      </c>
      <c r="J210" s="215">
        <v>46</v>
      </c>
      <c r="K210" s="215">
        <v>42</v>
      </c>
      <c r="L210" s="215">
        <v>47</v>
      </c>
      <c r="M210" s="215">
        <v>44</v>
      </c>
      <c r="N210" s="215">
        <v>37</v>
      </c>
      <c r="O210" s="215">
        <v>44</v>
      </c>
      <c r="P210" s="215">
        <v>52</v>
      </c>
      <c r="Q210" s="215">
        <v>43.314118450065834</v>
      </c>
      <c r="R210" s="215">
        <v>45</v>
      </c>
      <c r="S210" s="215">
        <v>45.7</v>
      </c>
      <c r="T210" s="215">
        <v>48</v>
      </c>
      <c r="U210" s="215">
        <v>38</v>
      </c>
      <c r="V210" s="216">
        <v>53</v>
      </c>
      <c r="W210" s="215">
        <v>46</v>
      </c>
      <c r="X210" s="215">
        <v>45</v>
      </c>
      <c r="Y210" s="215">
        <v>37</v>
      </c>
      <c r="Z210" s="215">
        <v>55</v>
      </c>
      <c r="AA210" s="215">
        <v>41</v>
      </c>
      <c r="AB210" s="212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21</v>
      </c>
    </row>
    <row r="211" spans="1:65">
      <c r="A211" s="29"/>
      <c r="B211" s="19">
        <v>1</v>
      </c>
      <c r="C211" s="9">
        <v>3</v>
      </c>
      <c r="D211" s="215">
        <v>51</v>
      </c>
      <c r="E211" s="215">
        <v>50</v>
      </c>
      <c r="F211" s="215">
        <v>42.810589952035869</v>
      </c>
      <c r="G211" s="215">
        <v>39</v>
      </c>
      <c r="H211" s="216">
        <v>82.64</v>
      </c>
      <c r="I211" s="215">
        <v>46</v>
      </c>
      <c r="J211" s="215">
        <v>48</v>
      </c>
      <c r="K211" s="215">
        <v>43</v>
      </c>
      <c r="L211" s="215">
        <v>47</v>
      </c>
      <c r="M211" s="215">
        <v>45</v>
      </c>
      <c r="N211" s="215">
        <v>35</v>
      </c>
      <c r="O211" s="215">
        <v>44</v>
      </c>
      <c r="P211" s="215">
        <v>50</v>
      </c>
      <c r="Q211" s="215">
        <v>43.763391247194377</v>
      </c>
      <c r="R211" s="215">
        <v>46</v>
      </c>
      <c r="S211" s="215">
        <v>46.5</v>
      </c>
      <c r="T211" s="215">
        <v>46</v>
      </c>
      <c r="U211" s="215">
        <v>41</v>
      </c>
      <c r="V211" s="216">
        <v>65</v>
      </c>
      <c r="W211" s="215">
        <v>48</v>
      </c>
      <c r="X211" s="215">
        <v>46</v>
      </c>
      <c r="Y211" s="215">
        <v>34</v>
      </c>
      <c r="Z211" s="215">
        <v>53</v>
      </c>
      <c r="AA211" s="215">
        <v>40</v>
      </c>
      <c r="AB211" s="212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4">
        <v>16</v>
      </c>
    </row>
    <row r="212" spans="1:65">
      <c r="A212" s="29"/>
      <c r="B212" s="19">
        <v>1</v>
      </c>
      <c r="C212" s="9">
        <v>4</v>
      </c>
      <c r="D212" s="215">
        <v>50</v>
      </c>
      <c r="E212" s="215">
        <v>50</v>
      </c>
      <c r="F212" s="215">
        <v>44.588787616360989</v>
      </c>
      <c r="G212" s="215">
        <v>40</v>
      </c>
      <c r="H212" s="216">
        <v>91.21</v>
      </c>
      <c r="I212" s="215">
        <v>45</v>
      </c>
      <c r="J212" s="215">
        <v>46</v>
      </c>
      <c r="K212" s="215">
        <v>44</v>
      </c>
      <c r="L212" s="215">
        <v>47</v>
      </c>
      <c r="M212" s="215">
        <v>43</v>
      </c>
      <c r="N212" s="215">
        <v>37</v>
      </c>
      <c r="O212" s="215">
        <v>43</v>
      </c>
      <c r="P212" s="215">
        <v>51</v>
      </c>
      <c r="Q212" s="215">
        <v>43.344907281972063</v>
      </c>
      <c r="R212" s="215">
        <v>46</v>
      </c>
      <c r="S212" s="215">
        <v>44.3</v>
      </c>
      <c r="T212" s="215">
        <v>47</v>
      </c>
      <c r="U212" s="215">
        <v>43</v>
      </c>
      <c r="V212" s="216">
        <v>67</v>
      </c>
      <c r="W212" s="215">
        <v>43</v>
      </c>
      <c r="X212" s="215">
        <v>46</v>
      </c>
      <c r="Y212" s="215">
        <v>37</v>
      </c>
      <c r="Z212" s="215">
        <v>49</v>
      </c>
      <c r="AA212" s="215">
        <v>41</v>
      </c>
      <c r="AB212" s="212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4">
        <v>44.76651793501884</v>
      </c>
    </row>
    <row r="213" spans="1:65">
      <c r="A213" s="29"/>
      <c r="B213" s="19">
        <v>1</v>
      </c>
      <c r="C213" s="9">
        <v>5</v>
      </c>
      <c r="D213" s="215">
        <v>49</v>
      </c>
      <c r="E213" s="215">
        <v>48</v>
      </c>
      <c r="F213" s="215">
        <v>44.494540322084134</v>
      </c>
      <c r="G213" s="215">
        <v>40</v>
      </c>
      <c r="H213" s="216">
        <v>82.49</v>
      </c>
      <c r="I213" s="215">
        <v>46</v>
      </c>
      <c r="J213" s="215">
        <v>46</v>
      </c>
      <c r="K213" s="215">
        <v>42</v>
      </c>
      <c r="L213" s="215">
        <v>47</v>
      </c>
      <c r="M213" s="215">
        <v>44</v>
      </c>
      <c r="N213" s="215">
        <v>35</v>
      </c>
      <c r="O213" s="215">
        <v>44</v>
      </c>
      <c r="P213" s="215">
        <v>50</v>
      </c>
      <c r="Q213" s="215">
        <v>44.465883452938229</v>
      </c>
      <c r="R213" s="215">
        <v>47</v>
      </c>
      <c r="S213" s="215">
        <v>44</v>
      </c>
      <c r="T213" s="215">
        <v>47</v>
      </c>
      <c r="U213" s="215">
        <v>43</v>
      </c>
      <c r="V213" s="216">
        <v>69</v>
      </c>
      <c r="W213" s="215">
        <v>46</v>
      </c>
      <c r="X213" s="215">
        <v>45</v>
      </c>
      <c r="Y213" s="215">
        <v>36</v>
      </c>
      <c r="Z213" s="227">
        <v>60</v>
      </c>
      <c r="AA213" s="215">
        <v>40</v>
      </c>
      <c r="AB213" s="212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4">
        <v>21</v>
      </c>
    </row>
    <row r="214" spans="1:65">
      <c r="A214" s="29"/>
      <c r="B214" s="19">
        <v>1</v>
      </c>
      <c r="C214" s="9">
        <v>6</v>
      </c>
      <c r="D214" s="215">
        <v>49</v>
      </c>
      <c r="E214" s="215">
        <v>48</v>
      </c>
      <c r="F214" s="215">
        <v>45.78599963742699</v>
      </c>
      <c r="G214" s="215">
        <v>41</v>
      </c>
      <c r="H214" s="216">
        <v>86.11</v>
      </c>
      <c r="I214" s="215">
        <v>45</v>
      </c>
      <c r="J214" s="215">
        <v>46</v>
      </c>
      <c r="K214" s="215">
        <v>43</v>
      </c>
      <c r="L214" s="215">
        <v>44</v>
      </c>
      <c r="M214" s="215">
        <v>43</v>
      </c>
      <c r="N214" s="215">
        <v>36</v>
      </c>
      <c r="O214" s="215">
        <v>41</v>
      </c>
      <c r="P214" s="215">
        <v>51</v>
      </c>
      <c r="Q214" s="215">
        <v>45.322550690720753</v>
      </c>
      <c r="R214" s="215">
        <v>47</v>
      </c>
      <c r="S214" s="215">
        <v>45.1</v>
      </c>
      <c r="T214" s="215">
        <v>52</v>
      </c>
      <c r="U214" s="215">
        <v>41</v>
      </c>
      <c r="V214" s="216">
        <v>62</v>
      </c>
      <c r="W214" s="215">
        <v>45</v>
      </c>
      <c r="X214" s="215">
        <v>43</v>
      </c>
      <c r="Y214" s="215">
        <v>35</v>
      </c>
      <c r="Z214" s="215">
        <v>53</v>
      </c>
      <c r="AA214" s="215">
        <v>43</v>
      </c>
      <c r="AB214" s="212"/>
      <c r="AC214" s="213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7"/>
    </row>
    <row r="215" spans="1:65">
      <c r="A215" s="29"/>
      <c r="B215" s="20" t="s">
        <v>271</v>
      </c>
      <c r="C215" s="12"/>
      <c r="D215" s="218">
        <v>49.5</v>
      </c>
      <c r="E215" s="218">
        <v>49</v>
      </c>
      <c r="F215" s="218">
        <v>44.187166167045483</v>
      </c>
      <c r="G215" s="218">
        <v>40.666666666666664</v>
      </c>
      <c r="H215" s="218">
        <v>86.703333333333333</v>
      </c>
      <c r="I215" s="218">
        <v>45.333333333333336</v>
      </c>
      <c r="J215" s="218">
        <v>46.333333333333336</v>
      </c>
      <c r="K215" s="218">
        <v>43</v>
      </c>
      <c r="L215" s="218">
        <v>46.833333333333336</v>
      </c>
      <c r="M215" s="218">
        <v>44.166666666666664</v>
      </c>
      <c r="N215" s="218">
        <v>35.833333333333336</v>
      </c>
      <c r="O215" s="218">
        <v>43.333333333333336</v>
      </c>
      <c r="P215" s="218">
        <v>50.833333333333336</v>
      </c>
      <c r="Q215" s="218">
        <v>44.126228403368778</v>
      </c>
      <c r="R215" s="218">
        <v>46.333333333333336</v>
      </c>
      <c r="S215" s="218">
        <v>45.35</v>
      </c>
      <c r="T215" s="218">
        <v>48.833333333333336</v>
      </c>
      <c r="U215" s="218">
        <v>41.166666666666664</v>
      </c>
      <c r="V215" s="218">
        <v>62.833333333333336</v>
      </c>
      <c r="W215" s="218">
        <v>45.166666666666664</v>
      </c>
      <c r="X215" s="218">
        <v>45.333333333333336</v>
      </c>
      <c r="Y215" s="218">
        <v>35.833333333333336</v>
      </c>
      <c r="Z215" s="218">
        <v>53.5</v>
      </c>
      <c r="AA215" s="218">
        <v>41.5</v>
      </c>
      <c r="AB215" s="212"/>
      <c r="AC215" s="213"/>
      <c r="AD215" s="213"/>
      <c r="AE215" s="213"/>
      <c r="AF215" s="213"/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7"/>
    </row>
    <row r="216" spans="1:65">
      <c r="A216" s="29"/>
      <c r="B216" s="3" t="s">
        <v>272</v>
      </c>
      <c r="C216" s="28"/>
      <c r="D216" s="215">
        <v>49.5</v>
      </c>
      <c r="E216" s="215">
        <v>49</v>
      </c>
      <c r="F216" s="215">
        <v>44.541663969222562</v>
      </c>
      <c r="G216" s="215">
        <v>40</v>
      </c>
      <c r="H216" s="215">
        <v>85.67</v>
      </c>
      <c r="I216" s="215">
        <v>45.5</v>
      </c>
      <c r="J216" s="215">
        <v>46</v>
      </c>
      <c r="K216" s="215">
        <v>43</v>
      </c>
      <c r="L216" s="215">
        <v>47</v>
      </c>
      <c r="M216" s="215">
        <v>44</v>
      </c>
      <c r="N216" s="215">
        <v>35.5</v>
      </c>
      <c r="O216" s="215">
        <v>44</v>
      </c>
      <c r="P216" s="215">
        <v>51</v>
      </c>
      <c r="Q216" s="215">
        <v>44.114637350066303</v>
      </c>
      <c r="R216" s="215">
        <v>46.5</v>
      </c>
      <c r="S216" s="215">
        <v>45.400000000000006</v>
      </c>
      <c r="T216" s="215">
        <v>47.5</v>
      </c>
      <c r="U216" s="215">
        <v>41</v>
      </c>
      <c r="V216" s="215">
        <v>63.5</v>
      </c>
      <c r="W216" s="215">
        <v>45.5</v>
      </c>
      <c r="X216" s="215">
        <v>45.5</v>
      </c>
      <c r="Y216" s="215">
        <v>36</v>
      </c>
      <c r="Z216" s="215">
        <v>53</v>
      </c>
      <c r="AA216" s="215">
        <v>41</v>
      </c>
      <c r="AB216" s="212"/>
      <c r="AC216" s="213"/>
      <c r="AD216" s="213"/>
      <c r="AE216" s="213"/>
      <c r="AF216" s="213"/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7"/>
    </row>
    <row r="217" spans="1:65">
      <c r="A217" s="29"/>
      <c r="B217" s="3" t="s">
        <v>273</v>
      </c>
      <c r="C217" s="28"/>
      <c r="D217" s="23">
        <v>1.0488088481701516</v>
      </c>
      <c r="E217" s="23">
        <v>0.89442719099991586</v>
      </c>
      <c r="F217" s="23">
        <v>1.244735376721632</v>
      </c>
      <c r="G217" s="23">
        <v>1.7511900715418263</v>
      </c>
      <c r="H217" s="23">
        <v>4.2699492580903904</v>
      </c>
      <c r="I217" s="23">
        <v>0.81649658092772603</v>
      </c>
      <c r="J217" s="23">
        <v>0.81649658092772592</v>
      </c>
      <c r="K217" s="23">
        <v>0.89442719099991586</v>
      </c>
      <c r="L217" s="23">
        <v>1.602081978759722</v>
      </c>
      <c r="M217" s="23">
        <v>1.169045194450012</v>
      </c>
      <c r="N217" s="23">
        <v>0.98319208025017502</v>
      </c>
      <c r="O217" s="23">
        <v>1.2110601416389966</v>
      </c>
      <c r="P217" s="23">
        <v>0.752772652709081</v>
      </c>
      <c r="Q217" s="23">
        <v>0.79054830040266</v>
      </c>
      <c r="R217" s="23">
        <v>0.81649658092772603</v>
      </c>
      <c r="S217" s="23">
        <v>1.0728466805653085</v>
      </c>
      <c r="T217" s="23">
        <v>2.9268868558020258</v>
      </c>
      <c r="U217" s="23">
        <v>1.8348478592697182</v>
      </c>
      <c r="V217" s="23">
        <v>5.6715665090578513</v>
      </c>
      <c r="W217" s="23">
        <v>1.9407902170679516</v>
      </c>
      <c r="X217" s="23">
        <v>1.3662601021279464</v>
      </c>
      <c r="Y217" s="23">
        <v>1.169045194450012</v>
      </c>
      <c r="Z217" s="23">
        <v>3.7815340802378077</v>
      </c>
      <c r="AA217" s="23">
        <v>1.6431676725154984</v>
      </c>
      <c r="AB217" s="150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87</v>
      </c>
      <c r="C218" s="28"/>
      <c r="D218" s="13">
        <v>2.1188057538790942E-2</v>
      </c>
      <c r="E218" s="13">
        <v>1.8253616142855426E-2</v>
      </c>
      <c r="F218" s="13">
        <v>2.8169613140974586E-2</v>
      </c>
      <c r="G218" s="13">
        <v>4.3062050939553106E-2</v>
      </c>
      <c r="H218" s="13">
        <v>4.9247809673873252E-2</v>
      </c>
      <c r="I218" s="13">
        <v>1.8010953991052778E-2</v>
      </c>
      <c r="J218" s="13">
        <v>1.76222283653466E-2</v>
      </c>
      <c r="K218" s="13">
        <v>2.0800632348835252E-2</v>
      </c>
      <c r="L218" s="13">
        <v>3.4208156130100822E-2</v>
      </c>
      <c r="M218" s="13">
        <v>2.6468947798868197E-2</v>
      </c>
      <c r="N218" s="13">
        <v>2.7437918518609532E-2</v>
      </c>
      <c r="O218" s="13">
        <v>2.7947541730130688E-2</v>
      </c>
      <c r="P218" s="13">
        <v>1.4808642348375364E-2</v>
      </c>
      <c r="Q218" s="13">
        <v>1.7915610035284735E-2</v>
      </c>
      <c r="R218" s="13">
        <v>1.7622228365346604E-2</v>
      </c>
      <c r="S218" s="13">
        <v>2.3657038160205257E-2</v>
      </c>
      <c r="T218" s="13">
        <v>5.9936249606867421E-2</v>
      </c>
      <c r="U218" s="13">
        <v>4.457120305918344E-2</v>
      </c>
      <c r="V218" s="13">
        <v>9.0263657969090472E-2</v>
      </c>
      <c r="W218" s="13">
        <v>4.2969525101135463E-2</v>
      </c>
      <c r="X218" s="13">
        <v>3.0138090488116463E-2</v>
      </c>
      <c r="Y218" s="13">
        <v>3.262451705441894E-2</v>
      </c>
      <c r="Z218" s="13">
        <v>7.0682880004445003E-2</v>
      </c>
      <c r="AA218" s="13">
        <v>3.959440174736141E-2</v>
      </c>
      <c r="AB218" s="150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274</v>
      </c>
      <c r="C219" s="28"/>
      <c r="D219" s="13">
        <v>0.10573710628671362</v>
      </c>
      <c r="E219" s="13">
        <v>9.4568044607049817E-2</v>
      </c>
      <c r="F219" s="13">
        <v>-1.2941631261433328E-2</v>
      </c>
      <c r="G219" s="13">
        <v>-9.1582983387346384E-2</v>
      </c>
      <c r="H219" s="13">
        <v>0.93678975566489631</v>
      </c>
      <c r="I219" s="13">
        <v>1.2661592289515688E-2</v>
      </c>
      <c r="J219" s="13">
        <v>3.4999715648843077E-2</v>
      </c>
      <c r="K219" s="13">
        <v>-3.9460695548915403E-2</v>
      </c>
      <c r="L219" s="13">
        <v>4.6168777328506883E-2</v>
      </c>
      <c r="M219" s="13">
        <v>-1.3399551629699968E-2</v>
      </c>
      <c r="N219" s="13">
        <v>-0.19955057962409617</v>
      </c>
      <c r="O219" s="13">
        <v>-3.2014654429139533E-2</v>
      </c>
      <c r="P219" s="13">
        <v>0.1355212707658171</v>
      </c>
      <c r="Q219" s="13">
        <v>-1.4302866543685178E-2</v>
      </c>
      <c r="R219" s="13">
        <v>3.4999715648843077E-2</v>
      </c>
      <c r="S219" s="13">
        <v>1.3033894345504393E-2</v>
      </c>
      <c r="T219" s="13">
        <v>9.0845024047162104E-2</v>
      </c>
      <c r="U219" s="13">
        <v>-8.0413921707682579E-2</v>
      </c>
      <c r="V219" s="13">
        <v>0.40357875107774777</v>
      </c>
      <c r="W219" s="13">
        <v>8.9385717296275313E-3</v>
      </c>
      <c r="X219" s="13">
        <v>1.2661592289515688E-2</v>
      </c>
      <c r="Y219" s="13">
        <v>-0.19955057962409617</v>
      </c>
      <c r="Z219" s="13">
        <v>0.19508959972402384</v>
      </c>
      <c r="AA219" s="13">
        <v>-7.2967880587906708E-2</v>
      </c>
      <c r="AB219" s="150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275</v>
      </c>
      <c r="C220" s="46"/>
      <c r="D220" s="44">
        <v>0.96</v>
      </c>
      <c r="E220" s="44">
        <v>0.85</v>
      </c>
      <c r="F220" s="44">
        <v>0.26</v>
      </c>
      <c r="G220" s="44">
        <v>1.08</v>
      </c>
      <c r="H220" s="44">
        <v>9.56</v>
      </c>
      <c r="I220" s="44">
        <v>0</v>
      </c>
      <c r="J220" s="44">
        <v>0.23</v>
      </c>
      <c r="K220" s="44">
        <v>0.54</v>
      </c>
      <c r="L220" s="44">
        <v>0.35</v>
      </c>
      <c r="M220" s="44">
        <v>0.27</v>
      </c>
      <c r="N220" s="44">
        <v>2.2000000000000002</v>
      </c>
      <c r="O220" s="44">
        <v>0.46</v>
      </c>
      <c r="P220" s="44">
        <v>1.27</v>
      </c>
      <c r="Q220" s="44">
        <v>0.28000000000000003</v>
      </c>
      <c r="R220" s="44">
        <v>0.23</v>
      </c>
      <c r="S220" s="44">
        <v>0</v>
      </c>
      <c r="T220" s="44">
        <v>0.81</v>
      </c>
      <c r="U220" s="44">
        <v>0.96</v>
      </c>
      <c r="V220" s="44">
        <v>4.05</v>
      </c>
      <c r="W220" s="44">
        <v>0.04</v>
      </c>
      <c r="X220" s="44">
        <v>0</v>
      </c>
      <c r="Y220" s="44">
        <v>2.2000000000000002</v>
      </c>
      <c r="Z220" s="44">
        <v>1.89</v>
      </c>
      <c r="AA220" s="44">
        <v>0.89</v>
      </c>
      <c r="AB220" s="150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BM221" s="55"/>
    </row>
    <row r="222" spans="1:65" ht="15">
      <c r="B222" s="8" t="s">
        <v>580</v>
      </c>
      <c r="BM222" s="27" t="s">
        <v>67</v>
      </c>
    </row>
    <row r="223" spans="1:65" ht="15">
      <c r="A223" s="24" t="s">
        <v>28</v>
      </c>
      <c r="B223" s="18" t="s">
        <v>114</v>
      </c>
      <c r="C223" s="15" t="s">
        <v>115</v>
      </c>
      <c r="D223" s="16" t="s">
        <v>240</v>
      </c>
      <c r="E223" s="17" t="s">
        <v>240</v>
      </c>
      <c r="F223" s="17" t="s">
        <v>240</v>
      </c>
      <c r="G223" s="17" t="s">
        <v>240</v>
      </c>
      <c r="H223" s="17" t="s">
        <v>240</v>
      </c>
      <c r="I223" s="17" t="s">
        <v>240</v>
      </c>
      <c r="J223" s="17" t="s">
        <v>240</v>
      </c>
      <c r="K223" s="17" t="s">
        <v>240</v>
      </c>
      <c r="L223" s="17" t="s">
        <v>240</v>
      </c>
      <c r="M223" s="17" t="s">
        <v>240</v>
      </c>
      <c r="N223" s="17" t="s">
        <v>240</v>
      </c>
      <c r="O223" s="17" t="s">
        <v>240</v>
      </c>
      <c r="P223" s="17" t="s">
        <v>240</v>
      </c>
      <c r="Q223" s="17" t="s">
        <v>240</v>
      </c>
      <c r="R223" s="17" t="s">
        <v>240</v>
      </c>
      <c r="S223" s="17" t="s">
        <v>240</v>
      </c>
      <c r="T223" s="17" t="s">
        <v>240</v>
      </c>
      <c r="U223" s="17" t="s">
        <v>240</v>
      </c>
      <c r="V223" s="17" t="s">
        <v>240</v>
      </c>
      <c r="W223" s="17" t="s">
        <v>240</v>
      </c>
      <c r="X223" s="150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241</v>
      </c>
      <c r="C224" s="9" t="s">
        <v>241</v>
      </c>
      <c r="D224" s="148" t="s">
        <v>243</v>
      </c>
      <c r="E224" s="149" t="s">
        <v>244</v>
      </c>
      <c r="F224" s="149" t="s">
        <v>245</v>
      </c>
      <c r="G224" s="149" t="s">
        <v>246</v>
      </c>
      <c r="H224" s="149" t="s">
        <v>249</v>
      </c>
      <c r="I224" s="149" t="s">
        <v>250</v>
      </c>
      <c r="J224" s="149" t="s">
        <v>251</v>
      </c>
      <c r="K224" s="149" t="s">
        <v>252</v>
      </c>
      <c r="L224" s="149" t="s">
        <v>253</v>
      </c>
      <c r="M224" s="149" t="s">
        <v>254</v>
      </c>
      <c r="N224" s="149" t="s">
        <v>255</v>
      </c>
      <c r="O224" s="149" t="s">
        <v>256</v>
      </c>
      <c r="P224" s="149" t="s">
        <v>257</v>
      </c>
      <c r="Q224" s="149" t="s">
        <v>259</v>
      </c>
      <c r="R224" s="149" t="s">
        <v>260</v>
      </c>
      <c r="S224" s="149" t="s">
        <v>279</v>
      </c>
      <c r="T224" s="149" t="s">
        <v>307</v>
      </c>
      <c r="U224" s="149" t="s">
        <v>263</v>
      </c>
      <c r="V224" s="149" t="s">
        <v>281</v>
      </c>
      <c r="W224" s="149" t="s">
        <v>265</v>
      </c>
      <c r="X224" s="150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304</v>
      </c>
      <c r="E225" s="11" t="s">
        <v>304</v>
      </c>
      <c r="F225" s="11" t="s">
        <v>118</v>
      </c>
      <c r="G225" s="11" t="s">
        <v>304</v>
      </c>
      <c r="H225" s="11" t="s">
        <v>305</v>
      </c>
      <c r="I225" s="11" t="s">
        <v>305</v>
      </c>
      <c r="J225" s="11" t="s">
        <v>305</v>
      </c>
      <c r="K225" s="11" t="s">
        <v>305</v>
      </c>
      <c r="L225" s="11" t="s">
        <v>305</v>
      </c>
      <c r="M225" s="11" t="s">
        <v>304</v>
      </c>
      <c r="N225" s="11" t="s">
        <v>304</v>
      </c>
      <c r="O225" s="11" t="s">
        <v>305</v>
      </c>
      <c r="P225" s="11" t="s">
        <v>304</v>
      </c>
      <c r="Q225" s="11" t="s">
        <v>305</v>
      </c>
      <c r="R225" s="11" t="s">
        <v>304</v>
      </c>
      <c r="S225" s="11" t="s">
        <v>305</v>
      </c>
      <c r="T225" s="11" t="s">
        <v>304</v>
      </c>
      <c r="U225" s="11" t="s">
        <v>305</v>
      </c>
      <c r="V225" s="11" t="s">
        <v>305</v>
      </c>
      <c r="W225" s="11" t="s">
        <v>305</v>
      </c>
      <c r="X225" s="150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150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8">
        <v>1</v>
      </c>
      <c r="C227" s="14">
        <v>1</v>
      </c>
      <c r="D227" s="210">
        <v>10.8</v>
      </c>
      <c r="E227" s="210">
        <v>10.5</v>
      </c>
      <c r="F227" s="210">
        <v>9.6782296209215097</v>
      </c>
      <c r="G227" s="210">
        <v>10.1</v>
      </c>
      <c r="H227" s="210">
        <v>10.25</v>
      </c>
      <c r="I227" s="210">
        <v>10</v>
      </c>
      <c r="J227" s="210">
        <v>10.9</v>
      </c>
      <c r="K227" s="210">
        <v>10.199999999999999</v>
      </c>
      <c r="L227" s="210">
        <v>10.5</v>
      </c>
      <c r="M227" s="210">
        <v>10.68</v>
      </c>
      <c r="N227" s="210">
        <v>10.6</v>
      </c>
      <c r="O227" s="210">
        <v>9.83</v>
      </c>
      <c r="P227" s="210">
        <v>10.054605066111669</v>
      </c>
      <c r="Q227" s="210">
        <v>10.93</v>
      </c>
      <c r="R227" s="211">
        <v>7.8779400000000006</v>
      </c>
      <c r="S227" s="210">
        <v>10.4</v>
      </c>
      <c r="T227" s="211">
        <v>9.2200000000000006</v>
      </c>
      <c r="U227" s="211">
        <v>10</v>
      </c>
      <c r="V227" s="210">
        <v>10.6</v>
      </c>
      <c r="W227" s="210">
        <v>10.6</v>
      </c>
      <c r="X227" s="212"/>
      <c r="Y227" s="213"/>
      <c r="Z227" s="213"/>
      <c r="AA227" s="213"/>
      <c r="AB227" s="213"/>
      <c r="AC227" s="213"/>
      <c r="AD227" s="213"/>
      <c r="AE227" s="213"/>
      <c r="AF227" s="213"/>
      <c r="AG227" s="213"/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  <c r="BI227" s="213"/>
      <c r="BJ227" s="213"/>
      <c r="BK227" s="213"/>
      <c r="BL227" s="213"/>
      <c r="BM227" s="214">
        <v>1</v>
      </c>
    </row>
    <row r="228" spans="1:65">
      <c r="A228" s="29"/>
      <c r="B228" s="19">
        <v>1</v>
      </c>
      <c r="C228" s="9">
        <v>2</v>
      </c>
      <c r="D228" s="215">
        <v>10.86</v>
      </c>
      <c r="E228" s="215">
        <v>10.3</v>
      </c>
      <c r="F228" s="215">
        <v>10.233768144957521</v>
      </c>
      <c r="G228" s="227">
        <v>7.3</v>
      </c>
      <c r="H228" s="215">
        <v>10.45</v>
      </c>
      <c r="I228" s="215">
        <v>10.4</v>
      </c>
      <c r="J228" s="215">
        <v>11.25</v>
      </c>
      <c r="K228" s="215">
        <v>10.3</v>
      </c>
      <c r="L228" s="215">
        <v>10.15</v>
      </c>
      <c r="M228" s="215">
        <v>10.48</v>
      </c>
      <c r="N228" s="215">
        <v>10.8</v>
      </c>
      <c r="O228" s="215">
        <v>10.1</v>
      </c>
      <c r="P228" s="215">
        <v>9.9596596452992721</v>
      </c>
      <c r="Q228" s="215">
        <v>10.46</v>
      </c>
      <c r="R228" s="216">
        <v>7.8833600000000006</v>
      </c>
      <c r="S228" s="215">
        <v>11.1</v>
      </c>
      <c r="T228" s="216">
        <v>9.4</v>
      </c>
      <c r="U228" s="216">
        <v>11</v>
      </c>
      <c r="V228" s="215">
        <v>10.199999999999999</v>
      </c>
      <c r="W228" s="215">
        <v>9.9</v>
      </c>
      <c r="X228" s="212"/>
      <c r="Y228" s="213"/>
      <c r="Z228" s="213"/>
      <c r="AA228" s="213"/>
      <c r="AB228" s="213"/>
      <c r="AC228" s="213"/>
      <c r="AD228" s="213"/>
      <c r="AE228" s="213"/>
      <c r="AF228" s="213"/>
      <c r="AG228" s="213"/>
      <c r="AH228" s="213"/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  <c r="BI228" s="213"/>
      <c r="BJ228" s="213"/>
      <c r="BK228" s="213"/>
      <c r="BL228" s="213"/>
      <c r="BM228" s="214">
        <v>59</v>
      </c>
    </row>
    <row r="229" spans="1:65">
      <c r="A229" s="29"/>
      <c r="B229" s="19">
        <v>1</v>
      </c>
      <c r="C229" s="9">
        <v>3</v>
      </c>
      <c r="D229" s="215">
        <v>10.87</v>
      </c>
      <c r="E229" s="215">
        <v>10.199999999999999</v>
      </c>
      <c r="F229" s="215">
        <v>9.5263644152506899</v>
      </c>
      <c r="G229" s="215">
        <v>9.6999999999999993</v>
      </c>
      <c r="H229" s="215">
        <v>10.9</v>
      </c>
      <c r="I229" s="215">
        <v>10.45</v>
      </c>
      <c r="J229" s="215">
        <v>10.5</v>
      </c>
      <c r="K229" s="215">
        <v>10</v>
      </c>
      <c r="L229" s="215">
        <v>10.6</v>
      </c>
      <c r="M229" s="215">
        <v>10.26</v>
      </c>
      <c r="N229" s="215">
        <v>10.5</v>
      </c>
      <c r="O229" s="215">
        <v>10</v>
      </c>
      <c r="P229" s="215">
        <v>9.9071600518942784</v>
      </c>
      <c r="Q229" s="215">
        <v>10.63</v>
      </c>
      <c r="R229" s="216">
        <v>7.8985200000000004</v>
      </c>
      <c r="S229" s="215">
        <v>10.7</v>
      </c>
      <c r="T229" s="216">
        <v>9.15</v>
      </c>
      <c r="U229" s="216">
        <v>10</v>
      </c>
      <c r="V229" s="215">
        <v>10.199999999999999</v>
      </c>
      <c r="W229" s="215">
        <v>9.9</v>
      </c>
      <c r="X229" s="212"/>
      <c r="Y229" s="213"/>
      <c r="Z229" s="213"/>
      <c r="AA229" s="213"/>
      <c r="AB229" s="213"/>
      <c r="AC229" s="213"/>
      <c r="AD229" s="213"/>
      <c r="AE229" s="213"/>
      <c r="AF229" s="213"/>
      <c r="AG229" s="213"/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13"/>
      <c r="AT229" s="213"/>
      <c r="AU229" s="213"/>
      <c r="AV229" s="213"/>
      <c r="AW229" s="213"/>
      <c r="AX229" s="213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  <c r="BI229" s="213"/>
      <c r="BJ229" s="213"/>
      <c r="BK229" s="213"/>
      <c r="BL229" s="213"/>
      <c r="BM229" s="214">
        <v>16</v>
      </c>
    </row>
    <row r="230" spans="1:65">
      <c r="A230" s="29"/>
      <c r="B230" s="19">
        <v>1</v>
      </c>
      <c r="C230" s="9">
        <v>4</v>
      </c>
      <c r="D230" s="215">
        <v>10.79</v>
      </c>
      <c r="E230" s="215">
        <v>10.5</v>
      </c>
      <c r="F230" s="215">
        <v>10.633932231481621</v>
      </c>
      <c r="G230" s="215">
        <v>10.4</v>
      </c>
      <c r="H230" s="215">
        <v>10.75</v>
      </c>
      <c r="I230" s="215">
        <v>10.25</v>
      </c>
      <c r="J230" s="215">
        <v>11.35</v>
      </c>
      <c r="K230" s="215">
        <v>9.9700000000000006</v>
      </c>
      <c r="L230" s="215">
        <v>10.1</v>
      </c>
      <c r="M230" s="215">
        <v>10.41</v>
      </c>
      <c r="N230" s="215">
        <v>10.199999999999999</v>
      </c>
      <c r="O230" s="215">
        <v>10.1</v>
      </c>
      <c r="P230" s="215">
        <v>9.7080795566725584</v>
      </c>
      <c r="Q230" s="215">
        <v>10.57</v>
      </c>
      <c r="R230" s="216">
        <v>7.8985999999999992</v>
      </c>
      <c r="S230" s="215">
        <v>10.5</v>
      </c>
      <c r="T230" s="216">
        <v>9.5</v>
      </c>
      <c r="U230" s="216">
        <v>10</v>
      </c>
      <c r="V230" s="215">
        <v>10.4</v>
      </c>
      <c r="W230" s="215">
        <v>9.6</v>
      </c>
      <c r="X230" s="212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4">
        <v>10.385300790185495</v>
      </c>
    </row>
    <row r="231" spans="1:65">
      <c r="A231" s="29"/>
      <c r="B231" s="19">
        <v>1</v>
      </c>
      <c r="C231" s="9">
        <v>5</v>
      </c>
      <c r="D231" s="215">
        <v>10.59</v>
      </c>
      <c r="E231" s="215">
        <v>10.3</v>
      </c>
      <c r="F231" s="215">
        <v>10.55192344907452</v>
      </c>
      <c r="G231" s="215">
        <v>10.6</v>
      </c>
      <c r="H231" s="215">
        <v>10.75</v>
      </c>
      <c r="I231" s="215">
        <v>10.6</v>
      </c>
      <c r="J231" s="215">
        <v>11</v>
      </c>
      <c r="K231" s="215">
        <v>10.35</v>
      </c>
      <c r="L231" s="215">
        <v>10</v>
      </c>
      <c r="M231" s="215">
        <v>10.25</v>
      </c>
      <c r="N231" s="215">
        <v>10.6</v>
      </c>
      <c r="O231" s="215">
        <v>9.9700000000000006</v>
      </c>
      <c r="P231" s="215">
        <v>9.9555679441055815</v>
      </c>
      <c r="Q231" s="215">
        <v>10.52</v>
      </c>
      <c r="R231" s="216">
        <v>7.8888600000000002</v>
      </c>
      <c r="S231" s="215">
        <v>10.5</v>
      </c>
      <c r="T231" s="227">
        <v>10.02</v>
      </c>
      <c r="U231" s="216">
        <v>11</v>
      </c>
      <c r="V231" s="215">
        <v>10.4</v>
      </c>
      <c r="W231" s="215">
        <v>9.6</v>
      </c>
      <c r="X231" s="212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  <c r="BI231" s="213"/>
      <c r="BJ231" s="213"/>
      <c r="BK231" s="213"/>
      <c r="BL231" s="213"/>
      <c r="BM231" s="214">
        <v>22</v>
      </c>
    </row>
    <row r="232" spans="1:65">
      <c r="A232" s="29"/>
      <c r="B232" s="19">
        <v>1</v>
      </c>
      <c r="C232" s="9">
        <v>6</v>
      </c>
      <c r="D232" s="215">
        <v>10.96</v>
      </c>
      <c r="E232" s="215">
        <v>10.4</v>
      </c>
      <c r="F232" s="215">
        <v>10.54691461761052</v>
      </c>
      <c r="G232" s="215">
        <v>10.6</v>
      </c>
      <c r="H232" s="215">
        <v>10.55</v>
      </c>
      <c r="I232" s="215">
        <v>10.35</v>
      </c>
      <c r="J232" s="215">
        <v>10.8</v>
      </c>
      <c r="K232" s="215">
        <v>9.8800000000000008</v>
      </c>
      <c r="L232" s="215">
        <v>10</v>
      </c>
      <c r="M232" s="215">
        <v>10.49</v>
      </c>
      <c r="N232" s="215">
        <v>9.98</v>
      </c>
      <c r="O232" s="215">
        <v>10.199999999999999</v>
      </c>
      <c r="P232" s="215">
        <v>10.394475855540753</v>
      </c>
      <c r="Q232" s="215">
        <v>10.59</v>
      </c>
      <c r="R232" s="216">
        <v>7.9287599999999996</v>
      </c>
      <c r="S232" s="215">
        <v>11.3</v>
      </c>
      <c r="T232" s="216">
        <v>9.33</v>
      </c>
      <c r="U232" s="216">
        <v>10</v>
      </c>
      <c r="V232" s="215">
        <v>10.7</v>
      </c>
      <c r="W232" s="215">
        <v>10.1</v>
      </c>
      <c r="X232" s="212"/>
      <c r="Y232" s="213"/>
      <c r="Z232" s="213"/>
      <c r="AA232" s="213"/>
      <c r="AB232" s="213"/>
      <c r="AC232" s="213"/>
      <c r="AD232" s="213"/>
      <c r="AE232" s="213"/>
      <c r="AF232" s="213"/>
      <c r="AG232" s="213"/>
      <c r="AH232" s="213"/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  <c r="BI232" s="213"/>
      <c r="BJ232" s="213"/>
      <c r="BK232" s="213"/>
      <c r="BL232" s="213"/>
      <c r="BM232" s="217"/>
    </row>
    <row r="233" spans="1:65">
      <c r="A233" s="29"/>
      <c r="B233" s="20" t="s">
        <v>271</v>
      </c>
      <c r="C233" s="12"/>
      <c r="D233" s="218">
        <v>10.811666666666667</v>
      </c>
      <c r="E233" s="218">
        <v>10.366666666666665</v>
      </c>
      <c r="F233" s="218">
        <v>10.195188746549396</v>
      </c>
      <c r="G233" s="218">
        <v>9.7833333333333332</v>
      </c>
      <c r="H233" s="218">
        <v>10.608333333333334</v>
      </c>
      <c r="I233" s="218">
        <v>10.341666666666667</v>
      </c>
      <c r="J233" s="218">
        <v>10.966666666666667</v>
      </c>
      <c r="K233" s="218">
        <v>10.116666666666667</v>
      </c>
      <c r="L233" s="218">
        <v>10.225</v>
      </c>
      <c r="M233" s="218">
        <v>10.428333333333333</v>
      </c>
      <c r="N233" s="218">
        <v>10.446666666666665</v>
      </c>
      <c r="O233" s="218">
        <v>10.033333333333333</v>
      </c>
      <c r="P233" s="218">
        <v>9.996591353270686</v>
      </c>
      <c r="Q233" s="218">
        <v>10.616666666666667</v>
      </c>
      <c r="R233" s="218">
        <v>7.8960066666666657</v>
      </c>
      <c r="S233" s="218">
        <v>10.75</v>
      </c>
      <c r="T233" s="218">
        <v>9.4366666666666674</v>
      </c>
      <c r="U233" s="218">
        <v>10.333333333333334</v>
      </c>
      <c r="V233" s="218">
        <v>10.416666666666666</v>
      </c>
      <c r="W233" s="218">
        <v>9.9500000000000011</v>
      </c>
      <c r="X233" s="212"/>
      <c r="Y233" s="213"/>
      <c r="Z233" s="213"/>
      <c r="AA233" s="213"/>
      <c r="AB233" s="213"/>
      <c r="AC233" s="213"/>
      <c r="AD233" s="213"/>
      <c r="AE233" s="213"/>
      <c r="AF233" s="213"/>
      <c r="AG233" s="213"/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  <c r="BI233" s="213"/>
      <c r="BJ233" s="213"/>
      <c r="BK233" s="213"/>
      <c r="BL233" s="213"/>
      <c r="BM233" s="217"/>
    </row>
    <row r="234" spans="1:65">
      <c r="A234" s="29"/>
      <c r="B234" s="3" t="s">
        <v>272</v>
      </c>
      <c r="C234" s="28"/>
      <c r="D234" s="215">
        <v>10.83</v>
      </c>
      <c r="E234" s="215">
        <v>10.350000000000001</v>
      </c>
      <c r="F234" s="215">
        <v>10.390341381284021</v>
      </c>
      <c r="G234" s="215">
        <v>10.25</v>
      </c>
      <c r="H234" s="215">
        <v>10.65</v>
      </c>
      <c r="I234" s="215">
        <v>10.375</v>
      </c>
      <c r="J234" s="215">
        <v>10.95</v>
      </c>
      <c r="K234" s="215">
        <v>10.1</v>
      </c>
      <c r="L234" s="215">
        <v>10.125</v>
      </c>
      <c r="M234" s="215">
        <v>10.445</v>
      </c>
      <c r="N234" s="215">
        <v>10.55</v>
      </c>
      <c r="O234" s="215">
        <v>10.050000000000001</v>
      </c>
      <c r="P234" s="215">
        <v>9.9576137947024268</v>
      </c>
      <c r="Q234" s="215">
        <v>10.58</v>
      </c>
      <c r="R234" s="215">
        <v>7.8936900000000003</v>
      </c>
      <c r="S234" s="215">
        <v>10.6</v>
      </c>
      <c r="T234" s="215">
        <v>9.3650000000000002</v>
      </c>
      <c r="U234" s="215">
        <v>10</v>
      </c>
      <c r="V234" s="215">
        <v>10.4</v>
      </c>
      <c r="W234" s="215">
        <v>9.9</v>
      </c>
      <c r="X234" s="212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217"/>
    </row>
    <row r="235" spans="1:65">
      <c r="A235" s="29"/>
      <c r="B235" s="3" t="s">
        <v>273</v>
      </c>
      <c r="C235" s="28"/>
      <c r="D235" s="23">
        <v>0.12448560827126445</v>
      </c>
      <c r="E235" s="23">
        <v>0.12110601416389973</v>
      </c>
      <c r="F235" s="23">
        <v>0.48156571215536348</v>
      </c>
      <c r="G235" s="23">
        <v>1.2639883965712051</v>
      </c>
      <c r="H235" s="23">
        <v>0.23752192881219777</v>
      </c>
      <c r="I235" s="23">
        <v>0.2035108514715287</v>
      </c>
      <c r="J235" s="23">
        <v>0.30930028559098771</v>
      </c>
      <c r="K235" s="23">
        <v>0.19294213294837015</v>
      </c>
      <c r="L235" s="23">
        <v>0.26028830169640732</v>
      </c>
      <c r="M235" s="23">
        <v>0.16142077520154174</v>
      </c>
      <c r="N235" s="23">
        <v>0.30110906108363245</v>
      </c>
      <c r="O235" s="23">
        <v>0.12894443247642209</v>
      </c>
      <c r="P235" s="23">
        <v>0.22625717828155881</v>
      </c>
      <c r="Q235" s="23">
        <v>0.16439789130845503</v>
      </c>
      <c r="R235" s="23">
        <v>1.8017993968992577E-2</v>
      </c>
      <c r="S235" s="23">
        <v>0.36742346141747678</v>
      </c>
      <c r="T235" s="23">
        <v>0.31181190911616324</v>
      </c>
      <c r="U235" s="23">
        <v>0.51639777949432231</v>
      </c>
      <c r="V235" s="23">
        <v>0.20412414523193151</v>
      </c>
      <c r="W235" s="23">
        <v>0.37282703764614489</v>
      </c>
      <c r="X235" s="150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87</v>
      </c>
      <c r="C236" s="28"/>
      <c r="D236" s="13">
        <v>1.1514007239518833E-2</v>
      </c>
      <c r="E236" s="13">
        <v>1.16822521701511E-2</v>
      </c>
      <c r="F236" s="13">
        <v>4.7234604883440869E-2</v>
      </c>
      <c r="G236" s="13">
        <v>0.12919813252857293</v>
      </c>
      <c r="H236" s="13">
        <v>2.2390126832257447E-2</v>
      </c>
      <c r="I236" s="13">
        <v>1.9678728587093831E-2</v>
      </c>
      <c r="J236" s="13">
        <v>2.8203673458144774E-2</v>
      </c>
      <c r="K236" s="13">
        <v>1.9071710011371017E-2</v>
      </c>
      <c r="L236" s="13">
        <v>2.5456068625565507E-2</v>
      </c>
      <c r="M236" s="13">
        <v>1.5479057874528536E-2</v>
      </c>
      <c r="N236" s="13">
        <v>2.8823458304112873E-2</v>
      </c>
      <c r="O236" s="13">
        <v>1.2851604565756356E-2</v>
      </c>
      <c r="P236" s="13">
        <v>2.2633432765812915E-2</v>
      </c>
      <c r="Q236" s="13">
        <v>1.5484887721361541E-2</v>
      </c>
      <c r="R236" s="13">
        <v>2.2819122031718033E-3</v>
      </c>
      <c r="S236" s="13">
        <v>3.4178926643486214E-2</v>
      </c>
      <c r="T236" s="13">
        <v>3.304259015713492E-2</v>
      </c>
      <c r="U236" s="13">
        <v>4.9973978660740867E-2</v>
      </c>
      <c r="V236" s="13">
        <v>1.9595917942265426E-2</v>
      </c>
      <c r="W236" s="13">
        <v>3.7470054034788425E-2</v>
      </c>
      <c r="X236" s="150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274</v>
      </c>
      <c r="C237" s="28"/>
      <c r="D237" s="13">
        <v>4.1054745076243293E-2</v>
      </c>
      <c r="E237" s="13">
        <v>-1.7942786535792843E-3</v>
      </c>
      <c r="F237" s="13">
        <v>-1.8305877458625108E-2</v>
      </c>
      <c r="G237" s="13">
        <v>-5.7963410883683175E-2</v>
      </c>
      <c r="H237" s="13">
        <v>2.1475790413178375E-2</v>
      </c>
      <c r="I237" s="13">
        <v>-4.2015271777263719E-3</v>
      </c>
      <c r="J237" s="13">
        <v>5.5979685925956479E-2</v>
      </c>
      <c r="K237" s="13">
        <v>-2.5866763895052269E-2</v>
      </c>
      <c r="L237" s="13">
        <v>-1.5435353623747261E-2</v>
      </c>
      <c r="M237" s="13">
        <v>4.143601039317657E-3</v>
      </c>
      <c r="N237" s="13">
        <v>5.9089166236920843E-3</v>
      </c>
      <c r="O237" s="13">
        <v>-3.3890925642209968E-2</v>
      </c>
      <c r="P237" s="13">
        <v>-3.7428808733412366E-2</v>
      </c>
      <c r="Q237" s="13">
        <v>2.2278206587894145E-2</v>
      </c>
      <c r="R237" s="13">
        <v>-0.23969398420037169</v>
      </c>
      <c r="S237" s="13">
        <v>3.5116865383346463E-2</v>
      </c>
      <c r="T237" s="13">
        <v>-9.1343923751859291E-2</v>
      </c>
      <c r="U237" s="13">
        <v>-5.0039433524421417E-3</v>
      </c>
      <c r="V237" s="13">
        <v>3.020218394715446E-3</v>
      </c>
      <c r="W237" s="13">
        <v>-4.1915087389367667E-2</v>
      </c>
      <c r="X237" s="150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275</v>
      </c>
      <c r="C238" s="46"/>
      <c r="D238" s="44">
        <v>1.1499999999999999</v>
      </c>
      <c r="E238" s="44">
        <v>0.06</v>
      </c>
      <c r="F238" s="44">
        <v>0.36</v>
      </c>
      <c r="G238" s="44">
        <v>1.37</v>
      </c>
      <c r="H238" s="44">
        <v>0.65</v>
      </c>
      <c r="I238" s="44">
        <v>0</v>
      </c>
      <c r="J238" s="44">
        <v>1.53</v>
      </c>
      <c r="K238" s="44">
        <v>0.55000000000000004</v>
      </c>
      <c r="L238" s="44">
        <v>0.28999999999999998</v>
      </c>
      <c r="M238" s="44">
        <v>0.21</v>
      </c>
      <c r="N238" s="44">
        <v>0.26</v>
      </c>
      <c r="O238" s="44">
        <v>0.76</v>
      </c>
      <c r="P238" s="44">
        <v>0.85</v>
      </c>
      <c r="Q238" s="44">
        <v>0.67</v>
      </c>
      <c r="R238" s="44">
        <v>6</v>
      </c>
      <c r="S238" s="44">
        <v>1</v>
      </c>
      <c r="T238" s="44">
        <v>2.2200000000000002</v>
      </c>
      <c r="U238" s="44" t="s">
        <v>276</v>
      </c>
      <c r="V238" s="44">
        <v>0.18</v>
      </c>
      <c r="W238" s="44">
        <v>0.96</v>
      </c>
      <c r="X238" s="150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 t="s">
        <v>312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BM239" s="55"/>
    </row>
    <row r="240" spans="1:65">
      <c r="BM240" s="55"/>
    </row>
    <row r="241" spans="1:65" ht="15">
      <c r="B241" s="8" t="s">
        <v>581</v>
      </c>
      <c r="BM241" s="27" t="s">
        <v>67</v>
      </c>
    </row>
    <row r="242" spans="1:65" ht="15">
      <c r="A242" s="24" t="s">
        <v>0</v>
      </c>
      <c r="B242" s="18" t="s">
        <v>114</v>
      </c>
      <c r="C242" s="15" t="s">
        <v>115</v>
      </c>
      <c r="D242" s="16" t="s">
        <v>240</v>
      </c>
      <c r="E242" s="17" t="s">
        <v>240</v>
      </c>
      <c r="F242" s="17" t="s">
        <v>240</v>
      </c>
      <c r="G242" s="17" t="s">
        <v>240</v>
      </c>
      <c r="H242" s="17" t="s">
        <v>240</v>
      </c>
      <c r="I242" s="17" t="s">
        <v>240</v>
      </c>
      <c r="J242" s="17" t="s">
        <v>240</v>
      </c>
      <c r="K242" s="17" t="s">
        <v>240</v>
      </c>
      <c r="L242" s="17" t="s">
        <v>240</v>
      </c>
      <c r="M242" s="17" t="s">
        <v>240</v>
      </c>
      <c r="N242" s="17" t="s">
        <v>240</v>
      </c>
      <c r="O242" s="17" t="s">
        <v>240</v>
      </c>
      <c r="P242" s="17" t="s">
        <v>240</v>
      </c>
      <c r="Q242" s="17" t="s">
        <v>240</v>
      </c>
      <c r="R242" s="17" t="s">
        <v>240</v>
      </c>
      <c r="S242" s="17" t="s">
        <v>240</v>
      </c>
      <c r="T242" s="17" t="s">
        <v>240</v>
      </c>
      <c r="U242" s="17" t="s">
        <v>240</v>
      </c>
      <c r="V242" s="17" t="s">
        <v>240</v>
      </c>
      <c r="W242" s="17" t="s">
        <v>240</v>
      </c>
      <c r="X242" s="17" t="s">
        <v>240</v>
      </c>
      <c r="Y242" s="17" t="s">
        <v>240</v>
      </c>
      <c r="Z242" s="17" t="s">
        <v>240</v>
      </c>
      <c r="AA242" s="17" t="s">
        <v>240</v>
      </c>
      <c r="AB242" s="17" t="s">
        <v>240</v>
      </c>
      <c r="AC242" s="17" t="s">
        <v>240</v>
      </c>
      <c r="AD242" s="150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241</v>
      </c>
      <c r="C243" s="9" t="s">
        <v>241</v>
      </c>
      <c r="D243" s="148" t="s">
        <v>243</v>
      </c>
      <c r="E243" s="149" t="s">
        <v>244</v>
      </c>
      <c r="F243" s="149" t="s">
        <v>245</v>
      </c>
      <c r="G243" s="149" t="s">
        <v>246</v>
      </c>
      <c r="H243" s="149" t="s">
        <v>248</v>
      </c>
      <c r="I243" s="149" t="s">
        <v>249</v>
      </c>
      <c r="J243" s="149" t="s">
        <v>250</v>
      </c>
      <c r="K243" s="149" t="s">
        <v>251</v>
      </c>
      <c r="L243" s="149" t="s">
        <v>252</v>
      </c>
      <c r="M243" s="149" t="s">
        <v>253</v>
      </c>
      <c r="N243" s="149" t="s">
        <v>254</v>
      </c>
      <c r="O243" s="149" t="s">
        <v>255</v>
      </c>
      <c r="P243" s="149" t="s">
        <v>256</v>
      </c>
      <c r="Q243" s="149" t="s">
        <v>257</v>
      </c>
      <c r="R243" s="149" t="s">
        <v>258</v>
      </c>
      <c r="S243" s="149" t="s">
        <v>259</v>
      </c>
      <c r="T243" s="149" t="s">
        <v>260</v>
      </c>
      <c r="U243" s="149" t="s">
        <v>261</v>
      </c>
      <c r="V243" s="149" t="s">
        <v>279</v>
      </c>
      <c r="W243" s="149" t="s">
        <v>307</v>
      </c>
      <c r="X243" s="149" t="s">
        <v>280</v>
      </c>
      <c r="Y243" s="149" t="s">
        <v>262</v>
      </c>
      <c r="Z243" s="149" t="s">
        <v>263</v>
      </c>
      <c r="AA243" s="149" t="s">
        <v>281</v>
      </c>
      <c r="AB243" s="149" t="s">
        <v>264</v>
      </c>
      <c r="AC243" s="149" t="s">
        <v>265</v>
      </c>
      <c r="AD243" s="150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1</v>
      </c>
    </row>
    <row r="244" spans="1:65">
      <c r="A244" s="29"/>
      <c r="B244" s="19"/>
      <c r="C244" s="9"/>
      <c r="D244" s="10" t="s">
        <v>304</v>
      </c>
      <c r="E244" s="11" t="s">
        <v>118</v>
      </c>
      <c r="F244" s="11" t="s">
        <v>118</v>
      </c>
      <c r="G244" s="11" t="s">
        <v>304</v>
      </c>
      <c r="H244" s="11" t="s">
        <v>304</v>
      </c>
      <c r="I244" s="11" t="s">
        <v>305</v>
      </c>
      <c r="J244" s="11" t="s">
        <v>305</v>
      </c>
      <c r="K244" s="11" t="s">
        <v>305</v>
      </c>
      <c r="L244" s="11" t="s">
        <v>305</v>
      </c>
      <c r="M244" s="11" t="s">
        <v>305</v>
      </c>
      <c r="N244" s="11" t="s">
        <v>305</v>
      </c>
      <c r="O244" s="11" t="s">
        <v>304</v>
      </c>
      <c r="P244" s="11" t="s">
        <v>305</v>
      </c>
      <c r="Q244" s="11" t="s">
        <v>304</v>
      </c>
      <c r="R244" s="11" t="s">
        <v>118</v>
      </c>
      <c r="S244" s="11" t="s">
        <v>305</v>
      </c>
      <c r="T244" s="11" t="s">
        <v>118</v>
      </c>
      <c r="U244" s="11" t="s">
        <v>305</v>
      </c>
      <c r="V244" s="11" t="s">
        <v>305</v>
      </c>
      <c r="W244" s="11" t="s">
        <v>118</v>
      </c>
      <c r="X244" s="11" t="s">
        <v>118</v>
      </c>
      <c r="Y244" s="11" t="s">
        <v>305</v>
      </c>
      <c r="Z244" s="11" t="s">
        <v>305</v>
      </c>
      <c r="AA244" s="11" t="s">
        <v>305</v>
      </c>
      <c r="AB244" s="11" t="s">
        <v>304</v>
      </c>
      <c r="AC244" s="11" t="s">
        <v>305</v>
      </c>
      <c r="AD244" s="150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150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</v>
      </c>
    </row>
    <row r="246" spans="1:65">
      <c r="A246" s="29"/>
      <c r="B246" s="18">
        <v>1</v>
      </c>
      <c r="C246" s="14">
        <v>1</v>
      </c>
      <c r="D246" s="201">
        <v>0.26950999999999997</v>
      </c>
      <c r="E246" s="201">
        <v>0.27</v>
      </c>
      <c r="F246" s="201">
        <v>0.27047348247504549</v>
      </c>
      <c r="G246" s="201">
        <v>0.28747</v>
      </c>
      <c r="H246" s="201">
        <v>0.28100000000000003</v>
      </c>
      <c r="I246" s="201">
        <v>0.26900000000000002</v>
      </c>
      <c r="J246" s="201">
        <v>0.26700000000000002</v>
      </c>
      <c r="K246" s="201">
        <v>0.27999999999999997</v>
      </c>
      <c r="L246" s="201">
        <v>0.28900000000000003</v>
      </c>
      <c r="M246" s="201">
        <v>0.26600000000000001</v>
      </c>
      <c r="N246" s="201">
        <v>0.2717</v>
      </c>
      <c r="O246" s="201">
        <v>0.28999999999999998</v>
      </c>
      <c r="P246" s="201">
        <v>0.28189999999999998</v>
      </c>
      <c r="Q246" s="201">
        <v>0.26803368873119304</v>
      </c>
      <c r="R246" s="201">
        <v>0.26229999999999998</v>
      </c>
      <c r="S246" s="201">
        <v>0.26840000000000003</v>
      </c>
      <c r="T246" s="201">
        <v>0.26996900000000001</v>
      </c>
      <c r="U246" s="201">
        <v>0.27350000000000002</v>
      </c>
      <c r="V246" s="201">
        <v>0.26719999999999999</v>
      </c>
      <c r="W246" s="201">
        <v>0.27910000000000001</v>
      </c>
      <c r="X246" s="201">
        <v>0.2787</v>
      </c>
      <c r="Y246" s="201">
        <v>0.2712</v>
      </c>
      <c r="Z246" s="201">
        <v>0.27050000000000002</v>
      </c>
      <c r="AA246" s="201">
        <v>0.27399999999999997</v>
      </c>
      <c r="AB246" s="201">
        <v>0.27132000000000001</v>
      </c>
      <c r="AC246" s="201">
        <v>0.26368000000000003</v>
      </c>
      <c r="AD246" s="203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4"/>
      <c r="AT246" s="204"/>
      <c r="AU246" s="204"/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5">
        <v>1</v>
      </c>
    </row>
    <row r="247" spans="1:65">
      <c r="A247" s="29"/>
      <c r="B247" s="19">
        <v>1</v>
      </c>
      <c r="C247" s="9">
        <v>2</v>
      </c>
      <c r="D247" s="23">
        <v>0.27005000000000001</v>
      </c>
      <c r="E247" s="23">
        <v>0.27200000000000002</v>
      </c>
      <c r="F247" s="23">
        <v>0.27205234220423985</v>
      </c>
      <c r="G247" s="23">
        <v>0.29009000000000001</v>
      </c>
      <c r="H247" s="23">
        <v>0.28700000000000003</v>
      </c>
      <c r="I247" s="23">
        <v>0.28500000000000003</v>
      </c>
      <c r="J247" s="23">
        <v>0.27</v>
      </c>
      <c r="K247" s="23">
        <v>0.27799999999999997</v>
      </c>
      <c r="L247" s="23">
        <v>0.26200000000000001</v>
      </c>
      <c r="M247" s="23">
        <v>0.26</v>
      </c>
      <c r="N247" s="23">
        <v>0.2737</v>
      </c>
      <c r="O247" s="23">
        <v>0.29599999999999999</v>
      </c>
      <c r="P247" s="23">
        <v>0.28170000000000001</v>
      </c>
      <c r="Q247" s="23">
        <v>0.26398317240274266</v>
      </c>
      <c r="R247" s="23">
        <v>0.26029999999999998</v>
      </c>
      <c r="S247" s="23">
        <v>0.26389999999999997</v>
      </c>
      <c r="T247" s="23">
        <v>0.27412600000000004</v>
      </c>
      <c r="U247" s="23">
        <v>0.26869999999999999</v>
      </c>
      <c r="V247" s="23">
        <v>0.27750000000000002</v>
      </c>
      <c r="W247" s="23">
        <v>0.27659999999999996</v>
      </c>
      <c r="X247" s="23">
        <v>0.27899999999999997</v>
      </c>
      <c r="Y247" s="23">
        <v>0.27879999999999999</v>
      </c>
      <c r="Z247" s="23">
        <v>0.27330000000000004</v>
      </c>
      <c r="AA247" s="23">
        <v>0.27200000000000002</v>
      </c>
      <c r="AB247" s="23">
        <v>0.26962999999999998</v>
      </c>
      <c r="AC247" s="23">
        <v>0.26565</v>
      </c>
      <c r="AD247" s="203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5">
        <v>22</v>
      </c>
    </row>
    <row r="248" spans="1:65">
      <c r="A248" s="29"/>
      <c r="B248" s="19">
        <v>1</v>
      </c>
      <c r="C248" s="9">
        <v>3</v>
      </c>
      <c r="D248" s="23">
        <v>0.26458999999999999</v>
      </c>
      <c r="E248" s="23">
        <v>0.27</v>
      </c>
      <c r="F248" s="23">
        <v>0.26431148941818206</v>
      </c>
      <c r="G248" s="23">
        <v>0.28200999999999998</v>
      </c>
      <c r="H248" s="23">
        <v>0.28470000000000001</v>
      </c>
      <c r="I248" s="23">
        <v>0.28600000000000003</v>
      </c>
      <c r="J248" s="23">
        <v>0.27799999999999997</v>
      </c>
      <c r="K248" s="23">
        <v>0.27399999999999997</v>
      </c>
      <c r="L248" s="23">
        <v>0.29099999999999998</v>
      </c>
      <c r="M248" s="23">
        <v>0.27299999999999996</v>
      </c>
      <c r="N248" s="23">
        <v>0.27350000000000002</v>
      </c>
      <c r="O248" s="23">
        <v>0.28900000000000003</v>
      </c>
      <c r="P248" s="23">
        <v>0.27989999999999998</v>
      </c>
      <c r="Q248" s="23">
        <v>0.27108513707480486</v>
      </c>
      <c r="R248" s="23">
        <v>0.26429999999999998</v>
      </c>
      <c r="S248" s="23">
        <v>0.26979999999999998</v>
      </c>
      <c r="T248" s="23">
        <v>0.27804200000000001</v>
      </c>
      <c r="U248" s="23">
        <v>0.27210000000000001</v>
      </c>
      <c r="V248" s="23">
        <v>0.25459999999999999</v>
      </c>
      <c r="W248" s="23">
        <v>0.29530000000000001</v>
      </c>
      <c r="X248" s="23">
        <v>0.27910000000000001</v>
      </c>
      <c r="Y248" s="23">
        <v>0.2732</v>
      </c>
      <c r="Z248" s="23">
        <v>0.26879999999999998</v>
      </c>
      <c r="AA248" s="23">
        <v>0.26600000000000001</v>
      </c>
      <c r="AB248" s="23">
        <v>0.27284999999999998</v>
      </c>
      <c r="AC248" s="23">
        <v>0.26345000000000002</v>
      </c>
      <c r="AD248" s="203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5">
        <v>16</v>
      </c>
    </row>
    <row r="249" spans="1:65">
      <c r="A249" s="29"/>
      <c r="B249" s="19">
        <v>1</v>
      </c>
      <c r="C249" s="9">
        <v>4</v>
      </c>
      <c r="D249" s="23">
        <v>0.27060000000000001</v>
      </c>
      <c r="E249" s="23">
        <v>0.27200000000000002</v>
      </c>
      <c r="F249" s="23">
        <v>0.25276978670341976</v>
      </c>
      <c r="G249" s="23">
        <v>0.28175</v>
      </c>
      <c r="H249" s="23">
        <v>0.28400000000000003</v>
      </c>
      <c r="I249" s="23">
        <v>0.28900000000000003</v>
      </c>
      <c r="J249" s="23">
        <v>0.27</v>
      </c>
      <c r="K249" s="23">
        <v>0.27699999999999997</v>
      </c>
      <c r="L249" s="23">
        <v>0.29099999999999998</v>
      </c>
      <c r="M249" s="23">
        <v>0.25800000000000001</v>
      </c>
      <c r="N249" s="23">
        <v>0.27150000000000002</v>
      </c>
      <c r="O249" s="23">
        <v>0.28100000000000003</v>
      </c>
      <c r="P249" s="23">
        <v>0.27190000000000003</v>
      </c>
      <c r="Q249" s="23">
        <v>0.2644039081833377</v>
      </c>
      <c r="R249" s="23">
        <v>0.26860000000000001</v>
      </c>
      <c r="S249" s="23">
        <v>0.26779999999999998</v>
      </c>
      <c r="T249" s="23">
        <v>0.27937299999999998</v>
      </c>
      <c r="U249" s="23">
        <v>0.27010000000000001</v>
      </c>
      <c r="V249" s="23">
        <v>0.26580000000000004</v>
      </c>
      <c r="W249" s="23">
        <v>0.30159999999999998</v>
      </c>
      <c r="X249" s="23">
        <v>0.27699999999999997</v>
      </c>
      <c r="Y249" s="23">
        <v>0.27555999999999997</v>
      </c>
      <c r="Z249" s="23">
        <v>0.27179999999999999</v>
      </c>
      <c r="AA249" s="23">
        <v>0.25800000000000001</v>
      </c>
      <c r="AB249" s="23">
        <v>0.27405000000000002</v>
      </c>
      <c r="AC249" s="23">
        <v>0.26262000000000002</v>
      </c>
      <c r="AD249" s="203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5">
        <v>0.27385256903820532</v>
      </c>
    </row>
    <row r="250" spans="1:65">
      <c r="A250" s="29"/>
      <c r="B250" s="19">
        <v>1</v>
      </c>
      <c r="C250" s="9">
        <v>5</v>
      </c>
      <c r="D250" s="23">
        <v>0.26966000000000001</v>
      </c>
      <c r="E250" s="23">
        <v>0.27200000000000002</v>
      </c>
      <c r="F250" s="23">
        <v>0.25566505784080784</v>
      </c>
      <c r="G250" s="23">
        <v>0.29060999999999998</v>
      </c>
      <c r="H250" s="23">
        <v>0.28050000000000003</v>
      </c>
      <c r="I250" s="23">
        <v>0.27999999999999997</v>
      </c>
      <c r="J250" s="23">
        <v>0.27299999999999996</v>
      </c>
      <c r="K250" s="23">
        <v>0.27299999999999996</v>
      </c>
      <c r="L250" s="23">
        <v>0.29099999999999998</v>
      </c>
      <c r="M250" s="23">
        <v>0.26600000000000001</v>
      </c>
      <c r="N250" s="23">
        <v>0.27330000000000004</v>
      </c>
      <c r="O250" s="23">
        <v>0.29099999999999998</v>
      </c>
      <c r="P250" s="23">
        <v>0.27490000000000003</v>
      </c>
      <c r="Q250" s="23">
        <v>0.27172912931469861</v>
      </c>
      <c r="R250" s="23">
        <v>0.2606</v>
      </c>
      <c r="S250" s="23">
        <v>0.26380000000000003</v>
      </c>
      <c r="T250" s="23">
        <v>0.27784399999999998</v>
      </c>
      <c r="U250" s="23">
        <v>0.26860000000000001</v>
      </c>
      <c r="V250" s="23">
        <v>0.25829999999999997</v>
      </c>
      <c r="W250" s="208">
        <v>0.30520000000000003</v>
      </c>
      <c r="X250" s="23">
        <v>0.27639999999999998</v>
      </c>
      <c r="Y250" s="23">
        <v>0.27322999999999997</v>
      </c>
      <c r="Z250" s="23">
        <v>0.27279999999999999</v>
      </c>
      <c r="AA250" s="23">
        <v>0.26800000000000002</v>
      </c>
      <c r="AB250" s="23">
        <v>0.26998</v>
      </c>
      <c r="AC250" s="23">
        <v>0.25982</v>
      </c>
      <c r="AD250" s="203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5">
        <v>23</v>
      </c>
    </row>
    <row r="251" spans="1:65">
      <c r="A251" s="29"/>
      <c r="B251" s="19">
        <v>1</v>
      </c>
      <c r="C251" s="9">
        <v>6</v>
      </c>
      <c r="D251" s="23">
        <v>0.26854</v>
      </c>
      <c r="E251" s="23">
        <v>0.27399999999999997</v>
      </c>
      <c r="F251" s="23">
        <v>0.25069287571568866</v>
      </c>
      <c r="G251" s="23">
        <v>0.28924000000000005</v>
      </c>
      <c r="H251" s="23">
        <v>0.28989999999999999</v>
      </c>
      <c r="I251" s="23">
        <v>0.28700000000000003</v>
      </c>
      <c r="J251" s="23">
        <v>0.27799999999999997</v>
      </c>
      <c r="K251" s="23">
        <v>0.27299999999999996</v>
      </c>
      <c r="L251" s="23">
        <v>0.28500000000000003</v>
      </c>
      <c r="M251" s="23">
        <v>0.26200000000000001</v>
      </c>
      <c r="N251" s="23">
        <v>0.27499999999999997</v>
      </c>
      <c r="O251" s="23">
        <v>0.27399999999999997</v>
      </c>
      <c r="P251" s="23">
        <v>0.27339999999999998</v>
      </c>
      <c r="Q251" s="23">
        <v>0.27872369989586177</v>
      </c>
      <c r="R251" s="23">
        <v>0.26629999999999998</v>
      </c>
      <c r="S251" s="23">
        <v>0.26220000000000004</v>
      </c>
      <c r="T251" s="23">
        <v>0.28055299999999994</v>
      </c>
      <c r="U251" s="23">
        <v>0.27100000000000002</v>
      </c>
      <c r="V251" s="23">
        <v>0.27789999999999998</v>
      </c>
      <c r="W251" s="23">
        <v>0.28549999999999998</v>
      </c>
      <c r="X251" s="23">
        <v>0.27690000000000003</v>
      </c>
      <c r="Y251" s="23">
        <v>0.27</v>
      </c>
      <c r="Z251" s="23">
        <v>0.2752</v>
      </c>
      <c r="AA251" s="23">
        <v>0.27899999999999997</v>
      </c>
      <c r="AB251" s="23">
        <v>0.27026</v>
      </c>
      <c r="AC251" s="23">
        <v>0.27043</v>
      </c>
      <c r="AD251" s="203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4"/>
      <c r="AT251" s="204"/>
      <c r="AU251" s="204"/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56"/>
    </row>
    <row r="252" spans="1:65">
      <c r="A252" s="29"/>
      <c r="B252" s="20" t="s">
        <v>271</v>
      </c>
      <c r="C252" s="12"/>
      <c r="D252" s="209">
        <v>0.26882500000000004</v>
      </c>
      <c r="E252" s="209">
        <v>0.27166666666666667</v>
      </c>
      <c r="F252" s="209">
        <v>0.26099417239289729</v>
      </c>
      <c r="G252" s="209">
        <v>0.28686166666666674</v>
      </c>
      <c r="H252" s="209">
        <v>0.2845166666666667</v>
      </c>
      <c r="I252" s="209">
        <v>0.28266666666666668</v>
      </c>
      <c r="J252" s="209">
        <v>0.27266666666666667</v>
      </c>
      <c r="K252" s="209">
        <v>0.27583333333333326</v>
      </c>
      <c r="L252" s="209">
        <v>0.28483333333333333</v>
      </c>
      <c r="M252" s="209">
        <v>0.26416666666666666</v>
      </c>
      <c r="N252" s="209">
        <v>0.27311666666666667</v>
      </c>
      <c r="O252" s="209">
        <v>0.28683333333333333</v>
      </c>
      <c r="P252" s="209">
        <v>0.27728333333333333</v>
      </c>
      <c r="Q252" s="209">
        <v>0.26965978926710649</v>
      </c>
      <c r="R252" s="209">
        <v>0.26373333333333332</v>
      </c>
      <c r="S252" s="209">
        <v>0.26598333333333335</v>
      </c>
      <c r="T252" s="209">
        <v>0.27665116666666667</v>
      </c>
      <c r="U252" s="209">
        <v>0.27066666666666667</v>
      </c>
      <c r="V252" s="209">
        <v>0.26688333333333331</v>
      </c>
      <c r="W252" s="209">
        <v>0.29055000000000003</v>
      </c>
      <c r="X252" s="209">
        <v>0.27784999999999999</v>
      </c>
      <c r="Y252" s="209">
        <v>0.27366499999999999</v>
      </c>
      <c r="Z252" s="209">
        <v>0.27206666666666668</v>
      </c>
      <c r="AA252" s="209">
        <v>0.26950000000000002</v>
      </c>
      <c r="AB252" s="209">
        <v>0.2713483333333333</v>
      </c>
      <c r="AC252" s="209">
        <v>0.26427499999999998</v>
      </c>
      <c r="AD252" s="203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56"/>
    </row>
    <row r="253" spans="1:65">
      <c r="A253" s="29"/>
      <c r="B253" s="3" t="s">
        <v>272</v>
      </c>
      <c r="C253" s="28"/>
      <c r="D253" s="23">
        <v>0.26958499999999996</v>
      </c>
      <c r="E253" s="23">
        <v>0.27200000000000002</v>
      </c>
      <c r="F253" s="23">
        <v>0.25998827362949495</v>
      </c>
      <c r="G253" s="23">
        <v>0.28835500000000003</v>
      </c>
      <c r="H253" s="23">
        <v>0.28434999999999999</v>
      </c>
      <c r="I253" s="23">
        <v>0.28550000000000003</v>
      </c>
      <c r="J253" s="23">
        <v>0.27149999999999996</v>
      </c>
      <c r="K253" s="23">
        <v>0.27549999999999997</v>
      </c>
      <c r="L253" s="23">
        <v>0.29000000000000004</v>
      </c>
      <c r="M253" s="23">
        <v>0.26400000000000001</v>
      </c>
      <c r="N253" s="23">
        <v>0.27340000000000003</v>
      </c>
      <c r="O253" s="23">
        <v>0.28949999999999998</v>
      </c>
      <c r="P253" s="23">
        <v>0.27739999999999998</v>
      </c>
      <c r="Q253" s="23">
        <v>0.26955941290299895</v>
      </c>
      <c r="R253" s="23">
        <v>0.26329999999999998</v>
      </c>
      <c r="S253" s="23">
        <v>0.26584999999999998</v>
      </c>
      <c r="T253" s="23">
        <v>0.277943</v>
      </c>
      <c r="U253" s="23">
        <v>0.27055000000000001</v>
      </c>
      <c r="V253" s="23">
        <v>0.26650000000000001</v>
      </c>
      <c r="W253" s="23">
        <v>0.29039999999999999</v>
      </c>
      <c r="X253" s="23">
        <v>0.27784999999999999</v>
      </c>
      <c r="Y253" s="23">
        <v>0.27321499999999999</v>
      </c>
      <c r="Z253" s="23">
        <v>0.27229999999999999</v>
      </c>
      <c r="AA253" s="23">
        <v>0.27</v>
      </c>
      <c r="AB253" s="23">
        <v>0.27078999999999998</v>
      </c>
      <c r="AC253" s="23">
        <v>0.26356500000000005</v>
      </c>
      <c r="AD253" s="203"/>
      <c r="AE253" s="204"/>
      <c r="AF253" s="204"/>
      <c r="AG253" s="204"/>
      <c r="AH253" s="204"/>
      <c r="AI253" s="204"/>
      <c r="AJ253" s="204"/>
      <c r="AK253" s="204"/>
      <c r="AL253" s="204"/>
      <c r="AM253" s="204"/>
      <c r="AN253" s="204"/>
      <c r="AO253" s="204"/>
      <c r="AP253" s="204"/>
      <c r="AQ253" s="204"/>
      <c r="AR253" s="204"/>
      <c r="AS253" s="204"/>
      <c r="AT253" s="204"/>
      <c r="AU253" s="204"/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56"/>
    </row>
    <row r="254" spans="1:65">
      <c r="A254" s="29"/>
      <c r="B254" s="3" t="s">
        <v>273</v>
      </c>
      <c r="C254" s="28"/>
      <c r="D254" s="23">
        <v>2.183307124524633E-3</v>
      </c>
      <c r="E254" s="23">
        <v>1.5055453054181461E-3</v>
      </c>
      <c r="F254" s="23">
        <v>9.2228165607550986E-3</v>
      </c>
      <c r="G254" s="23">
        <v>4.0041599202163165E-3</v>
      </c>
      <c r="H254" s="23">
        <v>3.5762643451885089E-3</v>
      </c>
      <c r="I254" s="23">
        <v>7.3393914370788824E-3</v>
      </c>
      <c r="J254" s="23">
        <v>4.546060565661929E-3</v>
      </c>
      <c r="K254" s="23">
        <v>2.9268868558020283E-3</v>
      </c>
      <c r="L254" s="23">
        <v>1.1426577206962132E-2</v>
      </c>
      <c r="M254" s="23">
        <v>5.3820689949745648E-3</v>
      </c>
      <c r="N254" s="23">
        <v>1.3182058514005456E-3</v>
      </c>
      <c r="O254" s="23">
        <v>7.9351538527407707E-3</v>
      </c>
      <c r="P254" s="23">
        <v>4.4138041037937526E-3</v>
      </c>
      <c r="Q254" s="23">
        <v>5.4947379998674809E-3</v>
      </c>
      <c r="R254" s="23">
        <v>3.2940350129691551E-3</v>
      </c>
      <c r="S254" s="23">
        <v>3.0701248617387841E-3</v>
      </c>
      <c r="T254" s="23">
        <v>3.9247360887920187E-3</v>
      </c>
      <c r="U254" s="23">
        <v>1.9314933773292354E-3</v>
      </c>
      <c r="V254" s="23">
        <v>9.5907073079448523E-3</v>
      </c>
      <c r="W254" s="23">
        <v>1.1920528511773306E-2</v>
      </c>
      <c r="X254" s="23">
        <v>1.2111977542911827E-3</v>
      </c>
      <c r="Y254" s="23">
        <v>3.1582637635257675E-3</v>
      </c>
      <c r="Z254" s="23">
        <v>2.2393451423723624E-3</v>
      </c>
      <c r="AA254" s="23">
        <v>7.2594765651525991E-3</v>
      </c>
      <c r="AB254" s="23">
        <v>1.7643289564779827E-3</v>
      </c>
      <c r="AC254" s="23">
        <v>3.56076817554864E-3</v>
      </c>
      <c r="AD254" s="203"/>
      <c r="AE254" s="204"/>
      <c r="AF254" s="204"/>
      <c r="AG254" s="204"/>
      <c r="AH254" s="204"/>
      <c r="AI254" s="204"/>
      <c r="AJ254" s="204"/>
      <c r="AK254" s="204"/>
      <c r="AL254" s="204"/>
      <c r="AM254" s="204"/>
      <c r="AN254" s="204"/>
      <c r="AO254" s="204"/>
      <c r="AP254" s="204"/>
      <c r="AQ254" s="204"/>
      <c r="AR254" s="204"/>
      <c r="AS254" s="204"/>
      <c r="AT254" s="204"/>
      <c r="AU254" s="204"/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56"/>
    </row>
    <row r="255" spans="1:65">
      <c r="A255" s="29"/>
      <c r="B255" s="3" t="s">
        <v>87</v>
      </c>
      <c r="C255" s="28"/>
      <c r="D255" s="13">
        <v>8.1216669748893616E-3</v>
      </c>
      <c r="E255" s="13">
        <v>5.5418845598213971E-3</v>
      </c>
      <c r="F255" s="13">
        <v>3.5337250928619161E-2</v>
      </c>
      <c r="G255" s="13">
        <v>1.3958504692330155E-2</v>
      </c>
      <c r="H255" s="13">
        <v>1.2569612835294388E-2</v>
      </c>
      <c r="I255" s="13">
        <v>2.5964828197213026E-2</v>
      </c>
      <c r="J255" s="13">
        <v>1.6672593761596317E-2</v>
      </c>
      <c r="K255" s="13">
        <v>1.0611070172091949E-2</v>
      </c>
      <c r="L255" s="13">
        <v>4.0116713424091746E-2</v>
      </c>
      <c r="M255" s="13">
        <v>2.0373762757001507E-2</v>
      </c>
      <c r="N255" s="13">
        <v>4.8265302425113035E-3</v>
      </c>
      <c r="O255" s="13">
        <v>2.7664685134482642E-2</v>
      </c>
      <c r="P255" s="13">
        <v>1.5918028865037275E-2</v>
      </c>
      <c r="Q255" s="13">
        <v>2.0376556752496645E-2</v>
      </c>
      <c r="R255" s="13">
        <v>1.2490021535525109E-2</v>
      </c>
      <c r="S255" s="13">
        <v>1.1542546005659944E-2</v>
      </c>
      <c r="T255" s="13">
        <v>1.4186587882786272E-2</v>
      </c>
      <c r="U255" s="13">
        <v>7.1360592758469288E-3</v>
      </c>
      <c r="V255" s="13">
        <v>3.5935954441809227E-2</v>
      </c>
      <c r="W255" s="13">
        <v>4.1027460030195508E-2</v>
      </c>
      <c r="X255" s="13">
        <v>4.3591785290307099E-3</v>
      </c>
      <c r="Y255" s="13">
        <v>1.1540619967938055E-2</v>
      </c>
      <c r="Z255" s="13">
        <v>8.2308691829417868E-3</v>
      </c>
      <c r="AA255" s="13">
        <v>2.6936833265872352E-2</v>
      </c>
      <c r="AB255" s="13">
        <v>6.5020814198649317E-3</v>
      </c>
      <c r="AC255" s="13">
        <v>1.3473723112472387E-2</v>
      </c>
      <c r="AD255" s="150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3" t="s">
        <v>274</v>
      </c>
      <c r="C256" s="28"/>
      <c r="D256" s="13">
        <v>-1.8358670345370753E-2</v>
      </c>
      <c r="E256" s="13">
        <v>-7.9820407718493858E-3</v>
      </c>
      <c r="F256" s="13">
        <v>-4.6953719260213078E-2</v>
      </c>
      <c r="G256" s="13">
        <v>4.750401894767875E-2</v>
      </c>
      <c r="H256" s="13">
        <v>3.8941017299617187E-2</v>
      </c>
      <c r="I256" s="13">
        <v>3.2185557577266044E-2</v>
      </c>
      <c r="J256" s="13">
        <v>-4.3304409219298012E-3</v>
      </c>
      <c r="K256" s="13">
        <v>7.2329586028152537E-3</v>
      </c>
      <c r="L256" s="13">
        <v>4.0097357252091737E-2</v>
      </c>
      <c r="M256" s="13">
        <v>-3.5369039646246159E-2</v>
      </c>
      <c r="N256" s="13">
        <v>-2.6872209894659438E-3</v>
      </c>
      <c r="O256" s="13">
        <v>4.7400556951930906E-2</v>
      </c>
      <c r="P256" s="13">
        <v>1.2527778385198918E-2</v>
      </c>
      <c r="Q256" s="13">
        <v>-1.5310353982890268E-2</v>
      </c>
      <c r="R256" s="13">
        <v>-3.6951399581211408E-2</v>
      </c>
      <c r="S256" s="13">
        <v>-2.8735299918892232E-2</v>
      </c>
      <c r="T256" s="13">
        <v>1.021935868007473E-2</v>
      </c>
      <c r="U256" s="13">
        <v>-1.163364062176897E-2</v>
      </c>
      <c r="V256" s="13">
        <v>-2.5448860053964739E-2</v>
      </c>
      <c r="W256" s="13">
        <v>6.097233639413191E-2</v>
      </c>
      <c r="X256" s="13">
        <v>1.4597018300153364E-2</v>
      </c>
      <c r="Y256" s="13">
        <v>-6.8492707176015521E-4</v>
      </c>
      <c r="Z256" s="13">
        <v>-6.5214008318814631E-3</v>
      </c>
      <c r="AA256" s="13">
        <v>-1.5893840446675078E-2</v>
      </c>
      <c r="AB256" s="13">
        <v>-9.1444667240738742E-3</v>
      </c>
      <c r="AC256" s="13">
        <v>-3.497344966250493E-2</v>
      </c>
      <c r="AD256" s="150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45" t="s">
        <v>275</v>
      </c>
      <c r="C257" s="46"/>
      <c r="D257" s="44">
        <v>0.46</v>
      </c>
      <c r="E257" s="44">
        <v>0.09</v>
      </c>
      <c r="F257" s="44">
        <v>1.47</v>
      </c>
      <c r="G257" s="44">
        <v>1.88</v>
      </c>
      <c r="H257" s="44">
        <v>1.58</v>
      </c>
      <c r="I257" s="44">
        <v>1.34</v>
      </c>
      <c r="J257" s="44">
        <v>0.04</v>
      </c>
      <c r="K257" s="44">
        <v>0.45</v>
      </c>
      <c r="L257" s="44">
        <v>1.62</v>
      </c>
      <c r="M257" s="44">
        <v>1.06</v>
      </c>
      <c r="N257" s="44">
        <v>0.1</v>
      </c>
      <c r="O257" s="44">
        <v>1.88</v>
      </c>
      <c r="P257" s="44">
        <v>0.64</v>
      </c>
      <c r="Q257" s="44">
        <v>0.35</v>
      </c>
      <c r="R257" s="44">
        <v>1.1200000000000001</v>
      </c>
      <c r="S257" s="44">
        <v>0.83</v>
      </c>
      <c r="T257" s="44">
        <v>0.56000000000000005</v>
      </c>
      <c r="U257" s="44">
        <v>0.22</v>
      </c>
      <c r="V257" s="44">
        <v>0.71</v>
      </c>
      <c r="W257" s="44">
        <v>2.36</v>
      </c>
      <c r="X257" s="44">
        <v>0.71</v>
      </c>
      <c r="Y257" s="44">
        <v>0.17</v>
      </c>
      <c r="Z257" s="44">
        <v>0.04</v>
      </c>
      <c r="AA257" s="44">
        <v>0.37</v>
      </c>
      <c r="AB257" s="44">
        <v>0.13</v>
      </c>
      <c r="AC257" s="44">
        <v>1.05</v>
      </c>
      <c r="AD257" s="150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BM258" s="55"/>
    </row>
    <row r="259" spans="1:65" ht="15">
      <c r="B259" s="8" t="s">
        <v>582</v>
      </c>
      <c r="BM259" s="27" t="s">
        <v>67</v>
      </c>
    </row>
    <row r="260" spans="1:65" ht="15">
      <c r="A260" s="24" t="s">
        <v>33</v>
      </c>
      <c r="B260" s="18" t="s">
        <v>114</v>
      </c>
      <c r="C260" s="15" t="s">
        <v>115</v>
      </c>
      <c r="D260" s="16" t="s">
        <v>240</v>
      </c>
      <c r="E260" s="17" t="s">
        <v>240</v>
      </c>
      <c r="F260" s="17" t="s">
        <v>240</v>
      </c>
      <c r="G260" s="17" t="s">
        <v>240</v>
      </c>
      <c r="H260" s="17" t="s">
        <v>240</v>
      </c>
      <c r="I260" s="17" t="s">
        <v>240</v>
      </c>
      <c r="J260" s="17" t="s">
        <v>240</v>
      </c>
      <c r="K260" s="17" t="s">
        <v>240</v>
      </c>
      <c r="L260" s="1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241</v>
      </c>
      <c r="C261" s="9" t="s">
        <v>241</v>
      </c>
      <c r="D261" s="148" t="s">
        <v>243</v>
      </c>
      <c r="E261" s="149" t="s">
        <v>246</v>
      </c>
      <c r="F261" s="149" t="s">
        <v>257</v>
      </c>
      <c r="G261" s="149" t="s">
        <v>260</v>
      </c>
      <c r="H261" s="149" t="s">
        <v>279</v>
      </c>
      <c r="I261" s="149" t="s">
        <v>307</v>
      </c>
      <c r="J261" s="149" t="s">
        <v>281</v>
      </c>
      <c r="K261" s="149" t="s">
        <v>265</v>
      </c>
      <c r="L261" s="1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304</v>
      </c>
      <c r="E262" s="11" t="s">
        <v>304</v>
      </c>
      <c r="F262" s="11" t="s">
        <v>304</v>
      </c>
      <c r="G262" s="11" t="s">
        <v>304</v>
      </c>
      <c r="H262" s="11" t="s">
        <v>305</v>
      </c>
      <c r="I262" s="11" t="s">
        <v>304</v>
      </c>
      <c r="J262" s="11" t="s">
        <v>305</v>
      </c>
      <c r="K262" s="11" t="s">
        <v>305</v>
      </c>
      <c r="L262" s="1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/>
      <c r="E263" s="25"/>
      <c r="F263" s="25"/>
      <c r="G263" s="25"/>
      <c r="H263" s="25"/>
      <c r="I263" s="25"/>
      <c r="J263" s="25"/>
      <c r="K263" s="25"/>
      <c r="L263" s="1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8">
        <v>1</v>
      </c>
      <c r="C264" s="14">
        <v>1</v>
      </c>
      <c r="D264" s="21">
        <v>3.65</v>
      </c>
      <c r="E264" s="21">
        <v>3.7</v>
      </c>
      <c r="F264" s="21">
        <v>3.5761474063449175</v>
      </c>
      <c r="G264" s="21">
        <v>3.2301359999999999</v>
      </c>
      <c r="H264" s="21">
        <v>3.57</v>
      </c>
      <c r="I264" s="21">
        <v>3.28</v>
      </c>
      <c r="J264" s="21">
        <v>4.0999999999999996</v>
      </c>
      <c r="K264" s="21">
        <v>3.7</v>
      </c>
      <c r="L264" s="1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3.81</v>
      </c>
      <c r="E265" s="11">
        <v>3.4</v>
      </c>
      <c r="F265" s="11">
        <v>3.5478907581111621</v>
      </c>
      <c r="G265" s="11">
        <v>3.262858</v>
      </c>
      <c r="H265" s="11">
        <v>3.47</v>
      </c>
      <c r="I265" s="11">
        <v>3.46</v>
      </c>
      <c r="J265" s="11">
        <v>3.9</v>
      </c>
      <c r="K265" s="11">
        <v>3.6</v>
      </c>
      <c r="L265" s="1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23</v>
      </c>
    </row>
    <row r="266" spans="1:65">
      <c r="A266" s="29"/>
      <c r="B266" s="19">
        <v>1</v>
      </c>
      <c r="C266" s="9">
        <v>3</v>
      </c>
      <c r="D266" s="11">
        <v>3.63</v>
      </c>
      <c r="E266" s="11">
        <v>3.7</v>
      </c>
      <c r="F266" s="11">
        <v>3.4369288991731786</v>
      </c>
      <c r="G266" s="11">
        <v>3.340176</v>
      </c>
      <c r="H266" s="11">
        <v>3.32</v>
      </c>
      <c r="I266" s="11">
        <v>3.65</v>
      </c>
      <c r="J266" s="11">
        <v>4.2</v>
      </c>
      <c r="K266" s="11">
        <v>3.5</v>
      </c>
      <c r="L266" s="1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3.74</v>
      </c>
      <c r="E267" s="11">
        <v>4</v>
      </c>
      <c r="F267" s="11">
        <v>3.4741433685110463</v>
      </c>
      <c r="G267" s="11">
        <v>3.1958219999999997</v>
      </c>
      <c r="H267" s="11">
        <v>3.54</v>
      </c>
      <c r="I267" s="11">
        <v>3.32</v>
      </c>
      <c r="J267" s="11">
        <v>3.8</v>
      </c>
      <c r="K267" s="11">
        <v>3.5</v>
      </c>
      <c r="L267" s="1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3.6147041231174435</v>
      </c>
    </row>
    <row r="268" spans="1:65">
      <c r="A268" s="29"/>
      <c r="B268" s="19">
        <v>1</v>
      </c>
      <c r="C268" s="9">
        <v>5</v>
      </c>
      <c r="D268" s="11">
        <v>3.73</v>
      </c>
      <c r="E268" s="11">
        <v>3.9</v>
      </c>
      <c r="F268" s="11">
        <v>3.5367007426963371</v>
      </c>
      <c r="G268" s="11">
        <v>3.1813739999999999</v>
      </c>
      <c r="H268" s="11">
        <v>3.55</v>
      </c>
      <c r="I268" s="11">
        <v>3.64</v>
      </c>
      <c r="J268" s="11">
        <v>4</v>
      </c>
      <c r="K268" s="11">
        <v>3.5</v>
      </c>
      <c r="L268" s="15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24</v>
      </c>
    </row>
    <row r="269" spans="1:65">
      <c r="A269" s="29"/>
      <c r="B269" s="19">
        <v>1</v>
      </c>
      <c r="C269" s="9">
        <v>6</v>
      </c>
      <c r="D269" s="11">
        <v>3.8500000000000005</v>
      </c>
      <c r="E269" s="11">
        <v>3.9</v>
      </c>
      <c r="F269" s="11">
        <v>3.6939287348006387</v>
      </c>
      <c r="G269" s="11">
        <v>3.2896920000000001</v>
      </c>
      <c r="H269" s="11">
        <v>3.8500000000000005</v>
      </c>
      <c r="I269" s="11">
        <v>3.48</v>
      </c>
      <c r="J269" s="11">
        <v>4.2</v>
      </c>
      <c r="K269" s="11">
        <v>3.6</v>
      </c>
      <c r="L269" s="1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20" t="s">
        <v>271</v>
      </c>
      <c r="C270" s="12"/>
      <c r="D270" s="22">
        <v>3.7349999999999999</v>
      </c>
      <c r="E270" s="22">
        <v>3.7666666666666662</v>
      </c>
      <c r="F270" s="22">
        <v>3.5442899849395464</v>
      </c>
      <c r="G270" s="22">
        <v>3.2500096666666667</v>
      </c>
      <c r="H270" s="22">
        <v>3.5500000000000003</v>
      </c>
      <c r="I270" s="22">
        <v>3.4716666666666671</v>
      </c>
      <c r="J270" s="22">
        <v>4.0333333333333332</v>
      </c>
      <c r="K270" s="22">
        <v>3.5666666666666669</v>
      </c>
      <c r="L270" s="15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272</v>
      </c>
      <c r="C271" s="28"/>
      <c r="D271" s="11">
        <v>3.7350000000000003</v>
      </c>
      <c r="E271" s="11">
        <v>3.8</v>
      </c>
      <c r="F271" s="11">
        <v>3.5422957504037496</v>
      </c>
      <c r="G271" s="11">
        <v>3.2464969999999997</v>
      </c>
      <c r="H271" s="11">
        <v>3.5449999999999999</v>
      </c>
      <c r="I271" s="11">
        <v>3.4699999999999998</v>
      </c>
      <c r="J271" s="11">
        <v>4.05</v>
      </c>
      <c r="K271" s="11">
        <v>3.55</v>
      </c>
      <c r="L271" s="15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273</v>
      </c>
      <c r="C272" s="28"/>
      <c r="D272" s="23">
        <v>8.6197447758039988E-2</v>
      </c>
      <c r="E272" s="23">
        <v>0.21602468994692867</v>
      </c>
      <c r="F272" s="23">
        <v>8.9357891041754095E-2</v>
      </c>
      <c r="G272" s="23">
        <v>5.9852912208736161E-2</v>
      </c>
      <c r="H272" s="23">
        <v>0.17308957218735063</v>
      </c>
      <c r="I272" s="23">
        <v>0.15497311594811111</v>
      </c>
      <c r="J272" s="23">
        <v>0.16329931618554533</v>
      </c>
      <c r="K272" s="23">
        <v>8.1649658092772678E-2</v>
      </c>
      <c r="L272" s="203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56"/>
    </row>
    <row r="273" spans="1:65">
      <c r="A273" s="29"/>
      <c r="B273" s="3" t="s">
        <v>87</v>
      </c>
      <c r="C273" s="28"/>
      <c r="D273" s="13">
        <v>2.307829926587416E-2</v>
      </c>
      <c r="E273" s="13">
        <v>5.7351687596529741E-2</v>
      </c>
      <c r="F273" s="13">
        <v>2.5211788939803196E-2</v>
      </c>
      <c r="G273" s="13">
        <v>1.8416225903144338E-2</v>
      </c>
      <c r="H273" s="13">
        <v>4.8757625968267777E-2</v>
      </c>
      <c r="I273" s="13">
        <v>4.4639399697007517E-2</v>
      </c>
      <c r="J273" s="13">
        <v>4.0487433765011238E-2</v>
      </c>
      <c r="K273" s="13">
        <v>2.2892427502646542E-2</v>
      </c>
      <c r="L273" s="15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3" t="s">
        <v>274</v>
      </c>
      <c r="C274" s="28"/>
      <c r="D274" s="13">
        <v>3.3279591575204437E-2</v>
      </c>
      <c r="E274" s="13">
        <v>4.2040105738492706E-2</v>
      </c>
      <c r="F274" s="13">
        <v>-1.9479917520101031E-2</v>
      </c>
      <c r="G274" s="13">
        <v>-0.10089192476872821</v>
      </c>
      <c r="H274" s="13">
        <v>-1.7900254326110754E-2</v>
      </c>
      <c r="I274" s="13">
        <v>-3.9570999887928893E-2</v>
      </c>
      <c r="J274" s="13">
        <v>0.11581285658723561</v>
      </c>
      <c r="K274" s="13">
        <v>-1.3289457398064308E-2</v>
      </c>
      <c r="L274" s="15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45" t="s">
        <v>275</v>
      </c>
      <c r="C275" s="46"/>
      <c r="D275" s="44">
        <v>0.9</v>
      </c>
      <c r="E275" s="44">
        <v>1.07</v>
      </c>
      <c r="F275" s="44">
        <v>7.0000000000000007E-2</v>
      </c>
      <c r="G275" s="44">
        <v>1.58</v>
      </c>
      <c r="H275" s="44">
        <v>0.04</v>
      </c>
      <c r="I275" s="44">
        <v>0.44</v>
      </c>
      <c r="J275" s="44">
        <v>2.4300000000000002</v>
      </c>
      <c r="K275" s="44">
        <v>0.04</v>
      </c>
      <c r="L275" s="150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0"/>
      <c r="C276" s="20"/>
      <c r="D276" s="20"/>
      <c r="E276" s="20"/>
      <c r="F276" s="20"/>
      <c r="G276" s="20"/>
      <c r="H276" s="20"/>
      <c r="I276" s="20"/>
      <c r="J276" s="20"/>
      <c r="K276" s="20"/>
      <c r="BM276" s="55"/>
    </row>
    <row r="277" spans="1:65" ht="15">
      <c r="B277" s="8" t="s">
        <v>583</v>
      </c>
      <c r="BM277" s="27" t="s">
        <v>67</v>
      </c>
    </row>
    <row r="278" spans="1:65" ht="15">
      <c r="A278" s="24" t="s">
        <v>36</v>
      </c>
      <c r="B278" s="18" t="s">
        <v>114</v>
      </c>
      <c r="C278" s="15" t="s">
        <v>115</v>
      </c>
      <c r="D278" s="16" t="s">
        <v>240</v>
      </c>
      <c r="E278" s="17" t="s">
        <v>240</v>
      </c>
      <c r="F278" s="17" t="s">
        <v>240</v>
      </c>
      <c r="G278" s="17" t="s">
        <v>240</v>
      </c>
      <c r="H278" s="17" t="s">
        <v>240</v>
      </c>
      <c r="I278" s="17" t="s">
        <v>240</v>
      </c>
      <c r="J278" s="17" t="s">
        <v>240</v>
      </c>
      <c r="K278" s="17" t="s">
        <v>240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241</v>
      </c>
      <c r="C279" s="9" t="s">
        <v>241</v>
      </c>
      <c r="D279" s="148" t="s">
        <v>243</v>
      </c>
      <c r="E279" s="149" t="s">
        <v>246</v>
      </c>
      <c r="F279" s="149" t="s">
        <v>257</v>
      </c>
      <c r="G279" s="149" t="s">
        <v>260</v>
      </c>
      <c r="H279" s="149" t="s">
        <v>279</v>
      </c>
      <c r="I279" s="149" t="s">
        <v>307</v>
      </c>
      <c r="J279" s="149" t="s">
        <v>281</v>
      </c>
      <c r="K279" s="149" t="s">
        <v>265</v>
      </c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304</v>
      </c>
      <c r="E280" s="11" t="s">
        <v>304</v>
      </c>
      <c r="F280" s="11" t="s">
        <v>304</v>
      </c>
      <c r="G280" s="11" t="s">
        <v>304</v>
      </c>
      <c r="H280" s="11" t="s">
        <v>305</v>
      </c>
      <c r="I280" s="11" t="s">
        <v>304</v>
      </c>
      <c r="J280" s="11" t="s">
        <v>305</v>
      </c>
      <c r="K280" s="11" t="s">
        <v>305</v>
      </c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25"/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1.53</v>
      </c>
      <c r="E282" s="21">
        <v>1.7</v>
      </c>
      <c r="F282" s="21">
        <v>1.4905469382657421</v>
      </c>
      <c r="G282" s="21">
        <v>1.2840659999999999</v>
      </c>
      <c r="H282" s="21">
        <v>1.51</v>
      </c>
      <c r="I282" s="21">
        <v>1.23</v>
      </c>
      <c r="J282" s="21">
        <v>1.6</v>
      </c>
      <c r="K282" s="21">
        <v>1.4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1.61</v>
      </c>
      <c r="E283" s="11">
        <v>1.4</v>
      </c>
      <c r="F283" s="11">
        <v>1.4535822646228134</v>
      </c>
      <c r="G283" s="11">
        <v>1.3698299999999999</v>
      </c>
      <c r="H283" s="11">
        <v>1.43</v>
      </c>
      <c r="I283" s="11">
        <v>1.3</v>
      </c>
      <c r="J283" s="11">
        <v>1.6</v>
      </c>
      <c r="K283" s="11">
        <v>1.4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24</v>
      </c>
    </row>
    <row r="284" spans="1:65">
      <c r="A284" s="29"/>
      <c r="B284" s="19">
        <v>1</v>
      </c>
      <c r="C284" s="9">
        <v>3</v>
      </c>
      <c r="D284" s="11">
        <v>1.51</v>
      </c>
      <c r="E284" s="11">
        <v>1.4</v>
      </c>
      <c r="F284" s="11">
        <v>1.4408825040554669</v>
      </c>
      <c r="G284" s="11">
        <v>1.3970879999999999</v>
      </c>
      <c r="H284" s="11">
        <v>1.38</v>
      </c>
      <c r="I284" s="11">
        <v>1.26</v>
      </c>
      <c r="J284" s="11">
        <v>1.6</v>
      </c>
      <c r="K284" s="11">
        <v>1.3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1.5</v>
      </c>
      <c r="E285" s="11">
        <v>1.5</v>
      </c>
      <c r="F285" s="11">
        <v>1.415046720865909</v>
      </c>
      <c r="G285" s="11">
        <v>1.314516</v>
      </c>
      <c r="H285" s="11">
        <v>1.55</v>
      </c>
      <c r="I285" s="11">
        <v>1.35</v>
      </c>
      <c r="J285" s="11">
        <v>1.7</v>
      </c>
      <c r="K285" s="11">
        <v>1.3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1.4435729108476041</v>
      </c>
    </row>
    <row r="286" spans="1:65">
      <c r="A286" s="29"/>
      <c r="B286" s="19">
        <v>1</v>
      </c>
      <c r="C286" s="9">
        <v>5</v>
      </c>
      <c r="D286" s="11">
        <v>1.49</v>
      </c>
      <c r="E286" s="11">
        <v>1.5</v>
      </c>
      <c r="F286" s="11">
        <v>1.4343152866554747</v>
      </c>
      <c r="G286" s="11">
        <v>1.282856</v>
      </c>
      <c r="H286" s="11">
        <v>1.49</v>
      </c>
      <c r="I286" s="11">
        <v>1.38</v>
      </c>
      <c r="J286" s="11">
        <v>1.5</v>
      </c>
      <c r="K286" s="11">
        <v>1.3</v>
      </c>
      <c r="L286" s="1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25</v>
      </c>
    </row>
    <row r="287" spans="1:65">
      <c r="A287" s="29"/>
      <c r="B287" s="19">
        <v>1</v>
      </c>
      <c r="C287" s="9">
        <v>6</v>
      </c>
      <c r="D287" s="11">
        <v>1.5</v>
      </c>
      <c r="E287" s="11">
        <v>1.5</v>
      </c>
      <c r="F287" s="11">
        <v>1.4713180062195845</v>
      </c>
      <c r="G287" s="11">
        <v>1.3274520000000001</v>
      </c>
      <c r="H287" s="11">
        <v>1.58</v>
      </c>
      <c r="I287" s="11">
        <v>1.31</v>
      </c>
      <c r="J287" s="11">
        <v>1.7</v>
      </c>
      <c r="K287" s="11">
        <v>1.3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271</v>
      </c>
      <c r="C288" s="12"/>
      <c r="D288" s="22">
        <v>1.5233333333333334</v>
      </c>
      <c r="E288" s="22">
        <v>1.5</v>
      </c>
      <c r="F288" s="22">
        <v>1.450948620114165</v>
      </c>
      <c r="G288" s="22">
        <v>1.3293013333333332</v>
      </c>
      <c r="H288" s="22">
        <v>1.4900000000000002</v>
      </c>
      <c r="I288" s="22">
        <v>1.3049999999999999</v>
      </c>
      <c r="J288" s="22">
        <v>1.6166666666666665</v>
      </c>
      <c r="K288" s="22">
        <v>1.3333333333333333</v>
      </c>
      <c r="L288" s="150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272</v>
      </c>
      <c r="C289" s="28"/>
      <c r="D289" s="11">
        <v>1.5049999999999999</v>
      </c>
      <c r="E289" s="11">
        <v>1.5</v>
      </c>
      <c r="F289" s="11">
        <v>1.4472323843391401</v>
      </c>
      <c r="G289" s="11">
        <v>1.3209840000000002</v>
      </c>
      <c r="H289" s="11">
        <v>1.5</v>
      </c>
      <c r="I289" s="11">
        <v>1.3050000000000002</v>
      </c>
      <c r="J289" s="11">
        <v>1.6</v>
      </c>
      <c r="K289" s="11">
        <v>1.3</v>
      </c>
      <c r="L289" s="15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273</v>
      </c>
      <c r="C290" s="28"/>
      <c r="D290" s="23">
        <v>4.4572039067858116E-2</v>
      </c>
      <c r="E290" s="23">
        <v>0.10954451150103323</v>
      </c>
      <c r="F290" s="23">
        <v>2.7043726142047093E-2</v>
      </c>
      <c r="G290" s="23">
        <v>4.6180159127775455E-2</v>
      </c>
      <c r="H290" s="23">
        <v>7.4565407529229064E-2</v>
      </c>
      <c r="I290" s="23">
        <v>5.5407580708780262E-2</v>
      </c>
      <c r="J290" s="23">
        <v>7.527726527090807E-2</v>
      </c>
      <c r="K290" s="23">
        <v>5.1639777949432156E-2</v>
      </c>
      <c r="L290" s="203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 s="204"/>
      <c r="AC290" s="204"/>
      <c r="AD290" s="204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56"/>
    </row>
    <row r="291" spans="1:65">
      <c r="A291" s="29"/>
      <c r="B291" s="3" t="s">
        <v>87</v>
      </c>
      <c r="C291" s="28"/>
      <c r="D291" s="13">
        <v>2.9259544245858717E-2</v>
      </c>
      <c r="E291" s="13">
        <v>7.3029674334022146E-2</v>
      </c>
      <c r="F291" s="13">
        <v>1.8638651822088098E-2</v>
      </c>
      <c r="G291" s="13">
        <v>3.4740173630891408E-2</v>
      </c>
      <c r="H291" s="13">
        <v>5.0043897670623526E-2</v>
      </c>
      <c r="I291" s="13">
        <v>4.2457916251938899E-2</v>
      </c>
      <c r="J291" s="13">
        <v>4.6563256868602937E-2</v>
      </c>
      <c r="K291" s="13">
        <v>3.872983346207412E-2</v>
      </c>
      <c r="L291" s="15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274</v>
      </c>
      <c r="C292" s="28"/>
      <c r="D292" s="13">
        <v>5.52520914505783E-2</v>
      </c>
      <c r="E292" s="13">
        <v>3.9088492675624087E-2</v>
      </c>
      <c r="F292" s="13">
        <v>5.1093430828028641E-3</v>
      </c>
      <c r="G292" s="13">
        <v>-7.9158854156646252E-2</v>
      </c>
      <c r="H292" s="13">
        <v>3.2161236057786757E-2</v>
      </c>
      <c r="I292" s="13">
        <v>-9.599301137220706E-2</v>
      </c>
      <c r="J292" s="13">
        <v>0.11990648655039471</v>
      </c>
      <c r="K292" s="13">
        <v>-7.6365784288334182E-2</v>
      </c>
      <c r="L292" s="15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275</v>
      </c>
      <c r="C293" s="46"/>
      <c r="D293" s="44">
        <v>0.38</v>
      </c>
      <c r="E293" s="44">
        <v>0.21</v>
      </c>
      <c r="F293" s="44">
        <v>0.14000000000000001</v>
      </c>
      <c r="G293" s="44">
        <v>1</v>
      </c>
      <c r="H293" s="44">
        <v>0.14000000000000001</v>
      </c>
      <c r="I293" s="44">
        <v>1.17</v>
      </c>
      <c r="J293" s="44">
        <v>1.04</v>
      </c>
      <c r="K293" s="44">
        <v>0.97</v>
      </c>
      <c r="L293" s="150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E294" s="20"/>
      <c r="F294" s="20"/>
      <c r="G294" s="20"/>
      <c r="H294" s="20"/>
      <c r="I294" s="20"/>
      <c r="J294" s="20"/>
      <c r="K294" s="20"/>
      <c r="BM294" s="55"/>
    </row>
    <row r="295" spans="1:65" ht="15">
      <c r="B295" s="8" t="s">
        <v>584</v>
      </c>
      <c r="BM295" s="27" t="s">
        <v>67</v>
      </c>
    </row>
    <row r="296" spans="1:65" ht="15">
      <c r="A296" s="24" t="s">
        <v>39</v>
      </c>
      <c r="B296" s="18" t="s">
        <v>114</v>
      </c>
      <c r="C296" s="15" t="s">
        <v>115</v>
      </c>
      <c r="D296" s="16" t="s">
        <v>240</v>
      </c>
      <c r="E296" s="17" t="s">
        <v>240</v>
      </c>
      <c r="F296" s="17" t="s">
        <v>240</v>
      </c>
      <c r="G296" s="17" t="s">
        <v>240</v>
      </c>
      <c r="H296" s="17" t="s">
        <v>240</v>
      </c>
      <c r="I296" s="17" t="s">
        <v>240</v>
      </c>
      <c r="J296" s="17" t="s">
        <v>240</v>
      </c>
      <c r="K296" s="17" t="s">
        <v>240</v>
      </c>
      <c r="L296" s="15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241</v>
      </c>
      <c r="C297" s="9" t="s">
        <v>241</v>
      </c>
      <c r="D297" s="148" t="s">
        <v>243</v>
      </c>
      <c r="E297" s="149" t="s">
        <v>246</v>
      </c>
      <c r="F297" s="149" t="s">
        <v>257</v>
      </c>
      <c r="G297" s="149" t="s">
        <v>260</v>
      </c>
      <c r="H297" s="149" t="s">
        <v>279</v>
      </c>
      <c r="I297" s="149" t="s">
        <v>307</v>
      </c>
      <c r="J297" s="149" t="s">
        <v>281</v>
      </c>
      <c r="K297" s="149" t="s">
        <v>265</v>
      </c>
      <c r="L297" s="1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304</v>
      </c>
      <c r="E298" s="11" t="s">
        <v>304</v>
      </c>
      <c r="F298" s="11" t="s">
        <v>304</v>
      </c>
      <c r="G298" s="11" t="s">
        <v>304</v>
      </c>
      <c r="H298" s="11" t="s">
        <v>305</v>
      </c>
      <c r="I298" s="11" t="s">
        <v>304</v>
      </c>
      <c r="J298" s="11" t="s">
        <v>305</v>
      </c>
      <c r="K298" s="11" t="s">
        <v>305</v>
      </c>
      <c r="L298" s="1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1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1.39</v>
      </c>
      <c r="E300" s="144">
        <v>1.6</v>
      </c>
      <c r="F300" s="21">
        <v>1.3588131663547669</v>
      </c>
      <c r="G300" s="21">
        <v>1.3975919999999999</v>
      </c>
      <c r="H300" s="21">
        <v>1.37</v>
      </c>
      <c r="I300" s="21">
        <v>1.31</v>
      </c>
      <c r="J300" s="21">
        <v>1.39</v>
      </c>
      <c r="K300" s="144">
        <v>1.3</v>
      </c>
      <c r="L300" s="1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1.42</v>
      </c>
      <c r="E301" s="145">
        <v>1.3</v>
      </c>
      <c r="F301" s="11">
        <v>1.3196276816472525</v>
      </c>
      <c r="G301" s="11">
        <v>1.4672719999999999</v>
      </c>
      <c r="H301" s="11">
        <v>1.43</v>
      </c>
      <c r="I301" s="11">
        <v>1.33</v>
      </c>
      <c r="J301" s="11">
        <v>1.3</v>
      </c>
      <c r="K301" s="145">
        <v>1.2</v>
      </c>
      <c r="L301" s="1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25</v>
      </c>
    </row>
    <row r="302" spans="1:65">
      <c r="A302" s="29"/>
      <c r="B302" s="19">
        <v>1</v>
      </c>
      <c r="C302" s="9">
        <v>3</v>
      </c>
      <c r="D302" s="11">
        <v>1.41</v>
      </c>
      <c r="E302" s="145">
        <v>1.5</v>
      </c>
      <c r="F302" s="11">
        <v>1.3155698695896296</v>
      </c>
      <c r="G302" s="11">
        <v>1.513428</v>
      </c>
      <c r="H302" s="11">
        <v>1.37</v>
      </c>
      <c r="I302" s="11">
        <v>1.31</v>
      </c>
      <c r="J302" s="11">
        <v>1.39</v>
      </c>
      <c r="K302" s="145">
        <v>1.2</v>
      </c>
      <c r="L302" s="1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1.43</v>
      </c>
      <c r="E303" s="145">
        <v>1.7</v>
      </c>
      <c r="F303" s="11">
        <v>1.3041366447717768</v>
      </c>
      <c r="G303" s="11">
        <v>1.5083880000000001</v>
      </c>
      <c r="H303" s="11">
        <v>1.41</v>
      </c>
      <c r="I303" s="11">
        <v>1.36</v>
      </c>
      <c r="J303" s="11">
        <v>1.33</v>
      </c>
      <c r="K303" s="145">
        <v>1.2</v>
      </c>
      <c r="L303" s="1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1.3870652871488358</v>
      </c>
    </row>
    <row r="304" spans="1:65">
      <c r="A304" s="29"/>
      <c r="B304" s="19">
        <v>1</v>
      </c>
      <c r="C304" s="9">
        <v>5</v>
      </c>
      <c r="D304" s="11">
        <v>1.41</v>
      </c>
      <c r="E304" s="145">
        <v>1.6</v>
      </c>
      <c r="F304" s="11">
        <v>1.305377227121459</v>
      </c>
      <c r="G304" s="11">
        <v>1.4794080000000001</v>
      </c>
      <c r="H304" s="11">
        <v>1.39</v>
      </c>
      <c r="I304" s="11">
        <v>1.43</v>
      </c>
      <c r="J304" s="11">
        <v>1.41</v>
      </c>
      <c r="K304" s="145">
        <v>1.2</v>
      </c>
      <c r="L304" s="15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26</v>
      </c>
    </row>
    <row r="305" spans="1:65">
      <c r="A305" s="29"/>
      <c r="B305" s="19">
        <v>1</v>
      </c>
      <c r="C305" s="9">
        <v>6</v>
      </c>
      <c r="D305" s="11">
        <v>1.43</v>
      </c>
      <c r="E305" s="145">
        <v>1.6</v>
      </c>
      <c r="F305" s="11">
        <v>1.4025417478732001</v>
      </c>
      <c r="G305" s="11">
        <v>1.442196</v>
      </c>
      <c r="H305" s="11">
        <v>1.46</v>
      </c>
      <c r="I305" s="11">
        <v>1.26</v>
      </c>
      <c r="J305" s="11">
        <v>1.38</v>
      </c>
      <c r="K305" s="145">
        <v>1.2</v>
      </c>
      <c r="L305" s="1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271</v>
      </c>
      <c r="C306" s="12"/>
      <c r="D306" s="22">
        <v>1.415</v>
      </c>
      <c r="E306" s="22">
        <v>1.55</v>
      </c>
      <c r="F306" s="22">
        <v>1.3343443895596809</v>
      </c>
      <c r="G306" s="22">
        <v>1.4680473333333335</v>
      </c>
      <c r="H306" s="22">
        <v>1.405</v>
      </c>
      <c r="I306" s="22">
        <v>1.3333333333333333</v>
      </c>
      <c r="J306" s="22">
        <v>1.3666666666666665</v>
      </c>
      <c r="K306" s="22">
        <v>1.2166666666666668</v>
      </c>
      <c r="L306" s="15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272</v>
      </c>
      <c r="C307" s="28"/>
      <c r="D307" s="11">
        <v>1.415</v>
      </c>
      <c r="E307" s="11">
        <v>1.6</v>
      </c>
      <c r="F307" s="11">
        <v>1.3175987756184411</v>
      </c>
      <c r="G307" s="11">
        <v>1.4733399999999999</v>
      </c>
      <c r="H307" s="11">
        <v>1.4</v>
      </c>
      <c r="I307" s="11">
        <v>1.32</v>
      </c>
      <c r="J307" s="11">
        <v>1.3849999999999998</v>
      </c>
      <c r="K307" s="11">
        <v>1.2</v>
      </c>
      <c r="L307" s="15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273</v>
      </c>
      <c r="C308" s="28"/>
      <c r="D308" s="23">
        <v>1.5165750888103116E-2</v>
      </c>
      <c r="E308" s="23">
        <v>0.13784048752090219</v>
      </c>
      <c r="F308" s="23">
        <v>3.8910844646626037E-2</v>
      </c>
      <c r="G308" s="23">
        <v>4.3471106756864018E-2</v>
      </c>
      <c r="H308" s="23">
        <v>3.5637059362410864E-2</v>
      </c>
      <c r="I308" s="23">
        <v>5.7503623074260844E-2</v>
      </c>
      <c r="J308" s="23">
        <v>4.2268979957726216E-2</v>
      </c>
      <c r="K308" s="23">
        <v>4.0824829046386332E-2</v>
      </c>
      <c r="L308" s="203"/>
      <c r="M308" s="204"/>
      <c r="N308" s="204"/>
      <c r="O308" s="204"/>
      <c r="P308" s="204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  <c r="AB308" s="204"/>
      <c r="AC308" s="204"/>
      <c r="AD308" s="204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56"/>
    </row>
    <row r="309" spans="1:65">
      <c r="A309" s="29"/>
      <c r="B309" s="3" t="s">
        <v>87</v>
      </c>
      <c r="C309" s="28"/>
      <c r="D309" s="13">
        <v>1.0717845150602909E-2</v>
      </c>
      <c r="E309" s="13">
        <v>8.8929346787678831E-2</v>
      </c>
      <c r="F309" s="13">
        <v>2.9161020911150373E-2</v>
      </c>
      <c r="G309" s="13">
        <v>2.9611515766428977E-2</v>
      </c>
      <c r="H309" s="13">
        <v>2.5364455062214138E-2</v>
      </c>
      <c r="I309" s="13">
        <v>4.3127717305695638E-2</v>
      </c>
      <c r="J309" s="13">
        <v>3.0928521920287479E-2</v>
      </c>
      <c r="K309" s="13">
        <v>3.3554654010728491E-2</v>
      </c>
      <c r="L309" s="15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274</v>
      </c>
      <c r="C310" s="28"/>
      <c r="D310" s="13">
        <v>2.013943619668046E-2</v>
      </c>
      <c r="E310" s="13">
        <v>0.11746722692922584</v>
      </c>
      <c r="F310" s="13">
        <v>-3.8008951761401732E-2</v>
      </c>
      <c r="G310" s="13">
        <v>5.8383730697319391E-2</v>
      </c>
      <c r="H310" s="13">
        <v>1.2929970216491782E-2</v>
      </c>
      <c r="I310" s="13">
        <v>-3.8737869308192785E-2</v>
      </c>
      <c r="J310" s="13">
        <v>-1.4706316040897782E-2</v>
      </c>
      <c r="K310" s="13">
        <v>-0.12284830574372585</v>
      </c>
      <c r="L310" s="15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275</v>
      </c>
      <c r="C311" s="46"/>
      <c r="D311" s="44">
        <v>0.49</v>
      </c>
      <c r="E311" s="44" t="s">
        <v>276</v>
      </c>
      <c r="F311" s="44">
        <v>0.86</v>
      </c>
      <c r="G311" s="44">
        <v>1.37</v>
      </c>
      <c r="H311" s="44">
        <v>0.32</v>
      </c>
      <c r="I311" s="44">
        <v>0.88</v>
      </c>
      <c r="J311" s="44">
        <v>0.32</v>
      </c>
      <c r="K311" s="44" t="s">
        <v>276</v>
      </c>
      <c r="L311" s="150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 t="s">
        <v>313</v>
      </c>
      <c r="C312" s="20"/>
      <c r="D312" s="20"/>
      <c r="E312" s="20"/>
      <c r="F312" s="20"/>
      <c r="G312" s="20"/>
      <c r="H312" s="20"/>
      <c r="I312" s="20"/>
      <c r="J312" s="20"/>
      <c r="K312" s="20"/>
      <c r="BM312" s="55"/>
    </row>
    <row r="313" spans="1:65">
      <c r="BM313" s="55"/>
    </row>
    <row r="314" spans="1:65" ht="15">
      <c r="B314" s="8" t="s">
        <v>585</v>
      </c>
      <c r="BM314" s="27" t="s">
        <v>67</v>
      </c>
    </row>
    <row r="315" spans="1:65" ht="15">
      <c r="A315" s="24" t="s">
        <v>52</v>
      </c>
      <c r="B315" s="18" t="s">
        <v>114</v>
      </c>
      <c r="C315" s="15" t="s">
        <v>115</v>
      </c>
      <c r="D315" s="16" t="s">
        <v>240</v>
      </c>
      <c r="E315" s="17" t="s">
        <v>240</v>
      </c>
      <c r="F315" s="17" t="s">
        <v>240</v>
      </c>
      <c r="G315" s="17" t="s">
        <v>240</v>
      </c>
      <c r="H315" s="17" t="s">
        <v>240</v>
      </c>
      <c r="I315" s="17" t="s">
        <v>240</v>
      </c>
      <c r="J315" s="17" t="s">
        <v>240</v>
      </c>
      <c r="K315" s="17" t="s">
        <v>240</v>
      </c>
      <c r="L315" s="17" t="s">
        <v>240</v>
      </c>
      <c r="M315" s="17" t="s">
        <v>240</v>
      </c>
      <c r="N315" s="17" t="s">
        <v>240</v>
      </c>
      <c r="O315" s="17" t="s">
        <v>240</v>
      </c>
      <c r="P315" s="17" t="s">
        <v>240</v>
      </c>
      <c r="Q315" s="17" t="s">
        <v>240</v>
      </c>
      <c r="R315" s="17" t="s">
        <v>240</v>
      </c>
      <c r="S315" s="17" t="s">
        <v>240</v>
      </c>
      <c r="T315" s="17" t="s">
        <v>240</v>
      </c>
      <c r="U315" s="17" t="s">
        <v>240</v>
      </c>
      <c r="V315" s="17" t="s">
        <v>240</v>
      </c>
      <c r="W315" s="17" t="s">
        <v>240</v>
      </c>
      <c r="X315" s="17" t="s">
        <v>240</v>
      </c>
      <c r="Y315" s="17" t="s">
        <v>240</v>
      </c>
      <c r="Z315" s="17" t="s">
        <v>240</v>
      </c>
      <c r="AA315" s="17" t="s">
        <v>240</v>
      </c>
      <c r="AB315" s="17" t="s">
        <v>240</v>
      </c>
      <c r="AC315" s="17" t="s">
        <v>240</v>
      </c>
      <c r="AD315" s="150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241</v>
      </c>
      <c r="C316" s="9" t="s">
        <v>241</v>
      </c>
      <c r="D316" s="148" t="s">
        <v>243</v>
      </c>
      <c r="E316" s="149" t="s">
        <v>244</v>
      </c>
      <c r="F316" s="149" t="s">
        <v>245</v>
      </c>
      <c r="G316" s="149" t="s">
        <v>246</v>
      </c>
      <c r="H316" s="149" t="s">
        <v>248</v>
      </c>
      <c r="I316" s="149" t="s">
        <v>249</v>
      </c>
      <c r="J316" s="149" t="s">
        <v>250</v>
      </c>
      <c r="K316" s="149" t="s">
        <v>251</v>
      </c>
      <c r="L316" s="149" t="s">
        <v>252</v>
      </c>
      <c r="M316" s="149" t="s">
        <v>253</v>
      </c>
      <c r="N316" s="149" t="s">
        <v>254</v>
      </c>
      <c r="O316" s="149" t="s">
        <v>255</v>
      </c>
      <c r="P316" s="149" t="s">
        <v>256</v>
      </c>
      <c r="Q316" s="149" t="s">
        <v>257</v>
      </c>
      <c r="R316" s="149" t="s">
        <v>258</v>
      </c>
      <c r="S316" s="149" t="s">
        <v>259</v>
      </c>
      <c r="T316" s="149" t="s">
        <v>260</v>
      </c>
      <c r="U316" s="149" t="s">
        <v>261</v>
      </c>
      <c r="V316" s="149" t="s">
        <v>279</v>
      </c>
      <c r="W316" s="149" t="s">
        <v>307</v>
      </c>
      <c r="X316" s="149" t="s">
        <v>280</v>
      </c>
      <c r="Y316" s="149" t="s">
        <v>262</v>
      </c>
      <c r="Z316" s="149" t="s">
        <v>263</v>
      </c>
      <c r="AA316" s="149" t="s">
        <v>281</v>
      </c>
      <c r="AB316" s="149" t="s">
        <v>264</v>
      </c>
      <c r="AC316" s="149" t="s">
        <v>265</v>
      </c>
      <c r="AD316" s="150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1</v>
      </c>
    </row>
    <row r="317" spans="1:65">
      <c r="A317" s="29"/>
      <c r="B317" s="19"/>
      <c r="C317" s="9"/>
      <c r="D317" s="10" t="s">
        <v>118</v>
      </c>
      <c r="E317" s="11" t="s">
        <v>118</v>
      </c>
      <c r="F317" s="11" t="s">
        <v>118</v>
      </c>
      <c r="G317" s="11" t="s">
        <v>304</v>
      </c>
      <c r="H317" s="11" t="s">
        <v>304</v>
      </c>
      <c r="I317" s="11" t="s">
        <v>305</v>
      </c>
      <c r="J317" s="11" t="s">
        <v>305</v>
      </c>
      <c r="K317" s="11" t="s">
        <v>305</v>
      </c>
      <c r="L317" s="11" t="s">
        <v>305</v>
      </c>
      <c r="M317" s="11" t="s">
        <v>305</v>
      </c>
      <c r="N317" s="11" t="s">
        <v>305</v>
      </c>
      <c r="O317" s="11" t="s">
        <v>304</v>
      </c>
      <c r="P317" s="11" t="s">
        <v>305</v>
      </c>
      <c r="Q317" s="11" t="s">
        <v>304</v>
      </c>
      <c r="R317" s="11" t="s">
        <v>118</v>
      </c>
      <c r="S317" s="11" t="s">
        <v>305</v>
      </c>
      <c r="T317" s="11" t="s">
        <v>118</v>
      </c>
      <c r="U317" s="11" t="s">
        <v>305</v>
      </c>
      <c r="V317" s="11" t="s">
        <v>305</v>
      </c>
      <c r="W317" s="11" t="s">
        <v>118</v>
      </c>
      <c r="X317" s="11" t="s">
        <v>304</v>
      </c>
      <c r="Y317" s="11" t="s">
        <v>305</v>
      </c>
      <c r="Z317" s="11" t="s">
        <v>305</v>
      </c>
      <c r="AA317" s="11" t="s">
        <v>305</v>
      </c>
      <c r="AB317" s="11" t="s">
        <v>304</v>
      </c>
      <c r="AC317" s="11" t="s">
        <v>305</v>
      </c>
      <c r="AD317" s="150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150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8">
        <v>1</v>
      </c>
      <c r="C319" s="14">
        <v>1</v>
      </c>
      <c r="D319" s="21">
        <v>3.44</v>
      </c>
      <c r="E319" s="21">
        <v>3.39</v>
      </c>
      <c r="F319" s="21">
        <v>3.4715855510216143</v>
      </c>
      <c r="G319" s="21">
        <v>3.29</v>
      </c>
      <c r="H319" s="144">
        <v>3.1</v>
      </c>
      <c r="I319" s="21">
        <v>3.34</v>
      </c>
      <c r="J319" s="21">
        <v>3.29</v>
      </c>
      <c r="K319" s="21">
        <v>3.42</v>
      </c>
      <c r="L319" s="21">
        <v>3.58</v>
      </c>
      <c r="M319" s="21">
        <v>3.38</v>
      </c>
      <c r="N319" s="21">
        <v>3.3300000000000005</v>
      </c>
      <c r="O319" s="144">
        <v>3.72</v>
      </c>
      <c r="P319" s="21">
        <v>3.27</v>
      </c>
      <c r="Q319" s="21">
        <v>3.2885294989322209</v>
      </c>
      <c r="R319" s="21">
        <v>3.4099999999999997</v>
      </c>
      <c r="S319" s="21">
        <v>3.42</v>
      </c>
      <c r="T319" s="21">
        <v>3.4411160000000005</v>
      </c>
      <c r="U319" s="21">
        <v>3.4000000000000004</v>
      </c>
      <c r="V319" s="144">
        <v>3.17</v>
      </c>
      <c r="W319" s="21">
        <v>3.4099999999999997</v>
      </c>
      <c r="X319" s="21">
        <v>3.51</v>
      </c>
      <c r="Y319" s="21">
        <v>3.3480000000000003</v>
      </c>
      <c r="Z319" s="21">
        <v>3.51</v>
      </c>
      <c r="AA319" s="21">
        <v>3.42</v>
      </c>
      <c r="AB319" s="21">
        <v>3.3166000000000002</v>
      </c>
      <c r="AC319" s="21">
        <v>3.26</v>
      </c>
      <c r="AD319" s="150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</v>
      </c>
    </row>
    <row r="320" spans="1:65">
      <c r="A320" s="29"/>
      <c r="B320" s="19">
        <v>1</v>
      </c>
      <c r="C320" s="9">
        <v>2</v>
      </c>
      <c r="D320" s="11">
        <v>3.42</v>
      </c>
      <c r="E320" s="11">
        <v>3.4799999999999995</v>
      </c>
      <c r="F320" s="11">
        <v>3.4871409492199699</v>
      </c>
      <c r="G320" s="11">
        <v>3.54</v>
      </c>
      <c r="H320" s="145">
        <v>3.09</v>
      </c>
      <c r="I320" s="11">
        <v>3.44</v>
      </c>
      <c r="J320" s="11">
        <v>3.3000000000000003</v>
      </c>
      <c r="K320" s="11">
        <v>3.4099999999999997</v>
      </c>
      <c r="L320" s="11">
        <v>3.32</v>
      </c>
      <c r="M320" s="11">
        <v>3.3099999999999996</v>
      </c>
      <c r="N320" s="11">
        <v>3.3300000000000005</v>
      </c>
      <c r="O320" s="145">
        <v>3.7900000000000005</v>
      </c>
      <c r="P320" s="11">
        <v>3.34</v>
      </c>
      <c r="Q320" s="11">
        <v>3.2420428761740254</v>
      </c>
      <c r="R320" s="11">
        <v>3.39</v>
      </c>
      <c r="S320" s="11">
        <v>3.38</v>
      </c>
      <c r="T320" s="11">
        <v>3.4495900000000002</v>
      </c>
      <c r="U320" s="11">
        <v>3.37</v>
      </c>
      <c r="V320" s="145">
        <v>2.86</v>
      </c>
      <c r="W320" s="11">
        <v>3.32</v>
      </c>
      <c r="X320" s="11">
        <v>3.58</v>
      </c>
      <c r="Y320" s="11">
        <v>3.4000000000000004</v>
      </c>
      <c r="Z320" s="11">
        <v>3.6000000000000005</v>
      </c>
      <c r="AA320" s="11">
        <v>3.37</v>
      </c>
      <c r="AB320" s="11">
        <v>3.2778</v>
      </c>
      <c r="AC320" s="11">
        <v>3.29</v>
      </c>
      <c r="AD320" s="150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26</v>
      </c>
    </row>
    <row r="321" spans="1:65">
      <c r="A321" s="29"/>
      <c r="B321" s="19">
        <v>1</v>
      </c>
      <c r="C321" s="9">
        <v>3</v>
      </c>
      <c r="D321" s="11">
        <v>3.44</v>
      </c>
      <c r="E321" s="11">
        <v>3.4799999999999995</v>
      </c>
      <c r="F321" s="11">
        <v>3.3982950468213771</v>
      </c>
      <c r="G321" s="11">
        <v>3.2300000000000004</v>
      </c>
      <c r="H321" s="145">
        <v>3.1</v>
      </c>
      <c r="I321" s="11">
        <v>3.49</v>
      </c>
      <c r="J321" s="11">
        <v>3.42</v>
      </c>
      <c r="K321" s="11">
        <v>3.3300000000000005</v>
      </c>
      <c r="L321" s="11">
        <v>3.58</v>
      </c>
      <c r="M321" s="11">
        <v>3.49</v>
      </c>
      <c r="N321" s="11">
        <v>3.34</v>
      </c>
      <c r="O321" s="145">
        <v>3.72</v>
      </c>
      <c r="P321" s="11">
        <v>3.34</v>
      </c>
      <c r="Q321" s="11">
        <v>3.3264477791189608</v>
      </c>
      <c r="R321" s="11">
        <v>3.42</v>
      </c>
      <c r="S321" s="11">
        <v>3.38</v>
      </c>
      <c r="T321" s="11">
        <v>3.4407779999999999</v>
      </c>
      <c r="U321" s="11">
        <v>3.39</v>
      </c>
      <c r="V321" s="145">
        <v>3.04</v>
      </c>
      <c r="W321" s="11">
        <v>3.47</v>
      </c>
      <c r="X321" s="11">
        <v>3.6000000000000005</v>
      </c>
      <c r="Y321" s="11">
        <v>3.3239999999999998</v>
      </c>
      <c r="Z321" s="11">
        <v>3.53</v>
      </c>
      <c r="AA321" s="11">
        <v>3.35</v>
      </c>
      <c r="AB321" s="11">
        <v>3.2897000000000003</v>
      </c>
      <c r="AC321" s="11">
        <v>3.2400000000000007</v>
      </c>
      <c r="AD321" s="150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16</v>
      </c>
    </row>
    <row r="322" spans="1:65">
      <c r="A322" s="29"/>
      <c r="B322" s="19">
        <v>1</v>
      </c>
      <c r="C322" s="9">
        <v>4</v>
      </c>
      <c r="D322" s="11">
        <v>3.42</v>
      </c>
      <c r="E322" s="11">
        <v>3.42</v>
      </c>
      <c r="F322" s="11">
        <v>3.2584323119781828</v>
      </c>
      <c r="G322" s="11">
        <v>3.2199999999999998</v>
      </c>
      <c r="H322" s="145">
        <v>3.09</v>
      </c>
      <c r="I322" s="11">
        <v>3.4300000000000006</v>
      </c>
      <c r="J322" s="11">
        <v>3.3000000000000003</v>
      </c>
      <c r="K322" s="11">
        <v>3.46</v>
      </c>
      <c r="L322" s="11">
        <v>3.64</v>
      </c>
      <c r="M322" s="11">
        <v>3.32</v>
      </c>
      <c r="N322" s="11">
        <v>3.32</v>
      </c>
      <c r="O322" s="145">
        <v>3.61</v>
      </c>
      <c r="P322" s="11">
        <v>3.2400000000000007</v>
      </c>
      <c r="Q322" s="11">
        <v>3.2430968774516926</v>
      </c>
      <c r="R322" s="11">
        <v>3.47</v>
      </c>
      <c r="S322" s="11">
        <v>3.39</v>
      </c>
      <c r="T322" s="11">
        <v>3.4434400000000003</v>
      </c>
      <c r="U322" s="11">
        <v>3.36</v>
      </c>
      <c r="V322" s="145">
        <v>3.3000000000000003</v>
      </c>
      <c r="W322" s="11">
        <v>3.63</v>
      </c>
      <c r="X322" s="11">
        <v>3.44</v>
      </c>
      <c r="Y322" s="11">
        <v>3.3333000000000004</v>
      </c>
      <c r="Z322" s="11">
        <v>3.53</v>
      </c>
      <c r="AA322" s="146">
        <v>3.05</v>
      </c>
      <c r="AB322" s="11">
        <v>3.3431000000000002</v>
      </c>
      <c r="AC322" s="11">
        <v>3.2400000000000007</v>
      </c>
      <c r="AD322" s="150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3.3945717229122341</v>
      </c>
    </row>
    <row r="323" spans="1:65">
      <c r="A323" s="29"/>
      <c r="B323" s="19">
        <v>1</v>
      </c>
      <c r="C323" s="9">
        <v>5</v>
      </c>
      <c r="D323" s="11">
        <v>3.4099999999999997</v>
      </c>
      <c r="E323" s="11">
        <v>3.44</v>
      </c>
      <c r="F323" s="11">
        <v>3.283116137897323</v>
      </c>
      <c r="G323" s="11">
        <v>3.34</v>
      </c>
      <c r="H323" s="145">
        <v>3.11</v>
      </c>
      <c r="I323" s="11">
        <v>3.44</v>
      </c>
      <c r="J323" s="11">
        <v>3.36</v>
      </c>
      <c r="K323" s="11">
        <v>3.35</v>
      </c>
      <c r="L323" s="11">
        <v>3.54</v>
      </c>
      <c r="M323" s="11">
        <v>3.4099999999999997</v>
      </c>
      <c r="N323" s="11">
        <v>3.32</v>
      </c>
      <c r="O323" s="145">
        <v>3.7599999999999993</v>
      </c>
      <c r="P323" s="11">
        <v>3.3099999999999996</v>
      </c>
      <c r="Q323" s="11">
        <v>3.3432602081874272</v>
      </c>
      <c r="R323" s="11">
        <v>3.36</v>
      </c>
      <c r="S323" s="11">
        <v>3.4000000000000004</v>
      </c>
      <c r="T323" s="11">
        <v>3.4486219999999999</v>
      </c>
      <c r="U323" s="11">
        <v>3.4099999999999997</v>
      </c>
      <c r="V323" s="145">
        <v>3.25</v>
      </c>
      <c r="W323" s="11">
        <v>3.62</v>
      </c>
      <c r="X323" s="11">
        <v>3.4099999999999997</v>
      </c>
      <c r="Y323" s="11">
        <v>3.3355000000000001</v>
      </c>
      <c r="Z323" s="11">
        <v>3.58</v>
      </c>
      <c r="AA323" s="11">
        <v>3.4000000000000004</v>
      </c>
      <c r="AB323" s="11">
        <v>3.3105000000000002</v>
      </c>
      <c r="AC323" s="11">
        <v>3.19</v>
      </c>
      <c r="AD323" s="150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27</v>
      </c>
    </row>
    <row r="324" spans="1:65">
      <c r="A324" s="29"/>
      <c r="B324" s="19">
        <v>1</v>
      </c>
      <c r="C324" s="9">
        <v>6</v>
      </c>
      <c r="D324" s="11">
        <v>3.4300000000000006</v>
      </c>
      <c r="E324" s="11">
        <v>3.45</v>
      </c>
      <c r="F324" s="11">
        <v>3.2113571334971365</v>
      </c>
      <c r="G324" s="11">
        <v>3.27</v>
      </c>
      <c r="H324" s="145">
        <v>3.1</v>
      </c>
      <c r="I324" s="11">
        <v>3.4000000000000004</v>
      </c>
      <c r="J324" s="11">
        <v>3.3300000000000005</v>
      </c>
      <c r="K324" s="11">
        <v>3.36</v>
      </c>
      <c r="L324" s="11">
        <v>3.52</v>
      </c>
      <c r="M324" s="11">
        <v>3.4300000000000006</v>
      </c>
      <c r="N324" s="11">
        <v>3.35</v>
      </c>
      <c r="O324" s="145">
        <v>3.52</v>
      </c>
      <c r="P324" s="11">
        <v>3.35</v>
      </c>
      <c r="Q324" s="11">
        <v>3.409321391588318</v>
      </c>
      <c r="R324" s="11">
        <v>3.4300000000000006</v>
      </c>
      <c r="S324" s="11">
        <v>3.47</v>
      </c>
      <c r="T324" s="11">
        <v>3.4429260000000004</v>
      </c>
      <c r="U324" s="11">
        <v>3.38</v>
      </c>
      <c r="V324" s="145">
        <v>3.17</v>
      </c>
      <c r="W324" s="11">
        <v>3.42</v>
      </c>
      <c r="X324" s="11">
        <v>3.6000000000000005</v>
      </c>
      <c r="Y324" s="11">
        <v>3.3879999999999999</v>
      </c>
      <c r="Z324" s="11">
        <v>3.5000000000000004</v>
      </c>
      <c r="AA324" s="11">
        <v>3.53</v>
      </c>
      <c r="AB324" s="11">
        <v>3.3112999999999997</v>
      </c>
      <c r="AC324" s="11">
        <v>3.3099999999999996</v>
      </c>
      <c r="AD324" s="150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20" t="s">
        <v>271</v>
      </c>
      <c r="C325" s="12"/>
      <c r="D325" s="22">
        <v>3.4266666666666663</v>
      </c>
      <c r="E325" s="22">
        <v>3.4433333333333329</v>
      </c>
      <c r="F325" s="22">
        <v>3.3516545217392668</v>
      </c>
      <c r="G325" s="22">
        <v>3.3149999999999999</v>
      </c>
      <c r="H325" s="22">
        <v>3.0983333333333332</v>
      </c>
      <c r="I325" s="22">
        <v>3.4233333333333333</v>
      </c>
      <c r="J325" s="22">
        <v>3.3333333333333339</v>
      </c>
      <c r="K325" s="22">
        <v>3.3883333333333336</v>
      </c>
      <c r="L325" s="22">
        <v>3.53</v>
      </c>
      <c r="M325" s="22">
        <v>3.39</v>
      </c>
      <c r="N325" s="22">
        <v>3.331666666666667</v>
      </c>
      <c r="O325" s="22">
        <v>3.6866666666666661</v>
      </c>
      <c r="P325" s="22">
        <v>3.3083333333333336</v>
      </c>
      <c r="Q325" s="22">
        <v>3.3087831052421071</v>
      </c>
      <c r="R325" s="22">
        <v>3.4133333333333336</v>
      </c>
      <c r="S325" s="22">
        <v>3.4066666666666663</v>
      </c>
      <c r="T325" s="22">
        <v>3.4444119999999998</v>
      </c>
      <c r="U325" s="22">
        <v>3.3849999999999998</v>
      </c>
      <c r="V325" s="22">
        <v>3.1316666666666664</v>
      </c>
      <c r="W325" s="22">
        <v>3.4783333333333331</v>
      </c>
      <c r="X325" s="22">
        <v>3.5233333333333334</v>
      </c>
      <c r="Y325" s="22">
        <v>3.3547999999999996</v>
      </c>
      <c r="Z325" s="22">
        <v>3.5416666666666665</v>
      </c>
      <c r="AA325" s="22">
        <v>3.3533333333333339</v>
      </c>
      <c r="AB325" s="22">
        <v>3.3081666666666667</v>
      </c>
      <c r="AC325" s="22">
        <v>3.2550000000000003</v>
      </c>
      <c r="AD325" s="150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272</v>
      </c>
      <c r="C326" s="28"/>
      <c r="D326" s="11">
        <v>3.4250000000000003</v>
      </c>
      <c r="E326" s="11">
        <v>3.4450000000000003</v>
      </c>
      <c r="F326" s="11">
        <v>3.3407055923593498</v>
      </c>
      <c r="G326" s="11">
        <v>3.2800000000000002</v>
      </c>
      <c r="H326" s="11">
        <v>3.1</v>
      </c>
      <c r="I326" s="11">
        <v>3.4350000000000005</v>
      </c>
      <c r="J326" s="11">
        <v>3.3150000000000004</v>
      </c>
      <c r="K326" s="11">
        <v>3.3849999999999998</v>
      </c>
      <c r="L326" s="11">
        <v>3.56</v>
      </c>
      <c r="M326" s="11">
        <v>3.3949999999999996</v>
      </c>
      <c r="N326" s="11">
        <v>3.3300000000000005</v>
      </c>
      <c r="O326" s="11">
        <v>3.72</v>
      </c>
      <c r="P326" s="11">
        <v>3.3249999999999997</v>
      </c>
      <c r="Q326" s="11">
        <v>3.3074886390255909</v>
      </c>
      <c r="R326" s="11">
        <v>3.415</v>
      </c>
      <c r="S326" s="11">
        <v>3.3950000000000005</v>
      </c>
      <c r="T326" s="11">
        <v>3.4431830000000003</v>
      </c>
      <c r="U326" s="11">
        <v>3.3849999999999998</v>
      </c>
      <c r="V326" s="11">
        <v>3.17</v>
      </c>
      <c r="W326" s="11">
        <v>3.4450000000000003</v>
      </c>
      <c r="X326" s="11">
        <v>3.5449999999999999</v>
      </c>
      <c r="Y326" s="11">
        <v>3.3417500000000002</v>
      </c>
      <c r="Z326" s="11">
        <v>3.53</v>
      </c>
      <c r="AA326" s="11">
        <v>3.3850000000000002</v>
      </c>
      <c r="AB326" s="11">
        <v>3.3109000000000002</v>
      </c>
      <c r="AC326" s="11">
        <v>3.25</v>
      </c>
      <c r="AD326" s="150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273</v>
      </c>
      <c r="C327" s="28"/>
      <c r="D327" s="23">
        <v>1.2110601416390076E-2</v>
      </c>
      <c r="E327" s="23">
        <v>3.5023801430836311E-2</v>
      </c>
      <c r="F327" s="23">
        <v>0.11660755549801244</v>
      </c>
      <c r="G327" s="23">
        <v>0.11844830095868829</v>
      </c>
      <c r="H327" s="23">
        <v>7.527726527090846E-3</v>
      </c>
      <c r="I327" s="23">
        <v>5.0066622281382984E-2</v>
      </c>
      <c r="J327" s="23">
        <v>4.9665548085837674E-2</v>
      </c>
      <c r="K327" s="23">
        <v>4.9564772436344849E-2</v>
      </c>
      <c r="L327" s="23">
        <v>0.11081516141756065</v>
      </c>
      <c r="M327" s="23">
        <v>6.8410525505948519E-2</v>
      </c>
      <c r="N327" s="23">
        <v>1.1690451944500163E-2</v>
      </c>
      <c r="O327" s="23">
        <v>0.10191499726078922</v>
      </c>
      <c r="P327" s="23">
        <v>4.4459719597256191E-2</v>
      </c>
      <c r="Q327" s="23">
        <v>6.4479152627900757E-2</v>
      </c>
      <c r="R327" s="23">
        <v>3.723797345005065E-2</v>
      </c>
      <c r="S327" s="23">
        <v>3.444802848737024E-2</v>
      </c>
      <c r="T327" s="23">
        <v>3.7883594338445812E-3</v>
      </c>
      <c r="U327" s="23">
        <v>1.8708286933869712E-2</v>
      </c>
      <c r="V327" s="23">
        <v>0.15967675681409205</v>
      </c>
      <c r="W327" s="23">
        <v>0.12351787994726386</v>
      </c>
      <c r="X327" s="23">
        <v>8.3586282766173525E-2</v>
      </c>
      <c r="Y327" s="23">
        <v>3.1543303568269475E-2</v>
      </c>
      <c r="Z327" s="23">
        <v>3.9707262140151106E-2</v>
      </c>
      <c r="AA327" s="23">
        <v>0.16132782359737788</v>
      </c>
      <c r="AB327" s="23">
        <v>2.26710093879092E-2</v>
      </c>
      <c r="AC327" s="23">
        <v>4.2308391602612183E-2</v>
      </c>
      <c r="AD327" s="203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56"/>
    </row>
    <row r="328" spans="1:65">
      <c r="A328" s="29"/>
      <c r="B328" s="3" t="s">
        <v>87</v>
      </c>
      <c r="C328" s="28"/>
      <c r="D328" s="13">
        <v>3.534222203226676E-3</v>
      </c>
      <c r="E328" s="13">
        <v>1.0171481538481022E-2</v>
      </c>
      <c r="F328" s="13">
        <v>3.4791042675096938E-2</v>
      </c>
      <c r="G328" s="13">
        <v>3.5731010847266452E-2</v>
      </c>
      <c r="H328" s="13">
        <v>2.4296051190180246E-3</v>
      </c>
      <c r="I328" s="13">
        <v>1.462510874821314E-2</v>
      </c>
      <c r="J328" s="13">
        <v>1.4899664425751299E-2</v>
      </c>
      <c r="K328" s="13">
        <v>1.462806859901963E-2</v>
      </c>
      <c r="L328" s="13">
        <v>3.1392397002141831E-2</v>
      </c>
      <c r="M328" s="13">
        <v>2.0180096019453839E-2</v>
      </c>
      <c r="N328" s="13">
        <v>3.5088900283642309E-3</v>
      </c>
      <c r="O328" s="13">
        <v>2.7644212638550426E-2</v>
      </c>
      <c r="P328" s="13">
        <v>1.3438706175493054E-2</v>
      </c>
      <c r="Q328" s="13">
        <v>1.9487270871803714E-2</v>
      </c>
      <c r="R328" s="13">
        <v>1.0909562534194527E-2</v>
      </c>
      <c r="S328" s="13">
        <v>1.0111945739932557E-2</v>
      </c>
      <c r="T328" s="13">
        <v>1.0998566471852327E-3</v>
      </c>
      <c r="U328" s="13">
        <v>5.5268203645109934E-3</v>
      </c>
      <c r="V328" s="13">
        <v>5.0987788232280597E-2</v>
      </c>
      <c r="W328" s="13">
        <v>3.5510650679615868E-2</v>
      </c>
      <c r="X328" s="13">
        <v>2.3723637492764481E-2</v>
      </c>
      <c r="Y328" s="13">
        <v>9.4024393609960285E-3</v>
      </c>
      <c r="Z328" s="13">
        <v>1.1211462251336783E-2</v>
      </c>
      <c r="AA328" s="13">
        <v>4.8109688945540116E-2</v>
      </c>
      <c r="AB328" s="13">
        <v>6.8530432932366967E-3</v>
      </c>
      <c r="AC328" s="13">
        <v>1.2997969770387766E-2</v>
      </c>
      <c r="AD328" s="150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274</v>
      </c>
      <c r="C329" s="28"/>
      <c r="D329" s="13">
        <v>9.4547843952750288E-3</v>
      </c>
      <c r="E329" s="13">
        <v>1.4364583930271513E-2</v>
      </c>
      <c r="F329" s="13">
        <v>-1.2642891261743117E-2</v>
      </c>
      <c r="G329" s="13">
        <v>-2.3440872489201348E-2</v>
      </c>
      <c r="H329" s="13">
        <v>-8.7268266444155529E-2</v>
      </c>
      <c r="I329" s="13">
        <v>8.4728244882756876E-3</v>
      </c>
      <c r="J329" s="13">
        <v>-1.8040093000704971E-2</v>
      </c>
      <c r="K329" s="13">
        <v>-1.837754535216729E-3</v>
      </c>
      <c r="L329" s="13">
        <v>3.9895541512253052E-2</v>
      </c>
      <c r="M329" s="13">
        <v>-1.3467745817171695E-3</v>
      </c>
      <c r="N329" s="13">
        <v>-1.8531072954204753E-2</v>
      </c>
      <c r="O329" s="13">
        <v>8.6047657141219869E-2</v>
      </c>
      <c r="P329" s="13">
        <v>-2.5404792303199808E-2</v>
      </c>
      <c r="Q329" s="13">
        <v>-2.5272294908686765E-2</v>
      </c>
      <c r="R329" s="13">
        <v>5.526944767277886E-3</v>
      </c>
      <c r="S329" s="13">
        <v>3.5630249532792035E-3</v>
      </c>
      <c r="T329" s="13">
        <v>1.4682346156176473E-2</v>
      </c>
      <c r="U329" s="13">
        <v>-2.8197144422161813E-3</v>
      </c>
      <c r="V329" s="13">
        <v>-7.7448667374162561E-2</v>
      </c>
      <c r="W329" s="13">
        <v>2.467516295376404E-2</v>
      </c>
      <c r="X329" s="13">
        <v>3.7931621698254592E-2</v>
      </c>
      <c r="Y329" s="13">
        <v>-1.1716271199629813E-2</v>
      </c>
      <c r="Z329" s="13">
        <v>4.3332401186750635E-2</v>
      </c>
      <c r="AA329" s="13">
        <v>-1.2148333558709257E-2</v>
      </c>
      <c r="AB329" s="13">
        <v>-2.5453890298549831E-2</v>
      </c>
      <c r="AC329" s="13">
        <v>-4.111615081518849E-2</v>
      </c>
      <c r="AD329" s="150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45" t="s">
        <v>275</v>
      </c>
      <c r="C330" s="46"/>
      <c r="D330" s="44">
        <v>0.47</v>
      </c>
      <c r="E330" s="44">
        <v>0.67</v>
      </c>
      <c r="F330" s="44">
        <v>0.41</v>
      </c>
      <c r="G330" s="44">
        <v>0.84</v>
      </c>
      <c r="H330" s="44">
        <v>3.4</v>
      </c>
      <c r="I330" s="44">
        <v>0.43</v>
      </c>
      <c r="J330" s="44">
        <v>0.63</v>
      </c>
      <c r="K330" s="44">
        <v>0.02</v>
      </c>
      <c r="L330" s="44">
        <v>1.69</v>
      </c>
      <c r="M330" s="44">
        <v>0.04</v>
      </c>
      <c r="N330" s="44">
        <v>0.65</v>
      </c>
      <c r="O330" s="44">
        <v>3.54</v>
      </c>
      <c r="P330" s="44">
        <v>0.92</v>
      </c>
      <c r="Q330" s="44">
        <v>0.92</v>
      </c>
      <c r="R330" s="44">
        <v>0.31</v>
      </c>
      <c r="S330" s="44">
        <v>0.24</v>
      </c>
      <c r="T330" s="44">
        <v>0.68</v>
      </c>
      <c r="U330" s="44">
        <v>0.02</v>
      </c>
      <c r="V330" s="44">
        <v>3.01</v>
      </c>
      <c r="W330" s="44">
        <v>1.08</v>
      </c>
      <c r="X330" s="44">
        <v>1.61</v>
      </c>
      <c r="Y330" s="44">
        <v>0.38</v>
      </c>
      <c r="Z330" s="44">
        <v>1.83</v>
      </c>
      <c r="AA330" s="44">
        <v>0.39</v>
      </c>
      <c r="AB330" s="44">
        <v>0.93</v>
      </c>
      <c r="AC330" s="44">
        <v>1.55</v>
      </c>
      <c r="AD330" s="150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BM331" s="55"/>
    </row>
    <row r="332" spans="1:65" ht="15">
      <c r="B332" s="8" t="s">
        <v>586</v>
      </c>
      <c r="BM332" s="27" t="s">
        <v>67</v>
      </c>
    </row>
    <row r="333" spans="1:65" ht="15">
      <c r="A333" s="24" t="s">
        <v>42</v>
      </c>
      <c r="B333" s="18" t="s">
        <v>114</v>
      </c>
      <c r="C333" s="15" t="s">
        <v>115</v>
      </c>
      <c r="D333" s="16" t="s">
        <v>240</v>
      </c>
      <c r="E333" s="17" t="s">
        <v>240</v>
      </c>
      <c r="F333" s="17" t="s">
        <v>240</v>
      </c>
      <c r="G333" s="17" t="s">
        <v>240</v>
      </c>
      <c r="H333" s="17" t="s">
        <v>240</v>
      </c>
      <c r="I333" s="17" t="s">
        <v>240</v>
      </c>
      <c r="J333" s="17" t="s">
        <v>240</v>
      </c>
      <c r="K333" s="17" t="s">
        <v>240</v>
      </c>
      <c r="L333" s="17" t="s">
        <v>240</v>
      </c>
      <c r="M333" s="17" t="s">
        <v>240</v>
      </c>
      <c r="N333" s="17" t="s">
        <v>240</v>
      </c>
      <c r="O333" s="17" t="s">
        <v>240</v>
      </c>
      <c r="P333" s="17" t="s">
        <v>240</v>
      </c>
      <c r="Q333" s="17" t="s">
        <v>240</v>
      </c>
      <c r="R333" s="17" t="s">
        <v>240</v>
      </c>
      <c r="S333" s="17" t="s">
        <v>240</v>
      </c>
      <c r="T333" s="17" t="s">
        <v>240</v>
      </c>
      <c r="U333" s="17" t="s">
        <v>240</v>
      </c>
      <c r="V333" s="17" t="s">
        <v>240</v>
      </c>
      <c r="W333" s="17" t="s">
        <v>240</v>
      </c>
      <c r="X333" s="17" t="s">
        <v>240</v>
      </c>
      <c r="Y333" s="17" t="s">
        <v>240</v>
      </c>
      <c r="Z333" s="150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241</v>
      </c>
      <c r="C334" s="9" t="s">
        <v>241</v>
      </c>
      <c r="D334" s="148" t="s">
        <v>243</v>
      </c>
      <c r="E334" s="149" t="s">
        <v>244</v>
      </c>
      <c r="F334" s="149" t="s">
        <v>245</v>
      </c>
      <c r="G334" s="149" t="s">
        <v>246</v>
      </c>
      <c r="H334" s="149" t="s">
        <v>248</v>
      </c>
      <c r="I334" s="149" t="s">
        <v>249</v>
      </c>
      <c r="J334" s="149" t="s">
        <v>250</v>
      </c>
      <c r="K334" s="149" t="s">
        <v>251</v>
      </c>
      <c r="L334" s="149" t="s">
        <v>252</v>
      </c>
      <c r="M334" s="149" t="s">
        <v>253</v>
      </c>
      <c r="N334" s="149" t="s">
        <v>254</v>
      </c>
      <c r="O334" s="149" t="s">
        <v>255</v>
      </c>
      <c r="P334" s="149" t="s">
        <v>256</v>
      </c>
      <c r="Q334" s="149" t="s">
        <v>257</v>
      </c>
      <c r="R334" s="149" t="s">
        <v>259</v>
      </c>
      <c r="S334" s="149" t="s">
        <v>261</v>
      </c>
      <c r="T334" s="149" t="s">
        <v>279</v>
      </c>
      <c r="U334" s="149" t="s">
        <v>280</v>
      </c>
      <c r="V334" s="149" t="s">
        <v>263</v>
      </c>
      <c r="W334" s="149" t="s">
        <v>281</v>
      </c>
      <c r="X334" s="149" t="s">
        <v>264</v>
      </c>
      <c r="Y334" s="149" t="s">
        <v>265</v>
      </c>
      <c r="Z334" s="150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304</v>
      </c>
      <c r="E335" s="11" t="s">
        <v>304</v>
      </c>
      <c r="F335" s="11" t="s">
        <v>118</v>
      </c>
      <c r="G335" s="11" t="s">
        <v>304</v>
      </c>
      <c r="H335" s="11" t="s">
        <v>304</v>
      </c>
      <c r="I335" s="11" t="s">
        <v>305</v>
      </c>
      <c r="J335" s="11" t="s">
        <v>305</v>
      </c>
      <c r="K335" s="11" t="s">
        <v>305</v>
      </c>
      <c r="L335" s="11" t="s">
        <v>305</v>
      </c>
      <c r="M335" s="11" t="s">
        <v>305</v>
      </c>
      <c r="N335" s="11" t="s">
        <v>304</v>
      </c>
      <c r="O335" s="11" t="s">
        <v>304</v>
      </c>
      <c r="P335" s="11" t="s">
        <v>305</v>
      </c>
      <c r="Q335" s="11" t="s">
        <v>304</v>
      </c>
      <c r="R335" s="11" t="s">
        <v>305</v>
      </c>
      <c r="S335" s="11" t="s">
        <v>305</v>
      </c>
      <c r="T335" s="11" t="s">
        <v>305</v>
      </c>
      <c r="U335" s="11" t="s">
        <v>304</v>
      </c>
      <c r="V335" s="11" t="s">
        <v>305</v>
      </c>
      <c r="W335" s="11" t="s">
        <v>305</v>
      </c>
      <c r="X335" s="11" t="s">
        <v>304</v>
      </c>
      <c r="Y335" s="11" t="s">
        <v>305</v>
      </c>
      <c r="Z335" s="150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150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8">
        <v>1</v>
      </c>
      <c r="C337" s="14">
        <v>1</v>
      </c>
      <c r="D337" s="210">
        <v>20.2</v>
      </c>
      <c r="E337" s="210">
        <v>20.3</v>
      </c>
      <c r="F337" s="210">
        <v>19.397651179010232</v>
      </c>
      <c r="G337" s="210">
        <v>20</v>
      </c>
      <c r="H337" s="210">
        <v>21.7</v>
      </c>
      <c r="I337" s="210">
        <v>18.95</v>
      </c>
      <c r="J337" s="210">
        <v>20.399999999999999</v>
      </c>
      <c r="K337" s="210">
        <v>21.6</v>
      </c>
      <c r="L337" s="210">
        <v>20.7</v>
      </c>
      <c r="M337" s="210">
        <v>20.6</v>
      </c>
      <c r="N337" s="210">
        <v>20.54</v>
      </c>
      <c r="O337" s="211">
        <v>27.7</v>
      </c>
      <c r="P337" s="210">
        <v>19.899999999999999</v>
      </c>
      <c r="Q337" s="210">
        <v>20.173001425804287</v>
      </c>
      <c r="R337" s="210">
        <v>21.39</v>
      </c>
      <c r="S337" s="210">
        <v>19</v>
      </c>
      <c r="T337" s="210">
        <v>20.100000000000001</v>
      </c>
      <c r="U337" s="210">
        <v>21</v>
      </c>
      <c r="V337" s="210">
        <v>19.3</v>
      </c>
      <c r="W337" s="211">
        <v>23.1</v>
      </c>
      <c r="X337" s="210">
        <v>19</v>
      </c>
      <c r="Y337" s="210">
        <v>19.66</v>
      </c>
      <c r="Z337" s="212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4">
        <v>1</v>
      </c>
    </row>
    <row r="338" spans="1:65">
      <c r="A338" s="29"/>
      <c r="B338" s="19">
        <v>1</v>
      </c>
      <c r="C338" s="9">
        <v>2</v>
      </c>
      <c r="D338" s="215">
        <v>20.65</v>
      </c>
      <c r="E338" s="215">
        <v>20.100000000000001</v>
      </c>
      <c r="F338" s="215">
        <v>20.595944638911355</v>
      </c>
      <c r="G338" s="215">
        <v>20.58</v>
      </c>
      <c r="H338" s="215">
        <v>21.71</v>
      </c>
      <c r="I338" s="215">
        <v>19.350000000000001</v>
      </c>
      <c r="J338" s="215">
        <v>20.6</v>
      </c>
      <c r="K338" s="215">
        <v>21.9</v>
      </c>
      <c r="L338" s="215">
        <v>21.3</v>
      </c>
      <c r="M338" s="215">
        <v>19.7</v>
      </c>
      <c r="N338" s="215">
        <v>20.59</v>
      </c>
      <c r="O338" s="216">
        <v>27.7</v>
      </c>
      <c r="P338" s="215">
        <v>20.399999999999999</v>
      </c>
      <c r="Q338" s="215">
        <v>19.991661690000122</v>
      </c>
      <c r="R338" s="215">
        <v>20.68</v>
      </c>
      <c r="S338" s="215">
        <v>21</v>
      </c>
      <c r="T338" s="215">
        <v>19.600000000000001</v>
      </c>
      <c r="U338" s="215">
        <v>20.8</v>
      </c>
      <c r="V338" s="215">
        <v>20.2</v>
      </c>
      <c r="W338" s="216">
        <v>21.7</v>
      </c>
      <c r="X338" s="215">
        <v>19</v>
      </c>
      <c r="Y338" s="215">
        <v>19.39</v>
      </c>
      <c r="Z338" s="212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4">
        <v>27</v>
      </c>
    </row>
    <row r="339" spans="1:65">
      <c r="A339" s="29"/>
      <c r="B339" s="19">
        <v>1</v>
      </c>
      <c r="C339" s="9">
        <v>3</v>
      </c>
      <c r="D339" s="215">
        <v>20.059999999999999</v>
      </c>
      <c r="E339" s="215">
        <v>20.2</v>
      </c>
      <c r="F339" s="215">
        <v>19.408627989140676</v>
      </c>
      <c r="G339" s="215">
        <v>19.16</v>
      </c>
      <c r="H339" s="215">
        <v>21.65</v>
      </c>
      <c r="I339" s="215">
        <v>19.95</v>
      </c>
      <c r="J339" s="215">
        <v>22.1</v>
      </c>
      <c r="K339" s="215">
        <v>20.9</v>
      </c>
      <c r="L339" s="215">
        <v>20</v>
      </c>
      <c r="M339" s="215">
        <v>20.6</v>
      </c>
      <c r="N339" s="215">
        <v>20.47</v>
      </c>
      <c r="O339" s="216">
        <v>27.9</v>
      </c>
      <c r="P339" s="215">
        <v>19.8</v>
      </c>
      <c r="Q339" s="215">
        <v>20.659989558054743</v>
      </c>
      <c r="R339" s="215">
        <v>21.68</v>
      </c>
      <c r="S339" s="215">
        <v>19</v>
      </c>
      <c r="T339" s="215">
        <v>19.399999999999999</v>
      </c>
      <c r="U339" s="215">
        <v>21.5</v>
      </c>
      <c r="V339" s="215">
        <v>19.600000000000001</v>
      </c>
      <c r="W339" s="216">
        <v>23.7</v>
      </c>
      <c r="X339" s="215">
        <v>19</v>
      </c>
      <c r="Y339" s="215">
        <v>19.16</v>
      </c>
      <c r="Z339" s="212"/>
      <c r="AA339" s="213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4">
        <v>16</v>
      </c>
    </row>
    <row r="340" spans="1:65">
      <c r="A340" s="29"/>
      <c r="B340" s="19">
        <v>1</v>
      </c>
      <c r="C340" s="9">
        <v>4</v>
      </c>
      <c r="D340" s="215">
        <v>20.57</v>
      </c>
      <c r="E340" s="215">
        <v>20.399999999999999</v>
      </c>
      <c r="F340" s="215">
        <v>20.647696180917237</v>
      </c>
      <c r="G340" s="215">
        <v>19.48</v>
      </c>
      <c r="H340" s="215">
        <v>22.08</v>
      </c>
      <c r="I340" s="215">
        <v>19.8</v>
      </c>
      <c r="J340" s="215">
        <v>21</v>
      </c>
      <c r="K340" s="215">
        <v>21.9</v>
      </c>
      <c r="L340" s="215">
        <v>20</v>
      </c>
      <c r="M340" s="215">
        <v>19.45</v>
      </c>
      <c r="N340" s="215">
        <v>20.23</v>
      </c>
      <c r="O340" s="216">
        <v>26.1</v>
      </c>
      <c r="P340" s="215">
        <v>19.8</v>
      </c>
      <c r="Q340" s="215">
        <v>20.1509112174416</v>
      </c>
      <c r="R340" s="215">
        <v>20.85</v>
      </c>
      <c r="S340" s="215">
        <v>21</v>
      </c>
      <c r="T340" s="215">
        <v>20.5</v>
      </c>
      <c r="U340" s="215">
        <v>21.3</v>
      </c>
      <c r="V340" s="215">
        <v>19.3</v>
      </c>
      <c r="W340" s="216">
        <v>21.2</v>
      </c>
      <c r="X340" s="215">
        <v>20</v>
      </c>
      <c r="Y340" s="215">
        <v>18.68</v>
      </c>
      <c r="Z340" s="212"/>
      <c r="AA340" s="213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4">
        <v>20.332457219474605</v>
      </c>
    </row>
    <row r="341" spans="1:65">
      <c r="A341" s="29"/>
      <c r="B341" s="19">
        <v>1</v>
      </c>
      <c r="C341" s="9">
        <v>5</v>
      </c>
      <c r="D341" s="215">
        <v>20.059999999999999</v>
      </c>
      <c r="E341" s="215">
        <v>20.2</v>
      </c>
      <c r="F341" s="215">
        <v>21.233800621813405</v>
      </c>
      <c r="G341" s="215">
        <v>19.8</v>
      </c>
      <c r="H341" s="215">
        <v>22.5</v>
      </c>
      <c r="I341" s="215">
        <v>19.75</v>
      </c>
      <c r="J341" s="215">
        <v>20.9</v>
      </c>
      <c r="K341" s="215">
        <v>21.8</v>
      </c>
      <c r="L341" s="215">
        <v>21.1</v>
      </c>
      <c r="M341" s="215">
        <v>20</v>
      </c>
      <c r="N341" s="215">
        <v>20.09</v>
      </c>
      <c r="O341" s="216">
        <v>27.6</v>
      </c>
      <c r="P341" s="215">
        <v>20.399999999999999</v>
      </c>
      <c r="Q341" s="215">
        <v>20.809241781995958</v>
      </c>
      <c r="R341" s="215">
        <v>20.99</v>
      </c>
      <c r="S341" s="215">
        <v>20</v>
      </c>
      <c r="T341" s="215">
        <v>20.8</v>
      </c>
      <c r="U341" s="215">
        <v>20.8</v>
      </c>
      <c r="V341" s="215">
        <v>19.8</v>
      </c>
      <c r="W341" s="216">
        <v>22.1</v>
      </c>
      <c r="X341" s="215">
        <v>19</v>
      </c>
      <c r="Y341" s="215">
        <v>19.13</v>
      </c>
      <c r="Z341" s="212"/>
      <c r="AA341" s="213"/>
      <c r="AB341" s="213"/>
      <c r="AC341" s="213"/>
      <c r="AD341" s="213"/>
      <c r="AE341" s="213"/>
      <c r="AF341" s="213"/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4">
        <v>28</v>
      </c>
    </row>
    <row r="342" spans="1:65">
      <c r="A342" s="29"/>
      <c r="B342" s="19">
        <v>1</v>
      </c>
      <c r="C342" s="9">
        <v>6</v>
      </c>
      <c r="D342" s="215">
        <v>20.34</v>
      </c>
      <c r="E342" s="215">
        <v>20.6</v>
      </c>
      <c r="F342" s="215">
        <v>20.741464444583475</v>
      </c>
      <c r="G342" s="215">
        <v>19.48</v>
      </c>
      <c r="H342" s="215">
        <v>22.5</v>
      </c>
      <c r="I342" s="215">
        <v>19.5</v>
      </c>
      <c r="J342" s="215">
        <v>20.5</v>
      </c>
      <c r="K342" s="215">
        <v>21.5</v>
      </c>
      <c r="L342" s="215">
        <v>19.899999999999999</v>
      </c>
      <c r="M342" s="215">
        <v>19.850000000000001</v>
      </c>
      <c r="N342" s="215">
        <v>20.13</v>
      </c>
      <c r="O342" s="227">
        <v>22.6</v>
      </c>
      <c r="P342" s="215">
        <v>19.899999999999999</v>
      </c>
      <c r="Q342" s="215">
        <v>21.074875609279456</v>
      </c>
      <c r="R342" s="215">
        <v>21.02</v>
      </c>
      <c r="S342" s="215">
        <v>20</v>
      </c>
      <c r="T342" s="215">
        <v>20.8</v>
      </c>
      <c r="U342" s="215">
        <v>21.4</v>
      </c>
      <c r="V342" s="215">
        <v>19.5</v>
      </c>
      <c r="W342" s="216">
        <v>23.5</v>
      </c>
      <c r="X342" s="215">
        <v>19</v>
      </c>
      <c r="Y342" s="215">
        <v>19.510000000000002</v>
      </c>
      <c r="Z342" s="212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7"/>
    </row>
    <row r="343" spans="1:65">
      <c r="A343" s="29"/>
      <c r="B343" s="20" t="s">
        <v>271</v>
      </c>
      <c r="C343" s="12"/>
      <c r="D343" s="218">
        <v>20.313333333333333</v>
      </c>
      <c r="E343" s="218">
        <v>20.3</v>
      </c>
      <c r="F343" s="218">
        <v>20.337530842396063</v>
      </c>
      <c r="G343" s="218">
        <v>19.75</v>
      </c>
      <c r="H343" s="218">
        <v>22.02333333333333</v>
      </c>
      <c r="I343" s="218">
        <v>19.55</v>
      </c>
      <c r="J343" s="218">
        <v>20.916666666666668</v>
      </c>
      <c r="K343" s="218">
        <v>21.600000000000005</v>
      </c>
      <c r="L343" s="218">
        <v>20.5</v>
      </c>
      <c r="M343" s="218">
        <v>20.033333333333331</v>
      </c>
      <c r="N343" s="218">
        <v>20.341666666666665</v>
      </c>
      <c r="O343" s="218">
        <v>26.599999999999998</v>
      </c>
      <c r="P343" s="218">
        <v>20.033333333333331</v>
      </c>
      <c r="Q343" s="218">
        <v>20.476613547096029</v>
      </c>
      <c r="R343" s="218">
        <v>21.101666666666663</v>
      </c>
      <c r="S343" s="218">
        <v>20</v>
      </c>
      <c r="T343" s="218">
        <v>20.2</v>
      </c>
      <c r="U343" s="218">
        <v>21.133333333333329</v>
      </c>
      <c r="V343" s="218">
        <v>19.616666666666667</v>
      </c>
      <c r="W343" s="218">
        <v>22.55</v>
      </c>
      <c r="X343" s="218">
        <v>19.166666666666668</v>
      </c>
      <c r="Y343" s="218">
        <v>19.254999999999999</v>
      </c>
      <c r="Z343" s="212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7"/>
    </row>
    <row r="344" spans="1:65">
      <c r="A344" s="29"/>
      <c r="B344" s="3" t="s">
        <v>272</v>
      </c>
      <c r="C344" s="28"/>
      <c r="D344" s="215">
        <v>20.27</v>
      </c>
      <c r="E344" s="215">
        <v>20.25</v>
      </c>
      <c r="F344" s="215">
        <v>20.621820409914296</v>
      </c>
      <c r="G344" s="215">
        <v>19.64</v>
      </c>
      <c r="H344" s="215">
        <v>21.895</v>
      </c>
      <c r="I344" s="215">
        <v>19.625</v>
      </c>
      <c r="J344" s="215">
        <v>20.75</v>
      </c>
      <c r="K344" s="215">
        <v>21.700000000000003</v>
      </c>
      <c r="L344" s="215">
        <v>20.350000000000001</v>
      </c>
      <c r="M344" s="215">
        <v>19.925000000000001</v>
      </c>
      <c r="N344" s="215">
        <v>20.350000000000001</v>
      </c>
      <c r="O344" s="215">
        <v>27.65</v>
      </c>
      <c r="P344" s="215">
        <v>19.899999999999999</v>
      </c>
      <c r="Q344" s="215">
        <v>20.416495491929517</v>
      </c>
      <c r="R344" s="215">
        <v>21.004999999999999</v>
      </c>
      <c r="S344" s="215">
        <v>20</v>
      </c>
      <c r="T344" s="215">
        <v>20.3</v>
      </c>
      <c r="U344" s="215">
        <v>21.15</v>
      </c>
      <c r="V344" s="215">
        <v>19.55</v>
      </c>
      <c r="W344" s="215">
        <v>22.6</v>
      </c>
      <c r="X344" s="215">
        <v>19</v>
      </c>
      <c r="Y344" s="215">
        <v>19.274999999999999</v>
      </c>
      <c r="Z344" s="212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7"/>
    </row>
    <row r="345" spans="1:65">
      <c r="A345" s="29"/>
      <c r="B345" s="3" t="s">
        <v>273</v>
      </c>
      <c r="C345" s="28"/>
      <c r="D345" s="23">
        <v>0.2534298061923001</v>
      </c>
      <c r="E345" s="23">
        <v>0.17888543819998334</v>
      </c>
      <c r="F345" s="23">
        <v>0.75837673914151293</v>
      </c>
      <c r="G345" s="23">
        <v>0.49955980622944368</v>
      </c>
      <c r="H345" s="23">
        <v>0.39993332777685187</v>
      </c>
      <c r="I345" s="23">
        <v>0.36469165057620939</v>
      </c>
      <c r="J345" s="23">
        <v>0.62423286253341981</v>
      </c>
      <c r="K345" s="23">
        <v>0.37947331922020566</v>
      </c>
      <c r="L345" s="23">
        <v>0.61644140029689831</v>
      </c>
      <c r="M345" s="23">
        <v>0.47504385762439605</v>
      </c>
      <c r="N345" s="23">
        <v>0.21821243472054155</v>
      </c>
      <c r="O345" s="23">
        <v>2.0668817092422094</v>
      </c>
      <c r="P345" s="23">
        <v>0.28751811537130362</v>
      </c>
      <c r="Q345" s="23">
        <v>0.43257980316563616</v>
      </c>
      <c r="R345" s="23">
        <v>0.36820736910967261</v>
      </c>
      <c r="S345" s="23">
        <v>0.89442719099991586</v>
      </c>
      <c r="T345" s="23">
        <v>0.60332412515993461</v>
      </c>
      <c r="U345" s="23">
        <v>0.30767948691238156</v>
      </c>
      <c r="V345" s="23">
        <v>0.3430257521916778</v>
      </c>
      <c r="W345" s="23">
        <v>1.0271319292087071</v>
      </c>
      <c r="X345" s="23">
        <v>0.40824829046386296</v>
      </c>
      <c r="Y345" s="23">
        <v>0.34714550263542276</v>
      </c>
      <c r="Z345" s="150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87</v>
      </c>
      <c r="C346" s="28"/>
      <c r="D346" s="13">
        <v>1.2476032467622257E-2</v>
      </c>
      <c r="E346" s="13">
        <v>8.8120905517233179E-3</v>
      </c>
      <c r="F346" s="13">
        <v>3.7289518822048159E-2</v>
      </c>
      <c r="G346" s="13">
        <v>2.5294167404022464E-2</v>
      </c>
      <c r="H346" s="13">
        <v>1.8159527521273738E-2</v>
      </c>
      <c r="I346" s="13">
        <v>1.8654304377299712E-2</v>
      </c>
      <c r="J346" s="13">
        <v>2.9843802192832818E-2</v>
      </c>
      <c r="K346" s="13">
        <v>1.7568209223157667E-2</v>
      </c>
      <c r="L346" s="13">
        <v>3.0070312209604797E-2</v>
      </c>
      <c r="M346" s="13">
        <v>2.3712671761617111E-2</v>
      </c>
      <c r="N346" s="13">
        <v>1.072736262452478E-2</v>
      </c>
      <c r="O346" s="13">
        <v>7.7702319896323674E-2</v>
      </c>
      <c r="P346" s="13">
        <v>1.4351985792244774E-2</v>
      </c>
      <c r="Q346" s="13">
        <v>2.1125553899364581E-2</v>
      </c>
      <c r="R346" s="13">
        <v>1.7449207919264166E-2</v>
      </c>
      <c r="S346" s="13">
        <v>4.4721359549995794E-2</v>
      </c>
      <c r="T346" s="13">
        <v>2.9867530948511616E-2</v>
      </c>
      <c r="U346" s="13">
        <v>1.4558966257683673E-2</v>
      </c>
      <c r="V346" s="13">
        <v>1.7486444461767774E-2</v>
      </c>
      <c r="W346" s="13">
        <v>4.5549087769787451E-2</v>
      </c>
      <c r="X346" s="13">
        <v>2.1299910806810238E-2</v>
      </c>
      <c r="Y346" s="13">
        <v>1.8028849786311231E-2</v>
      </c>
      <c r="Z346" s="150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274</v>
      </c>
      <c r="C347" s="28"/>
      <c r="D347" s="13">
        <v>-9.4055951697546991E-4</v>
      </c>
      <c r="E347" s="13">
        <v>-1.5963254772530799E-3</v>
      </c>
      <c r="F347" s="13">
        <v>2.4953319053833134E-4</v>
      </c>
      <c r="G347" s="13">
        <v>-2.8646671338706797E-2</v>
      </c>
      <c r="H347" s="13">
        <v>8.3161424888635205E-2</v>
      </c>
      <c r="I347" s="13">
        <v>-3.8483160742871725E-2</v>
      </c>
      <c r="J347" s="13">
        <v>2.8732850185589021E-2</v>
      </c>
      <c r="K347" s="13">
        <v>6.2340855649819726E-2</v>
      </c>
      <c r="L347" s="13">
        <v>8.2401639269118476E-3</v>
      </c>
      <c r="M347" s="13">
        <v>-1.4711644682806502E-2</v>
      </c>
      <c r="N347" s="13">
        <v>4.5294314861465956E-4</v>
      </c>
      <c r="O347" s="13">
        <v>0.30825309075394425</v>
      </c>
      <c r="P347" s="13">
        <v>-1.4711644682806502E-2</v>
      </c>
      <c r="Q347" s="13">
        <v>7.0899609459573742E-3</v>
      </c>
      <c r="R347" s="13">
        <v>3.7831602884441429E-2</v>
      </c>
      <c r="S347" s="13">
        <v>-1.6351059583500582E-2</v>
      </c>
      <c r="T347" s="13">
        <v>-6.5145701793356547E-3</v>
      </c>
      <c r="U347" s="13">
        <v>3.9389047040100822E-2</v>
      </c>
      <c r="V347" s="13">
        <v>-3.5204330941483453E-2</v>
      </c>
      <c r="W347" s="13">
        <v>0.10906418031960308</v>
      </c>
      <c r="X347" s="13">
        <v>-5.7336432100854595E-2</v>
      </c>
      <c r="Y347" s="13">
        <v>-5.2991982614015165E-2</v>
      </c>
      <c r="Z347" s="150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45" t="s">
        <v>275</v>
      </c>
      <c r="C348" s="46"/>
      <c r="D348" s="44">
        <v>0.01</v>
      </c>
      <c r="E348" s="44">
        <v>0.03</v>
      </c>
      <c r="F348" s="44">
        <v>0.01</v>
      </c>
      <c r="G348" s="44">
        <v>0.67</v>
      </c>
      <c r="H348" s="44">
        <v>1.96</v>
      </c>
      <c r="I348" s="44">
        <v>0.9</v>
      </c>
      <c r="J348" s="44">
        <v>0.68</v>
      </c>
      <c r="K348" s="44">
        <v>1.47</v>
      </c>
      <c r="L348" s="44">
        <v>0.2</v>
      </c>
      <c r="M348" s="44">
        <v>0.34</v>
      </c>
      <c r="N348" s="44">
        <v>0.02</v>
      </c>
      <c r="O348" s="44">
        <v>7.25</v>
      </c>
      <c r="P348" s="44">
        <v>0.34</v>
      </c>
      <c r="Q348" s="44">
        <v>0.17</v>
      </c>
      <c r="R348" s="44">
        <v>0.9</v>
      </c>
      <c r="S348" s="44">
        <v>0.38</v>
      </c>
      <c r="T348" s="44">
        <v>0.14000000000000001</v>
      </c>
      <c r="U348" s="44">
        <v>0.93</v>
      </c>
      <c r="V348" s="44">
        <v>0.82</v>
      </c>
      <c r="W348" s="44">
        <v>2.57</v>
      </c>
      <c r="X348" s="44">
        <v>1.34</v>
      </c>
      <c r="Y348" s="44">
        <v>1.24</v>
      </c>
      <c r="Z348" s="150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BM349" s="55"/>
    </row>
    <row r="350" spans="1:65" ht="15">
      <c r="B350" s="8" t="s">
        <v>587</v>
      </c>
      <c r="BM350" s="27" t="s">
        <v>67</v>
      </c>
    </row>
    <row r="351" spans="1:65" ht="15">
      <c r="A351" s="24" t="s">
        <v>5</v>
      </c>
      <c r="B351" s="18" t="s">
        <v>114</v>
      </c>
      <c r="C351" s="15" t="s">
        <v>115</v>
      </c>
      <c r="D351" s="16" t="s">
        <v>240</v>
      </c>
      <c r="E351" s="17" t="s">
        <v>240</v>
      </c>
      <c r="F351" s="17" t="s">
        <v>240</v>
      </c>
      <c r="G351" s="17" t="s">
        <v>240</v>
      </c>
      <c r="H351" s="17" t="s">
        <v>240</v>
      </c>
      <c r="I351" s="17" t="s">
        <v>240</v>
      </c>
      <c r="J351" s="17" t="s">
        <v>240</v>
      </c>
      <c r="K351" s="17" t="s">
        <v>240</v>
      </c>
      <c r="L351" s="15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241</v>
      </c>
      <c r="C352" s="9" t="s">
        <v>241</v>
      </c>
      <c r="D352" s="148" t="s">
        <v>243</v>
      </c>
      <c r="E352" s="149" t="s">
        <v>246</v>
      </c>
      <c r="F352" s="149" t="s">
        <v>257</v>
      </c>
      <c r="G352" s="149" t="s">
        <v>260</v>
      </c>
      <c r="H352" s="149" t="s">
        <v>279</v>
      </c>
      <c r="I352" s="149" t="s">
        <v>307</v>
      </c>
      <c r="J352" s="149" t="s">
        <v>281</v>
      </c>
      <c r="K352" s="149" t="s">
        <v>265</v>
      </c>
      <c r="L352" s="15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304</v>
      </c>
      <c r="E353" s="11" t="s">
        <v>304</v>
      </c>
      <c r="F353" s="11" t="s">
        <v>304</v>
      </c>
      <c r="G353" s="11" t="s">
        <v>304</v>
      </c>
      <c r="H353" s="11" t="s">
        <v>305</v>
      </c>
      <c r="I353" s="11" t="s">
        <v>304</v>
      </c>
      <c r="J353" s="11" t="s">
        <v>305</v>
      </c>
      <c r="K353" s="11" t="s">
        <v>305</v>
      </c>
      <c r="L353" s="1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1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</v>
      </c>
    </row>
    <row r="355" spans="1:65">
      <c r="A355" s="29"/>
      <c r="B355" s="18">
        <v>1</v>
      </c>
      <c r="C355" s="14">
        <v>1</v>
      </c>
      <c r="D355" s="144">
        <v>6.03</v>
      </c>
      <c r="E355" s="144">
        <v>5.9</v>
      </c>
      <c r="F355" s="21">
        <v>5.6955981318039477</v>
      </c>
      <c r="G355" s="21">
        <v>5.3852399999999996</v>
      </c>
      <c r="H355" s="21">
        <v>5.95</v>
      </c>
      <c r="I355" s="21">
        <v>4.87</v>
      </c>
      <c r="J355" s="21">
        <v>5.5</v>
      </c>
      <c r="K355" s="21">
        <v>5.6</v>
      </c>
      <c r="L355" s="1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45">
        <v>5.97</v>
      </c>
      <c r="E356" s="145">
        <v>5.6</v>
      </c>
      <c r="F356" s="11">
        <v>5.6552917064462127</v>
      </c>
      <c r="G356" s="11">
        <v>5.15808</v>
      </c>
      <c r="H356" s="11">
        <v>5</v>
      </c>
      <c r="I356" s="11">
        <v>5.26</v>
      </c>
      <c r="J356" s="11">
        <v>5.5</v>
      </c>
      <c r="K356" s="11">
        <v>5.5</v>
      </c>
      <c r="L356" s="1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28</v>
      </c>
    </row>
    <row r="357" spans="1:65">
      <c r="A357" s="29"/>
      <c r="B357" s="19">
        <v>1</v>
      </c>
      <c r="C357" s="9">
        <v>3</v>
      </c>
      <c r="D357" s="145">
        <v>5.99</v>
      </c>
      <c r="E357" s="145">
        <v>5.7</v>
      </c>
      <c r="F357" s="11">
        <v>5.5455941776329398</v>
      </c>
      <c r="G357" s="11">
        <v>5.5427399999999993</v>
      </c>
      <c r="H357" s="11">
        <v>5</v>
      </c>
      <c r="I357" s="11">
        <v>5.05</v>
      </c>
      <c r="J357" s="11">
        <v>5.6</v>
      </c>
      <c r="K357" s="11">
        <v>5.5</v>
      </c>
      <c r="L357" s="1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45">
        <v>6.16</v>
      </c>
      <c r="E358" s="145">
        <v>6.4</v>
      </c>
      <c r="F358" s="11">
        <v>5.5905939966784253</v>
      </c>
      <c r="G358" s="11">
        <v>5.4100200000000003</v>
      </c>
      <c r="H358" s="11">
        <v>5.59</v>
      </c>
      <c r="I358" s="11">
        <v>5.4</v>
      </c>
      <c r="J358" s="11">
        <v>5.4</v>
      </c>
      <c r="K358" s="11">
        <v>5.2</v>
      </c>
      <c r="L358" s="15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5.4322409074260563</v>
      </c>
    </row>
    <row r="359" spans="1:65">
      <c r="A359" s="29"/>
      <c r="B359" s="19">
        <v>1</v>
      </c>
      <c r="C359" s="9">
        <v>5</v>
      </c>
      <c r="D359" s="145">
        <v>5.95</v>
      </c>
      <c r="E359" s="145">
        <v>6.1</v>
      </c>
      <c r="F359" s="11">
        <v>5.6797325435534862</v>
      </c>
      <c r="G359" s="11">
        <v>5.5998599999999996</v>
      </c>
      <c r="H359" s="11">
        <v>5.51</v>
      </c>
      <c r="I359" s="11">
        <v>5.64</v>
      </c>
      <c r="J359" s="11">
        <v>5.3</v>
      </c>
      <c r="K359" s="11">
        <v>5.3</v>
      </c>
      <c r="L359" s="1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29</v>
      </c>
    </row>
    <row r="360" spans="1:65">
      <c r="A360" s="29"/>
      <c r="B360" s="19">
        <v>1</v>
      </c>
      <c r="C360" s="9">
        <v>6</v>
      </c>
      <c r="D360" s="145">
        <v>6.12</v>
      </c>
      <c r="E360" s="145">
        <v>6.1</v>
      </c>
      <c r="F360" s="146">
        <v>6.0675236076518608</v>
      </c>
      <c r="G360" s="11">
        <v>5.32456</v>
      </c>
      <c r="H360" s="11">
        <v>5.63</v>
      </c>
      <c r="I360" s="11">
        <v>4.9400000000000004</v>
      </c>
      <c r="J360" s="11">
        <v>5.6</v>
      </c>
      <c r="K360" s="11">
        <v>5.5</v>
      </c>
      <c r="L360" s="1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20" t="s">
        <v>271</v>
      </c>
      <c r="C361" s="12"/>
      <c r="D361" s="22">
        <v>6.0366666666666662</v>
      </c>
      <c r="E361" s="22">
        <v>5.9666666666666677</v>
      </c>
      <c r="F361" s="22">
        <v>5.7057223606278127</v>
      </c>
      <c r="G361" s="22">
        <v>5.4034166666666659</v>
      </c>
      <c r="H361" s="22">
        <v>5.4466666666666663</v>
      </c>
      <c r="I361" s="22">
        <v>5.1933333333333334</v>
      </c>
      <c r="J361" s="22">
        <v>5.4833333333333334</v>
      </c>
      <c r="K361" s="22">
        <v>5.4333333333333336</v>
      </c>
      <c r="L361" s="15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272</v>
      </c>
      <c r="C362" s="28"/>
      <c r="D362" s="11">
        <v>6.01</v>
      </c>
      <c r="E362" s="11">
        <v>6</v>
      </c>
      <c r="F362" s="11">
        <v>5.667512124999849</v>
      </c>
      <c r="G362" s="11">
        <v>5.3976299999999995</v>
      </c>
      <c r="H362" s="11">
        <v>5.55</v>
      </c>
      <c r="I362" s="11">
        <v>5.1549999999999994</v>
      </c>
      <c r="J362" s="11">
        <v>5.5</v>
      </c>
      <c r="K362" s="11">
        <v>5.5</v>
      </c>
      <c r="L362" s="15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273</v>
      </c>
      <c r="C363" s="28"/>
      <c r="D363" s="23">
        <v>8.5244745683629511E-2</v>
      </c>
      <c r="E363" s="23">
        <v>0.29439202887759497</v>
      </c>
      <c r="F363" s="23">
        <v>0.18607360855590321</v>
      </c>
      <c r="G363" s="23">
        <v>0.15797684864139622</v>
      </c>
      <c r="H363" s="23">
        <v>0.37697037903085523</v>
      </c>
      <c r="I363" s="23">
        <v>0.29527388415954875</v>
      </c>
      <c r="J363" s="23">
        <v>0.11690451944500108</v>
      </c>
      <c r="K363" s="23">
        <v>0.15055453054181608</v>
      </c>
      <c r="L363" s="203"/>
      <c r="M363" s="204"/>
      <c r="N363" s="204"/>
      <c r="O363" s="204"/>
      <c r="P363" s="204"/>
      <c r="Q363" s="204"/>
      <c r="R363" s="204"/>
      <c r="S363" s="204"/>
      <c r="T363" s="204"/>
      <c r="U363" s="204"/>
      <c r="V363" s="204"/>
      <c r="W363" s="204"/>
      <c r="X363" s="204"/>
      <c r="Y363" s="204"/>
      <c r="Z363" s="204"/>
      <c r="AA363" s="204"/>
      <c r="AB363" s="204"/>
      <c r="AC363" s="204"/>
      <c r="AD363" s="204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56"/>
    </row>
    <row r="364" spans="1:65">
      <c r="A364" s="29"/>
      <c r="B364" s="3" t="s">
        <v>87</v>
      </c>
      <c r="C364" s="28"/>
      <c r="D364" s="13">
        <v>1.4121161626222449E-2</v>
      </c>
      <c r="E364" s="13">
        <v>4.93394461806025E-2</v>
      </c>
      <c r="F364" s="13">
        <v>3.2611753042857336E-2</v>
      </c>
      <c r="G364" s="13">
        <v>2.9236473584564625E-2</v>
      </c>
      <c r="H364" s="13">
        <v>6.9211207900401819E-2</v>
      </c>
      <c r="I364" s="13">
        <v>5.6856331994778318E-2</v>
      </c>
      <c r="J364" s="13">
        <v>2.1319973151064025E-2</v>
      </c>
      <c r="K364" s="13">
        <v>2.7709422799107254E-2</v>
      </c>
      <c r="L364" s="15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274</v>
      </c>
      <c r="C365" s="28"/>
      <c r="D365" s="13">
        <v>0.11126637598386702</v>
      </c>
      <c r="E365" s="13">
        <v>9.8380349536787648E-2</v>
      </c>
      <c r="F365" s="13">
        <v>5.0344131982051454E-2</v>
      </c>
      <c r="G365" s="13">
        <v>-5.3061418391785464E-3</v>
      </c>
      <c r="H365" s="13">
        <v>2.6555816441957703E-3</v>
      </c>
      <c r="I365" s="13">
        <v>-4.3979561688092361E-2</v>
      </c>
      <c r="J365" s="13">
        <v>9.4054050212375451E-3</v>
      </c>
      <c r="K365" s="13">
        <v>2.0110041618082164E-4</v>
      </c>
      <c r="L365" s="15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45" t="s">
        <v>275</v>
      </c>
      <c r="C366" s="46"/>
      <c r="D366" s="44">
        <v>2.5499999999999998</v>
      </c>
      <c r="E366" s="44">
        <v>2.2400000000000002</v>
      </c>
      <c r="F366" s="44">
        <v>1.07</v>
      </c>
      <c r="G366" s="44">
        <v>0.27</v>
      </c>
      <c r="H366" s="44">
        <v>0.08</v>
      </c>
      <c r="I366" s="44">
        <v>1.21</v>
      </c>
      <c r="J366" s="44">
        <v>0.08</v>
      </c>
      <c r="K366" s="44">
        <v>0.14000000000000001</v>
      </c>
      <c r="L366" s="15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0"/>
      <c r="C367" s="20"/>
      <c r="D367" s="20"/>
      <c r="E367" s="20"/>
      <c r="F367" s="20"/>
      <c r="G367" s="20"/>
      <c r="H367" s="20"/>
      <c r="I367" s="20"/>
      <c r="J367" s="20"/>
      <c r="K367" s="20"/>
      <c r="BM367" s="55"/>
    </row>
    <row r="368" spans="1:65" ht="15">
      <c r="B368" s="8" t="s">
        <v>588</v>
      </c>
      <c r="BM368" s="27" t="s">
        <v>67</v>
      </c>
    </row>
    <row r="369" spans="1:65" ht="15">
      <c r="A369" s="24" t="s">
        <v>82</v>
      </c>
      <c r="B369" s="18" t="s">
        <v>114</v>
      </c>
      <c r="C369" s="15" t="s">
        <v>115</v>
      </c>
      <c r="D369" s="16" t="s">
        <v>240</v>
      </c>
      <c r="E369" s="17" t="s">
        <v>240</v>
      </c>
      <c r="F369" s="17" t="s">
        <v>240</v>
      </c>
      <c r="G369" s="17" t="s">
        <v>240</v>
      </c>
      <c r="H369" s="17" t="s">
        <v>240</v>
      </c>
      <c r="I369" s="17" t="s">
        <v>240</v>
      </c>
      <c r="J369" s="17" t="s">
        <v>240</v>
      </c>
      <c r="K369" s="17" t="s">
        <v>240</v>
      </c>
      <c r="L369" s="17" t="s">
        <v>240</v>
      </c>
      <c r="M369" s="17" t="s">
        <v>240</v>
      </c>
      <c r="N369" s="17" t="s">
        <v>240</v>
      </c>
      <c r="O369" s="17" t="s">
        <v>240</v>
      </c>
      <c r="P369" s="17" t="s">
        <v>240</v>
      </c>
      <c r="Q369" s="17" t="s">
        <v>240</v>
      </c>
      <c r="R369" s="150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241</v>
      </c>
      <c r="C370" s="9" t="s">
        <v>241</v>
      </c>
      <c r="D370" s="148" t="s">
        <v>243</v>
      </c>
      <c r="E370" s="149" t="s">
        <v>244</v>
      </c>
      <c r="F370" s="149" t="s">
        <v>245</v>
      </c>
      <c r="G370" s="149" t="s">
        <v>246</v>
      </c>
      <c r="H370" s="149" t="s">
        <v>249</v>
      </c>
      <c r="I370" s="149" t="s">
        <v>250</v>
      </c>
      <c r="J370" s="149" t="s">
        <v>251</v>
      </c>
      <c r="K370" s="149" t="s">
        <v>252</v>
      </c>
      <c r="L370" s="149" t="s">
        <v>253</v>
      </c>
      <c r="M370" s="149" t="s">
        <v>255</v>
      </c>
      <c r="N370" s="149" t="s">
        <v>256</v>
      </c>
      <c r="O370" s="149" t="s">
        <v>257</v>
      </c>
      <c r="P370" s="149" t="s">
        <v>279</v>
      </c>
      <c r="Q370" s="149" t="s">
        <v>281</v>
      </c>
      <c r="R370" s="150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304</v>
      </c>
      <c r="E371" s="11" t="s">
        <v>304</v>
      </c>
      <c r="F371" s="11" t="s">
        <v>118</v>
      </c>
      <c r="G371" s="11" t="s">
        <v>304</v>
      </c>
      <c r="H371" s="11" t="s">
        <v>305</v>
      </c>
      <c r="I371" s="11" t="s">
        <v>305</v>
      </c>
      <c r="J371" s="11" t="s">
        <v>305</v>
      </c>
      <c r="K371" s="11" t="s">
        <v>305</v>
      </c>
      <c r="L371" s="11" t="s">
        <v>305</v>
      </c>
      <c r="M371" s="11" t="s">
        <v>304</v>
      </c>
      <c r="N371" s="11" t="s">
        <v>305</v>
      </c>
      <c r="O371" s="11" t="s">
        <v>304</v>
      </c>
      <c r="P371" s="11" t="s">
        <v>305</v>
      </c>
      <c r="Q371" s="11" t="s">
        <v>305</v>
      </c>
      <c r="R371" s="150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150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144">
        <v>1.5</v>
      </c>
      <c r="E373" s="144">
        <v>1.5</v>
      </c>
      <c r="F373" s="21">
        <v>0.16616705959816028</v>
      </c>
      <c r="G373" s="21">
        <v>0.26</v>
      </c>
      <c r="H373" s="21">
        <v>0.17</v>
      </c>
      <c r="I373" s="21">
        <v>0.18</v>
      </c>
      <c r="J373" s="21">
        <v>0.09</v>
      </c>
      <c r="K373" s="21">
        <v>0.13</v>
      </c>
      <c r="L373" s="21">
        <v>0.12</v>
      </c>
      <c r="M373" s="144">
        <v>0.53</v>
      </c>
      <c r="N373" s="144">
        <v>0.6</v>
      </c>
      <c r="O373" s="21">
        <v>0.27113887298871664</v>
      </c>
      <c r="P373" s="144">
        <v>1.6</v>
      </c>
      <c r="Q373" s="144">
        <v>0.3</v>
      </c>
      <c r="R373" s="150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45">
        <v>1.6</v>
      </c>
      <c r="E374" s="145">
        <v>1.6</v>
      </c>
      <c r="F374" s="11">
        <v>0.19241569990279508</v>
      </c>
      <c r="G374" s="11">
        <v>0.28999999999999998</v>
      </c>
      <c r="H374" s="11">
        <v>0.19</v>
      </c>
      <c r="I374" s="11">
        <v>0.17</v>
      </c>
      <c r="J374" s="11">
        <v>0.1</v>
      </c>
      <c r="K374" s="11">
        <v>0.1</v>
      </c>
      <c r="L374" s="11">
        <v>0.17</v>
      </c>
      <c r="M374" s="145">
        <v>0.52</v>
      </c>
      <c r="N374" s="145">
        <v>0.5</v>
      </c>
      <c r="O374" s="11">
        <v>0.27085756705997688</v>
      </c>
      <c r="P374" s="145">
        <v>1.62</v>
      </c>
      <c r="Q374" s="145">
        <v>0.3</v>
      </c>
      <c r="R374" s="150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 t="e">
        <v>#N/A</v>
      </c>
    </row>
    <row r="375" spans="1:65">
      <c r="A375" s="29"/>
      <c r="B375" s="19">
        <v>1</v>
      </c>
      <c r="C375" s="9">
        <v>3</v>
      </c>
      <c r="D375" s="145">
        <v>1.5</v>
      </c>
      <c r="E375" s="145">
        <v>1.5</v>
      </c>
      <c r="F375" s="11">
        <v>0.17115463602571865</v>
      </c>
      <c r="G375" s="11">
        <v>0.26</v>
      </c>
      <c r="H375" s="11">
        <v>0.18</v>
      </c>
      <c r="I375" s="11">
        <v>0.18</v>
      </c>
      <c r="J375" s="11">
        <v>0.09</v>
      </c>
      <c r="K375" s="11">
        <v>0.15</v>
      </c>
      <c r="L375" s="11">
        <v>0.16</v>
      </c>
      <c r="M375" s="145">
        <v>0.5</v>
      </c>
      <c r="N375" s="145">
        <v>0.6</v>
      </c>
      <c r="O375" s="11">
        <v>0.30553854963277616</v>
      </c>
      <c r="P375" s="145">
        <v>1.58</v>
      </c>
      <c r="Q375" s="145">
        <v>0.3</v>
      </c>
      <c r="R375" s="150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45">
        <v>1.4</v>
      </c>
      <c r="E376" s="145">
        <v>1.5</v>
      </c>
      <c r="F376" s="11">
        <v>0.16844338909859227</v>
      </c>
      <c r="G376" s="11">
        <v>0.22</v>
      </c>
      <c r="H376" s="11">
        <v>0.17</v>
      </c>
      <c r="I376" s="11">
        <v>0.18</v>
      </c>
      <c r="J376" s="11">
        <v>0.1</v>
      </c>
      <c r="K376" s="11">
        <v>0.13</v>
      </c>
      <c r="L376" s="11">
        <v>0.15</v>
      </c>
      <c r="M376" s="145">
        <v>0.5</v>
      </c>
      <c r="N376" s="145">
        <v>0.6</v>
      </c>
      <c r="O376" s="11">
        <v>0.26835762923696105</v>
      </c>
      <c r="P376" s="145">
        <v>1.59</v>
      </c>
      <c r="Q376" s="145">
        <v>0.2</v>
      </c>
      <c r="R376" s="150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0.18295310473340459</v>
      </c>
    </row>
    <row r="377" spans="1:65">
      <c r="A377" s="29"/>
      <c r="B377" s="19">
        <v>1</v>
      </c>
      <c r="C377" s="9">
        <v>5</v>
      </c>
      <c r="D377" s="145">
        <v>1.5</v>
      </c>
      <c r="E377" s="145">
        <v>1.5</v>
      </c>
      <c r="F377" s="11">
        <v>0.17161189115730907</v>
      </c>
      <c r="G377" s="11">
        <v>0.23</v>
      </c>
      <c r="H377" s="11">
        <v>0.19</v>
      </c>
      <c r="I377" s="11">
        <v>0.18</v>
      </c>
      <c r="J377" s="11">
        <v>0.1</v>
      </c>
      <c r="K377" s="11">
        <v>0.23</v>
      </c>
      <c r="L377" s="11">
        <v>0.12</v>
      </c>
      <c r="M377" s="145">
        <v>0.52</v>
      </c>
      <c r="N377" s="145">
        <v>0.5</v>
      </c>
      <c r="O377" s="11">
        <v>0.26668734028235852</v>
      </c>
      <c r="P377" s="145">
        <v>1.62</v>
      </c>
      <c r="Q377" s="145">
        <v>0.3</v>
      </c>
      <c r="R377" s="150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30</v>
      </c>
    </row>
    <row r="378" spans="1:65">
      <c r="A378" s="29"/>
      <c r="B378" s="19">
        <v>1</v>
      </c>
      <c r="C378" s="9">
        <v>6</v>
      </c>
      <c r="D378" s="145">
        <v>1.6</v>
      </c>
      <c r="E378" s="145">
        <v>1.5</v>
      </c>
      <c r="F378" s="11">
        <v>0.19077015297682001</v>
      </c>
      <c r="G378" s="11">
        <v>0.36</v>
      </c>
      <c r="H378" s="11">
        <v>0.17</v>
      </c>
      <c r="I378" s="11">
        <v>0.18</v>
      </c>
      <c r="J378" s="11">
        <v>0.09</v>
      </c>
      <c r="K378" s="11">
        <v>0.14000000000000001</v>
      </c>
      <c r="L378" s="11">
        <v>0.11</v>
      </c>
      <c r="M378" s="145">
        <v>0.49</v>
      </c>
      <c r="N378" s="145">
        <v>0.5</v>
      </c>
      <c r="O378" s="11">
        <v>0.29860623924323498</v>
      </c>
      <c r="P378" s="146">
        <v>1.71</v>
      </c>
      <c r="Q378" s="145">
        <v>0.3</v>
      </c>
      <c r="R378" s="150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20" t="s">
        <v>271</v>
      </c>
      <c r="C379" s="12"/>
      <c r="D379" s="22">
        <v>1.5166666666666666</v>
      </c>
      <c r="E379" s="22">
        <v>1.5166666666666666</v>
      </c>
      <c r="F379" s="22">
        <v>0.17676047145989923</v>
      </c>
      <c r="G379" s="22">
        <v>0.27</v>
      </c>
      <c r="H379" s="22">
        <v>0.17833333333333334</v>
      </c>
      <c r="I379" s="22">
        <v>0.17833333333333332</v>
      </c>
      <c r="J379" s="22">
        <v>9.4999999999999987E-2</v>
      </c>
      <c r="K379" s="22">
        <v>0.14666666666666667</v>
      </c>
      <c r="L379" s="22">
        <v>0.13833333333333334</v>
      </c>
      <c r="M379" s="22">
        <v>0.5099999999999999</v>
      </c>
      <c r="N379" s="22">
        <v>0.55000000000000004</v>
      </c>
      <c r="O379" s="22">
        <v>0.28019769974067071</v>
      </c>
      <c r="P379" s="22">
        <v>1.6200000000000003</v>
      </c>
      <c r="Q379" s="22">
        <v>0.28333333333333333</v>
      </c>
      <c r="R379" s="150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272</v>
      </c>
      <c r="C380" s="28"/>
      <c r="D380" s="11">
        <v>1.5</v>
      </c>
      <c r="E380" s="11">
        <v>1.5</v>
      </c>
      <c r="F380" s="11">
        <v>0.17138326359151385</v>
      </c>
      <c r="G380" s="11">
        <v>0.26</v>
      </c>
      <c r="H380" s="11">
        <v>0.17499999999999999</v>
      </c>
      <c r="I380" s="11">
        <v>0.18</v>
      </c>
      <c r="J380" s="11">
        <v>9.5000000000000001E-2</v>
      </c>
      <c r="K380" s="11">
        <v>0.13500000000000001</v>
      </c>
      <c r="L380" s="11">
        <v>0.13500000000000001</v>
      </c>
      <c r="M380" s="11">
        <v>0.51</v>
      </c>
      <c r="N380" s="11">
        <v>0.55000000000000004</v>
      </c>
      <c r="O380" s="11">
        <v>0.27099822002434676</v>
      </c>
      <c r="P380" s="11">
        <v>1.61</v>
      </c>
      <c r="Q380" s="11">
        <v>0.3</v>
      </c>
      <c r="R380" s="150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273</v>
      </c>
      <c r="C381" s="28"/>
      <c r="D381" s="23">
        <v>7.5277265270908167E-2</v>
      </c>
      <c r="E381" s="23">
        <v>4.0824829046386339E-2</v>
      </c>
      <c r="F381" s="23">
        <v>1.1667774918375277E-2</v>
      </c>
      <c r="G381" s="23">
        <v>5.0596442562693918E-2</v>
      </c>
      <c r="H381" s="23">
        <v>9.8319208025017465E-3</v>
      </c>
      <c r="I381" s="23">
        <v>4.0824829046386228E-3</v>
      </c>
      <c r="J381" s="23">
        <v>5.4772255750516656E-3</v>
      </c>
      <c r="K381" s="23">
        <v>4.4121045620731485E-2</v>
      </c>
      <c r="L381" s="23">
        <v>2.4832774042918872E-2</v>
      </c>
      <c r="M381" s="23">
        <v>1.5491933384829683E-2</v>
      </c>
      <c r="N381" s="23">
        <v>5.4772255750516599E-2</v>
      </c>
      <c r="O381" s="23">
        <v>1.7164209872360538E-2</v>
      </c>
      <c r="P381" s="23">
        <v>4.6904157598234249E-2</v>
      </c>
      <c r="Q381" s="23">
        <v>4.0824829046386367E-2</v>
      </c>
      <c r="R381" s="150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87</v>
      </c>
      <c r="C382" s="28"/>
      <c r="D382" s="13">
        <v>4.9633361717082311E-2</v>
      </c>
      <c r="E382" s="13">
        <v>2.6917469700914069E-2</v>
      </c>
      <c r="F382" s="13">
        <v>6.6008960159524621E-2</v>
      </c>
      <c r="G382" s="13">
        <v>0.18739423171368116</v>
      </c>
      <c r="H382" s="13">
        <v>5.5132266182252782E-2</v>
      </c>
      <c r="I382" s="13">
        <v>2.2892427502646487E-2</v>
      </c>
      <c r="J382" s="13">
        <v>5.7655006053175438E-2</v>
      </c>
      <c r="K382" s="13">
        <v>0.30082531105044191</v>
      </c>
      <c r="L382" s="13">
        <v>0.17951402922591955</v>
      </c>
      <c r="M382" s="13">
        <v>3.0376339970254285E-2</v>
      </c>
      <c r="N382" s="13">
        <v>9.9585919546393814E-2</v>
      </c>
      <c r="O382" s="13">
        <v>6.1257497432157366E-2</v>
      </c>
      <c r="P382" s="13">
        <v>2.8953183702613728E-2</v>
      </c>
      <c r="Q382" s="13">
        <v>0.14408763192842247</v>
      </c>
      <c r="R382" s="150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274</v>
      </c>
      <c r="C383" s="28"/>
      <c r="D383" s="13">
        <v>7.2899203535065524</v>
      </c>
      <c r="E383" s="13">
        <v>7.2899203535065524</v>
      </c>
      <c r="F383" s="13">
        <v>-3.3848199966483916E-2</v>
      </c>
      <c r="G383" s="13">
        <v>0.47578801897589185</v>
      </c>
      <c r="H383" s="13">
        <v>-2.525112326900969E-2</v>
      </c>
      <c r="I383" s="13">
        <v>-2.5251123269009912E-2</v>
      </c>
      <c r="J383" s="13">
        <v>-0.48074125258255673</v>
      </c>
      <c r="K383" s="13">
        <v>-0.19833737240815763</v>
      </c>
      <c r="L383" s="13">
        <v>-0.24388638533951223</v>
      </c>
      <c r="M383" s="13">
        <v>1.787599591398906</v>
      </c>
      <c r="N383" s="13">
        <v>2.0062348534694094</v>
      </c>
      <c r="O383" s="13">
        <v>0.53152743785883771</v>
      </c>
      <c r="P383" s="13">
        <v>7.8547281138553515</v>
      </c>
      <c r="Q383" s="13">
        <v>0.54866643966605921</v>
      </c>
      <c r="R383" s="150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45" t="s">
        <v>275</v>
      </c>
      <c r="C384" s="46"/>
      <c r="D384" s="44" t="s">
        <v>276</v>
      </c>
      <c r="E384" s="44" t="s">
        <v>276</v>
      </c>
      <c r="F384" s="44">
        <v>0.02</v>
      </c>
      <c r="G384" s="44">
        <v>1</v>
      </c>
      <c r="H384" s="44">
        <v>0</v>
      </c>
      <c r="I384" s="44">
        <v>0</v>
      </c>
      <c r="J384" s="44">
        <v>0.91</v>
      </c>
      <c r="K384" s="44">
        <v>0.35</v>
      </c>
      <c r="L384" s="44">
        <v>0.44</v>
      </c>
      <c r="M384" s="44">
        <v>3.63</v>
      </c>
      <c r="N384" s="44" t="s">
        <v>276</v>
      </c>
      <c r="O384" s="44">
        <v>1.1100000000000001</v>
      </c>
      <c r="P384" s="44">
        <v>15.76</v>
      </c>
      <c r="Q384" s="44" t="s">
        <v>276</v>
      </c>
      <c r="R384" s="150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0" t="s">
        <v>314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BM385" s="55"/>
    </row>
    <row r="386" spans="1:65">
      <c r="BM386" s="55"/>
    </row>
    <row r="387" spans="1:65" ht="15">
      <c r="B387" s="8" t="s">
        <v>589</v>
      </c>
      <c r="BM387" s="27" t="s">
        <v>67</v>
      </c>
    </row>
    <row r="388" spans="1:65" ht="15">
      <c r="A388" s="24" t="s">
        <v>8</v>
      </c>
      <c r="B388" s="18" t="s">
        <v>114</v>
      </c>
      <c r="C388" s="15" t="s">
        <v>115</v>
      </c>
      <c r="D388" s="16" t="s">
        <v>240</v>
      </c>
      <c r="E388" s="17" t="s">
        <v>240</v>
      </c>
      <c r="F388" s="17" t="s">
        <v>240</v>
      </c>
      <c r="G388" s="17" t="s">
        <v>240</v>
      </c>
      <c r="H388" s="17" t="s">
        <v>240</v>
      </c>
      <c r="I388" s="17" t="s">
        <v>240</v>
      </c>
      <c r="J388" s="17" t="s">
        <v>240</v>
      </c>
      <c r="K388" s="17" t="s">
        <v>240</v>
      </c>
      <c r="L388" s="17" t="s">
        <v>240</v>
      </c>
      <c r="M388" s="17" t="s">
        <v>240</v>
      </c>
      <c r="N388" s="17" t="s">
        <v>240</v>
      </c>
      <c r="O388" s="17" t="s">
        <v>240</v>
      </c>
      <c r="P388" s="17" t="s">
        <v>240</v>
      </c>
      <c r="Q388" s="17" t="s">
        <v>240</v>
      </c>
      <c r="R388" s="17" t="s">
        <v>240</v>
      </c>
      <c r="S388" s="17" t="s">
        <v>240</v>
      </c>
      <c r="T388" s="17" t="s">
        <v>240</v>
      </c>
      <c r="U388" s="17" t="s">
        <v>240</v>
      </c>
      <c r="V388" s="17" t="s">
        <v>240</v>
      </c>
      <c r="W388" s="17" t="s">
        <v>240</v>
      </c>
      <c r="X388" s="150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241</v>
      </c>
      <c r="C389" s="9" t="s">
        <v>241</v>
      </c>
      <c r="D389" s="148" t="s">
        <v>243</v>
      </c>
      <c r="E389" s="149" t="s">
        <v>244</v>
      </c>
      <c r="F389" s="149" t="s">
        <v>245</v>
      </c>
      <c r="G389" s="149" t="s">
        <v>246</v>
      </c>
      <c r="H389" s="149" t="s">
        <v>248</v>
      </c>
      <c r="I389" s="149" t="s">
        <v>249</v>
      </c>
      <c r="J389" s="149" t="s">
        <v>250</v>
      </c>
      <c r="K389" s="149" t="s">
        <v>251</v>
      </c>
      <c r="L389" s="149" t="s">
        <v>252</v>
      </c>
      <c r="M389" s="149" t="s">
        <v>253</v>
      </c>
      <c r="N389" s="149" t="s">
        <v>254</v>
      </c>
      <c r="O389" s="149" t="s">
        <v>255</v>
      </c>
      <c r="P389" s="149" t="s">
        <v>256</v>
      </c>
      <c r="Q389" s="149" t="s">
        <v>257</v>
      </c>
      <c r="R389" s="149" t="s">
        <v>279</v>
      </c>
      <c r="S389" s="149" t="s">
        <v>307</v>
      </c>
      <c r="T389" s="149" t="s">
        <v>262</v>
      </c>
      <c r="U389" s="149" t="s">
        <v>263</v>
      </c>
      <c r="V389" s="149" t="s">
        <v>281</v>
      </c>
      <c r="W389" s="149" t="s">
        <v>265</v>
      </c>
      <c r="X389" s="150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304</v>
      </c>
      <c r="E390" s="11" t="s">
        <v>304</v>
      </c>
      <c r="F390" s="11" t="s">
        <v>118</v>
      </c>
      <c r="G390" s="11" t="s">
        <v>304</v>
      </c>
      <c r="H390" s="11" t="s">
        <v>304</v>
      </c>
      <c r="I390" s="11" t="s">
        <v>305</v>
      </c>
      <c r="J390" s="11" t="s">
        <v>305</v>
      </c>
      <c r="K390" s="11" t="s">
        <v>305</v>
      </c>
      <c r="L390" s="11" t="s">
        <v>305</v>
      </c>
      <c r="M390" s="11" t="s">
        <v>305</v>
      </c>
      <c r="N390" s="11" t="s">
        <v>304</v>
      </c>
      <c r="O390" s="11" t="s">
        <v>304</v>
      </c>
      <c r="P390" s="11" t="s">
        <v>305</v>
      </c>
      <c r="Q390" s="11" t="s">
        <v>304</v>
      </c>
      <c r="R390" s="11" t="s">
        <v>305</v>
      </c>
      <c r="S390" s="11" t="s">
        <v>304</v>
      </c>
      <c r="T390" s="11" t="s">
        <v>305</v>
      </c>
      <c r="U390" s="11" t="s">
        <v>305</v>
      </c>
      <c r="V390" s="11" t="s">
        <v>305</v>
      </c>
      <c r="W390" s="11" t="s">
        <v>305</v>
      </c>
      <c r="X390" s="150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150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</v>
      </c>
    </row>
    <row r="392" spans="1:65">
      <c r="A392" s="29"/>
      <c r="B392" s="18">
        <v>1</v>
      </c>
      <c r="C392" s="14">
        <v>1</v>
      </c>
      <c r="D392" s="21">
        <v>2</v>
      </c>
      <c r="E392" s="21">
        <v>1.9</v>
      </c>
      <c r="F392" s="21">
        <v>1.8671287202701534</v>
      </c>
      <c r="G392" s="21">
        <v>1.92</v>
      </c>
      <c r="H392" s="21">
        <v>1.71</v>
      </c>
      <c r="I392" s="21">
        <v>1.9</v>
      </c>
      <c r="J392" s="21">
        <v>1.9</v>
      </c>
      <c r="K392" s="21">
        <v>2</v>
      </c>
      <c r="L392" s="21">
        <v>2.1</v>
      </c>
      <c r="M392" s="21">
        <v>1.9</v>
      </c>
      <c r="N392" s="21">
        <v>1.79</v>
      </c>
      <c r="O392" s="21">
        <v>1.8</v>
      </c>
      <c r="P392" s="144">
        <v>2.5099999999999998</v>
      </c>
      <c r="Q392" s="21">
        <v>1.8828664469135363</v>
      </c>
      <c r="R392" s="21">
        <v>1.9400000000000002</v>
      </c>
      <c r="S392" s="21">
        <v>1.9</v>
      </c>
      <c r="T392" s="21">
        <v>1.96</v>
      </c>
      <c r="U392" s="21">
        <v>1.85</v>
      </c>
      <c r="V392" s="144">
        <v>2.5</v>
      </c>
      <c r="W392" s="21">
        <v>1.78</v>
      </c>
      <c r="X392" s="150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2.06</v>
      </c>
      <c r="E393" s="11">
        <v>1.9</v>
      </c>
      <c r="F393" s="11">
        <v>2.2654503178261001</v>
      </c>
      <c r="G393" s="11">
        <v>1.92</v>
      </c>
      <c r="H393" s="11">
        <v>1.76</v>
      </c>
      <c r="I393" s="11">
        <v>2</v>
      </c>
      <c r="J393" s="11">
        <v>2</v>
      </c>
      <c r="K393" s="11">
        <v>2</v>
      </c>
      <c r="L393" s="11">
        <v>2</v>
      </c>
      <c r="M393" s="11">
        <v>1.8</v>
      </c>
      <c r="N393" s="11">
        <v>1.83</v>
      </c>
      <c r="O393" s="11">
        <v>1.8</v>
      </c>
      <c r="P393" s="145">
        <v>2.68</v>
      </c>
      <c r="Q393" s="11">
        <v>1.9040376299766062</v>
      </c>
      <c r="R393" s="11">
        <v>1.83</v>
      </c>
      <c r="S393" s="11">
        <v>2.23</v>
      </c>
      <c r="T393" s="11">
        <v>1.95</v>
      </c>
      <c r="U393" s="11">
        <v>1.9</v>
      </c>
      <c r="V393" s="145">
        <v>2.4</v>
      </c>
      <c r="W393" s="11">
        <v>1.67</v>
      </c>
      <c r="X393" s="150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29</v>
      </c>
    </row>
    <row r="394" spans="1:65">
      <c r="A394" s="29"/>
      <c r="B394" s="19">
        <v>1</v>
      </c>
      <c r="C394" s="9">
        <v>3</v>
      </c>
      <c r="D394" s="11">
        <v>2.0099999999999998</v>
      </c>
      <c r="E394" s="11">
        <v>1.8</v>
      </c>
      <c r="F394" s="11">
        <v>1.836188819108143</v>
      </c>
      <c r="G394" s="11">
        <v>1.88</v>
      </c>
      <c r="H394" s="11">
        <v>1.66</v>
      </c>
      <c r="I394" s="11">
        <v>2</v>
      </c>
      <c r="J394" s="11">
        <v>2</v>
      </c>
      <c r="K394" s="11">
        <v>1.9</v>
      </c>
      <c r="L394" s="11">
        <v>2.1</v>
      </c>
      <c r="M394" s="11">
        <v>1.8</v>
      </c>
      <c r="N394" s="11">
        <v>1.73</v>
      </c>
      <c r="O394" s="11">
        <v>1.8</v>
      </c>
      <c r="P394" s="145">
        <v>2.58</v>
      </c>
      <c r="Q394" s="11">
        <v>1.9188434163076451</v>
      </c>
      <c r="R394" s="11">
        <v>1.79</v>
      </c>
      <c r="S394" s="11">
        <v>1.79</v>
      </c>
      <c r="T394" s="11">
        <v>1.85</v>
      </c>
      <c r="U394" s="11">
        <v>1.72</v>
      </c>
      <c r="V394" s="145">
        <v>2.2999999999999998</v>
      </c>
      <c r="W394" s="11">
        <v>1.63</v>
      </c>
      <c r="X394" s="150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2.0299999999999998</v>
      </c>
      <c r="E395" s="11">
        <v>1.9</v>
      </c>
      <c r="F395" s="11">
        <v>1.9986276252184751</v>
      </c>
      <c r="G395" s="11">
        <v>2.0299999999999998</v>
      </c>
      <c r="H395" s="11">
        <v>1.74</v>
      </c>
      <c r="I395" s="11">
        <v>1.9</v>
      </c>
      <c r="J395" s="11">
        <v>2</v>
      </c>
      <c r="K395" s="11">
        <v>2</v>
      </c>
      <c r="L395" s="11">
        <v>2</v>
      </c>
      <c r="M395" s="11">
        <v>1.8</v>
      </c>
      <c r="N395" s="11">
        <v>1.75</v>
      </c>
      <c r="O395" s="11">
        <v>1.8</v>
      </c>
      <c r="P395" s="145">
        <v>2.52</v>
      </c>
      <c r="Q395" s="11">
        <v>1.9486573651062491</v>
      </c>
      <c r="R395" s="11">
        <v>1.9400000000000002</v>
      </c>
      <c r="S395" s="11">
        <v>2.04</v>
      </c>
      <c r="T395" s="11">
        <v>1.9</v>
      </c>
      <c r="U395" s="11">
        <v>1.78</v>
      </c>
      <c r="V395" s="145">
        <v>2.4</v>
      </c>
      <c r="W395" s="11">
        <v>1.54</v>
      </c>
      <c r="X395" s="150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1.903831601030312</v>
      </c>
    </row>
    <row r="396" spans="1:65">
      <c r="A396" s="29"/>
      <c r="B396" s="19">
        <v>1</v>
      </c>
      <c r="C396" s="9">
        <v>5</v>
      </c>
      <c r="D396" s="11">
        <v>2.0099999999999998</v>
      </c>
      <c r="E396" s="11">
        <v>1.9</v>
      </c>
      <c r="F396" s="11">
        <v>1.9970855928362723</v>
      </c>
      <c r="G396" s="11">
        <v>1.96</v>
      </c>
      <c r="H396" s="11">
        <v>1.6</v>
      </c>
      <c r="I396" s="11">
        <v>2</v>
      </c>
      <c r="J396" s="11">
        <v>2</v>
      </c>
      <c r="K396" s="11">
        <v>2.1</v>
      </c>
      <c r="L396" s="146">
        <v>2.4</v>
      </c>
      <c r="M396" s="11">
        <v>1.7</v>
      </c>
      <c r="N396" s="11">
        <v>1.83</v>
      </c>
      <c r="O396" s="11">
        <v>1.8</v>
      </c>
      <c r="P396" s="145">
        <v>2.48</v>
      </c>
      <c r="Q396" s="11">
        <v>1.9278694036560977</v>
      </c>
      <c r="R396" s="11">
        <v>2.02</v>
      </c>
      <c r="S396" s="11">
        <v>2.19</v>
      </c>
      <c r="T396" s="11">
        <v>2.2000000000000002</v>
      </c>
      <c r="U396" s="11">
        <v>1.82</v>
      </c>
      <c r="V396" s="145">
        <v>2.4</v>
      </c>
      <c r="W396" s="11">
        <v>1.65</v>
      </c>
      <c r="X396" s="150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31</v>
      </c>
    </row>
    <row r="397" spans="1:65">
      <c r="A397" s="29"/>
      <c r="B397" s="19">
        <v>1</v>
      </c>
      <c r="C397" s="9">
        <v>6</v>
      </c>
      <c r="D397" s="11">
        <v>2.04</v>
      </c>
      <c r="E397" s="11">
        <v>1.9</v>
      </c>
      <c r="F397" s="11">
        <v>2.2787000006919214</v>
      </c>
      <c r="G397" s="11">
        <v>1.92</v>
      </c>
      <c r="H397" s="11">
        <v>1.77</v>
      </c>
      <c r="I397" s="11">
        <v>2</v>
      </c>
      <c r="J397" s="11">
        <v>2.1</v>
      </c>
      <c r="K397" s="11">
        <v>2</v>
      </c>
      <c r="L397" s="11">
        <v>2</v>
      </c>
      <c r="M397" s="11">
        <v>2</v>
      </c>
      <c r="N397" s="11">
        <v>1.72</v>
      </c>
      <c r="O397" s="11">
        <v>1.7</v>
      </c>
      <c r="P397" s="145">
        <v>2.64</v>
      </c>
      <c r="Q397" s="11">
        <v>1.9583575733625342</v>
      </c>
      <c r="R397" s="11">
        <v>1.91</v>
      </c>
      <c r="S397" s="11">
        <v>1.95</v>
      </c>
      <c r="T397" s="11">
        <v>1.86</v>
      </c>
      <c r="U397" s="11">
        <v>1.77</v>
      </c>
      <c r="V397" s="145">
        <v>2.4</v>
      </c>
      <c r="W397" s="11">
        <v>1.76</v>
      </c>
      <c r="X397" s="150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20" t="s">
        <v>271</v>
      </c>
      <c r="C398" s="12"/>
      <c r="D398" s="22">
        <v>2.0249999999999999</v>
      </c>
      <c r="E398" s="22">
        <v>1.8833333333333335</v>
      </c>
      <c r="F398" s="22">
        <v>2.0405301793251778</v>
      </c>
      <c r="G398" s="22">
        <v>1.9383333333333335</v>
      </c>
      <c r="H398" s="22">
        <v>1.7066666666666668</v>
      </c>
      <c r="I398" s="22">
        <v>1.9666666666666668</v>
      </c>
      <c r="J398" s="22">
        <v>2</v>
      </c>
      <c r="K398" s="22">
        <v>2</v>
      </c>
      <c r="L398" s="22">
        <v>2.1</v>
      </c>
      <c r="M398" s="22">
        <v>1.8333333333333333</v>
      </c>
      <c r="N398" s="22">
        <v>1.7750000000000001</v>
      </c>
      <c r="O398" s="22">
        <v>1.7833333333333332</v>
      </c>
      <c r="P398" s="22">
        <v>2.5683333333333334</v>
      </c>
      <c r="Q398" s="22">
        <v>1.9234386392204446</v>
      </c>
      <c r="R398" s="22">
        <v>1.9050000000000002</v>
      </c>
      <c r="S398" s="22">
        <v>2.0166666666666666</v>
      </c>
      <c r="T398" s="22">
        <v>1.9533333333333331</v>
      </c>
      <c r="U398" s="22">
        <v>1.8066666666666666</v>
      </c>
      <c r="V398" s="22">
        <v>2.4</v>
      </c>
      <c r="W398" s="22">
        <v>1.6716666666666666</v>
      </c>
      <c r="X398" s="150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272</v>
      </c>
      <c r="C399" s="28"/>
      <c r="D399" s="11">
        <v>2.0199999999999996</v>
      </c>
      <c r="E399" s="11">
        <v>1.9</v>
      </c>
      <c r="F399" s="11">
        <v>1.9978566090273737</v>
      </c>
      <c r="G399" s="11">
        <v>1.92</v>
      </c>
      <c r="H399" s="11">
        <v>1.7250000000000001</v>
      </c>
      <c r="I399" s="11">
        <v>2</v>
      </c>
      <c r="J399" s="11">
        <v>2</v>
      </c>
      <c r="K399" s="11">
        <v>2</v>
      </c>
      <c r="L399" s="11">
        <v>2.0499999999999998</v>
      </c>
      <c r="M399" s="11">
        <v>1.8</v>
      </c>
      <c r="N399" s="11">
        <v>1.77</v>
      </c>
      <c r="O399" s="11">
        <v>1.8</v>
      </c>
      <c r="P399" s="11">
        <v>2.5499999999999998</v>
      </c>
      <c r="Q399" s="11">
        <v>1.9233564099818714</v>
      </c>
      <c r="R399" s="11">
        <v>1.925</v>
      </c>
      <c r="S399" s="11">
        <v>1.9950000000000001</v>
      </c>
      <c r="T399" s="11">
        <v>1.9249999999999998</v>
      </c>
      <c r="U399" s="11">
        <v>1.8</v>
      </c>
      <c r="V399" s="11">
        <v>2.4</v>
      </c>
      <c r="W399" s="11">
        <v>1.66</v>
      </c>
      <c r="X399" s="150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273</v>
      </c>
      <c r="C400" s="28"/>
      <c r="D400" s="23">
        <v>2.2583179581272501E-2</v>
      </c>
      <c r="E400" s="23">
        <v>4.0824829046386249E-2</v>
      </c>
      <c r="F400" s="23">
        <v>0.19119657222176187</v>
      </c>
      <c r="G400" s="23">
        <v>5.1542862422130409E-2</v>
      </c>
      <c r="H400" s="23">
        <v>6.5625198412398458E-2</v>
      </c>
      <c r="I400" s="23">
        <v>5.1639777949432274E-2</v>
      </c>
      <c r="J400" s="23">
        <v>6.3245553203367638E-2</v>
      </c>
      <c r="K400" s="23">
        <v>6.3245553203367638E-2</v>
      </c>
      <c r="L400" s="23">
        <v>0.15491933384829665</v>
      </c>
      <c r="M400" s="23">
        <v>0.10327955589886445</v>
      </c>
      <c r="N400" s="23">
        <v>4.8887626246321307E-2</v>
      </c>
      <c r="O400" s="23">
        <v>4.0824829046386339E-2</v>
      </c>
      <c r="P400" s="23">
        <v>7.9099093968683878E-2</v>
      </c>
      <c r="Q400" s="23">
        <v>2.7994877361023591E-2</v>
      </c>
      <c r="R400" s="23">
        <v>8.3126409762481632E-2</v>
      </c>
      <c r="S400" s="23">
        <v>0.1706067603193574</v>
      </c>
      <c r="T400" s="23">
        <v>0.12894443247642248</v>
      </c>
      <c r="U400" s="23">
        <v>6.3770421565696622E-2</v>
      </c>
      <c r="V400" s="23">
        <v>6.3245553203367638E-2</v>
      </c>
      <c r="W400" s="23">
        <v>8.8411914732498972E-2</v>
      </c>
      <c r="X400" s="203"/>
      <c r="Y400" s="204"/>
      <c r="Z400" s="204"/>
      <c r="AA400" s="204"/>
      <c r="AB400" s="204"/>
      <c r="AC400" s="204"/>
      <c r="AD400" s="204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56"/>
    </row>
    <row r="401" spans="1:65">
      <c r="A401" s="29"/>
      <c r="B401" s="3" t="s">
        <v>87</v>
      </c>
      <c r="C401" s="28"/>
      <c r="D401" s="13">
        <v>1.1152187447541977E-2</v>
      </c>
      <c r="E401" s="13">
        <v>2.1676900378612165E-2</v>
      </c>
      <c r="F401" s="13">
        <v>9.3699458189338003E-2</v>
      </c>
      <c r="G401" s="13">
        <v>2.6591330570316631E-2</v>
      </c>
      <c r="H401" s="13">
        <v>3.8452264694764718E-2</v>
      </c>
      <c r="I401" s="13">
        <v>2.6257514211575732E-2</v>
      </c>
      <c r="J401" s="13">
        <v>3.1622776601683819E-2</v>
      </c>
      <c r="K401" s="13">
        <v>3.1622776601683819E-2</v>
      </c>
      <c r="L401" s="13">
        <v>7.3771111356331728E-2</v>
      </c>
      <c r="M401" s="13">
        <v>5.6334303217562429E-2</v>
      </c>
      <c r="N401" s="13">
        <v>2.7542324645814818E-2</v>
      </c>
      <c r="O401" s="13">
        <v>2.2892427502646546E-2</v>
      </c>
      <c r="P401" s="13">
        <v>3.0797830227910661E-2</v>
      </c>
      <c r="Q401" s="13">
        <v>1.4554598618425231E-2</v>
      </c>
      <c r="R401" s="13">
        <v>4.3635910636473291E-2</v>
      </c>
      <c r="S401" s="13">
        <v>8.4598393546788789E-2</v>
      </c>
      <c r="T401" s="13">
        <v>6.6012508093731659E-2</v>
      </c>
      <c r="U401" s="13">
        <v>3.5297281309426172E-2</v>
      </c>
      <c r="V401" s="13">
        <v>2.6352313834736518E-2</v>
      </c>
      <c r="W401" s="13">
        <v>5.2888483389331394E-2</v>
      </c>
      <c r="X401" s="150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274</v>
      </c>
      <c r="C402" s="28"/>
      <c r="D402" s="13">
        <v>6.3644494031990018E-2</v>
      </c>
      <c r="E402" s="13">
        <v>-1.0766849171893855E-2</v>
      </c>
      <c r="F402" s="13">
        <v>7.1801822293992457E-2</v>
      </c>
      <c r="G402" s="13">
        <v>1.812226054255528E-2</v>
      </c>
      <c r="H402" s="13">
        <v>-0.1035621712849728</v>
      </c>
      <c r="I402" s="13">
        <v>3.3004529183332076E-2</v>
      </c>
      <c r="J402" s="13">
        <v>5.051308052542236E-2</v>
      </c>
      <c r="K402" s="13">
        <v>5.051308052542236E-2</v>
      </c>
      <c r="L402" s="13">
        <v>0.10303873455169366</v>
      </c>
      <c r="M402" s="13">
        <v>-3.7029676185029503E-2</v>
      </c>
      <c r="N402" s="13">
        <v>-6.7669641033687555E-2</v>
      </c>
      <c r="O402" s="13">
        <v>-6.3292503198165151E-2</v>
      </c>
      <c r="P402" s="13">
        <v>0.34903388090806331</v>
      </c>
      <c r="Q402" s="13">
        <v>1.0298725044547874E-2</v>
      </c>
      <c r="R402" s="13">
        <v>6.1370920046499577E-4</v>
      </c>
      <c r="S402" s="13">
        <v>5.9267356196467613E-2</v>
      </c>
      <c r="T402" s="13">
        <v>2.6001108646495741E-2</v>
      </c>
      <c r="U402" s="13">
        <v>-5.1036517258701841E-2</v>
      </c>
      <c r="V402" s="13">
        <v>0.26061569663050688</v>
      </c>
      <c r="W402" s="13">
        <v>-0.12194615019416777</v>
      </c>
      <c r="X402" s="150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275</v>
      </c>
      <c r="C403" s="46"/>
      <c r="D403" s="44">
        <v>0.61</v>
      </c>
      <c r="E403" s="44">
        <v>0.48</v>
      </c>
      <c r="F403" s="44">
        <v>0.73</v>
      </c>
      <c r="G403" s="44">
        <v>0.06</v>
      </c>
      <c r="H403" s="44">
        <v>1.86</v>
      </c>
      <c r="I403" s="44">
        <v>0.16</v>
      </c>
      <c r="J403" s="44">
        <v>0.42</v>
      </c>
      <c r="K403" s="44">
        <v>0.42</v>
      </c>
      <c r="L403" s="44">
        <v>1.2</v>
      </c>
      <c r="M403" s="44">
        <v>0.87</v>
      </c>
      <c r="N403" s="44">
        <v>1.33</v>
      </c>
      <c r="O403" s="44">
        <v>1.26</v>
      </c>
      <c r="P403" s="44">
        <v>4.83</v>
      </c>
      <c r="Q403" s="44">
        <v>0.17</v>
      </c>
      <c r="R403" s="44">
        <v>0.32</v>
      </c>
      <c r="S403" s="44">
        <v>0.55000000000000004</v>
      </c>
      <c r="T403" s="44">
        <v>0.06</v>
      </c>
      <c r="U403" s="44">
        <v>1.08</v>
      </c>
      <c r="V403" s="44">
        <v>3.52</v>
      </c>
      <c r="W403" s="44">
        <v>2.13</v>
      </c>
      <c r="X403" s="150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BM404" s="55"/>
    </row>
    <row r="405" spans="1:65" ht="15">
      <c r="B405" s="8" t="s">
        <v>590</v>
      </c>
      <c r="BM405" s="27" t="s">
        <v>278</v>
      </c>
    </row>
    <row r="406" spans="1:65" ht="15">
      <c r="A406" s="24" t="s">
        <v>53</v>
      </c>
      <c r="B406" s="18" t="s">
        <v>114</v>
      </c>
      <c r="C406" s="15" t="s">
        <v>115</v>
      </c>
      <c r="D406" s="16" t="s">
        <v>240</v>
      </c>
      <c r="E406" s="17" t="s">
        <v>240</v>
      </c>
      <c r="F406" s="17" t="s">
        <v>240</v>
      </c>
      <c r="G406" s="17" t="s">
        <v>240</v>
      </c>
      <c r="H406" s="15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241</v>
      </c>
      <c r="C407" s="9" t="s">
        <v>241</v>
      </c>
      <c r="D407" s="148" t="s">
        <v>257</v>
      </c>
      <c r="E407" s="149" t="s">
        <v>261</v>
      </c>
      <c r="F407" s="149" t="s">
        <v>279</v>
      </c>
      <c r="G407" s="149" t="s">
        <v>264</v>
      </c>
      <c r="H407" s="15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304</v>
      </c>
      <c r="E408" s="11" t="s">
        <v>305</v>
      </c>
      <c r="F408" s="11" t="s">
        <v>305</v>
      </c>
      <c r="G408" s="11" t="s">
        <v>304</v>
      </c>
      <c r="H408" s="15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9"/>
      <c r="C409" s="9"/>
      <c r="D409" s="25"/>
      <c r="E409" s="25"/>
      <c r="F409" s="25"/>
      <c r="G409" s="25"/>
      <c r="H409" s="15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8">
        <v>1</v>
      </c>
      <c r="C410" s="14">
        <v>1</v>
      </c>
      <c r="D410" s="202" t="s">
        <v>105</v>
      </c>
      <c r="E410" s="202" t="s">
        <v>106</v>
      </c>
      <c r="F410" s="201">
        <v>0.09</v>
      </c>
      <c r="G410" s="201">
        <v>0.08</v>
      </c>
      <c r="H410" s="203"/>
      <c r="I410" s="204"/>
      <c r="J410" s="204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5">
        <v>1</v>
      </c>
    </row>
    <row r="411" spans="1:65">
      <c r="A411" s="29"/>
      <c r="B411" s="19">
        <v>1</v>
      </c>
      <c r="C411" s="9">
        <v>2</v>
      </c>
      <c r="D411" s="207" t="s">
        <v>105</v>
      </c>
      <c r="E411" s="207" t="s">
        <v>106</v>
      </c>
      <c r="F411" s="23">
        <v>0.1</v>
      </c>
      <c r="G411" s="23">
        <v>7.0000000000000007E-2</v>
      </c>
      <c r="H411" s="203"/>
      <c r="I411" s="204"/>
      <c r="J411" s="204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204"/>
      <c r="V411" s="204"/>
      <c r="W411" s="204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5">
        <v>37</v>
      </c>
    </row>
    <row r="412" spans="1:65">
      <c r="A412" s="29"/>
      <c r="B412" s="19">
        <v>1</v>
      </c>
      <c r="C412" s="9">
        <v>3</v>
      </c>
      <c r="D412" s="207" t="s">
        <v>105</v>
      </c>
      <c r="E412" s="207" t="s">
        <v>106</v>
      </c>
      <c r="F412" s="23">
        <v>0.08</v>
      </c>
      <c r="G412" s="23">
        <v>7.0000000000000007E-2</v>
      </c>
      <c r="H412" s="203"/>
      <c r="I412" s="204"/>
      <c r="J412" s="204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5">
        <v>16</v>
      </c>
    </row>
    <row r="413" spans="1:65">
      <c r="A413" s="29"/>
      <c r="B413" s="19">
        <v>1</v>
      </c>
      <c r="C413" s="9">
        <v>4</v>
      </c>
      <c r="D413" s="207" t="s">
        <v>105</v>
      </c>
      <c r="E413" s="207" t="s">
        <v>106</v>
      </c>
      <c r="F413" s="23">
        <v>0.06</v>
      </c>
      <c r="G413" s="23">
        <v>0.08</v>
      </c>
      <c r="H413" s="203"/>
      <c r="I413" s="204"/>
      <c r="J413" s="204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5">
        <v>7.6666666666666702E-2</v>
      </c>
    </row>
    <row r="414" spans="1:65">
      <c r="A414" s="29"/>
      <c r="B414" s="19">
        <v>1</v>
      </c>
      <c r="C414" s="9">
        <v>5</v>
      </c>
      <c r="D414" s="207" t="s">
        <v>105</v>
      </c>
      <c r="E414" s="207" t="s">
        <v>106</v>
      </c>
      <c r="F414" s="23">
        <v>7.0000000000000007E-2</v>
      </c>
      <c r="G414" s="23">
        <v>7.0000000000000007E-2</v>
      </c>
      <c r="H414" s="203"/>
      <c r="I414" s="204"/>
      <c r="J414" s="204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5">
        <v>37</v>
      </c>
    </row>
    <row r="415" spans="1:65">
      <c r="A415" s="29"/>
      <c r="B415" s="19">
        <v>1</v>
      </c>
      <c r="C415" s="9">
        <v>6</v>
      </c>
      <c r="D415" s="207" t="s">
        <v>105</v>
      </c>
      <c r="E415" s="207" t="s">
        <v>106</v>
      </c>
      <c r="F415" s="23">
        <v>0.08</v>
      </c>
      <c r="G415" s="23">
        <v>7.0000000000000007E-2</v>
      </c>
      <c r="H415" s="203"/>
      <c r="I415" s="204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56"/>
    </row>
    <row r="416" spans="1:65">
      <c r="A416" s="29"/>
      <c r="B416" s="20" t="s">
        <v>271</v>
      </c>
      <c r="C416" s="12"/>
      <c r="D416" s="209" t="s">
        <v>771</v>
      </c>
      <c r="E416" s="209" t="s">
        <v>771</v>
      </c>
      <c r="F416" s="209">
        <v>0.08</v>
      </c>
      <c r="G416" s="209">
        <v>7.3333333333333348E-2</v>
      </c>
      <c r="H416" s="203"/>
      <c r="I416" s="204"/>
      <c r="J416" s="204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204"/>
      <c r="V416" s="204"/>
      <c r="W416" s="204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56"/>
    </row>
    <row r="417" spans="1:65">
      <c r="A417" s="29"/>
      <c r="B417" s="3" t="s">
        <v>272</v>
      </c>
      <c r="C417" s="28"/>
      <c r="D417" s="23" t="s">
        <v>771</v>
      </c>
      <c r="E417" s="23" t="s">
        <v>771</v>
      </c>
      <c r="F417" s="23">
        <v>0.08</v>
      </c>
      <c r="G417" s="23">
        <v>7.0000000000000007E-2</v>
      </c>
      <c r="H417" s="203"/>
      <c r="I417" s="204"/>
      <c r="J417" s="204"/>
      <c r="K417" s="204"/>
      <c r="L417" s="204"/>
      <c r="M417" s="204"/>
      <c r="N417" s="204"/>
      <c r="O417" s="204"/>
      <c r="P417" s="204"/>
      <c r="Q417" s="204"/>
      <c r="R417" s="204"/>
      <c r="S417" s="204"/>
      <c r="T417" s="204"/>
      <c r="U417" s="204"/>
      <c r="V417" s="204"/>
      <c r="W417" s="204"/>
      <c r="X417" s="204"/>
      <c r="Y417" s="204"/>
      <c r="Z417" s="204"/>
      <c r="AA417" s="204"/>
      <c r="AB417" s="204"/>
      <c r="AC417" s="204"/>
      <c r="AD417" s="204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56"/>
    </row>
    <row r="418" spans="1:65">
      <c r="A418" s="29"/>
      <c r="B418" s="3" t="s">
        <v>273</v>
      </c>
      <c r="C418" s="28"/>
      <c r="D418" s="23" t="s">
        <v>771</v>
      </c>
      <c r="E418" s="23" t="s">
        <v>771</v>
      </c>
      <c r="F418" s="23">
        <v>1.4142135623730907E-2</v>
      </c>
      <c r="G418" s="23">
        <v>5.1639777949432199E-3</v>
      </c>
      <c r="H418" s="203"/>
      <c r="I418" s="204"/>
      <c r="J418" s="204"/>
      <c r="K418" s="204"/>
      <c r="L418" s="204"/>
      <c r="M418" s="204"/>
      <c r="N418" s="204"/>
      <c r="O418" s="204"/>
      <c r="P418" s="204"/>
      <c r="Q418" s="204"/>
      <c r="R418" s="204"/>
      <c r="S418" s="204"/>
      <c r="T418" s="204"/>
      <c r="U418" s="204"/>
      <c r="V418" s="204"/>
      <c r="W418" s="204"/>
      <c r="X418" s="204"/>
      <c r="Y418" s="204"/>
      <c r="Z418" s="204"/>
      <c r="AA418" s="204"/>
      <c r="AB418" s="204"/>
      <c r="AC418" s="204"/>
      <c r="AD418" s="204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56"/>
    </row>
    <row r="419" spans="1:65">
      <c r="A419" s="29"/>
      <c r="B419" s="3" t="s">
        <v>87</v>
      </c>
      <c r="C419" s="28"/>
      <c r="D419" s="13" t="s">
        <v>771</v>
      </c>
      <c r="E419" s="13" t="s">
        <v>771</v>
      </c>
      <c r="F419" s="13">
        <v>0.17677669529663634</v>
      </c>
      <c r="G419" s="13">
        <v>7.0417879021952984E-2</v>
      </c>
      <c r="H419" s="15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274</v>
      </c>
      <c r="C420" s="28"/>
      <c r="D420" s="13" t="s">
        <v>771</v>
      </c>
      <c r="E420" s="13" t="s">
        <v>771</v>
      </c>
      <c r="F420" s="13">
        <v>4.3478260869564744E-2</v>
      </c>
      <c r="G420" s="13">
        <v>-4.3478260869565521E-2</v>
      </c>
      <c r="H420" s="15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45" t="s">
        <v>275</v>
      </c>
      <c r="C421" s="46"/>
      <c r="D421" s="44">
        <v>0.66</v>
      </c>
      <c r="E421" s="44">
        <v>2.2400000000000002</v>
      </c>
      <c r="F421" s="44">
        <v>0.66</v>
      </c>
      <c r="G421" s="44">
        <v>0.68</v>
      </c>
      <c r="H421" s="15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0"/>
      <c r="C422" s="20"/>
      <c r="D422" s="20"/>
      <c r="E422" s="20"/>
      <c r="F422" s="20"/>
      <c r="G422" s="20"/>
      <c r="BM422" s="55"/>
    </row>
    <row r="423" spans="1:65" ht="15">
      <c r="B423" s="8" t="s">
        <v>591</v>
      </c>
      <c r="BM423" s="27" t="s">
        <v>67</v>
      </c>
    </row>
    <row r="424" spans="1:65" ht="15">
      <c r="A424" s="24" t="s">
        <v>11</v>
      </c>
      <c r="B424" s="18" t="s">
        <v>114</v>
      </c>
      <c r="C424" s="15" t="s">
        <v>115</v>
      </c>
      <c r="D424" s="16" t="s">
        <v>240</v>
      </c>
      <c r="E424" s="17" t="s">
        <v>240</v>
      </c>
      <c r="F424" s="17" t="s">
        <v>240</v>
      </c>
      <c r="G424" s="17" t="s">
        <v>240</v>
      </c>
      <c r="H424" s="17" t="s">
        <v>240</v>
      </c>
      <c r="I424" s="17" t="s">
        <v>240</v>
      </c>
      <c r="J424" s="17" t="s">
        <v>240</v>
      </c>
      <c r="K424" s="17" t="s">
        <v>240</v>
      </c>
      <c r="L424" s="150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241</v>
      </c>
      <c r="C425" s="9" t="s">
        <v>241</v>
      </c>
      <c r="D425" s="148" t="s">
        <v>243</v>
      </c>
      <c r="E425" s="149" t="s">
        <v>246</v>
      </c>
      <c r="F425" s="149" t="s">
        <v>257</v>
      </c>
      <c r="G425" s="149" t="s">
        <v>260</v>
      </c>
      <c r="H425" s="149" t="s">
        <v>279</v>
      </c>
      <c r="I425" s="149" t="s">
        <v>307</v>
      </c>
      <c r="J425" s="149" t="s">
        <v>281</v>
      </c>
      <c r="K425" s="149" t="s">
        <v>265</v>
      </c>
      <c r="L425" s="150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304</v>
      </c>
      <c r="E426" s="11" t="s">
        <v>304</v>
      </c>
      <c r="F426" s="11" t="s">
        <v>304</v>
      </c>
      <c r="G426" s="11" t="s">
        <v>304</v>
      </c>
      <c r="H426" s="11" t="s">
        <v>305</v>
      </c>
      <c r="I426" s="11" t="s">
        <v>304</v>
      </c>
      <c r="J426" s="11" t="s">
        <v>305</v>
      </c>
      <c r="K426" s="11" t="s">
        <v>305</v>
      </c>
      <c r="L426" s="15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15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</v>
      </c>
    </row>
    <row r="428" spans="1:65">
      <c r="A428" s="29"/>
      <c r="B428" s="18">
        <v>1</v>
      </c>
      <c r="C428" s="14">
        <v>1</v>
      </c>
      <c r="D428" s="21">
        <v>0.6</v>
      </c>
      <c r="E428" s="144">
        <v>0.6</v>
      </c>
      <c r="F428" s="21">
        <v>0.58309142117007706</v>
      </c>
      <c r="G428" s="21">
        <v>0.52621799999999996</v>
      </c>
      <c r="H428" s="21">
        <v>0.59</v>
      </c>
      <c r="I428" s="21">
        <v>0.52</v>
      </c>
      <c r="J428" s="144">
        <v>0.7</v>
      </c>
      <c r="K428" s="144">
        <v>0.6</v>
      </c>
      <c r="L428" s="15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0.6</v>
      </c>
      <c r="E429" s="145">
        <v>0.6</v>
      </c>
      <c r="F429" s="11">
        <v>0.58690911983341598</v>
      </c>
      <c r="G429" s="11">
        <v>0.54369000000000001</v>
      </c>
      <c r="H429" s="11">
        <v>0.6</v>
      </c>
      <c r="I429" s="11">
        <v>0.54</v>
      </c>
      <c r="J429" s="145">
        <v>0.6</v>
      </c>
      <c r="K429" s="145">
        <v>0.6</v>
      </c>
      <c r="L429" s="15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12</v>
      </c>
    </row>
    <row r="430" spans="1:65">
      <c r="A430" s="29"/>
      <c r="B430" s="19">
        <v>1</v>
      </c>
      <c r="C430" s="9">
        <v>3</v>
      </c>
      <c r="D430" s="11">
        <v>0.59</v>
      </c>
      <c r="E430" s="145">
        <v>0.6</v>
      </c>
      <c r="F430" s="11">
        <v>0.56770092282894302</v>
      </c>
      <c r="G430" s="11">
        <v>0.53398800000000002</v>
      </c>
      <c r="H430" s="11">
        <v>0.55000000000000004</v>
      </c>
      <c r="I430" s="11">
        <v>0.53</v>
      </c>
      <c r="J430" s="145">
        <v>0.7</v>
      </c>
      <c r="K430" s="145">
        <v>0.5</v>
      </c>
      <c r="L430" s="150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0.62</v>
      </c>
      <c r="E431" s="145">
        <v>0.7</v>
      </c>
      <c r="F431" s="11">
        <v>0.58402927200435384</v>
      </c>
      <c r="G431" s="11">
        <v>0.48568800000000006</v>
      </c>
      <c r="H431" s="11">
        <v>0.62</v>
      </c>
      <c r="I431" s="11">
        <v>0.56000000000000005</v>
      </c>
      <c r="J431" s="145">
        <v>0.6</v>
      </c>
      <c r="K431" s="145">
        <v>0.5</v>
      </c>
      <c r="L431" s="15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0.57038113734301943</v>
      </c>
    </row>
    <row r="432" spans="1:65">
      <c r="A432" s="29"/>
      <c r="B432" s="19">
        <v>1</v>
      </c>
      <c r="C432" s="9">
        <v>5</v>
      </c>
      <c r="D432" s="11">
        <v>0.59</v>
      </c>
      <c r="E432" s="145">
        <v>0.6</v>
      </c>
      <c r="F432" s="11">
        <v>0.58690336292689793</v>
      </c>
      <c r="G432" s="11">
        <v>0.50941800000000004</v>
      </c>
      <c r="H432" s="11">
        <v>0.61</v>
      </c>
      <c r="I432" s="11">
        <v>0.56000000000000005</v>
      </c>
      <c r="J432" s="145">
        <v>0.6</v>
      </c>
      <c r="K432" s="145">
        <v>0.5</v>
      </c>
      <c r="L432" s="15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32</v>
      </c>
    </row>
    <row r="433" spans="1:65">
      <c r="A433" s="29"/>
      <c r="B433" s="19">
        <v>1</v>
      </c>
      <c r="C433" s="9">
        <v>6</v>
      </c>
      <c r="D433" s="11">
        <v>0.62</v>
      </c>
      <c r="E433" s="145">
        <v>0.6</v>
      </c>
      <c r="F433" s="11">
        <v>0.61713002152689311</v>
      </c>
      <c r="G433" s="11">
        <v>0.55666799999999994</v>
      </c>
      <c r="H433" s="11">
        <v>0.61</v>
      </c>
      <c r="I433" s="11">
        <v>0.52</v>
      </c>
      <c r="J433" s="145">
        <v>0.7</v>
      </c>
      <c r="K433" s="145">
        <v>0.6</v>
      </c>
      <c r="L433" s="15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20" t="s">
        <v>271</v>
      </c>
      <c r="C434" s="12"/>
      <c r="D434" s="22">
        <v>0.60333333333333339</v>
      </c>
      <c r="E434" s="22">
        <v>0.6166666666666667</v>
      </c>
      <c r="F434" s="22">
        <v>0.58762735338176342</v>
      </c>
      <c r="G434" s="22">
        <v>0.525945</v>
      </c>
      <c r="H434" s="22">
        <v>0.59666666666666657</v>
      </c>
      <c r="I434" s="22">
        <v>0.53833333333333344</v>
      </c>
      <c r="J434" s="22">
        <v>0.64999999999999991</v>
      </c>
      <c r="K434" s="22">
        <v>0.55000000000000004</v>
      </c>
      <c r="L434" s="150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272</v>
      </c>
      <c r="C435" s="28"/>
      <c r="D435" s="11">
        <v>0.6</v>
      </c>
      <c r="E435" s="11">
        <v>0.6</v>
      </c>
      <c r="F435" s="11">
        <v>0.58546631746562583</v>
      </c>
      <c r="G435" s="11">
        <v>0.53010299999999999</v>
      </c>
      <c r="H435" s="11">
        <v>0.60499999999999998</v>
      </c>
      <c r="I435" s="11">
        <v>0.53500000000000003</v>
      </c>
      <c r="J435" s="11">
        <v>0.64999999999999991</v>
      </c>
      <c r="K435" s="11">
        <v>0.55000000000000004</v>
      </c>
      <c r="L435" s="150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273</v>
      </c>
      <c r="C436" s="28"/>
      <c r="D436" s="23">
        <v>1.3662601021279476E-2</v>
      </c>
      <c r="E436" s="23">
        <v>4.0824829046386291E-2</v>
      </c>
      <c r="F436" s="23">
        <v>1.613710602613869E-2</v>
      </c>
      <c r="G436" s="23">
        <v>2.5366591848334653E-2</v>
      </c>
      <c r="H436" s="23">
        <v>2.5033311140691433E-2</v>
      </c>
      <c r="I436" s="23">
        <v>1.8348478592697198E-2</v>
      </c>
      <c r="J436" s="23">
        <v>5.4772255750516599E-2</v>
      </c>
      <c r="K436" s="23">
        <v>5.4772255750516599E-2</v>
      </c>
      <c r="L436" s="203"/>
      <c r="M436" s="204"/>
      <c r="N436" s="204"/>
      <c r="O436" s="204"/>
      <c r="P436" s="204"/>
      <c r="Q436" s="204"/>
      <c r="R436" s="204"/>
      <c r="S436" s="204"/>
      <c r="T436" s="204"/>
      <c r="U436" s="204"/>
      <c r="V436" s="204"/>
      <c r="W436" s="204"/>
      <c r="X436" s="204"/>
      <c r="Y436" s="204"/>
      <c r="Z436" s="204"/>
      <c r="AA436" s="204"/>
      <c r="AB436" s="204"/>
      <c r="AC436" s="204"/>
      <c r="AD436" s="204"/>
      <c r="AE436" s="204"/>
      <c r="AF436" s="204"/>
      <c r="AG436" s="204"/>
      <c r="AH436" s="204"/>
      <c r="AI436" s="204"/>
      <c r="AJ436" s="204"/>
      <c r="AK436" s="204"/>
      <c r="AL436" s="204"/>
      <c r="AM436" s="204"/>
      <c r="AN436" s="204"/>
      <c r="AO436" s="204"/>
      <c r="AP436" s="204"/>
      <c r="AQ436" s="204"/>
      <c r="AR436" s="204"/>
      <c r="AS436" s="204"/>
      <c r="AT436" s="204"/>
      <c r="AU436" s="204"/>
      <c r="AV436" s="204"/>
      <c r="AW436" s="204"/>
      <c r="AX436" s="204"/>
      <c r="AY436" s="204"/>
      <c r="AZ436" s="204"/>
      <c r="BA436" s="204"/>
      <c r="BB436" s="204"/>
      <c r="BC436" s="204"/>
      <c r="BD436" s="204"/>
      <c r="BE436" s="204"/>
      <c r="BF436" s="204"/>
      <c r="BG436" s="204"/>
      <c r="BH436" s="204"/>
      <c r="BI436" s="204"/>
      <c r="BJ436" s="204"/>
      <c r="BK436" s="204"/>
      <c r="BL436" s="204"/>
      <c r="BM436" s="56"/>
    </row>
    <row r="437" spans="1:65">
      <c r="A437" s="29"/>
      <c r="B437" s="3" t="s">
        <v>87</v>
      </c>
      <c r="C437" s="28"/>
      <c r="D437" s="13">
        <v>2.2645195062894159E-2</v>
      </c>
      <c r="E437" s="13">
        <v>6.6202425480626409E-2</v>
      </c>
      <c r="F437" s="13">
        <v>2.7461461644476767E-2</v>
      </c>
      <c r="G437" s="13">
        <v>4.8230502901129686E-2</v>
      </c>
      <c r="H437" s="13">
        <v>4.1955270068197943E-2</v>
      </c>
      <c r="I437" s="13">
        <v>3.4083861162905002E-2</v>
      </c>
      <c r="J437" s="13">
        <v>8.4265008846948625E-2</v>
      </c>
      <c r="K437" s="13">
        <v>9.9585919546393814E-2</v>
      </c>
      <c r="L437" s="150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274</v>
      </c>
      <c r="C438" s="28"/>
      <c r="D438" s="13">
        <v>5.7772240056558788E-2</v>
      </c>
      <c r="E438" s="13">
        <v>8.1148422157256261E-2</v>
      </c>
      <c r="F438" s="13">
        <v>3.0236301500223606E-2</v>
      </c>
      <c r="G438" s="13">
        <v>-7.7906042878651771E-2</v>
      </c>
      <c r="H438" s="13">
        <v>4.6084149006209829E-2</v>
      </c>
      <c r="I438" s="13">
        <v>-5.6186647684341118E-2</v>
      </c>
      <c r="J438" s="13">
        <v>0.1395888774089995</v>
      </c>
      <c r="K438" s="13">
        <v>-3.5732488346230884E-2</v>
      </c>
      <c r="L438" s="150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45" t="s">
        <v>275</v>
      </c>
      <c r="C439" s="46"/>
      <c r="D439" s="44">
        <v>0.67</v>
      </c>
      <c r="E439" s="44" t="s">
        <v>276</v>
      </c>
      <c r="F439" s="44">
        <v>0</v>
      </c>
      <c r="G439" s="44">
        <v>2.65</v>
      </c>
      <c r="H439" s="44">
        <v>0.39</v>
      </c>
      <c r="I439" s="44">
        <v>2.12</v>
      </c>
      <c r="J439" s="44" t="s">
        <v>276</v>
      </c>
      <c r="K439" s="44" t="s">
        <v>276</v>
      </c>
      <c r="L439" s="15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0" t="s">
        <v>315</v>
      </c>
      <c r="C440" s="20"/>
      <c r="D440" s="20"/>
      <c r="E440" s="20"/>
      <c r="F440" s="20"/>
      <c r="G440" s="20"/>
      <c r="H440" s="20"/>
      <c r="I440" s="20"/>
      <c r="J440" s="20"/>
      <c r="K440" s="20"/>
      <c r="BM440" s="55"/>
    </row>
    <row r="441" spans="1:65">
      <c r="BM441" s="55"/>
    </row>
    <row r="442" spans="1:65" ht="15">
      <c r="B442" s="8" t="s">
        <v>592</v>
      </c>
      <c r="BM442" s="27" t="s">
        <v>67</v>
      </c>
    </row>
    <row r="443" spans="1:65" ht="15">
      <c r="A443" s="24" t="s">
        <v>14</v>
      </c>
      <c r="B443" s="18" t="s">
        <v>114</v>
      </c>
      <c r="C443" s="15" t="s">
        <v>115</v>
      </c>
      <c r="D443" s="16" t="s">
        <v>240</v>
      </c>
      <c r="E443" s="17" t="s">
        <v>240</v>
      </c>
      <c r="F443" s="17" t="s">
        <v>240</v>
      </c>
      <c r="G443" s="17" t="s">
        <v>240</v>
      </c>
      <c r="H443" s="17" t="s">
        <v>240</v>
      </c>
      <c r="I443" s="17" t="s">
        <v>240</v>
      </c>
      <c r="J443" s="17" t="s">
        <v>240</v>
      </c>
      <c r="K443" s="17" t="s">
        <v>240</v>
      </c>
      <c r="L443" s="17" t="s">
        <v>240</v>
      </c>
      <c r="M443" s="17" t="s">
        <v>240</v>
      </c>
      <c r="N443" s="17" t="s">
        <v>240</v>
      </c>
      <c r="O443" s="17" t="s">
        <v>240</v>
      </c>
      <c r="P443" s="17" t="s">
        <v>240</v>
      </c>
      <c r="Q443" s="17" t="s">
        <v>240</v>
      </c>
      <c r="R443" s="17" t="s">
        <v>240</v>
      </c>
      <c r="S443" s="17" t="s">
        <v>240</v>
      </c>
      <c r="T443" s="17" t="s">
        <v>240</v>
      </c>
      <c r="U443" s="17" t="s">
        <v>240</v>
      </c>
      <c r="V443" s="17" t="s">
        <v>240</v>
      </c>
      <c r="W443" s="17" t="s">
        <v>240</v>
      </c>
      <c r="X443" s="17" t="s">
        <v>240</v>
      </c>
      <c r="Y443" s="17" t="s">
        <v>240</v>
      </c>
      <c r="Z443" s="150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241</v>
      </c>
      <c r="C444" s="9" t="s">
        <v>241</v>
      </c>
      <c r="D444" s="148" t="s">
        <v>243</v>
      </c>
      <c r="E444" s="149" t="s">
        <v>244</v>
      </c>
      <c r="F444" s="149" t="s">
        <v>245</v>
      </c>
      <c r="G444" s="149" t="s">
        <v>246</v>
      </c>
      <c r="H444" s="149" t="s">
        <v>248</v>
      </c>
      <c r="I444" s="149" t="s">
        <v>249</v>
      </c>
      <c r="J444" s="149" t="s">
        <v>250</v>
      </c>
      <c r="K444" s="149" t="s">
        <v>251</v>
      </c>
      <c r="L444" s="149" t="s">
        <v>252</v>
      </c>
      <c r="M444" s="149" t="s">
        <v>253</v>
      </c>
      <c r="N444" s="149" t="s">
        <v>254</v>
      </c>
      <c r="O444" s="149" t="s">
        <v>255</v>
      </c>
      <c r="P444" s="149" t="s">
        <v>256</v>
      </c>
      <c r="Q444" s="149" t="s">
        <v>257</v>
      </c>
      <c r="R444" s="149" t="s">
        <v>259</v>
      </c>
      <c r="S444" s="149" t="s">
        <v>279</v>
      </c>
      <c r="T444" s="149" t="s">
        <v>307</v>
      </c>
      <c r="U444" s="149" t="s">
        <v>280</v>
      </c>
      <c r="V444" s="149" t="s">
        <v>262</v>
      </c>
      <c r="W444" s="149" t="s">
        <v>263</v>
      </c>
      <c r="X444" s="149" t="s">
        <v>281</v>
      </c>
      <c r="Y444" s="149" t="s">
        <v>265</v>
      </c>
      <c r="Z444" s="150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304</v>
      </c>
      <c r="E445" s="11" t="s">
        <v>304</v>
      </c>
      <c r="F445" s="11" t="s">
        <v>118</v>
      </c>
      <c r="G445" s="11" t="s">
        <v>304</v>
      </c>
      <c r="H445" s="11" t="s">
        <v>304</v>
      </c>
      <c r="I445" s="11" t="s">
        <v>305</v>
      </c>
      <c r="J445" s="11" t="s">
        <v>305</v>
      </c>
      <c r="K445" s="11" t="s">
        <v>305</v>
      </c>
      <c r="L445" s="11" t="s">
        <v>305</v>
      </c>
      <c r="M445" s="11" t="s">
        <v>305</v>
      </c>
      <c r="N445" s="11" t="s">
        <v>304</v>
      </c>
      <c r="O445" s="11" t="s">
        <v>304</v>
      </c>
      <c r="P445" s="11" t="s">
        <v>305</v>
      </c>
      <c r="Q445" s="11" t="s">
        <v>304</v>
      </c>
      <c r="R445" s="11" t="s">
        <v>305</v>
      </c>
      <c r="S445" s="11" t="s">
        <v>305</v>
      </c>
      <c r="T445" s="11" t="s">
        <v>304</v>
      </c>
      <c r="U445" s="11" t="s">
        <v>304</v>
      </c>
      <c r="V445" s="11" t="s">
        <v>305</v>
      </c>
      <c r="W445" s="11" t="s">
        <v>305</v>
      </c>
      <c r="X445" s="11" t="s">
        <v>305</v>
      </c>
      <c r="Y445" s="11" t="s">
        <v>305</v>
      </c>
      <c r="Z445" s="150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</v>
      </c>
    </row>
    <row r="446" spans="1:65">
      <c r="A446" s="29"/>
      <c r="B446" s="19"/>
      <c r="C446" s="9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150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21">
        <v>0.12</v>
      </c>
      <c r="E447" s="21">
        <v>0.13</v>
      </c>
      <c r="F447" s="21">
        <v>0.11521638479861628</v>
      </c>
      <c r="G447" s="21">
        <v>0.14000000000000001</v>
      </c>
      <c r="H447" s="144" t="s">
        <v>105</v>
      </c>
      <c r="I447" s="21">
        <v>0.126</v>
      </c>
      <c r="J447" s="21">
        <v>0.12200000000000001</v>
      </c>
      <c r="K447" s="21">
        <v>0.11799999999999999</v>
      </c>
      <c r="L447" s="21">
        <v>0.14399999999999999</v>
      </c>
      <c r="M447" s="21">
        <v>0.12099999999999998</v>
      </c>
      <c r="N447" s="21">
        <v>0.13200000000000001</v>
      </c>
      <c r="O447" s="21">
        <v>0.13300000000000001</v>
      </c>
      <c r="P447" s="21">
        <v>0.13</v>
      </c>
      <c r="Q447" s="144" t="s">
        <v>97</v>
      </c>
      <c r="R447" s="144">
        <v>0.1</v>
      </c>
      <c r="S447" s="21">
        <v>0.11799999999999999</v>
      </c>
      <c r="T447" s="21">
        <v>0.11899999999999999</v>
      </c>
      <c r="U447" s="21">
        <v>0.14000000000000001</v>
      </c>
      <c r="V447" s="21">
        <v>0.12</v>
      </c>
      <c r="W447" s="21">
        <v>0.12</v>
      </c>
      <c r="X447" s="144">
        <v>0.1</v>
      </c>
      <c r="Y447" s="21">
        <v>0.12</v>
      </c>
      <c r="Z447" s="150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</v>
      </c>
    </row>
    <row r="448" spans="1:65">
      <c r="A448" s="29"/>
      <c r="B448" s="19">
        <v>1</v>
      </c>
      <c r="C448" s="9">
        <v>2</v>
      </c>
      <c r="D448" s="11">
        <v>0.12</v>
      </c>
      <c r="E448" s="11">
        <v>0.12</v>
      </c>
      <c r="F448" s="11">
        <v>0.13627366096430987</v>
      </c>
      <c r="G448" s="11">
        <v>0.13</v>
      </c>
      <c r="H448" s="145" t="s">
        <v>105</v>
      </c>
      <c r="I448" s="11">
        <v>0.13600000000000001</v>
      </c>
      <c r="J448" s="11">
        <v>0.124</v>
      </c>
      <c r="K448" s="11">
        <v>0.123</v>
      </c>
      <c r="L448" s="11">
        <v>0.12</v>
      </c>
      <c r="M448" s="11">
        <v>0.11799999999999999</v>
      </c>
      <c r="N448" s="11">
        <v>0.13500000000000001</v>
      </c>
      <c r="O448" s="146">
        <v>0.17100000000000001</v>
      </c>
      <c r="P448" s="11">
        <v>0.13</v>
      </c>
      <c r="Q448" s="145" t="s">
        <v>97</v>
      </c>
      <c r="R448" s="145">
        <v>0.1</v>
      </c>
      <c r="S448" s="11">
        <v>0.12</v>
      </c>
      <c r="T448" s="11">
        <v>0.107</v>
      </c>
      <c r="U448" s="11">
        <v>0.13</v>
      </c>
      <c r="V448" s="11">
        <v>0.12</v>
      </c>
      <c r="W448" s="11">
        <v>0.13</v>
      </c>
      <c r="X448" s="145">
        <v>0.1</v>
      </c>
      <c r="Y448" s="11">
        <v>0.12</v>
      </c>
      <c r="Z448" s="150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52</v>
      </c>
    </row>
    <row r="449" spans="1:65">
      <c r="A449" s="29"/>
      <c r="B449" s="19">
        <v>1</v>
      </c>
      <c r="C449" s="9">
        <v>3</v>
      </c>
      <c r="D449" s="11">
        <v>0.14000000000000001</v>
      </c>
      <c r="E449" s="11">
        <v>0.12</v>
      </c>
      <c r="F449" s="11">
        <v>0.11905542993443763</v>
      </c>
      <c r="G449" s="11">
        <v>0.13</v>
      </c>
      <c r="H449" s="145" t="s">
        <v>105</v>
      </c>
      <c r="I449" s="11">
        <v>0.14199999999999999</v>
      </c>
      <c r="J449" s="11">
        <v>0.13100000000000001</v>
      </c>
      <c r="K449" s="11">
        <v>0.11700000000000001</v>
      </c>
      <c r="L449" s="11">
        <v>0.13500000000000001</v>
      </c>
      <c r="M449" s="11">
        <v>0.125</v>
      </c>
      <c r="N449" s="11">
        <v>0.125</v>
      </c>
      <c r="O449" s="11">
        <v>0.13800000000000001</v>
      </c>
      <c r="P449" s="11">
        <v>0.13</v>
      </c>
      <c r="Q449" s="145" t="s">
        <v>97</v>
      </c>
      <c r="R449" s="146">
        <v>0.13</v>
      </c>
      <c r="S449" s="11">
        <v>0.112</v>
      </c>
      <c r="T449" s="11">
        <v>0.11600000000000001</v>
      </c>
      <c r="U449" s="11">
        <v>0.13</v>
      </c>
      <c r="V449" s="11">
        <v>0.12</v>
      </c>
      <c r="W449" s="11">
        <v>0.12</v>
      </c>
      <c r="X449" s="145">
        <v>0.1</v>
      </c>
      <c r="Y449" s="11">
        <v>0.12</v>
      </c>
      <c r="Z449" s="150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16</v>
      </c>
    </row>
    <row r="450" spans="1:65">
      <c r="A450" s="29"/>
      <c r="B450" s="19">
        <v>1</v>
      </c>
      <c r="C450" s="9">
        <v>4</v>
      </c>
      <c r="D450" s="11">
        <v>0.13</v>
      </c>
      <c r="E450" s="11">
        <v>0.12</v>
      </c>
      <c r="F450" s="11">
        <v>0.13115397826661598</v>
      </c>
      <c r="G450" s="146">
        <v>0.16</v>
      </c>
      <c r="H450" s="145" t="s">
        <v>105</v>
      </c>
      <c r="I450" s="11">
        <v>0.13800000000000001</v>
      </c>
      <c r="J450" s="11">
        <v>0.127</v>
      </c>
      <c r="K450" s="11">
        <v>0.124</v>
      </c>
      <c r="L450" s="11">
        <v>0.13100000000000001</v>
      </c>
      <c r="M450" s="11">
        <v>0.11600000000000001</v>
      </c>
      <c r="N450" s="11">
        <v>0.129</v>
      </c>
      <c r="O450" s="11">
        <v>0.14199999999999999</v>
      </c>
      <c r="P450" s="11">
        <v>0.12</v>
      </c>
      <c r="Q450" s="145" t="s">
        <v>97</v>
      </c>
      <c r="R450" s="145">
        <v>0.1</v>
      </c>
      <c r="S450" s="11">
        <v>0.112</v>
      </c>
      <c r="T450" s="11">
        <v>0.11899999999999999</v>
      </c>
      <c r="U450" s="11">
        <v>0.13</v>
      </c>
      <c r="V450" s="11">
        <v>0.14000000000000001</v>
      </c>
      <c r="W450" s="11">
        <v>0.12</v>
      </c>
      <c r="X450" s="145">
        <v>0.1</v>
      </c>
      <c r="Y450" s="11">
        <v>0.12</v>
      </c>
      <c r="Z450" s="150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0.12631901459800424</v>
      </c>
    </row>
    <row r="451" spans="1:65">
      <c r="A451" s="29"/>
      <c r="B451" s="19">
        <v>1</v>
      </c>
      <c r="C451" s="9">
        <v>5</v>
      </c>
      <c r="D451" s="11">
        <v>0.12</v>
      </c>
      <c r="E451" s="11">
        <v>0.12</v>
      </c>
      <c r="F451" s="11">
        <v>0.13865155055966491</v>
      </c>
      <c r="G451" s="11">
        <v>0.14000000000000001</v>
      </c>
      <c r="H451" s="145" t="s">
        <v>105</v>
      </c>
      <c r="I451" s="11">
        <v>0.13</v>
      </c>
      <c r="J451" s="11">
        <v>0.125</v>
      </c>
      <c r="K451" s="11">
        <v>0.12</v>
      </c>
      <c r="L451" s="11">
        <v>0.13700000000000001</v>
      </c>
      <c r="M451" s="11">
        <v>0.12200000000000001</v>
      </c>
      <c r="N451" s="11">
        <v>0.123</v>
      </c>
      <c r="O451" s="11">
        <v>0.14699999999999999</v>
      </c>
      <c r="P451" s="11">
        <v>0.12</v>
      </c>
      <c r="Q451" s="145" t="s">
        <v>97</v>
      </c>
      <c r="R451" s="145">
        <v>0.1</v>
      </c>
      <c r="S451" s="11">
        <v>0.11899999999999999</v>
      </c>
      <c r="T451" s="11">
        <v>0.124</v>
      </c>
      <c r="U451" s="11">
        <v>0.13</v>
      </c>
      <c r="V451" s="11">
        <v>0.13</v>
      </c>
      <c r="W451" s="11">
        <v>0.12</v>
      </c>
      <c r="X451" s="145">
        <v>0.1</v>
      </c>
      <c r="Y451" s="11">
        <v>0.12</v>
      </c>
      <c r="Z451" s="150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>
        <v>33</v>
      </c>
    </row>
    <row r="452" spans="1:65">
      <c r="A452" s="29"/>
      <c r="B452" s="19">
        <v>1</v>
      </c>
      <c r="C452" s="9">
        <v>6</v>
      </c>
      <c r="D452" s="11">
        <v>0.13</v>
      </c>
      <c r="E452" s="11">
        <v>0.12</v>
      </c>
      <c r="F452" s="11">
        <v>0.12910257206081388</v>
      </c>
      <c r="G452" s="11">
        <v>0.13</v>
      </c>
      <c r="H452" s="145" t="s">
        <v>105</v>
      </c>
      <c r="I452" s="11">
        <v>0.13200000000000001</v>
      </c>
      <c r="J452" s="11">
        <v>0.123</v>
      </c>
      <c r="K452" s="11">
        <v>0.11899999999999999</v>
      </c>
      <c r="L452" s="11">
        <v>0.13700000000000001</v>
      </c>
      <c r="M452" s="11">
        <v>0.124</v>
      </c>
      <c r="N452" s="11">
        <v>0.129</v>
      </c>
      <c r="O452" s="11">
        <v>0.13500000000000001</v>
      </c>
      <c r="P452" s="11">
        <v>0.13</v>
      </c>
      <c r="Q452" s="145" t="s">
        <v>97</v>
      </c>
      <c r="R452" s="145">
        <v>0.1</v>
      </c>
      <c r="S452" s="11">
        <v>0.114</v>
      </c>
      <c r="T452" s="11">
        <v>0.115</v>
      </c>
      <c r="U452" s="11">
        <v>0.14000000000000001</v>
      </c>
      <c r="V452" s="11">
        <v>0.13</v>
      </c>
      <c r="W452" s="11">
        <v>0.12</v>
      </c>
      <c r="X452" s="145">
        <v>0.1</v>
      </c>
      <c r="Y452" s="11">
        <v>0.12</v>
      </c>
      <c r="Z452" s="150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20" t="s">
        <v>271</v>
      </c>
      <c r="C453" s="12"/>
      <c r="D453" s="22">
        <v>0.12666666666666668</v>
      </c>
      <c r="E453" s="22">
        <v>0.12166666666666666</v>
      </c>
      <c r="F453" s="22">
        <v>0.12824226276407644</v>
      </c>
      <c r="G453" s="22">
        <v>0.13833333333333334</v>
      </c>
      <c r="H453" s="22" t="s">
        <v>771</v>
      </c>
      <c r="I453" s="22">
        <v>0.13400000000000001</v>
      </c>
      <c r="J453" s="22">
        <v>0.12533333333333332</v>
      </c>
      <c r="K453" s="22">
        <v>0.12016666666666666</v>
      </c>
      <c r="L453" s="22">
        <v>0.13400000000000001</v>
      </c>
      <c r="M453" s="22">
        <v>0.121</v>
      </c>
      <c r="N453" s="22">
        <v>0.12883333333333333</v>
      </c>
      <c r="O453" s="22">
        <v>0.14433333333333334</v>
      </c>
      <c r="P453" s="22">
        <v>0.12666666666666668</v>
      </c>
      <c r="Q453" s="22" t="s">
        <v>771</v>
      </c>
      <c r="R453" s="22">
        <v>0.105</v>
      </c>
      <c r="S453" s="22">
        <v>0.11583333333333333</v>
      </c>
      <c r="T453" s="22">
        <v>0.11666666666666665</v>
      </c>
      <c r="U453" s="22">
        <v>0.13333333333333333</v>
      </c>
      <c r="V453" s="22">
        <v>0.12666666666666668</v>
      </c>
      <c r="W453" s="22">
        <v>0.12166666666666666</v>
      </c>
      <c r="X453" s="22">
        <v>9.9999999999999992E-2</v>
      </c>
      <c r="Y453" s="22">
        <v>0.12</v>
      </c>
      <c r="Z453" s="150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272</v>
      </c>
      <c r="C454" s="28"/>
      <c r="D454" s="11">
        <v>0.125</v>
      </c>
      <c r="E454" s="11">
        <v>0.12</v>
      </c>
      <c r="F454" s="11">
        <v>0.13012827516371495</v>
      </c>
      <c r="G454" s="11">
        <v>0.13500000000000001</v>
      </c>
      <c r="H454" s="11" t="s">
        <v>771</v>
      </c>
      <c r="I454" s="11">
        <v>0.13400000000000001</v>
      </c>
      <c r="J454" s="11">
        <v>0.1245</v>
      </c>
      <c r="K454" s="11">
        <v>0.1195</v>
      </c>
      <c r="L454" s="11">
        <v>0.13600000000000001</v>
      </c>
      <c r="M454" s="11">
        <v>0.1215</v>
      </c>
      <c r="N454" s="11">
        <v>0.129</v>
      </c>
      <c r="O454" s="11">
        <v>0.14000000000000001</v>
      </c>
      <c r="P454" s="11">
        <v>0.13</v>
      </c>
      <c r="Q454" s="11" t="s">
        <v>771</v>
      </c>
      <c r="R454" s="11">
        <v>0.1</v>
      </c>
      <c r="S454" s="11">
        <v>0.11599999999999999</v>
      </c>
      <c r="T454" s="11">
        <v>0.11749999999999999</v>
      </c>
      <c r="U454" s="11">
        <v>0.13</v>
      </c>
      <c r="V454" s="11">
        <v>0.125</v>
      </c>
      <c r="W454" s="11">
        <v>0.12</v>
      </c>
      <c r="X454" s="11">
        <v>0.1</v>
      </c>
      <c r="Y454" s="11">
        <v>0.12</v>
      </c>
      <c r="Z454" s="150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273</v>
      </c>
      <c r="C455" s="28"/>
      <c r="D455" s="23">
        <v>8.1649658092772665E-3</v>
      </c>
      <c r="E455" s="23">
        <v>4.0824829046386332E-3</v>
      </c>
      <c r="F455" s="23">
        <v>9.3396599823191845E-3</v>
      </c>
      <c r="G455" s="23">
        <v>1.1690451944500121E-2</v>
      </c>
      <c r="H455" s="23" t="s">
        <v>771</v>
      </c>
      <c r="I455" s="23">
        <v>5.796550698475773E-3</v>
      </c>
      <c r="J455" s="23">
        <v>3.2659863237109042E-3</v>
      </c>
      <c r="K455" s="23">
        <v>2.7868739954771305E-3</v>
      </c>
      <c r="L455" s="23">
        <v>8.0498447189992425E-3</v>
      </c>
      <c r="M455" s="23">
        <v>3.4641016151377548E-3</v>
      </c>
      <c r="N455" s="23">
        <v>4.4007575105505072E-3</v>
      </c>
      <c r="O455" s="23">
        <v>1.3995237285114773E-2</v>
      </c>
      <c r="P455" s="23">
        <v>5.1639777949432277E-3</v>
      </c>
      <c r="Q455" s="23" t="s">
        <v>771</v>
      </c>
      <c r="R455" s="23">
        <v>1.2247448713916009E-2</v>
      </c>
      <c r="S455" s="23">
        <v>3.6009258068817021E-3</v>
      </c>
      <c r="T455" s="23">
        <v>5.6803755744375441E-3</v>
      </c>
      <c r="U455" s="23">
        <v>5.1639777949432277E-3</v>
      </c>
      <c r="V455" s="23">
        <v>8.1649658092772665E-3</v>
      </c>
      <c r="W455" s="23">
        <v>4.0824829046386332E-3</v>
      </c>
      <c r="X455" s="23">
        <v>1.5202354861220293E-17</v>
      </c>
      <c r="Y455" s="23">
        <v>0</v>
      </c>
      <c r="Z455" s="203"/>
      <c r="AA455" s="204"/>
      <c r="AB455" s="204"/>
      <c r="AC455" s="204"/>
      <c r="AD455" s="204"/>
      <c r="AE455" s="204"/>
      <c r="AF455" s="204"/>
      <c r="AG455" s="204"/>
      <c r="AH455" s="204"/>
      <c r="AI455" s="204"/>
      <c r="AJ455" s="204"/>
      <c r="AK455" s="204"/>
      <c r="AL455" s="204"/>
      <c r="AM455" s="204"/>
      <c r="AN455" s="204"/>
      <c r="AO455" s="204"/>
      <c r="AP455" s="204"/>
      <c r="AQ455" s="204"/>
      <c r="AR455" s="204"/>
      <c r="AS455" s="204"/>
      <c r="AT455" s="204"/>
      <c r="AU455" s="204"/>
      <c r="AV455" s="204"/>
      <c r="AW455" s="204"/>
      <c r="AX455" s="204"/>
      <c r="AY455" s="204"/>
      <c r="AZ455" s="204"/>
      <c r="BA455" s="204"/>
      <c r="BB455" s="204"/>
      <c r="BC455" s="204"/>
      <c r="BD455" s="204"/>
      <c r="BE455" s="204"/>
      <c r="BF455" s="204"/>
      <c r="BG455" s="204"/>
      <c r="BH455" s="204"/>
      <c r="BI455" s="204"/>
      <c r="BJ455" s="204"/>
      <c r="BK455" s="204"/>
      <c r="BL455" s="204"/>
      <c r="BM455" s="56"/>
    </row>
    <row r="456" spans="1:65">
      <c r="A456" s="29"/>
      <c r="B456" s="3" t="s">
        <v>87</v>
      </c>
      <c r="C456" s="28"/>
      <c r="D456" s="13">
        <v>6.4460256389031051E-2</v>
      </c>
      <c r="E456" s="13">
        <v>3.3554654010728498E-2</v>
      </c>
      <c r="F456" s="13">
        <v>7.2828253190612258E-2</v>
      </c>
      <c r="G456" s="13">
        <v>8.4509291165061118E-2</v>
      </c>
      <c r="H456" s="13" t="s">
        <v>771</v>
      </c>
      <c r="I456" s="13">
        <v>4.3257841033401287E-2</v>
      </c>
      <c r="J456" s="13">
        <v>2.6058401518969983E-2</v>
      </c>
      <c r="K456" s="13">
        <v>2.3191739213401921E-2</v>
      </c>
      <c r="L456" s="13">
        <v>6.0073468052233146E-2</v>
      </c>
      <c r="M456" s="13">
        <v>2.8628938968080619E-2</v>
      </c>
      <c r="N456" s="13">
        <v>3.4158531776588674E-2</v>
      </c>
      <c r="O456" s="13">
        <v>9.6964692506568861E-2</v>
      </c>
      <c r="P456" s="13">
        <v>4.0768245749551797E-2</v>
      </c>
      <c r="Q456" s="13" t="s">
        <v>771</v>
      </c>
      <c r="R456" s="13">
        <v>0.116642368703962</v>
      </c>
      <c r="S456" s="13">
        <v>3.1087129268043471E-2</v>
      </c>
      <c r="T456" s="13">
        <v>4.8688933495178957E-2</v>
      </c>
      <c r="U456" s="13">
        <v>3.872983346207421E-2</v>
      </c>
      <c r="V456" s="13">
        <v>6.4460256389031051E-2</v>
      </c>
      <c r="W456" s="13">
        <v>3.3554654010728498E-2</v>
      </c>
      <c r="X456" s="13">
        <v>1.5202354861220294E-16</v>
      </c>
      <c r="Y456" s="13">
        <v>0</v>
      </c>
      <c r="Z456" s="150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3" t="s">
        <v>274</v>
      </c>
      <c r="C457" s="28"/>
      <c r="D457" s="13">
        <v>2.7521752743939754E-3</v>
      </c>
      <c r="E457" s="13">
        <v>-3.683014743380586E-2</v>
      </c>
      <c r="F457" s="13">
        <v>1.5225325911484733E-2</v>
      </c>
      <c r="G457" s="13">
        <v>9.5110928260193406E-2</v>
      </c>
      <c r="H457" s="13" t="s">
        <v>771</v>
      </c>
      <c r="I457" s="13">
        <v>6.0806248579753586E-2</v>
      </c>
      <c r="J457" s="13">
        <v>-7.8031107811260547E-3</v>
      </c>
      <c r="K457" s="13">
        <v>-4.8704844246265866E-2</v>
      </c>
      <c r="L457" s="13">
        <v>6.0806248579753586E-2</v>
      </c>
      <c r="M457" s="13">
        <v>-4.2107790461565875E-2</v>
      </c>
      <c r="N457" s="13">
        <v>1.9904515114613774E-2</v>
      </c>
      <c r="O457" s="13">
        <v>0.14260971551003321</v>
      </c>
      <c r="P457" s="13">
        <v>2.7521752743939754E-3</v>
      </c>
      <c r="Q457" s="13" t="s">
        <v>771</v>
      </c>
      <c r="R457" s="13">
        <v>-0.16877122312780513</v>
      </c>
      <c r="S457" s="13">
        <v>-8.3009523926705575E-2</v>
      </c>
      <c r="T457" s="13">
        <v>-7.6412470142005695E-2</v>
      </c>
      <c r="U457" s="13">
        <v>5.552860555199346E-2</v>
      </c>
      <c r="V457" s="13">
        <v>2.7521752743939754E-3</v>
      </c>
      <c r="W457" s="13">
        <v>-3.683014743380586E-2</v>
      </c>
      <c r="X457" s="13">
        <v>-0.20835354583600485</v>
      </c>
      <c r="Y457" s="13">
        <v>-5.0024255003205842E-2</v>
      </c>
      <c r="Z457" s="150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45" t="s">
        <v>275</v>
      </c>
      <c r="C458" s="46"/>
      <c r="D458" s="44">
        <v>0</v>
      </c>
      <c r="E458" s="44">
        <v>0.51</v>
      </c>
      <c r="F458" s="44">
        <v>0.16</v>
      </c>
      <c r="G458" s="44">
        <v>1.18</v>
      </c>
      <c r="H458" s="44">
        <v>37.76</v>
      </c>
      <c r="I458" s="44">
        <v>0.74</v>
      </c>
      <c r="J458" s="44">
        <v>0.13</v>
      </c>
      <c r="K458" s="44">
        <v>0.66</v>
      </c>
      <c r="L458" s="44">
        <v>0.74</v>
      </c>
      <c r="M458" s="44">
        <v>0.56999999999999995</v>
      </c>
      <c r="N458" s="44">
        <v>0.22</v>
      </c>
      <c r="O458" s="44">
        <v>1.79</v>
      </c>
      <c r="P458" s="44">
        <v>0</v>
      </c>
      <c r="Q458" s="44">
        <v>2.7</v>
      </c>
      <c r="R458" s="44">
        <v>2.19</v>
      </c>
      <c r="S458" s="44">
        <v>1.1000000000000001</v>
      </c>
      <c r="T458" s="44">
        <v>1.01</v>
      </c>
      <c r="U458" s="44">
        <v>0.67</v>
      </c>
      <c r="V458" s="44">
        <v>0</v>
      </c>
      <c r="W458" s="44">
        <v>0.51</v>
      </c>
      <c r="X458" s="44" t="s">
        <v>276</v>
      </c>
      <c r="Y458" s="44">
        <v>0.67</v>
      </c>
      <c r="Z458" s="150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0" t="s">
        <v>316</v>
      </c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BM459" s="55"/>
    </row>
    <row r="460" spans="1:65">
      <c r="BM460" s="55"/>
    </row>
    <row r="461" spans="1:65" ht="15">
      <c r="B461" s="8" t="s">
        <v>593</v>
      </c>
      <c r="BM461" s="27" t="s">
        <v>67</v>
      </c>
    </row>
    <row r="462" spans="1:65" ht="15">
      <c r="A462" s="24" t="s">
        <v>54</v>
      </c>
      <c r="B462" s="18" t="s">
        <v>114</v>
      </c>
      <c r="C462" s="15" t="s">
        <v>115</v>
      </c>
      <c r="D462" s="16" t="s">
        <v>240</v>
      </c>
      <c r="E462" s="17" t="s">
        <v>240</v>
      </c>
      <c r="F462" s="17" t="s">
        <v>240</v>
      </c>
      <c r="G462" s="17" t="s">
        <v>240</v>
      </c>
      <c r="H462" s="17" t="s">
        <v>240</v>
      </c>
      <c r="I462" s="17" t="s">
        <v>240</v>
      </c>
      <c r="J462" s="17" t="s">
        <v>240</v>
      </c>
      <c r="K462" s="17" t="s">
        <v>240</v>
      </c>
      <c r="L462" s="17" t="s">
        <v>240</v>
      </c>
      <c r="M462" s="17" t="s">
        <v>240</v>
      </c>
      <c r="N462" s="17" t="s">
        <v>240</v>
      </c>
      <c r="O462" s="17" t="s">
        <v>240</v>
      </c>
      <c r="P462" s="17" t="s">
        <v>240</v>
      </c>
      <c r="Q462" s="17" t="s">
        <v>240</v>
      </c>
      <c r="R462" s="17" t="s">
        <v>240</v>
      </c>
      <c r="S462" s="17" t="s">
        <v>240</v>
      </c>
      <c r="T462" s="17" t="s">
        <v>240</v>
      </c>
      <c r="U462" s="17" t="s">
        <v>240</v>
      </c>
      <c r="V462" s="17" t="s">
        <v>240</v>
      </c>
      <c r="W462" s="17" t="s">
        <v>240</v>
      </c>
      <c r="X462" s="17" t="s">
        <v>240</v>
      </c>
      <c r="Y462" s="17" t="s">
        <v>240</v>
      </c>
      <c r="Z462" s="17" t="s">
        <v>240</v>
      </c>
      <c r="AA462" s="17" t="s">
        <v>240</v>
      </c>
      <c r="AB462" s="17" t="s">
        <v>240</v>
      </c>
      <c r="AC462" s="150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241</v>
      </c>
      <c r="C463" s="9" t="s">
        <v>241</v>
      </c>
      <c r="D463" s="148" t="s">
        <v>243</v>
      </c>
      <c r="E463" s="149" t="s">
        <v>244</v>
      </c>
      <c r="F463" s="149" t="s">
        <v>245</v>
      </c>
      <c r="G463" s="149" t="s">
        <v>246</v>
      </c>
      <c r="H463" s="149" t="s">
        <v>248</v>
      </c>
      <c r="I463" s="149" t="s">
        <v>249</v>
      </c>
      <c r="J463" s="149" t="s">
        <v>250</v>
      </c>
      <c r="K463" s="149" t="s">
        <v>251</v>
      </c>
      <c r="L463" s="149" t="s">
        <v>252</v>
      </c>
      <c r="M463" s="149" t="s">
        <v>253</v>
      </c>
      <c r="N463" s="149" t="s">
        <v>254</v>
      </c>
      <c r="O463" s="149" t="s">
        <v>255</v>
      </c>
      <c r="P463" s="149" t="s">
        <v>256</v>
      </c>
      <c r="Q463" s="149" t="s">
        <v>257</v>
      </c>
      <c r="R463" s="149" t="s">
        <v>258</v>
      </c>
      <c r="S463" s="149" t="s">
        <v>259</v>
      </c>
      <c r="T463" s="149" t="s">
        <v>260</v>
      </c>
      <c r="U463" s="149" t="s">
        <v>261</v>
      </c>
      <c r="V463" s="149" t="s">
        <v>279</v>
      </c>
      <c r="W463" s="149" t="s">
        <v>307</v>
      </c>
      <c r="X463" s="149" t="s">
        <v>280</v>
      </c>
      <c r="Y463" s="149" t="s">
        <v>262</v>
      </c>
      <c r="Z463" s="149" t="s">
        <v>263</v>
      </c>
      <c r="AA463" s="149" t="s">
        <v>281</v>
      </c>
      <c r="AB463" s="149" t="s">
        <v>265</v>
      </c>
      <c r="AC463" s="150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1</v>
      </c>
    </row>
    <row r="464" spans="1:65">
      <c r="A464" s="29"/>
      <c r="B464" s="19"/>
      <c r="C464" s="9"/>
      <c r="D464" s="10" t="s">
        <v>118</v>
      </c>
      <c r="E464" s="11" t="s">
        <v>118</v>
      </c>
      <c r="F464" s="11" t="s">
        <v>118</v>
      </c>
      <c r="G464" s="11" t="s">
        <v>304</v>
      </c>
      <c r="H464" s="11" t="s">
        <v>304</v>
      </c>
      <c r="I464" s="11" t="s">
        <v>305</v>
      </c>
      <c r="J464" s="11" t="s">
        <v>305</v>
      </c>
      <c r="K464" s="11" t="s">
        <v>305</v>
      </c>
      <c r="L464" s="11" t="s">
        <v>305</v>
      </c>
      <c r="M464" s="11" t="s">
        <v>305</v>
      </c>
      <c r="N464" s="11" t="s">
        <v>305</v>
      </c>
      <c r="O464" s="11" t="s">
        <v>304</v>
      </c>
      <c r="P464" s="11" t="s">
        <v>305</v>
      </c>
      <c r="Q464" s="11" t="s">
        <v>304</v>
      </c>
      <c r="R464" s="11" t="s">
        <v>118</v>
      </c>
      <c r="S464" s="11" t="s">
        <v>305</v>
      </c>
      <c r="T464" s="11" t="s">
        <v>118</v>
      </c>
      <c r="U464" s="11" t="s">
        <v>305</v>
      </c>
      <c r="V464" s="11" t="s">
        <v>305</v>
      </c>
      <c r="W464" s="11" t="s">
        <v>118</v>
      </c>
      <c r="X464" s="11" t="s">
        <v>304</v>
      </c>
      <c r="Y464" s="11" t="s">
        <v>305</v>
      </c>
      <c r="Z464" s="11" t="s">
        <v>305</v>
      </c>
      <c r="AA464" s="11" t="s">
        <v>305</v>
      </c>
      <c r="AB464" s="11" t="s">
        <v>305</v>
      </c>
      <c r="AC464" s="150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2</v>
      </c>
    </row>
    <row r="465" spans="1:65">
      <c r="A465" s="29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150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21">
        <v>2.9950000000000001</v>
      </c>
      <c r="E466" s="21">
        <v>3</v>
      </c>
      <c r="F466" s="21">
        <v>2.9076805143412914</v>
      </c>
      <c r="G466" s="144">
        <v>2.13</v>
      </c>
      <c r="H466" s="144">
        <v>3.5699999999999994</v>
      </c>
      <c r="I466" s="21">
        <v>2.99</v>
      </c>
      <c r="J466" s="21">
        <v>3.01</v>
      </c>
      <c r="K466" s="21">
        <v>3.07</v>
      </c>
      <c r="L466" s="21">
        <v>3.2</v>
      </c>
      <c r="M466" s="21">
        <v>3.03</v>
      </c>
      <c r="N466" s="21">
        <v>3.03</v>
      </c>
      <c r="O466" s="144">
        <v>2.4300000000000002</v>
      </c>
      <c r="P466" s="21">
        <v>3.15</v>
      </c>
      <c r="Q466" s="21">
        <v>2.945051594615494</v>
      </c>
      <c r="R466" s="21">
        <v>3</v>
      </c>
      <c r="S466" s="21">
        <v>3.08</v>
      </c>
      <c r="T466" s="21">
        <v>3.0541</v>
      </c>
      <c r="U466" s="21">
        <v>3.08</v>
      </c>
      <c r="V466" s="21">
        <v>3</v>
      </c>
      <c r="W466" s="144">
        <v>3.2</v>
      </c>
      <c r="X466" s="21">
        <v>3.02</v>
      </c>
      <c r="Y466" s="21">
        <v>3.028</v>
      </c>
      <c r="Z466" s="21">
        <v>3.15</v>
      </c>
      <c r="AA466" s="144">
        <v>3.3000000000000003</v>
      </c>
      <c r="AB466" s="144">
        <v>3.3099999999999996</v>
      </c>
      <c r="AC466" s="150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</v>
      </c>
    </row>
    <row r="467" spans="1:65">
      <c r="A467" s="29"/>
      <c r="B467" s="19">
        <v>1</v>
      </c>
      <c r="C467" s="9">
        <v>2</v>
      </c>
      <c r="D467" s="11">
        <v>2.9558999999999997</v>
      </c>
      <c r="E467" s="11">
        <v>2.9899999999999998</v>
      </c>
      <c r="F467" s="11">
        <v>2.8390713608479032</v>
      </c>
      <c r="G467" s="145">
        <v>2.4</v>
      </c>
      <c r="H467" s="145">
        <v>3.5699999999999994</v>
      </c>
      <c r="I467" s="11">
        <v>3.12</v>
      </c>
      <c r="J467" s="11">
        <v>2.99</v>
      </c>
      <c r="K467" s="11">
        <v>3.04</v>
      </c>
      <c r="L467" s="11">
        <v>3.04</v>
      </c>
      <c r="M467" s="11">
        <v>2.96</v>
      </c>
      <c r="N467" s="11">
        <v>3.04</v>
      </c>
      <c r="O467" s="145">
        <v>2.35</v>
      </c>
      <c r="P467" s="11">
        <v>3.1</v>
      </c>
      <c r="Q467" s="11">
        <v>2.8882201715396372</v>
      </c>
      <c r="R467" s="11">
        <v>2.98</v>
      </c>
      <c r="S467" s="11">
        <v>3</v>
      </c>
      <c r="T467" s="11">
        <v>3.0529000000000002</v>
      </c>
      <c r="U467" s="11">
        <v>3.01</v>
      </c>
      <c r="V467" s="146">
        <v>2.81</v>
      </c>
      <c r="W467" s="145">
        <v>3.17</v>
      </c>
      <c r="X467" s="11">
        <v>3</v>
      </c>
      <c r="Y467" s="11">
        <v>3.0680000000000001</v>
      </c>
      <c r="Z467" s="11">
        <v>3.15</v>
      </c>
      <c r="AA467" s="145">
        <v>1.87</v>
      </c>
      <c r="AB467" s="145">
        <v>3.3099999999999996</v>
      </c>
      <c r="AC467" s="150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13</v>
      </c>
    </row>
    <row r="468" spans="1:65">
      <c r="A468" s="29"/>
      <c r="B468" s="19">
        <v>1</v>
      </c>
      <c r="C468" s="9">
        <v>3</v>
      </c>
      <c r="D468" s="11">
        <v>2.9794</v>
      </c>
      <c r="E468" s="11">
        <v>3.06</v>
      </c>
      <c r="F468" s="11">
        <v>2.9168746511830568</v>
      </c>
      <c r="G468" s="145">
        <v>2.02</v>
      </c>
      <c r="H468" s="145">
        <v>3.55</v>
      </c>
      <c r="I468" s="11">
        <v>3.17</v>
      </c>
      <c r="J468" s="11">
        <v>3.09</v>
      </c>
      <c r="K468" s="11">
        <v>3.01</v>
      </c>
      <c r="L468" s="11">
        <v>3.1300000000000003</v>
      </c>
      <c r="M468" s="11">
        <v>3.1</v>
      </c>
      <c r="N468" s="11">
        <v>3.04</v>
      </c>
      <c r="O468" s="145">
        <v>2.2000000000000002</v>
      </c>
      <c r="P468" s="11">
        <v>3.03</v>
      </c>
      <c r="Q468" s="11">
        <v>2.940838248545774</v>
      </c>
      <c r="R468" s="11">
        <v>3.01</v>
      </c>
      <c r="S468" s="11">
        <v>3.04</v>
      </c>
      <c r="T468" s="11">
        <v>3.0547</v>
      </c>
      <c r="U468" s="11">
        <v>3.04</v>
      </c>
      <c r="V468" s="11">
        <v>2.92</v>
      </c>
      <c r="W468" s="145">
        <v>3.2799999999999994</v>
      </c>
      <c r="X468" s="11">
        <v>3.03</v>
      </c>
      <c r="Y468" s="11">
        <v>3.016</v>
      </c>
      <c r="Z468" s="11">
        <v>3.1400000000000006</v>
      </c>
      <c r="AA468" s="145">
        <v>2.64</v>
      </c>
      <c r="AB468" s="145">
        <v>3.3099999999999996</v>
      </c>
      <c r="AC468" s="150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16</v>
      </c>
    </row>
    <row r="469" spans="1:65">
      <c r="A469" s="29"/>
      <c r="B469" s="19">
        <v>1</v>
      </c>
      <c r="C469" s="9">
        <v>4</v>
      </c>
      <c r="D469" s="11">
        <v>2.9586000000000001</v>
      </c>
      <c r="E469" s="11">
        <v>3.02</v>
      </c>
      <c r="F469" s="11">
        <v>2.8148918040940143</v>
      </c>
      <c r="G469" s="145">
        <v>2.09</v>
      </c>
      <c r="H469" s="145">
        <v>3.58</v>
      </c>
      <c r="I469" s="11">
        <v>3.16</v>
      </c>
      <c r="J469" s="11">
        <v>2.99</v>
      </c>
      <c r="K469" s="11">
        <v>3.11</v>
      </c>
      <c r="L469" s="11">
        <v>3.2300000000000004</v>
      </c>
      <c r="M469" s="11">
        <v>2.95</v>
      </c>
      <c r="N469" s="11">
        <v>3.03</v>
      </c>
      <c r="O469" s="145">
        <v>2.2799999999999998</v>
      </c>
      <c r="P469" s="11">
        <v>3.09</v>
      </c>
      <c r="Q469" s="11">
        <v>2.8938619383829325</v>
      </c>
      <c r="R469" s="11">
        <v>3.08</v>
      </c>
      <c r="S469" s="11">
        <v>3.07</v>
      </c>
      <c r="T469" s="11">
        <v>3.0577000000000001</v>
      </c>
      <c r="U469" s="11">
        <v>3.03</v>
      </c>
      <c r="V469" s="11">
        <v>3.06</v>
      </c>
      <c r="W469" s="145">
        <v>3.4300000000000006</v>
      </c>
      <c r="X469" s="11">
        <v>3.03</v>
      </c>
      <c r="Y469" s="11">
        <v>3.0777999999999999</v>
      </c>
      <c r="Z469" s="11">
        <v>3.15</v>
      </c>
      <c r="AA469" s="145">
        <v>1.8500000000000003</v>
      </c>
      <c r="AB469" s="145">
        <v>3.2799999999999994</v>
      </c>
      <c r="AC469" s="150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3.0364112890049033</v>
      </c>
    </row>
    <row r="470" spans="1:65">
      <c r="A470" s="29"/>
      <c r="B470" s="19">
        <v>1</v>
      </c>
      <c r="C470" s="9">
        <v>5</v>
      </c>
      <c r="D470" s="11">
        <v>2.9517000000000002</v>
      </c>
      <c r="E470" s="11">
        <v>3.0300000000000002</v>
      </c>
      <c r="F470" s="11">
        <v>2.9050740505138983</v>
      </c>
      <c r="G470" s="145">
        <v>2.15</v>
      </c>
      <c r="H470" s="145">
        <v>3.58</v>
      </c>
      <c r="I470" s="11">
        <v>3.12</v>
      </c>
      <c r="J470" s="11">
        <v>3.05</v>
      </c>
      <c r="K470" s="11">
        <v>3</v>
      </c>
      <c r="L470" s="11">
        <v>3.15</v>
      </c>
      <c r="M470" s="11">
        <v>3.04</v>
      </c>
      <c r="N470" s="11">
        <v>3.05</v>
      </c>
      <c r="O470" s="145">
        <v>2.2799999999999998</v>
      </c>
      <c r="P470" s="11">
        <v>3.06</v>
      </c>
      <c r="Q470" s="11">
        <v>2.9769011292460541</v>
      </c>
      <c r="R470" s="11">
        <v>2.99</v>
      </c>
      <c r="S470" s="11">
        <v>3.05</v>
      </c>
      <c r="T470" s="11">
        <v>3.0537999999999998</v>
      </c>
      <c r="U470" s="11">
        <v>3.02</v>
      </c>
      <c r="V470" s="11">
        <v>3</v>
      </c>
      <c r="W470" s="145">
        <v>3.4300000000000006</v>
      </c>
      <c r="X470" s="11">
        <v>2.94</v>
      </c>
      <c r="Y470" s="11">
        <v>3.0408999999999997</v>
      </c>
      <c r="Z470" s="11">
        <v>3.2</v>
      </c>
      <c r="AA470" s="145">
        <v>1.53</v>
      </c>
      <c r="AB470" s="145">
        <v>3.2300000000000004</v>
      </c>
      <c r="AC470" s="150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34</v>
      </c>
    </row>
    <row r="471" spans="1:65">
      <c r="A471" s="29"/>
      <c r="B471" s="19">
        <v>1</v>
      </c>
      <c r="C471" s="9">
        <v>6</v>
      </c>
      <c r="D471" s="11">
        <v>2.9758</v>
      </c>
      <c r="E471" s="11">
        <v>3.05</v>
      </c>
      <c r="F471" s="146">
        <v>2.7810631080039818</v>
      </c>
      <c r="G471" s="145">
        <v>1.77</v>
      </c>
      <c r="H471" s="145">
        <v>3.58</v>
      </c>
      <c r="I471" s="11">
        <v>3.11</v>
      </c>
      <c r="J471" s="11">
        <v>3.05</v>
      </c>
      <c r="K471" s="11">
        <v>3.02</v>
      </c>
      <c r="L471" s="11">
        <v>3.19</v>
      </c>
      <c r="M471" s="11">
        <v>3.02</v>
      </c>
      <c r="N471" s="11">
        <v>3.06</v>
      </c>
      <c r="O471" s="145">
        <v>2.2400000000000002</v>
      </c>
      <c r="P471" s="11">
        <v>3.09</v>
      </c>
      <c r="Q471" s="11">
        <v>3.0664030070528963</v>
      </c>
      <c r="R471" s="11">
        <v>3.05</v>
      </c>
      <c r="S471" s="11">
        <v>3.09</v>
      </c>
      <c r="T471" s="11">
        <v>3.0569999999999999</v>
      </c>
      <c r="U471" s="11">
        <v>3.05</v>
      </c>
      <c r="V471" s="11">
        <v>3.0300000000000002</v>
      </c>
      <c r="W471" s="145">
        <v>3.25</v>
      </c>
      <c r="X471" s="11">
        <v>3.08</v>
      </c>
      <c r="Y471" s="11">
        <v>3.04</v>
      </c>
      <c r="Z471" s="11">
        <v>3.1300000000000003</v>
      </c>
      <c r="AA471" s="145">
        <v>3.2</v>
      </c>
      <c r="AB471" s="145">
        <v>3.36</v>
      </c>
      <c r="AC471" s="150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20" t="s">
        <v>271</v>
      </c>
      <c r="C472" s="12"/>
      <c r="D472" s="22">
        <v>2.9694000000000003</v>
      </c>
      <c r="E472" s="22">
        <v>3.0250000000000004</v>
      </c>
      <c r="F472" s="22">
        <v>2.860775914830691</v>
      </c>
      <c r="G472" s="22">
        <v>2.0933333333333333</v>
      </c>
      <c r="H472" s="22">
        <v>3.5716666666666668</v>
      </c>
      <c r="I472" s="22">
        <v>3.1116666666666668</v>
      </c>
      <c r="J472" s="22">
        <v>3.03</v>
      </c>
      <c r="K472" s="22">
        <v>3.0416666666666665</v>
      </c>
      <c r="L472" s="22">
        <v>3.1566666666666667</v>
      </c>
      <c r="M472" s="22">
        <v>3.0166666666666662</v>
      </c>
      <c r="N472" s="22">
        <v>3.0416666666666661</v>
      </c>
      <c r="O472" s="22">
        <v>2.2966666666666664</v>
      </c>
      <c r="P472" s="22">
        <v>3.0866666666666664</v>
      </c>
      <c r="Q472" s="22">
        <v>2.9518793482304648</v>
      </c>
      <c r="R472" s="22">
        <v>3.0183333333333331</v>
      </c>
      <c r="S472" s="22">
        <v>3.0550000000000002</v>
      </c>
      <c r="T472" s="22">
        <v>3.0550333333333328</v>
      </c>
      <c r="U472" s="22">
        <v>3.0383333333333327</v>
      </c>
      <c r="V472" s="22">
        <v>2.97</v>
      </c>
      <c r="W472" s="22">
        <v>3.293333333333333</v>
      </c>
      <c r="X472" s="22">
        <v>3.0166666666666662</v>
      </c>
      <c r="Y472" s="22">
        <v>3.0451166666666665</v>
      </c>
      <c r="Z472" s="22">
        <v>3.1533333333333338</v>
      </c>
      <c r="AA472" s="22">
        <v>2.3983333333333334</v>
      </c>
      <c r="AB472" s="22">
        <v>3.2999999999999994</v>
      </c>
      <c r="AC472" s="150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272</v>
      </c>
      <c r="C473" s="28"/>
      <c r="D473" s="11">
        <v>2.9672000000000001</v>
      </c>
      <c r="E473" s="11">
        <v>3.0250000000000004</v>
      </c>
      <c r="F473" s="11">
        <v>2.8720727056809006</v>
      </c>
      <c r="G473" s="11">
        <v>2.11</v>
      </c>
      <c r="H473" s="11">
        <v>3.5749999999999997</v>
      </c>
      <c r="I473" s="11">
        <v>3.12</v>
      </c>
      <c r="J473" s="11">
        <v>3.03</v>
      </c>
      <c r="K473" s="11">
        <v>3.0300000000000002</v>
      </c>
      <c r="L473" s="11">
        <v>3.17</v>
      </c>
      <c r="M473" s="11">
        <v>3.0249999999999999</v>
      </c>
      <c r="N473" s="11">
        <v>3.04</v>
      </c>
      <c r="O473" s="11">
        <v>2.2799999999999998</v>
      </c>
      <c r="P473" s="11">
        <v>3.09</v>
      </c>
      <c r="Q473" s="11">
        <v>2.9429449215806338</v>
      </c>
      <c r="R473" s="11">
        <v>3.0049999999999999</v>
      </c>
      <c r="S473" s="11">
        <v>3.0599999999999996</v>
      </c>
      <c r="T473" s="11">
        <v>3.0544000000000002</v>
      </c>
      <c r="U473" s="11">
        <v>3.0350000000000001</v>
      </c>
      <c r="V473" s="11">
        <v>3</v>
      </c>
      <c r="W473" s="11">
        <v>3.2649999999999997</v>
      </c>
      <c r="X473" s="11">
        <v>3.0249999999999999</v>
      </c>
      <c r="Y473" s="11">
        <v>3.0404499999999999</v>
      </c>
      <c r="Z473" s="11">
        <v>3.15</v>
      </c>
      <c r="AA473" s="11">
        <v>2.2549999999999999</v>
      </c>
      <c r="AB473" s="11">
        <v>3.3099999999999996</v>
      </c>
      <c r="AC473" s="150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273</v>
      </c>
      <c r="C474" s="28"/>
      <c r="D474" s="23">
        <v>1.6783920876839255E-2</v>
      </c>
      <c r="E474" s="23">
        <v>2.7386127875258355E-2</v>
      </c>
      <c r="F474" s="23">
        <v>5.6991236790351403E-2</v>
      </c>
      <c r="G474" s="23">
        <v>0.20422210131782173</v>
      </c>
      <c r="H474" s="23">
        <v>1.1690451944500252E-2</v>
      </c>
      <c r="I474" s="23">
        <v>6.4316923641189946E-2</v>
      </c>
      <c r="J474" s="23">
        <v>3.9999999999999862E-2</v>
      </c>
      <c r="K474" s="23">
        <v>4.1673332800085283E-2</v>
      </c>
      <c r="L474" s="23">
        <v>6.7428974978614928E-2</v>
      </c>
      <c r="M474" s="23">
        <v>5.5377492419453812E-2</v>
      </c>
      <c r="N474" s="23">
        <v>1.1690451944500189E-2</v>
      </c>
      <c r="O474" s="23">
        <v>8.2138095100061009E-2</v>
      </c>
      <c r="P474" s="23">
        <v>4.033195589934449E-2</v>
      </c>
      <c r="Q474" s="23">
        <v>6.5312774675883062E-2</v>
      </c>
      <c r="R474" s="23">
        <v>3.8686776379877719E-2</v>
      </c>
      <c r="S474" s="23">
        <v>3.2710854467592219E-2</v>
      </c>
      <c r="T474" s="23">
        <v>1.899122604432539E-3</v>
      </c>
      <c r="U474" s="23">
        <v>2.4832774042918965E-2</v>
      </c>
      <c r="V474" s="23">
        <v>9.1214034007931072E-2</v>
      </c>
      <c r="W474" s="23">
        <v>0.11254628677422784</v>
      </c>
      <c r="X474" s="23">
        <v>4.5898438608156025E-2</v>
      </c>
      <c r="Y474" s="23">
        <v>2.3565094242685845E-2</v>
      </c>
      <c r="Z474" s="23">
        <v>2.4221202832779884E-2</v>
      </c>
      <c r="AA474" s="23">
        <v>0.75470303210379941</v>
      </c>
      <c r="AB474" s="23">
        <v>4.2895221179054262E-2</v>
      </c>
      <c r="AC474" s="203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4"/>
      <c r="AT474" s="204"/>
      <c r="AU474" s="204"/>
      <c r="AV474" s="204"/>
      <c r="AW474" s="204"/>
      <c r="AX474" s="204"/>
      <c r="AY474" s="204"/>
      <c r="AZ474" s="204"/>
      <c r="BA474" s="204"/>
      <c r="BB474" s="204"/>
      <c r="BC474" s="204"/>
      <c r="BD474" s="204"/>
      <c r="BE474" s="204"/>
      <c r="BF474" s="204"/>
      <c r="BG474" s="204"/>
      <c r="BH474" s="204"/>
      <c r="BI474" s="204"/>
      <c r="BJ474" s="204"/>
      <c r="BK474" s="204"/>
      <c r="BL474" s="204"/>
      <c r="BM474" s="56"/>
    </row>
    <row r="475" spans="1:65">
      <c r="A475" s="29"/>
      <c r="B475" s="3" t="s">
        <v>87</v>
      </c>
      <c r="C475" s="28"/>
      <c r="D475" s="13">
        <v>5.652293687896293E-3</v>
      </c>
      <c r="E475" s="13">
        <v>9.0532654133085467E-3</v>
      </c>
      <c r="F475" s="13">
        <v>1.9921601162432991E-2</v>
      </c>
      <c r="G475" s="13">
        <v>9.7558328655010379E-2</v>
      </c>
      <c r="H475" s="13">
        <v>3.2731083372375879E-3</v>
      </c>
      <c r="I475" s="13">
        <v>2.0669605883617551E-2</v>
      </c>
      <c r="J475" s="13">
        <v>1.3201320132013156E-2</v>
      </c>
      <c r="K475" s="13">
        <v>1.3700821742493792E-2</v>
      </c>
      <c r="L475" s="13">
        <v>2.1360815727121941E-2</v>
      </c>
      <c r="M475" s="13">
        <v>1.8357179807553754E-2</v>
      </c>
      <c r="N475" s="13">
        <v>3.8434362557260905E-3</v>
      </c>
      <c r="O475" s="13">
        <v>3.5764047213379252E-2</v>
      </c>
      <c r="P475" s="13">
        <v>1.3066508390716358E-2</v>
      </c>
      <c r="Q475" s="13">
        <v>2.2125827979736196E-2</v>
      </c>
      <c r="R475" s="13">
        <v>1.2817264399738616E-2</v>
      </c>
      <c r="S475" s="13">
        <v>1.0707317338000726E-2</v>
      </c>
      <c r="T475" s="13">
        <v>6.2163727763991862E-4</v>
      </c>
      <c r="U475" s="13">
        <v>8.1731565692547345E-3</v>
      </c>
      <c r="V475" s="13">
        <v>3.0711795962266353E-2</v>
      </c>
      <c r="W475" s="13">
        <v>3.4173973716870809E-2</v>
      </c>
      <c r="X475" s="13">
        <v>1.5214952024803104E-2</v>
      </c>
      <c r="Y475" s="13">
        <v>7.7386507061095134E-3</v>
      </c>
      <c r="Z475" s="13">
        <v>7.6811425473931969E-3</v>
      </c>
      <c r="AA475" s="13">
        <v>0.31467812318435001</v>
      </c>
      <c r="AB475" s="13">
        <v>1.2998551872440688E-2</v>
      </c>
      <c r="AC475" s="150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274</v>
      </c>
      <c r="C476" s="28"/>
      <c r="D476" s="13">
        <v>-2.2069239844930255E-2</v>
      </c>
      <c r="E476" s="13">
        <v>-3.7581499733663204E-3</v>
      </c>
      <c r="F476" s="13">
        <v>-5.7843077718161107E-2</v>
      </c>
      <c r="G476" s="13">
        <v>-0.31058966190994397</v>
      </c>
      <c r="H476" s="13">
        <v>0.17627894468709404</v>
      </c>
      <c r="I476" s="13">
        <v>2.4784316253291916E-2</v>
      </c>
      <c r="J476" s="13">
        <v>-2.1114692295207682E-3</v>
      </c>
      <c r="K476" s="13">
        <v>1.7307858394524089E-3</v>
      </c>
      <c r="L476" s="13">
        <v>3.9604442947902996E-2</v>
      </c>
      <c r="M476" s="13">
        <v>-6.5026178797760181E-3</v>
      </c>
      <c r="N476" s="13">
        <v>1.7307858394521869E-3</v>
      </c>
      <c r="O476" s="13">
        <v>-0.24362464499355319</v>
      </c>
      <c r="P476" s="13">
        <v>1.6550912534063489E-2</v>
      </c>
      <c r="Q476" s="13">
        <v>-2.7839423822634157E-2</v>
      </c>
      <c r="R476" s="13">
        <v>-5.9537242984940564E-3</v>
      </c>
      <c r="S476" s="13">
        <v>6.1219344897076589E-3</v>
      </c>
      <c r="T476" s="13">
        <v>6.132912361333176E-3</v>
      </c>
      <c r="U476" s="13">
        <v>6.3299867688848543E-4</v>
      </c>
      <c r="V476" s="13">
        <v>-2.1871638155668838E-2</v>
      </c>
      <c r="W476" s="13">
        <v>8.4613716613018086E-2</v>
      </c>
      <c r="X476" s="13">
        <v>-6.5026178797760181E-3</v>
      </c>
      <c r="Y476" s="13">
        <v>2.8669955527058644E-3</v>
      </c>
      <c r="Z476" s="13">
        <v>3.8506655785339294E-2</v>
      </c>
      <c r="AA476" s="13">
        <v>-0.21014213653535774</v>
      </c>
      <c r="AB476" s="13">
        <v>8.6809290938145489E-2</v>
      </c>
      <c r="AC476" s="150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45" t="s">
        <v>275</v>
      </c>
      <c r="C477" s="46"/>
      <c r="D477" s="44">
        <v>0.68</v>
      </c>
      <c r="E477" s="44">
        <v>0.13</v>
      </c>
      <c r="F477" s="44">
        <v>1.75</v>
      </c>
      <c r="G477" s="44">
        <v>9.33</v>
      </c>
      <c r="H477" s="44">
        <v>5.26</v>
      </c>
      <c r="I477" s="44">
        <v>0.72</v>
      </c>
      <c r="J477" s="44">
        <v>0.08</v>
      </c>
      <c r="K477" s="44">
        <v>0.03</v>
      </c>
      <c r="L477" s="44">
        <v>1.17</v>
      </c>
      <c r="M477" s="44">
        <v>0.21</v>
      </c>
      <c r="N477" s="44">
        <v>0.03</v>
      </c>
      <c r="O477" s="44">
        <v>7.32</v>
      </c>
      <c r="P477" s="44">
        <v>0.48</v>
      </c>
      <c r="Q477" s="44">
        <v>0.85</v>
      </c>
      <c r="R477" s="44">
        <v>0.2</v>
      </c>
      <c r="S477" s="44">
        <v>0.16</v>
      </c>
      <c r="T477" s="44">
        <v>0.16</v>
      </c>
      <c r="U477" s="44">
        <v>0</v>
      </c>
      <c r="V477" s="44">
        <v>0.67</v>
      </c>
      <c r="W477" s="44">
        <v>2.52</v>
      </c>
      <c r="X477" s="44">
        <v>0.21</v>
      </c>
      <c r="Y477" s="44">
        <v>7.0000000000000007E-2</v>
      </c>
      <c r="Z477" s="44">
        <v>1.1299999999999999</v>
      </c>
      <c r="AA477" s="44">
        <v>6.32</v>
      </c>
      <c r="AB477" s="44">
        <v>2.58</v>
      </c>
      <c r="AC477" s="150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BM478" s="55"/>
    </row>
    <row r="479" spans="1:65" ht="15">
      <c r="B479" s="8" t="s">
        <v>594</v>
      </c>
      <c r="BM479" s="27" t="s">
        <v>67</v>
      </c>
    </row>
    <row r="480" spans="1:65" ht="15">
      <c r="A480" s="24" t="s">
        <v>17</v>
      </c>
      <c r="B480" s="18" t="s">
        <v>114</v>
      </c>
      <c r="C480" s="15" t="s">
        <v>115</v>
      </c>
      <c r="D480" s="16" t="s">
        <v>240</v>
      </c>
      <c r="E480" s="17" t="s">
        <v>240</v>
      </c>
      <c r="F480" s="17" t="s">
        <v>240</v>
      </c>
      <c r="G480" s="17" t="s">
        <v>240</v>
      </c>
      <c r="H480" s="17" t="s">
        <v>240</v>
      </c>
      <c r="I480" s="17" t="s">
        <v>240</v>
      </c>
      <c r="J480" s="17" t="s">
        <v>240</v>
      </c>
      <c r="K480" s="17" t="s">
        <v>240</v>
      </c>
      <c r="L480" s="17" t="s">
        <v>240</v>
      </c>
      <c r="M480" s="17" t="s">
        <v>240</v>
      </c>
      <c r="N480" s="17" t="s">
        <v>240</v>
      </c>
      <c r="O480" s="17" t="s">
        <v>240</v>
      </c>
      <c r="P480" s="17" t="s">
        <v>240</v>
      </c>
      <c r="Q480" s="17" t="s">
        <v>240</v>
      </c>
      <c r="R480" s="17" t="s">
        <v>240</v>
      </c>
      <c r="S480" s="17" t="s">
        <v>240</v>
      </c>
      <c r="T480" s="17" t="s">
        <v>240</v>
      </c>
      <c r="U480" s="17" t="s">
        <v>240</v>
      </c>
      <c r="V480" s="17" t="s">
        <v>240</v>
      </c>
      <c r="W480" s="17" t="s">
        <v>240</v>
      </c>
      <c r="X480" s="17" t="s">
        <v>240</v>
      </c>
      <c r="Y480" s="17" t="s">
        <v>240</v>
      </c>
      <c r="Z480" s="17" t="s">
        <v>240</v>
      </c>
      <c r="AA480" s="150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241</v>
      </c>
      <c r="C481" s="9" t="s">
        <v>241</v>
      </c>
      <c r="D481" s="148" t="s">
        <v>243</v>
      </c>
      <c r="E481" s="149" t="s">
        <v>246</v>
      </c>
      <c r="F481" s="149" t="s">
        <v>248</v>
      </c>
      <c r="G481" s="149" t="s">
        <v>249</v>
      </c>
      <c r="H481" s="149" t="s">
        <v>250</v>
      </c>
      <c r="I481" s="149" t="s">
        <v>251</v>
      </c>
      <c r="J481" s="149" t="s">
        <v>252</v>
      </c>
      <c r="K481" s="149" t="s">
        <v>253</v>
      </c>
      <c r="L481" s="149" t="s">
        <v>254</v>
      </c>
      <c r="M481" s="149" t="s">
        <v>255</v>
      </c>
      <c r="N481" s="149" t="s">
        <v>256</v>
      </c>
      <c r="O481" s="149" t="s">
        <v>257</v>
      </c>
      <c r="P481" s="149" t="s">
        <v>258</v>
      </c>
      <c r="Q481" s="149" t="s">
        <v>259</v>
      </c>
      <c r="R481" s="149" t="s">
        <v>260</v>
      </c>
      <c r="S481" s="149" t="s">
        <v>261</v>
      </c>
      <c r="T481" s="149" t="s">
        <v>279</v>
      </c>
      <c r="U481" s="149" t="s">
        <v>307</v>
      </c>
      <c r="V481" s="149" t="s">
        <v>280</v>
      </c>
      <c r="W481" s="149" t="s">
        <v>262</v>
      </c>
      <c r="X481" s="149" t="s">
        <v>263</v>
      </c>
      <c r="Y481" s="149" t="s">
        <v>281</v>
      </c>
      <c r="Z481" s="149" t="s">
        <v>265</v>
      </c>
      <c r="AA481" s="150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304</v>
      </c>
      <c r="E482" s="11" t="s">
        <v>304</v>
      </c>
      <c r="F482" s="11" t="s">
        <v>304</v>
      </c>
      <c r="G482" s="11" t="s">
        <v>305</v>
      </c>
      <c r="H482" s="11" t="s">
        <v>305</v>
      </c>
      <c r="I482" s="11" t="s">
        <v>305</v>
      </c>
      <c r="J482" s="11" t="s">
        <v>305</v>
      </c>
      <c r="K482" s="11" t="s">
        <v>305</v>
      </c>
      <c r="L482" s="11" t="s">
        <v>304</v>
      </c>
      <c r="M482" s="11" t="s">
        <v>304</v>
      </c>
      <c r="N482" s="11" t="s">
        <v>305</v>
      </c>
      <c r="O482" s="11" t="s">
        <v>304</v>
      </c>
      <c r="P482" s="11" t="s">
        <v>118</v>
      </c>
      <c r="Q482" s="11" t="s">
        <v>305</v>
      </c>
      <c r="R482" s="11" t="s">
        <v>304</v>
      </c>
      <c r="S482" s="11" t="s">
        <v>305</v>
      </c>
      <c r="T482" s="11" t="s">
        <v>305</v>
      </c>
      <c r="U482" s="11" t="s">
        <v>304</v>
      </c>
      <c r="V482" s="11" t="s">
        <v>304</v>
      </c>
      <c r="W482" s="11" t="s">
        <v>305</v>
      </c>
      <c r="X482" s="11" t="s">
        <v>305</v>
      </c>
      <c r="Y482" s="11" t="s">
        <v>305</v>
      </c>
      <c r="Z482" s="11" t="s">
        <v>305</v>
      </c>
      <c r="AA482" s="150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150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8">
        <v>1</v>
      </c>
      <c r="C484" s="14">
        <v>1</v>
      </c>
      <c r="D484" s="210">
        <v>36.94</v>
      </c>
      <c r="E484" s="210">
        <v>36.1</v>
      </c>
      <c r="F484" s="210">
        <v>36.65</v>
      </c>
      <c r="G484" s="210">
        <v>36.299999999999997</v>
      </c>
      <c r="H484" s="210">
        <v>33</v>
      </c>
      <c r="I484" s="210">
        <v>36.5</v>
      </c>
      <c r="J484" s="210">
        <v>40.9</v>
      </c>
      <c r="K484" s="210">
        <v>35.200000000000003</v>
      </c>
      <c r="L484" s="210">
        <v>38.11</v>
      </c>
      <c r="M484" s="210">
        <v>31.899999999999995</v>
      </c>
      <c r="N484" s="211">
        <v>23.4</v>
      </c>
      <c r="O484" s="210">
        <v>33.077356772735058</v>
      </c>
      <c r="P484" s="210">
        <v>35.9</v>
      </c>
      <c r="Q484" s="210">
        <v>35.200000000000003</v>
      </c>
      <c r="R484" s="210">
        <v>31.59318</v>
      </c>
      <c r="S484" s="210">
        <v>36</v>
      </c>
      <c r="T484" s="210">
        <v>33.299999999999997</v>
      </c>
      <c r="U484" s="211">
        <v>26.98</v>
      </c>
      <c r="V484" s="210">
        <v>32.9</v>
      </c>
      <c r="W484" s="210">
        <v>34.9</v>
      </c>
      <c r="X484" s="210">
        <v>37.299999999999997</v>
      </c>
      <c r="Y484" s="210">
        <v>36.9</v>
      </c>
      <c r="Z484" s="210">
        <v>34</v>
      </c>
      <c r="AA484" s="212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1</v>
      </c>
    </row>
    <row r="485" spans="1:65">
      <c r="A485" s="29"/>
      <c r="B485" s="19">
        <v>1</v>
      </c>
      <c r="C485" s="9">
        <v>2</v>
      </c>
      <c r="D485" s="215">
        <v>37.18</v>
      </c>
      <c r="E485" s="215">
        <v>32.700000000000003</v>
      </c>
      <c r="F485" s="215">
        <v>38.04</v>
      </c>
      <c r="G485" s="215">
        <v>36.1</v>
      </c>
      <c r="H485" s="215">
        <v>34</v>
      </c>
      <c r="I485" s="215">
        <v>37.799999999999997</v>
      </c>
      <c r="J485" s="215">
        <v>34.1</v>
      </c>
      <c r="K485" s="215">
        <v>34</v>
      </c>
      <c r="L485" s="215">
        <v>37.090000000000003</v>
      </c>
      <c r="M485" s="215">
        <v>33.799999999999997</v>
      </c>
      <c r="N485" s="216">
        <v>23.8</v>
      </c>
      <c r="O485" s="215">
        <v>33.264280566248331</v>
      </c>
      <c r="P485" s="215">
        <v>35.1</v>
      </c>
      <c r="Q485" s="215">
        <v>34.200000000000003</v>
      </c>
      <c r="R485" s="215">
        <v>31.500039999999995</v>
      </c>
      <c r="S485" s="215">
        <v>35</v>
      </c>
      <c r="T485" s="215">
        <v>28.7</v>
      </c>
      <c r="U485" s="216">
        <v>29.64</v>
      </c>
      <c r="V485" s="215">
        <v>36.700000000000003</v>
      </c>
      <c r="W485" s="215">
        <v>35.4</v>
      </c>
      <c r="X485" s="215">
        <v>41.5</v>
      </c>
      <c r="Y485" s="215">
        <v>34.1</v>
      </c>
      <c r="Z485" s="215">
        <v>34.200000000000003</v>
      </c>
      <c r="AA485" s="212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4">
        <v>14</v>
      </c>
    </row>
    <row r="486" spans="1:65">
      <c r="A486" s="29"/>
      <c r="B486" s="19">
        <v>1</v>
      </c>
      <c r="C486" s="9">
        <v>3</v>
      </c>
      <c r="D486" s="215">
        <v>36.270000000000003</v>
      </c>
      <c r="E486" s="215">
        <v>34.6</v>
      </c>
      <c r="F486" s="215">
        <v>39.71</v>
      </c>
      <c r="G486" s="215">
        <v>38.200000000000003</v>
      </c>
      <c r="H486" s="215">
        <v>34.700000000000003</v>
      </c>
      <c r="I486" s="215">
        <v>35.4</v>
      </c>
      <c r="J486" s="215">
        <v>39.200000000000003</v>
      </c>
      <c r="K486" s="215">
        <v>35.700000000000003</v>
      </c>
      <c r="L486" s="215">
        <v>35.200000000000003</v>
      </c>
      <c r="M486" s="215">
        <v>32.1</v>
      </c>
      <c r="N486" s="216">
        <v>23.9</v>
      </c>
      <c r="O486" s="215">
        <v>33.617472557550784</v>
      </c>
      <c r="P486" s="215">
        <v>36</v>
      </c>
      <c r="Q486" s="215">
        <v>35.299999999999997</v>
      </c>
      <c r="R486" s="215">
        <v>31.554180000000002</v>
      </c>
      <c r="S486" s="215">
        <v>36</v>
      </c>
      <c r="T486" s="215">
        <v>28.1</v>
      </c>
      <c r="U486" s="216">
        <v>28.34</v>
      </c>
      <c r="V486" s="215">
        <v>35.6</v>
      </c>
      <c r="W486" s="215">
        <v>35.1</v>
      </c>
      <c r="X486" s="215">
        <v>42.5</v>
      </c>
      <c r="Y486" s="215">
        <v>36.799999999999997</v>
      </c>
      <c r="Z486" s="215">
        <v>33.700000000000003</v>
      </c>
      <c r="AA486" s="212"/>
      <c r="AB486" s="213"/>
      <c r="AC486" s="213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4">
        <v>16</v>
      </c>
    </row>
    <row r="487" spans="1:65">
      <c r="A487" s="29"/>
      <c r="B487" s="19">
        <v>1</v>
      </c>
      <c r="C487" s="9">
        <v>4</v>
      </c>
      <c r="D487" s="215">
        <v>36.369999999999997</v>
      </c>
      <c r="E487" s="215">
        <v>39.1</v>
      </c>
      <c r="F487" s="215">
        <v>40.36</v>
      </c>
      <c r="G487" s="215">
        <v>37.5</v>
      </c>
      <c r="H487" s="215">
        <v>34</v>
      </c>
      <c r="I487" s="215">
        <v>37.1</v>
      </c>
      <c r="J487" s="215">
        <v>38.700000000000003</v>
      </c>
      <c r="K487" s="215">
        <v>33.700000000000003</v>
      </c>
      <c r="L487" s="215">
        <v>35.99</v>
      </c>
      <c r="M487" s="215">
        <v>30.800000000000004</v>
      </c>
      <c r="N487" s="216">
        <v>23.4</v>
      </c>
      <c r="O487" s="215">
        <v>32.97419707948805</v>
      </c>
      <c r="P487" s="215">
        <v>36.6</v>
      </c>
      <c r="Q487" s="215">
        <v>34.299999999999997</v>
      </c>
      <c r="R487" s="215">
        <v>31.593520000000002</v>
      </c>
      <c r="S487" s="215">
        <v>35</v>
      </c>
      <c r="T487" s="215">
        <v>31.100000000000005</v>
      </c>
      <c r="U487" s="216">
        <v>29.35</v>
      </c>
      <c r="V487" s="215">
        <v>33.4</v>
      </c>
      <c r="W487" s="215">
        <v>34.6</v>
      </c>
      <c r="X487" s="215">
        <v>38.4</v>
      </c>
      <c r="Y487" s="215">
        <v>33.799999999999997</v>
      </c>
      <c r="Z487" s="215">
        <v>31.8</v>
      </c>
      <c r="AA487" s="212"/>
      <c r="AB487" s="213"/>
      <c r="AC487" s="213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4">
        <v>35.290794476530145</v>
      </c>
    </row>
    <row r="488" spans="1:65">
      <c r="A488" s="29"/>
      <c r="B488" s="19">
        <v>1</v>
      </c>
      <c r="C488" s="9">
        <v>5</v>
      </c>
      <c r="D488" s="215">
        <v>36.380000000000003</v>
      </c>
      <c r="E488" s="215">
        <v>37</v>
      </c>
      <c r="F488" s="215">
        <v>39.770000000000003</v>
      </c>
      <c r="G488" s="215">
        <v>39.299999999999997</v>
      </c>
      <c r="H488" s="215">
        <v>34.6</v>
      </c>
      <c r="I488" s="215">
        <v>38.5</v>
      </c>
      <c r="J488" s="215">
        <v>39.299999999999997</v>
      </c>
      <c r="K488" s="215">
        <v>31.8</v>
      </c>
      <c r="L488" s="215">
        <v>36.39</v>
      </c>
      <c r="M488" s="215">
        <v>33.6</v>
      </c>
      <c r="N488" s="216">
        <v>23.1</v>
      </c>
      <c r="O488" s="215">
        <v>33.412050258877528</v>
      </c>
      <c r="P488" s="215">
        <v>32.9</v>
      </c>
      <c r="Q488" s="215">
        <v>34.6</v>
      </c>
      <c r="R488" s="215">
        <v>31.518979999999999</v>
      </c>
      <c r="S488" s="215">
        <v>36</v>
      </c>
      <c r="T488" s="215">
        <v>30.4</v>
      </c>
      <c r="U488" s="216">
        <v>30.35</v>
      </c>
      <c r="V488" s="215">
        <v>36.299999999999997</v>
      </c>
      <c r="W488" s="215">
        <v>34.799999999999997</v>
      </c>
      <c r="X488" s="215">
        <v>39.6</v>
      </c>
      <c r="Y488" s="215">
        <v>33.200000000000003</v>
      </c>
      <c r="Z488" s="215">
        <v>33.6</v>
      </c>
      <c r="AA488" s="212"/>
      <c r="AB488" s="213"/>
      <c r="AC488" s="213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AX488" s="213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4">
        <v>35</v>
      </c>
    </row>
    <row r="489" spans="1:65">
      <c r="A489" s="29"/>
      <c r="B489" s="19">
        <v>1</v>
      </c>
      <c r="C489" s="9">
        <v>6</v>
      </c>
      <c r="D489" s="215">
        <v>37.380000000000003</v>
      </c>
      <c r="E489" s="215">
        <v>36.1</v>
      </c>
      <c r="F489" s="215">
        <v>39.450000000000003</v>
      </c>
      <c r="G489" s="215">
        <v>36.6</v>
      </c>
      <c r="H489" s="215">
        <v>33.799999999999997</v>
      </c>
      <c r="I489" s="215">
        <v>36.700000000000003</v>
      </c>
      <c r="J489" s="215">
        <v>36.5</v>
      </c>
      <c r="K489" s="215">
        <v>36.4</v>
      </c>
      <c r="L489" s="215">
        <v>37.72</v>
      </c>
      <c r="M489" s="215">
        <v>31.100000000000005</v>
      </c>
      <c r="N489" s="216">
        <v>24.3</v>
      </c>
      <c r="O489" s="215">
        <v>33.98376680789859</v>
      </c>
      <c r="P489" s="215">
        <v>34.799999999999997</v>
      </c>
      <c r="Q489" s="215">
        <v>33.6</v>
      </c>
      <c r="R489" s="215">
        <v>31.551080000000002</v>
      </c>
      <c r="S489" s="215">
        <v>36</v>
      </c>
      <c r="T489" s="215">
        <v>33.6</v>
      </c>
      <c r="U489" s="216">
        <v>28.18</v>
      </c>
      <c r="V489" s="215">
        <v>35.700000000000003</v>
      </c>
      <c r="W489" s="215">
        <v>35.799999999999997</v>
      </c>
      <c r="X489" s="215">
        <v>37.299999999999997</v>
      </c>
      <c r="Y489" s="215">
        <v>36.299999999999997</v>
      </c>
      <c r="Z489" s="215">
        <v>33.6</v>
      </c>
      <c r="AA489" s="212"/>
      <c r="AB489" s="213"/>
      <c r="AC489" s="213"/>
      <c r="AD489" s="213"/>
      <c r="AE489" s="213"/>
      <c r="AF489" s="213"/>
      <c r="AG489" s="213"/>
      <c r="AH489" s="213"/>
      <c r="AI489" s="213"/>
      <c r="AJ489" s="213"/>
      <c r="AK489" s="213"/>
      <c r="AL489" s="213"/>
      <c r="AM489" s="213"/>
      <c r="AN489" s="213"/>
      <c r="AO489" s="213"/>
      <c r="AP489" s="213"/>
      <c r="AQ489" s="213"/>
      <c r="AR489" s="213"/>
      <c r="AS489" s="213"/>
      <c r="AT489" s="213"/>
      <c r="AU489" s="213"/>
      <c r="AV489" s="213"/>
      <c r="AW489" s="213"/>
      <c r="AX489" s="213"/>
      <c r="AY489" s="213"/>
      <c r="AZ489" s="213"/>
      <c r="BA489" s="213"/>
      <c r="BB489" s="213"/>
      <c r="BC489" s="213"/>
      <c r="BD489" s="213"/>
      <c r="BE489" s="213"/>
      <c r="BF489" s="213"/>
      <c r="BG489" s="213"/>
      <c r="BH489" s="213"/>
      <c r="BI489" s="213"/>
      <c r="BJ489" s="213"/>
      <c r="BK489" s="213"/>
      <c r="BL489" s="213"/>
      <c r="BM489" s="217"/>
    </row>
    <row r="490" spans="1:65">
      <c r="A490" s="29"/>
      <c r="B490" s="20" t="s">
        <v>271</v>
      </c>
      <c r="C490" s="12"/>
      <c r="D490" s="218">
        <v>36.753333333333337</v>
      </c>
      <c r="E490" s="218">
        <v>35.93333333333333</v>
      </c>
      <c r="F490" s="218">
        <v>38.99666666666667</v>
      </c>
      <c r="G490" s="218">
        <v>37.333333333333336</v>
      </c>
      <c r="H490" s="218">
        <v>34.016666666666659</v>
      </c>
      <c r="I490" s="218">
        <v>37</v>
      </c>
      <c r="J490" s="218">
        <v>38.116666666666667</v>
      </c>
      <c r="K490" s="218">
        <v>34.466666666666676</v>
      </c>
      <c r="L490" s="218">
        <v>36.750000000000007</v>
      </c>
      <c r="M490" s="218">
        <v>32.216666666666661</v>
      </c>
      <c r="N490" s="218">
        <v>23.650000000000002</v>
      </c>
      <c r="O490" s="218">
        <v>33.388187340466381</v>
      </c>
      <c r="P490" s="218">
        <v>35.216666666666669</v>
      </c>
      <c r="Q490" s="218">
        <v>34.533333333333331</v>
      </c>
      <c r="R490" s="218">
        <v>31.551830000000006</v>
      </c>
      <c r="S490" s="218">
        <v>35.666666666666664</v>
      </c>
      <c r="T490" s="218">
        <v>30.866666666666664</v>
      </c>
      <c r="U490" s="218">
        <v>28.806666666666668</v>
      </c>
      <c r="V490" s="218">
        <v>35.099999999999994</v>
      </c>
      <c r="W490" s="218">
        <v>35.1</v>
      </c>
      <c r="X490" s="218">
        <v>39.43333333333333</v>
      </c>
      <c r="Y490" s="218">
        <v>35.183333333333337</v>
      </c>
      <c r="Z490" s="218">
        <v>33.483333333333334</v>
      </c>
      <c r="AA490" s="212"/>
      <c r="AB490" s="213"/>
      <c r="AC490" s="213"/>
      <c r="AD490" s="213"/>
      <c r="AE490" s="213"/>
      <c r="AF490" s="213"/>
      <c r="AG490" s="213"/>
      <c r="AH490" s="213"/>
      <c r="AI490" s="213"/>
      <c r="AJ490" s="213"/>
      <c r="AK490" s="213"/>
      <c r="AL490" s="213"/>
      <c r="AM490" s="213"/>
      <c r="AN490" s="213"/>
      <c r="AO490" s="213"/>
      <c r="AP490" s="213"/>
      <c r="AQ490" s="213"/>
      <c r="AR490" s="213"/>
      <c r="AS490" s="213"/>
      <c r="AT490" s="213"/>
      <c r="AU490" s="213"/>
      <c r="AV490" s="213"/>
      <c r="AW490" s="213"/>
      <c r="AX490" s="213"/>
      <c r="AY490" s="213"/>
      <c r="AZ490" s="213"/>
      <c r="BA490" s="213"/>
      <c r="BB490" s="213"/>
      <c r="BC490" s="213"/>
      <c r="BD490" s="213"/>
      <c r="BE490" s="213"/>
      <c r="BF490" s="213"/>
      <c r="BG490" s="213"/>
      <c r="BH490" s="213"/>
      <c r="BI490" s="213"/>
      <c r="BJ490" s="213"/>
      <c r="BK490" s="213"/>
      <c r="BL490" s="213"/>
      <c r="BM490" s="217"/>
    </row>
    <row r="491" spans="1:65">
      <c r="A491" s="29"/>
      <c r="B491" s="3" t="s">
        <v>272</v>
      </c>
      <c r="C491" s="28"/>
      <c r="D491" s="215">
        <v>36.659999999999997</v>
      </c>
      <c r="E491" s="215">
        <v>36.1</v>
      </c>
      <c r="F491" s="215">
        <v>39.58</v>
      </c>
      <c r="G491" s="215">
        <v>37.049999999999997</v>
      </c>
      <c r="H491" s="215">
        <v>34</v>
      </c>
      <c r="I491" s="215">
        <v>36.900000000000006</v>
      </c>
      <c r="J491" s="215">
        <v>38.950000000000003</v>
      </c>
      <c r="K491" s="215">
        <v>34.6</v>
      </c>
      <c r="L491" s="215">
        <v>36.74</v>
      </c>
      <c r="M491" s="215">
        <v>32</v>
      </c>
      <c r="N491" s="215">
        <v>23.6</v>
      </c>
      <c r="O491" s="215">
        <v>33.33816541256293</v>
      </c>
      <c r="P491" s="215">
        <v>35.5</v>
      </c>
      <c r="Q491" s="215">
        <v>34.450000000000003</v>
      </c>
      <c r="R491" s="215">
        <v>31.552630000000001</v>
      </c>
      <c r="S491" s="215">
        <v>36</v>
      </c>
      <c r="T491" s="215">
        <v>30.75</v>
      </c>
      <c r="U491" s="215">
        <v>28.844999999999999</v>
      </c>
      <c r="V491" s="215">
        <v>35.650000000000006</v>
      </c>
      <c r="W491" s="215">
        <v>35</v>
      </c>
      <c r="X491" s="215">
        <v>39</v>
      </c>
      <c r="Y491" s="215">
        <v>35.200000000000003</v>
      </c>
      <c r="Z491" s="215">
        <v>33.650000000000006</v>
      </c>
      <c r="AA491" s="212"/>
      <c r="AB491" s="213"/>
      <c r="AC491" s="213"/>
      <c r="AD491" s="213"/>
      <c r="AE491" s="213"/>
      <c r="AF491" s="213"/>
      <c r="AG491" s="213"/>
      <c r="AH491" s="213"/>
      <c r="AI491" s="213"/>
      <c r="AJ491" s="213"/>
      <c r="AK491" s="213"/>
      <c r="AL491" s="213"/>
      <c r="AM491" s="213"/>
      <c r="AN491" s="213"/>
      <c r="AO491" s="213"/>
      <c r="AP491" s="213"/>
      <c r="AQ491" s="213"/>
      <c r="AR491" s="213"/>
      <c r="AS491" s="213"/>
      <c r="AT491" s="213"/>
      <c r="AU491" s="213"/>
      <c r="AV491" s="213"/>
      <c r="AW491" s="213"/>
      <c r="AX491" s="213"/>
      <c r="AY491" s="213"/>
      <c r="AZ491" s="213"/>
      <c r="BA491" s="213"/>
      <c r="BB491" s="213"/>
      <c r="BC491" s="213"/>
      <c r="BD491" s="213"/>
      <c r="BE491" s="213"/>
      <c r="BF491" s="213"/>
      <c r="BG491" s="213"/>
      <c r="BH491" s="213"/>
      <c r="BI491" s="213"/>
      <c r="BJ491" s="213"/>
      <c r="BK491" s="213"/>
      <c r="BL491" s="213"/>
      <c r="BM491" s="217"/>
    </row>
    <row r="492" spans="1:65">
      <c r="A492" s="29"/>
      <c r="B492" s="3" t="s">
        <v>273</v>
      </c>
      <c r="C492" s="28"/>
      <c r="D492" s="23">
        <v>0.47529639875204871</v>
      </c>
      <c r="E492" s="23">
        <v>2.1657946963335797</v>
      </c>
      <c r="F492" s="23">
        <v>1.3851449984267603</v>
      </c>
      <c r="G492" s="23">
        <v>1.2468627296806436</v>
      </c>
      <c r="H492" s="23">
        <v>0.61454590281497123</v>
      </c>
      <c r="I492" s="23">
        <v>1.0770329614269007</v>
      </c>
      <c r="J492" s="23">
        <v>2.4252147671220099</v>
      </c>
      <c r="K492" s="23">
        <v>1.6560998359599781</v>
      </c>
      <c r="L492" s="23">
        <v>1.0968865027886874</v>
      </c>
      <c r="M492" s="23">
        <v>1.2480651692386346</v>
      </c>
      <c r="N492" s="23">
        <v>0.43243496620879313</v>
      </c>
      <c r="O492" s="23">
        <v>0.37180976813246264</v>
      </c>
      <c r="P492" s="23">
        <v>1.3075422236649448</v>
      </c>
      <c r="Q492" s="23">
        <v>0.64394616752230616</v>
      </c>
      <c r="R492" s="23">
        <v>3.7987603767546972E-2</v>
      </c>
      <c r="S492" s="23">
        <v>0.51639777949432231</v>
      </c>
      <c r="T492" s="23">
        <v>2.2809354806014714</v>
      </c>
      <c r="U492" s="23">
        <v>1.2098539856803663</v>
      </c>
      <c r="V492" s="23">
        <v>1.5709869509324397</v>
      </c>
      <c r="W492" s="23">
        <v>0.43817804600413202</v>
      </c>
      <c r="X492" s="23">
        <v>2.1851010655497545</v>
      </c>
      <c r="Y492" s="23">
        <v>1.6630293643428733</v>
      </c>
      <c r="Z492" s="23">
        <v>0.85887523346913852</v>
      </c>
      <c r="AA492" s="150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87</v>
      </c>
      <c r="C493" s="28"/>
      <c r="D493" s="13">
        <v>1.2932062364013659E-2</v>
      </c>
      <c r="E493" s="13">
        <v>6.0272579675331533E-2</v>
      </c>
      <c r="F493" s="13">
        <v>3.5519574282248743E-2</v>
      </c>
      <c r="G493" s="13">
        <v>3.3398108830731521E-2</v>
      </c>
      <c r="H493" s="13">
        <v>1.80660236006361E-2</v>
      </c>
      <c r="I493" s="13">
        <v>2.9108998957483805E-2</v>
      </c>
      <c r="J493" s="13">
        <v>6.3626097956852035E-2</v>
      </c>
      <c r="K493" s="13">
        <v>4.8049318258026434E-2</v>
      </c>
      <c r="L493" s="13">
        <v>2.9847251776562916E-2</v>
      </c>
      <c r="M493" s="13">
        <v>3.8739736241240608E-2</v>
      </c>
      <c r="N493" s="13">
        <v>1.8284776583881314E-2</v>
      </c>
      <c r="O493" s="13">
        <v>1.1135967470801577E-2</v>
      </c>
      <c r="P493" s="13">
        <v>3.7128506114480209E-2</v>
      </c>
      <c r="Q493" s="13">
        <v>1.8647089793116974E-2</v>
      </c>
      <c r="R493" s="13">
        <v>1.2039746590783154E-3</v>
      </c>
      <c r="S493" s="13">
        <v>1.4478442415728664E-2</v>
      </c>
      <c r="T493" s="13">
        <v>7.3896397859658916E-2</v>
      </c>
      <c r="U493" s="13">
        <v>4.1999096934055756E-2</v>
      </c>
      <c r="V493" s="13">
        <v>4.47574629895282E-2</v>
      </c>
      <c r="W493" s="13">
        <v>1.2483705014362734E-2</v>
      </c>
      <c r="X493" s="13">
        <v>5.5412537587905868E-2</v>
      </c>
      <c r="Y493" s="13">
        <v>4.7267532856737272E-2</v>
      </c>
      <c r="Z493" s="13">
        <v>2.5650828276828425E-2</v>
      </c>
      <c r="AA493" s="150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274</v>
      </c>
      <c r="C494" s="28"/>
      <c r="D494" s="13">
        <v>4.1442503023723098E-2</v>
      </c>
      <c r="E494" s="13">
        <v>1.8206981915085629E-2</v>
      </c>
      <c r="F494" s="13">
        <v>0.10500959939003596</v>
      </c>
      <c r="G494" s="13">
        <v>5.7877383807881211E-2</v>
      </c>
      <c r="H494" s="13">
        <v>-3.6103687342908475E-2</v>
      </c>
      <c r="I494" s="13">
        <v>4.8432050023882178E-2</v>
      </c>
      <c r="J494" s="13">
        <v>8.007391820027876E-2</v>
      </c>
      <c r="K494" s="13">
        <v>-2.3352486734509403E-2</v>
      </c>
      <c r="L494" s="13">
        <v>4.1348049685883126E-2</v>
      </c>
      <c r="M494" s="13">
        <v>-8.7108489776502651E-2</v>
      </c>
      <c r="N494" s="13">
        <v>-0.32985356802527521</v>
      </c>
      <c r="O494" s="13">
        <v>-5.3912278379821599E-2</v>
      </c>
      <c r="P494" s="13">
        <v>-2.1004857205120242E-3</v>
      </c>
      <c r="Q494" s="13">
        <v>-2.1463419977709952E-2</v>
      </c>
      <c r="R494" s="13">
        <v>-0.10594730246202611</v>
      </c>
      <c r="S494" s="13">
        <v>1.0650714887886492E-2</v>
      </c>
      <c r="T494" s="13">
        <v>-0.12536209160169831</v>
      </c>
      <c r="U494" s="13">
        <v>-0.18373425438681168</v>
      </c>
      <c r="V494" s="13">
        <v>-5.406352544911841E-3</v>
      </c>
      <c r="W494" s="13">
        <v>-5.40635254491173E-3</v>
      </c>
      <c r="X494" s="13">
        <v>0.11738298664707436</v>
      </c>
      <c r="Y494" s="13">
        <v>-3.0450190989118608E-3</v>
      </c>
      <c r="Z494" s="13">
        <v>-5.1216221397306527E-2</v>
      </c>
      <c r="AA494" s="150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45" t="s">
        <v>275</v>
      </c>
      <c r="C495" s="46"/>
      <c r="D495" s="44">
        <v>0.67</v>
      </c>
      <c r="E495" s="44">
        <v>0.34</v>
      </c>
      <c r="F495" s="44">
        <v>1.59</v>
      </c>
      <c r="G495" s="44">
        <v>0.91</v>
      </c>
      <c r="H495" s="44">
        <v>0.44</v>
      </c>
      <c r="I495" s="44">
        <v>0.77</v>
      </c>
      <c r="J495" s="44">
        <v>1.23</v>
      </c>
      <c r="K495" s="44">
        <v>0.26</v>
      </c>
      <c r="L495" s="44">
        <v>0.67</v>
      </c>
      <c r="M495" s="44">
        <v>1.18</v>
      </c>
      <c r="N495" s="44">
        <v>4.67</v>
      </c>
      <c r="O495" s="44">
        <v>0.7</v>
      </c>
      <c r="P495" s="44">
        <v>0.05</v>
      </c>
      <c r="Q495" s="44">
        <v>0.23</v>
      </c>
      <c r="R495" s="44">
        <v>1.45</v>
      </c>
      <c r="S495" s="44">
        <v>0.23</v>
      </c>
      <c r="T495" s="44">
        <v>1.73</v>
      </c>
      <c r="U495" s="44">
        <v>2.57</v>
      </c>
      <c r="V495" s="44">
        <v>0</v>
      </c>
      <c r="W495" s="44">
        <v>0</v>
      </c>
      <c r="X495" s="44">
        <v>1.77</v>
      </c>
      <c r="Y495" s="44">
        <v>0.03</v>
      </c>
      <c r="Z495" s="44">
        <v>0.66</v>
      </c>
      <c r="AA495" s="150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BM496" s="55"/>
    </row>
    <row r="497" spans="1:65" ht="15">
      <c r="B497" s="8" t="s">
        <v>595</v>
      </c>
      <c r="BM497" s="27" t="s">
        <v>67</v>
      </c>
    </row>
    <row r="498" spans="1:65" ht="15">
      <c r="A498" s="24" t="s">
        <v>20</v>
      </c>
      <c r="B498" s="18" t="s">
        <v>114</v>
      </c>
      <c r="C498" s="15" t="s">
        <v>115</v>
      </c>
      <c r="D498" s="16" t="s">
        <v>240</v>
      </c>
      <c r="E498" s="17" t="s">
        <v>240</v>
      </c>
      <c r="F498" s="17" t="s">
        <v>240</v>
      </c>
      <c r="G498" s="17" t="s">
        <v>240</v>
      </c>
      <c r="H498" s="17" t="s">
        <v>240</v>
      </c>
      <c r="I498" s="17" t="s">
        <v>240</v>
      </c>
      <c r="J498" s="17" t="s">
        <v>240</v>
      </c>
      <c r="K498" s="17" t="s">
        <v>240</v>
      </c>
      <c r="L498" s="17" t="s">
        <v>240</v>
      </c>
      <c r="M498" s="17" t="s">
        <v>240</v>
      </c>
      <c r="N498" s="17" t="s">
        <v>240</v>
      </c>
      <c r="O498" s="17" t="s">
        <v>240</v>
      </c>
      <c r="P498" s="17" t="s">
        <v>240</v>
      </c>
      <c r="Q498" s="17" t="s">
        <v>240</v>
      </c>
      <c r="R498" s="17" t="s">
        <v>240</v>
      </c>
      <c r="S498" s="17" t="s">
        <v>240</v>
      </c>
      <c r="T498" s="17" t="s">
        <v>240</v>
      </c>
      <c r="U498" s="17" t="s">
        <v>240</v>
      </c>
      <c r="V498" s="17" t="s">
        <v>240</v>
      </c>
      <c r="W498" s="17" t="s">
        <v>240</v>
      </c>
      <c r="X498" s="17" t="s">
        <v>240</v>
      </c>
      <c r="Y498" s="17" t="s">
        <v>240</v>
      </c>
      <c r="Z498" s="17" t="s">
        <v>240</v>
      </c>
      <c r="AA498" s="17" t="s">
        <v>240</v>
      </c>
      <c r="AB498" s="17" t="s">
        <v>240</v>
      </c>
      <c r="AC498" s="150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 t="s">
        <v>241</v>
      </c>
      <c r="C499" s="9" t="s">
        <v>241</v>
      </c>
      <c r="D499" s="148" t="s">
        <v>243</v>
      </c>
      <c r="E499" s="149" t="s">
        <v>244</v>
      </c>
      <c r="F499" s="149" t="s">
        <v>245</v>
      </c>
      <c r="G499" s="149" t="s">
        <v>246</v>
      </c>
      <c r="H499" s="149" t="s">
        <v>248</v>
      </c>
      <c r="I499" s="149" t="s">
        <v>249</v>
      </c>
      <c r="J499" s="149" t="s">
        <v>250</v>
      </c>
      <c r="K499" s="149" t="s">
        <v>251</v>
      </c>
      <c r="L499" s="149" t="s">
        <v>252</v>
      </c>
      <c r="M499" s="149" t="s">
        <v>253</v>
      </c>
      <c r="N499" s="149" t="s">
        <v>254</v>
      </c>
      <c r="O499" s="149" t="s">
        <v>255</v>
      </c>
      <c r="P499" s="149" t="s">
        <v>256</v>
      </c>
      <c r="Q499" s="149" t="s">
        <v>257</v>
      </c>
      <c r="R499" s="149" t="s">
        <v>258</v>
      </c>
      <c r="S499" s="149" t="s">
        <v>259</v>
      </c>
      <c r="T499" s="149" t="s">
        <v>260</v>
      </c>
      <c r="U499" s="149" t="s">
        <v>261</v>
      </c>
      <c r="V499" s="149" t="s">
        <v>279</v>
      </c>
      <c r="W499" s="149" t="s">
        <v>307</v>
      </c>
      <c r="X499" s="149" t="s">
        <v>280</v>
      </c>
      <c r="Y499" s="149" t="s">
        <v>262</v>
      </c>
      <c r="Z499" s="149" t="s">
        <v>263</v>
      </c>
      <c r="AA499" s="149" t="s">
        <v>281</v>
      </c>
      <c r="AB499" s="149" t="s">
        <v>265</v>
      </c>
      <c r="AC499" s="150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s">
        <v>3</v>
      </c>
    </row>
    <row r="500" spans="1:65">
      <c r="A500" s="29"/>
      <c r="B500" s="19"/>
      <c r="C500" s="9"/>
      <c r="D500" s="10" t="s">
        <v>304</v>
      </c>
      <c r="E500" s="11" t="s">
        <v>304</v>
      </c>
      <c r="F500" s="11" t="s">
        <v>118</v>
      </c>
      <c r="G500" s="11" t="s">
        <v>304</v>
      </c>
      <c r="H500" s="11" t="s">
        <v>304</v>
      </c>
      <c r="I500" s="11" t="s">
        <v>305</v>
      </c>
      <c r="J500" s="11" t="s">
        <v>305</v>
      </c>
      <c r="K500" s="11" t="s">
        <v>305</v>
      </c>
      <c r="L500" s="11" t="s">
        <v>305</v>
      </c>
      <c r="M500" s="11" t="s">
        <v>305</v>
      </c>
      <c r="N500" s="11" t="s">
        <v>304</v>
      </c>
      <c r="O500" s="11" t="s">
        <v>304</v>
      </c>
      <c r="P500" s="11" t="s">
        <v>305</v>
      </c>
      <c r="Q500" s="11" t="s">
        <v>304</v>
      </c>
      <c r="R500" s="11" t="s">
        <v>118</v>
      </c>
      <c r="S500" s="11" t="s">
        <v>305</v>
      </c>
      <c r="T500" s="11" t="s">
        <v>118</v>
      </c>
      <c r="U500" s="11" t="s">
        <v>305</v>
      </c>
      <c r="V500" s="11" t="s">
        <v>305</v>
      </c>
      <c r="W500" s="11" t="s">
        <v>118</v>
      </c>
      <c r="X500" s="11" t="s">
        <v>304</v>
      </c>
      <c r="Y500" s="11" t="s">
        <v>305</v>
      </c>
      <c r="Z500" s="11" t="s">
        <v>305</v>
      </c>
      <c r="AA500" s="11" t="s">
        <v>305</v>
      </c>
      <c r="AB500" s="11" t="s">
        <v>305</v>
      </c>
      <c r="AC500" s="150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/>
      <c r="C501" s="9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150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2</v>
      </c>
    </row>
    <row r="502" spans="1:65">
      <c r="A502" s="29"/>
      <c r="B502" s="18">
        <v>1</v>
      </c>
      <c r="C502" s="14">
        <v>1</v>
      </c>
      <c r="D502" s="210">
        <v>47.5</v>
      </c>
      <c r="E502" s="210">
        <v>50.1</v>
      </c>
      <c r="F502" s="210">
        <v>47.782091880587238</v>
      </c>
      <c r="G502" s="210">
        <v>48.8</v>
      </c>
      <c r="H502" s="211">
        <v>56.54</v>
      </c>
      <c r="I502" s="210">
        <v>50.1</v>
      </c>
      <c r="J502" s="210">
        <v>49.3</v>
      </c>
      <c r="K502" s="210">
        <v>51.5</v>
      </c>
      <c r="L502" s="210">
        <v>50.5</v>
      </c>
      <c r="M502" s="210">
        <v>48.6</v>
      </c>
      <c r="N502" s="210">
        <v>50.7</v>
      </c>
      <c r="O502" s="210">
        <v>46.9</v>
      </c>
      <c r="P502" s="211">
        <v>45</v>
      </c>
      <c r="Q502" s="210">
        <v>47.836936964649063</v>
      </c>
      <c r="R502" s="210">
        <v>49</v>
      </c>
      <c r="S502" s="210">
        <v>50.13</v>
      </c>
      <c r="T502" s="211">
        <v>56.89</v>
      </c>
      <c r="U502" s="210">
        <v>47</v>
      </c>
      <c r="V502" s="210">
        <v>50.6</v>
      </c>
      <c r="W502" s="210">
        <v>49</v>
      </c>
      <c r="X502" s="211">
        <v>39.799999999999997</v>
      </c>
      <c r="Y502" s="210">
        <v>49.2</v>
      </c>
      <c r="Z502" s="211">
        <v>45</v>
      </c>
      <c r="AA502" s="211">
        <v>43</v>
      </c>
      <c r="AB502" s="210">
        <v>50.4</v>
      </c>
      <c r="AC502" s="212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1</v>
      </c>
    </row>
    <row r="503" spans="1:65">
      <c r="A503" s="29"/>
      <c r="B503" s="19">
        <v>1</v>
      </c>
      <c r="C503" s="9">
        <v>2</v>
      </c>
      <c r="D503" s="215">
        <v>47.5</v>
      </c>
      <c r="E503" s="215">
        <v>49.5</v>
      </c>
      <c r="F503" s="215">
        <v>50.99962293633503</v>
      </c>
      <c r="G503" s="215">
        <v>50.3</v>
      </c>
      <c r="H503" s="216">
        <v>58.15</v>
      </c>
      <c r="I503" s="215">
        <v>52.4</v>
      </c>
      <c r="J503" s="215">
        <v>48.9</v>
      </c>
      <c r="K503" s="215">
        <v>51.5</v>
      </c>
      <c r="L503" s="215">
        <v>49</v>
      </c>
      <c r="M503" s="215">
        <v>47.4</v>
      </c>
      <c r="N503" s="215">
        <v>50.2</v>
      </c>
      <c r="O503" s="215">
        <v>47.5</v>
      </c>
      <c r="P503" s="216">
        <v>46</v>
      </c>
      <c r="Q503" s="215">
        <v>47.597348071125182</v>
      </c>
      <c r="R503" s="215">
        <v>48</v>
      </c>
      <c r="S503" s="215">
        <v>49.3</v>
      </c>
      <c r="T503" s="216">
        <v>59.71</v>
      </c>
      <c r="U503" s="215">
        <v>45</v>
      </c>
      <c r="V503" s="215">
        <v>44.7</v>
      </c>
      <c r="W503" s="215">
        <v>49</v>
      </c>
      <c r="X503" s="216">
        <v>40.4</v>
      </c>
      <c r="Y503" s="215">
        <v>49.4</v>
      </c>
      <c r="Z503" s="216">
        <v>47</v>
      </c>
      <c r="AA503" s="216">
        <v>44</v>
      </c>
      <c r="AB503" s="215">
        <v>49.1</v>
      </c>
      <c r="AC503" s="212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4">
        <v>15</v>
      </c>
    </row>
    <row r="504" spans="1:65">
      <c r="A504" s="29"/>
      <c r="B504" s="19">
        <v>1</v>
      </c>
      <c r="C504" s="9">
        <v>3</v>
      </c>
      <c r="D504" s="215">
        <v>48</v>
      </c>
      <c r="E504" s="215">
        <v>49.9</v>
      </c>
      <c r="F504" s="215">
        <v>47.344205237004765</v>
      </c>
      <c r="G504" s="215">
        <v>48.5</v>
      </c>
      <c r="H504" s="216">
        <v>55.4</v>
      </c>
      <c r="I504" s="215">
        <v>52.6</v>
      </c>
      <c r="J504" s="215">
        <v>50.5</v>
      </c>
      <c r="K504" s="215">
        <v>50.8</v>
      </c>
      <c r="L504" s="215">
        <v>50.2</v>
      </c>
      <c r="M504" s="215">
        <v>50</v>
      </c>
      <c r="N504" s="215">
        <v>49.8</v>
      </c>
      <c r="O504" s="215">
        <v>46.4</v>
      </c>
      <c r="P504" s="216">
        <v>44</v>
      </c>
      <c r="Q504" s="215">
        <v>47.132024501958099</v>
      </c>
      <c r="R504" s="215">
        <v>49</v>
      </c>
      <c r="S504" s="215">
        <v>49.4</v>
      </c>
      <c r="T504" s="216">
        <v>58.57</v>
      </c>
      <c r="U504" s="215">
        <v>46</v>
      </c>
      <c r="V504" s="215">
        <v>44.9</v>
      </c>
      <c r="W504" s="215">
        <v>51</v>
      </c>
      <c r="X504" s="216">
        <v>41.6</v>
      </c>
      <c r="Y504" s="215">
        <v>49.2</v>
      </c>
      <c r="Z504" s="216">
        <v>43</v>
      </c>
      <c r="AA504" s="216">
        <v>42</v>
      </c>
      <c r="AB504" s="215">
        <v>47.7</v>
      </c>
      <c r="AC504" s="212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4">
        <v>16</v>
      </c>
    </row>
    <row r="505" spans="1:65">
      <c r="A505" s="29"/>
      <c r="B505" s="19">
        <v>1</v>
      </c>
      <c r="C505" s="9">
        <v>4</v>
      </c>
      <c r="D505" s="215">
        <v>46.4</v>
      </c>
      <c r="E505" s="215">
        <v>50.1</v>
      </c>
      <c r="F505" s="215">
        <v>53.766372216135025</v>
      </c>
      <c r="G505" s="215">
        <v>53.5</v>
      </c>
      <c r="H505" s="216">
        <v>55.52</v>
      </c>
      <c r="I505" s="215">
        <v>52.7</v>
      </c>
      <c r="J505" s="215">
        <v>48.6</v>
      </c>
      <c r="K505" s="215">
        <v>52.2</v>
      </c>
      <c r="L505" s="215">
        <v>51.3</v>
      </c>
      <c r="M505" s="215">
        <v>47.3</v>
      </c>
      <c r="N505" s="215">
        <v>49.4</v>
      </c>
      <c r="O505" s="215">
        <v>44.9</v>
      </c>
      <c r="P505" s="216">
        <v>45</v>
      </c>
      <c r="Q505" s="215">
        <v>47.106510736082953</v>
      </c>
      <c r="R505" s="215">
        <v>50</v>
      </c>
      <c r="S505" s="215">
        <v>49.6</v>
      </c>
      <c r="T505" s="216">
        <v>58.85</v>
      </c>
      <c r="U505" s="215">
        <v>45</v>
      </c>
      <c r="V505" s="215">
        <v>52</v>
      </c>
      <c r="W505" s="215">
        <v>53</v>
      </c>
      <c r="X505" s="216">
        <v>41.4</v>
      </c>
      <c r="Y505" s="215">
        <v>51.1</v>
      </c>
      <c r="Z505" s="216">
        <v>44</v>
      </c>
      <c r="AA505" s="216">
        <v>43</v>
      </c>
      <c r="AB505" s="215">
        <v>50</v>
      </c>
      <c r="AC505" s="212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4">
        <v>49.322092613639626</v>
      </c>
    </row>
    <row r="506" spans="1:65">
      <c r="A506" s="29"/>
      <c r="B506" s="19">
        <v>1</v>
      </c>
      <c r="C506" s="9">
        <v>5</v>
      </c>
      <c r="D506" s="215">
        <v>47.1</v>
      </c>
      <c r="E506" s="215">
        <v>50.1</v>
      </c>
      <c r="F506" s="215">
        <v>50.810338885052808</v>
      </c>
      <c r="G506" s="215">
        <v>51.5</v>
      </c>
      <c r="H506" s="216">
        <v>56.86</v>
      </c>
      <c r="I506" s="215">
        <v>51.9</v>
      </c>
      <c r="J506" s="215">
        <v>49.6</v>
      </c>
      <c r="K506" s="215">
        <v>50.8</v>
      </c>
      <c r="L506" s="215">
        <v>50.8</v>
      </c>
      <c r="M506" s="215">
        <v>49.1</v>
      </c>
      <c r="N506" s="215">
        <v>49.7</v>
      </c>
      <c r="O506" s="215">
        <v>46.8</v>
      </c>
      <c r="P506" s="216">
        <v>47</v>
      </c>
      <c r="Q506" s="215">
        <v>48.380682205357104</v>
      </c>
      <c r="R506" s="215">
        <v>49</v>
      </c>
      <c r="S506" s="215">
        <v>49.73</v>
      </c>
      <c r="T506" s="216">
        <v>58.34</v>
      </c>
      <c r="U506" s="215">
        <v>45</v>
      </c>
      <c r="V506" s="215">
        <v>52.4</v>
      </c>
      <c r="W506" s="215">
        <v>53</v>
      </c>
      <c r="X506" s="216">
        <v>38.9</v>
      </c>
      <c r="Y506" s="215">
        <v>50.2</v>
      </c>
      <c r="Z506" s="216">
        <v>47</v>
      </c>
      <c r="AA506" s="216">
        <v>43</v>
      </c>
      <c r="AB506" s="215">
        <v>49.2</v>
      </c>
      <c r="AC506" s="212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4">
        <v>36</v>
      </c>
    </row>
    <row r="507" spans="1:65">
      <c r="A507" s="29"/>
      <c r="B507" s="19">
        <v>1</v>
      </c>
      <c r="C507" s="9">
        <v>6</v>
      </c>
      <c r="D507" s="215">
        <v>49.2</v>
      </c>
      <c r="E507" s="215">
        <v>50.1</v>
      </c>
      <c r="F507" s="215">
        <v>51.716378380100075</v>
      </c>
      <c r="G507" s="215">
        <v>50.6</v>
      </c>
      <c r="H507" s="216">
        <v>56.1</v>
      </c>
      <c r="I507" s="215">
        <v>52.1</v>
      </c>
      <c r="J507" s="215">
        <v>49.9</v>
      </c>
      <c r="K507" s="215">
        <v>51</v>
      </c>
      <c r="L507" s="215">
        <v>50.1</v>
      </c>
      <c r="M507" s="215">
        <v>49</v>
      </c>
      <c r="N507" s="215">
        <v>50.9</v>
      </c>
      <c r="O507" s="215">
        <v>44.1</v>
      </c>
      <c r="P507" s="216">
        <v>46</v>
      </c>
      <c r="Q507" s="215">
        <v>49.616045940530519</v>
      </c>
      <c r="R507" s="215">
        <v>50</v>
      </c>
      <c r="S507" s="215">
        <v>49.47</v>
      </c>
      <c r="T507" s="216">
        <v>59.33</v>
      </c>
      <c r="U507" s="215">
        <v>46</v>
      </c>
      <c r="V507" s="215">
        <v>48</v>
      </c>
      <c r="W507" s="215">
        <v>48</v>
      </c>
      <c r="X507" s="216">
        <v>42.1</v>
      </c>
      <c r="Y507" s="215">
        <v>49.8</v>
      </c>
      <c r="Z507" s="216">
        <v>44</v>
      </c>
      <c r="AA507" s="216">
        <v>44</v>
      </c>
      <c r="AB507" s="215">
        <v>49.4</v>
      </c>
      <c r="AC507" s="212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AX507" s="213"/>
      <c r="AY507" s="213"/>
      <c r="AZ507" s="213"/>
      <c r="BA507" s="213"/>
      <c r="BB507" s="213"/>
      <c r="BC507" s="213"/>
      <c r="BD507" s="213"/>
      <c r="BE507" s="213"/>
      <c r="BF507" s="213"/>
      <c r="BG507" s="213"/>
      <c r="BH507" s="213"/>
      <c r="BI507" s="213"/>
      <c r="BJ507" s="213"/>
      <c r="BK507" s="213"/>
      <c r="BL507" s="213"/>
      <c r="BM507" s="217"/>
    </row>
    <row r="508" spans="1:65">
      <c r="A508" s="29"/>
      <c r="B508" s="20" t="s">
        <v>271</v>
      </c>
      <c r="C508" s="12"/>
      <c r="D508" s="218">
        <v>47.616666666666667</v>
      </c>
      <c r="E508" s="218">
        <v>49.966666666666669</v>
      </c>
      <c r="F508" s="218">
        <v>50.403168255869154</v>
      </c>
      <c r="G508" s="218">
        <v>50.533333333333331</v>
      </c>
      <c r="H508" s="218">
        <v>56.428333333333342</v>
      </c>
      <c r="I508" s="218">
        <v>51.966666666666669</v>
      </c>
      <c r="J508" s="218">
        <v>49.466666666666661</v>
      </c>
      <c r="K508" s="218">
        <v>51.300000000000004</v>
      </c>
      <c r="L508" s="218">
        <v>50.31666666666667</v>
      </c>
      <c r="M508" s="218">
        <v>48.566666666666663</v>
      </c>
      <c r="N508" s="218">
        <v>50.116666666666667</v>
      </c>
      <c r="O508" s="218">
        <v>46.1</v>
      </c>
      <c r="P508" s="218">
        <v>45.5</v>
      </c>
      <c r="Q508" s="218">
        <v>47.94492473661716</v>
      </c>
      <c r="R508" s="218">
        <v>49.166666666666664</v>
      </c>
      <c r="S508" s="218">
        <v>49.604999999999997</v>
      </c>
      <c r="T508" s="218">
        <v>58.615000000000002</v>
      </c>
      <c r="U508" s="218">
        <v>45.666666666666664</v>
      </c>
      <c r="V508" s="218">
        <v>48.766666666666673</v>
      </c>
      <c r="W508" s="218">
        <v>50.5</v>
      </c>
      <c r="X508" s="218">
        <v>40.699999999999996</v>
      </c>
      <c r="Y508" s="218">
        <v>49.81666666666667</v>
      </c>
      <c r="Z508" s="218">
        <v>45</v>
      </c>
      <c r="AA508" s="218">
        <v>43.166666666666664</v>
      </c>
      <c r="AB508" s="218">
        <v>49.29999999999999</v>
      </c>
      <c r="AC508" s="212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AX508" s="213"/>
      <c r="AY508" s="213"/>
      <c r="AZ508" s="213"/>
      <c r="BA508" s="213"/>
      <c r="BB508" s="213"/>
      <c r="BC508" s="213"/>
      <c r="BD508" s="213"/>
      <c r="BE508" s="213"/>
      <c r="BF508" s="213"/>
      <c r="BG508" s="213"/>
      <c r="BH508" s="213"/>
      <c r="BI508" s="213"/>
      <c r="BJ508" s="213"/>
      <c r="BK508" s="213"/>
      <c r="BL508" s="213"/>
      <c r="BM508" s="217"/>
    </row>
    <row r="509" spans="1:65">
      <c r="A509" s="29"/>
      <c r="B509" s="3" t="s">
        <v>272</v>
      </c>
      <c r="C509" s="28"/>
      <c r="D509" s="215">
        <v>47.5</v>
      </c>
      <c r="E509" s="215">
        <v>50.1</v>
      </c>
      <c r="F509" s="215">
        <v>50.904980910693922</v>
      </c>
      <c r="G509" s="215">
        <v>50.45</v>
      </c>
      <c r="H509" s="215">
        <v>56.32</v>
      </c>
      <c r="I509" s="215">
        <v>52.25</v>
      </c>
      <c r="J509" s="215">
        <v>49.45</v>
      </c>
      <c r="K509" s="215">
        <v>51.25</v>
      </c>
      <c r="L509" s="215">
        <v>50.35</v>
      </c>
      <c r="M509" s="215">
        <v>48.8</v>
      </c>
      <c r="N509" s="215">
        <v>50</v>
      </c>
      <c r="O509" s="215">
        <v>46.599999999999994</v>
      </c>
      <c r="P509" s="215">
        <v>45.5</v>
      </c>
      <c r="Q509" s="215">
        <v>47.717142517887126</v>
      </c>
      <c r="R509" s="215">
        <v>49</v>
      </c>
      <c r="S509" s="215">
        <v>49.534999999999997</v>
      </c>
      <c r="T509" s="215">
        <v>58.71</v>
      </c>
      <c r="U509" s="215">
        <v>45.5</v>
      </c>
      <c r="V509" s="215">
        <v>49.3</v>
      </c>
      <c r="W509" s="215">
        <v>50</v>
      </c>
      <c r="X509" s="215">
        <v>40.9</v>
      </c>
      <c r="Y509" s="215">
        <v>49.599999999999994</v>
      </c>
      <c r="Z509" s="215">
        <v>44.5</v>
      </c>
      <c r="AA509" s="215">
        <v>43</v>
      </c>
      <c r="AB509" s="215">
        <v>49.3</v>
      </c>
      <c r="AC509" s="212"/>
      <c r="AD509" s="213"/>
      <c r="AE509" s="213"/>
      <c r="AF509" s="213"/>
      <c r="AG509" s="213"/>
      <c r="AH509" s="213"/>
      <c r="AI509" s="213"/>
      <c r="AJ509" s="213"/>
      <c r="AK509" s="213"/>
      <c r="AL509" s="213"/>
      <c r="AM509" s="213"/>
      <c r="AN509" s="213"/>
      <c r="AO509" s="213"/>
      <c r="AP509" s="213"/>
      <c r="AQ509" s="213"/>
      <c r="AR509" s="213"/>
      <c r="AS509" s="213"/>
      <c r="AT509" s="213"/>
      <c r="AU509" s="213"/>
      <c r="AV509" s="213"/>
      <c r="AW509" s="213"/>
      <c r="AX509" s="213"/>
      <c r="AY509" s="213"/>
      <c r="AZ509" s="213"/>
      <c r="BA509" s="213"/>
      <c r="BB509" s="213"/>
      <c r="BC509" s="213"/>
      <c r="BD509" s="213"/>
      <c r="BE509" s="213"/>
      <c r="BF509" s="213"/>
      <c r="BG509" s="213"/>
      <c r="BH509" s="213"/>
      <c r="BI509" s="213"/>
      <c r="BJ509" s="213"/>
      <c r="BK509" s="213"/>
      <c r="BL509" s="213"/>
      <c r="BM509" s="217"/>
    </row>
    <row r="510" spans="1:65">
      <c r="A510" s="29"/>
      <c r="B510" s="3" t="s">
        <v>273</v>
      </c>
      <c r="C510" s="28"/>
      <c r="D510" s="23">
        <v>0.94109864874340821</v>
      </c>
      <c r="E510" s="23">
        <v>0.24221202832780006</v>
      </c>
      <c r="F510" s="23">
        <v>2.4406762969181726</v>
      </c>
      <c r="G510" s="23">
        <v>1.8402898322456354</v>
      </c>
      <c r="H510" s="23">
        <v>1.0152126214082766</v>
      </c>
      <c r="I510" s="23">
        <v>0.96263527187957676</v>
      </c>
      <c r="J510" s="23">
        <v>0.68896056974740327</v>
      </c>
      <c r="K510" s="23">
        <v>0.54405882034941966</v>
      </c>
      <c r="L510" s="23">
        <v>0.77824589087682605</v>
      </c>
      <c r="M510" s="23">
        <v>1.0481730137084571</v>
      </c>
      <c r="N510" s="23">
        <v>0.59132619311735823</v>
      </c>
      <c r="O510" s="23">
        <v>1.3130118049735875</v>
      </c>
      <c r="P510" s="23">
        <v>1.0488088481701516</v>
      </c>
      <c r="Q510" s="23">
        <v>0.94644031769796899</v>
      </c>
      <c r="R510" s="23">
        <v>0.752772652709081</v>
      </c>
      <c r="S510" s="23">
        <v>0.29817779930772997</v>
      </c>
      <c r="T510" s="23">
        <v>0.98170769580359263</v>
      </c>
      <c r="U510" s="23">
        <v>0.81649658092772603</v>
      </c>
      <c r="V510" s="23">
        <v>3.4378287721564407</v>
      </c>
      <c r="W510" s="23">
        <v>2.16794833886788</v>
      </c>
      <c r="X510" s="23">
        <v>1.2165525060596452</v>
      </c>
      <c r="Y510" s="23">
        <v>0.73869253865642004</v>
      </c>
      <c r="Z510" s="23">
        <v>1.6733200530681511</v>
      </c>
      <c r="AA510" s="23">
        <v>0.752772652709081</v>
      </c>
      <c r="AB510" s="23">
        <v>0.92951600308977855</v>
      </c>
      <c r="AC510" s="150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87</v>
      </c>
      <c r="C511" s="28"/>
      <c r="D511" s="13">
        <v>1.9764059826602901E-2</v>
      </c>
      <c r="E511" s="13">
        <v>4.8474722146991337E-3</v>
      </c>
      <c r="F511" s="13">
        <v>4.8423073020493507E-2</v>
      </c>
      <c r="G511" s="13">
        <v>3.6417344965283024E-2</v>
      </c>
      <c r="H511" s="13">
        <v>1.799118565865156E-2</v>
      </c>
      <c r="I511" s="13">
        <v>1.8524091184340796E-2</v>
      </c>
      <c r="J511" s="13">
        <v>1.3927774321039151E-2</v>
      </c>
      <c r="K511" s="13">
        <v>1.0605435094530597E-2</v>
      </c>
      <c r="L511" s="13">
        <v>1.5466960401659345E-2</v>
      </c>
      <c r="M511" s="13">
        <v>2.1582148532089028E-2</v>
      </c>
      <c r="N511" s="13">
        <v>1.1798992878962918E-2</v>
      </c>
      <c r="O511" s="13">
        <v>2.8481817895305586E-2</v>
      </c>
      <c r="P511" s="13">
        <v>2.305074391582751E-2</v>
      </c>
      <c r="Q511" s="13">
        <v>1.9740156500342578E-2</v>
      </c>
      <c r="R511" s="13">
        <v>1.531063022459148E-2</v>
      </c>
      <c r="S511" s="13">
        <v>6.0110432276530594E-3</v>
      </c>
      <c r="T511" s="13">
        <v>1.6748403920559457E-2</v>
      </c>
      <c r="U511" s="13">
        <v>1.7879487173599842E-2</v>
      </c>
      <c r="V511" s="13">
        <v>7.0495463543877784E-2</v>
      </c>
      <c r="W511" s="13">
        <v>4.2929670076591681E-2</v>
      </c>
      <c r="X511" s="13">
        <v>2.9890724964610448E-2</v>
      </c>
      <c r="Y511" s="13">
        <v>1.4828220916488858E-2</v>
      </c>
      <c r="Z511" s="13">
        <v>3.718489006818114E-2</v>
      </c>
      <c r="AA511" s="13">
        <v>1.7438748711407284E-2</v>
      </c>
      <c r="AB511" s="13">
        <v>1.8854279981537093E-2</v>
      </c>
      <c r="AC511" s="150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274</v>
      </c>
      <c r="C512" s="28"/>
      <c r="D512" s="13">
        <v>-3.4577323398102044E-2</v>
      </c>
      <c r="E512" s="13">
        <v>1.3068667991771088E-2</v>
      </c>
      <c r="F512" s="13">
        <v>2.1918689677221215E-2</v>
      </c>
      <c r="G512" s="13">
        <v>2.4557772298549052E-2</v>
      </c>
      <c r="H512" s="13">
        <v>0.1440782485722949</v>
      </c>
      <c r="I512" s="13">
        <v>5.3618447898046151E-2</v>
      </c>
      <c r="J512" s="13">
        <v>2.9312230152023222E-3</v>
      </c>
      <c r="K512" s="13">
        <v>4.0101854595954611E-2</v>
      </c>
      <c r="L512" s="13">
        <v>2.0164879475369268E-2</v>
      </c>
      <c r="M512" s="13">
        <v>-1.5316177942621523E-2</v>
      </c>
      <c r="N512" s="13">
        <v>1.6109901484741673E-2</v>
      </c>
      <c r="O512" s="13">
        <v>-6.5327573160360641E-2</v>
      </c>
      <c r="P512" s="13">
        <v>-7.7492507132243094E-2</v>
      </c>
      <c r="Q512" s="13">
        <v>-2.7921927153626513E-2</v>
      </c>
      <c r="R512" s="13">
        <v>-3.1512439707389595E-3</v>
      </c>
      <c r="S512" s="13">
        <v>5.7359161253862645E-3</v>
      </c>
      <c r="T512" s="13">
        <v>0.18841267460315536</v>
      </c>
      <c r="U512" s="13">
        <v>-7.411335880672032E-2</v>
      </c>
      <c r="V512" s="13">
        <v>-1.1261199951993817E-2</v>
      </c>
      <c r="W512" s="13">
        <v>2.3881942633444453E-2</v>
      </c>
      <c r="X512" s="13">
        <v>-0.17481197890730327</v>
      </c>
      <c r="Y512" s="13">
        <v>1.0027434498800503E-2</v>
      </c>
      <c r="Z512" s="13">
        <v>-8.7629952108811859E-2</v>
      </c>
      <c r="AA512" s="13">
        <v>-0.12480058368956404</v>
      </c>
      <c r="AB512" s="13">
        <v>-4.4792531032078475E-4</v>
      </c>
      <c r="AC512" s="150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45" t="s">
        <v>275</v>
      </c>
      <c r="C513" s="46"/>
      <c r="D513" s="44">
        <v>1.17</v>
      </c>
      <c r="E513" s="44">
        <v>0.32</v>
      </c>
      <c r="F513" s="44">
        <v>0.59</v>
      </c>
      <c r="G513" s="44">
        <v>0.67</v>
      </c>
      <c r="H513" s="44">
        <v>4.4000000000000004</v>
      </c>
      <c r="I513" s="44">
        <v>1.58</v>
      </c>
      <c r="J513" s="44">
        <v>0</v>
      </c>
      <c r="K513" s="44">
        <v>1.1599999999999999</v>
      </c>
      <c r="L513" s="44">
        <v>0.54</v>
      </c>
      <c r="M513" s="44">
        <v>0.56999999999999995</v>
      </c>
      <c r="N513" s="44">
        <v>0.41</v>
      </c>
      <c r="O513" s="44">
        <v>2.13</v>
      </c>
      <c r="P513" s="44">
        <v>2.5099999999999998</v>
      </c>
      <c r="Q513" s="44">
        <v>0.96</v>
      </c>
      <c r="R513" s="44">
        <v>0.19</v>
      </c>
      <c r="S513" s="44">
        <v>0.09</v>
      </c>
      <c r="T513" s="44">
        <v>5.78</v>
      </c>
      <c r="U513" s="44">
        <v>2.4</v>
      </c>
      <c r="V513" s="44">
        <v>0.44</v>
      </c>
      <c r="W513" s="44">
        <v>0.65</v>
      </c>
      <c r="X513" s="44">
        <v>5.54</v>
      </c>
      <c r="Y513" s="44">
        <v>0.22</v>
      </c>
      <c r="Z513" s="44">
        <v>2.82</v>
      </c>
      <c r="AA513" s="44">
        <v>3.98</v>
      </c>
      <c r="AB513" s="44">
        <v>0.11</v>
      </c>
      <c r="AC513" s="150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BM514" s="55"/>
    </row>
    <row r="515" spans="1:65" ht="15">
      <c r="B515" s="8" t="s">
        <v>596</v>
      </c>
      <c r="BM515" s="27" t="s">
        <v>67</v>
      </c>
    </row>
    <row r="516" spans="1:65" ht="15">
      <c r="A516" s="24" t="s">
        <v>23</v>
      </c>
      <c r="B516" s="18" t="s">
        <v>114</v>
      </c>
      <c r="C516" s="15" t="s">
        <v>115</v>
      </c>
      <c r="D516" s="16" t="s">
        <v>240</v>
      </c>
      <c r="E516" s="17" t="s">
        <v>240</v>
      </c>
      <c r="F516" s="17" t="s">
        <v>240</v>
      </c>
      <c r="G516" s="17" t="s">
        <v>240</v>
      </c>
      <c r="H516" s="17" t="s">
        <v>240</v>
      </c>
      <c r="I516" s="17" t="s">
        <v>240</v>
      </c>
      <c r="J516" s="17" t="s">
        <v>240</v>
      </c>
      <c r="K516" s="17" t="s">
        <v>240</v>
      </c>
      <c r="L516" s="17" t="s">
        <v>240</v>
      </c>
      <c r="M516" s="17" t="s">
        <v>240</v>
      </c>
      <c r="N516" s="17" t="s">
        <v>240</v>
      </c>
      <c r="O516" s="150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241</v>
      </c>
      <c r="C517" s="9" t="s">
        <v>241</v>
      </c>
      <c r="D517" s="148" t="s">
        <v>243</v>
      </c>
      <c r="E517" s="149" t="s">
        <v>246</v>
      </c>
      <c r="F517" s="149" t="s">
        <v>248</v>
      </c>
      <c r="G517" s="149" t="s">
        <v>254</v>
      </c>
      <c r="H517" s="149" t="s">
        <v>256</v>
      </c>
      <c r="I517" s="149" t="s">
        <v>257</v>
      </c>
      <c r="J517" s="149" t="s">
        <v>279</v>
      </c>
      <c r="K517" s="149" t="s">
        <v>307</v>
      </c>
      <c r="L517" s="149" t="s">
        <v>263</v>
      </c>
      <c r="M517" s="149" t="s">
        <v>281</v>
      </c>
      <c r="N517" s="149" t="s">
        <v>265</v>
      </c>
      <c r="O517" s="150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3</v>
      </c>
    </row>
    <row r="518" spans="1:65">
      <c r="A518" s="29"/>
      <c r="B518" s="19"/>
      <c r="C518" s="9"/>
      <c r="D518" s="10" t="s">
        <v>304</v>
      </c>
      <c r="E518" s="11" t="s">
        <v>304</v>
      </c>
      <c r="F518" s="11" t="s">
        <v>304</v>
      </c>
      <c r="G518" s="11" t="s">
        <v>304</v>
      </c>
      <c r="H518" s="11" t="s">
        <v>305</v>
      </c>
      <c r="I518" s="11" t="s">
        <v>304</v>
      </c>
      <c r="J518" s="11" t="s">
        <v>305</v>
      </c>
      <c r="K518" s="11" t="s">
        <v>304</v>
      </c>
      <c r="L518" s="11" t="s">
        <v>305</v>
      </c>
      <c r="M518" s="11" t="s">
        <v>305</v>
      </c>
      <c r="N518" s="11" t="s">
        <v>305</v>
      </c>
      <c r="O518" s="150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</v>
      </c>
    </row>
    <row r="519" spans="1:65">
      <c r="A519" s="29"/>
      <c r="B519" s="19"/>
      <c r="C519" s="9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150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8">
        <v>1</v>
      </c>
      <c r="C520" s="14">
        <v>1</v>
      </c>
      <c r="D520" s="21">
        <v>0.19</v>
      </c>
      <c r="E520" s="144">
        <v>0.2</v>
      </c>
      <c r="F520" s="144" t="s">
        <v>105</v>
      </c>
      <c r="G520" s="21">
        <v>0.17</v>
      </c>
      <c r="H520" s="21">
        <v>0.18</v>
      </c>
      <c r="I520" s="21">
        <v>0.18328618471184574</v>
      </c>
      <c r="J520" s="21">
        <v>0.17</v>
      </c>
      <c r="K520" s="21">
        <v>0.17</v>
      </c>
      <c r="L520" s="21">
        <v>0.17</v>
      </c>
      <c r="M520" s="144">
        <v>0.2</v>
      </c>
      <c r="N520" s="144">
        <v>0.2</v>
      </c>
      <c r="O520" s="150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>
        <v>1</v>
      </c>
      <c r="C521" s="9">
        <v>2</v>
      </c>
      <c r="D521" s="11">
        <v>0.2</v>
      </c>
      <c r="E521" s="145">
        <v>0.2</v>
      </c>
      <c r="F521" s="145" t="s">
        <v>105</v>
      </c>
      <c r="G521" s="11">
        <v>0.17</v>
      </c>
      <c r="H521" s="11">
        <v>0.2</v>
      </c>
      <c r="I521" s="11">
        <v>0.17737680210475312</v>
      </c>
      <c r="J521" s="11">
        <v>0.17</v>
      </c>
      <c r="K521" s="11">
        <v>0.16</v>
      </c>
      <c r="L521" s="11">
        <v>0.18</v>
      </c>
      <c r="M521" s="145">
        <v>0.2</v>
      </c>
      <c r="N521" s="145">
        <v>0.2</v>
      </c>
      <c r="O521" s="150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3</v>
      </c>
      <c r="D522" s="11">
        <v>0.2</v>
      </c>
      <c r="E522" s="145">
        <v>0.2</v>
      </c>
      <c r="F522" s="145" t="s">
        <v>105</v>
      </c>
      <c r="G522" s="11">
        <v>0.16</v>
      </c>
      <c r="H522" s="11">
        <v>0.19</v>
      </c>
      <c r="I522" s="11">
        <v>0.18074442199725538</v>
      </c>
      <c r="J522" s="11">
        <v>0.16</v>
      </c>
      <c r="K522" s="11">
        <v>0.16</v>
      </c>
      <c r="L522" s="11">
        <v>0.17</v>
      </c>
      <c r="M522" s="145">
        <v>0.2</v>
      </c>
      <c r="N522" s="145">
        <v>0.2</v>
      </c>
      <c r="O522" s="150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16</v>
      </c>
    </row>
    <row r="523" spans="1:65">
      <c r="A523" s="29"/>
      <c r="B523" s="19">
        <v>1</v>
      </c>
      <c r="C523" s="9">
        <v>4</v>
      </c>
      <c r="D523" s="11">
        <v>0.19</v>
      </c>
      <c r="E523" s="145">
        <v>0.2</v>
      </c>
      <c r="F523" s="145" t="s">
        <v>105</v>
      </c>
      <c r="G523" s="11">
        <v>0.16</v>
      </c>
      <c r="H523" s="11">
        <v>0.18</v>
      </c>
      <c r="I523" s="11">
        <v>0.17820150590073014</v>
      </c>
      <c r="J523" s="11">
        <v>0.17</v>
      </c>
      <c r="K523" s="11">
        <v>0.16</v>
      </c>
      <c r="L523" s="11">
        <v>0.18</v>
      </c>
      <c r="M523" s="145">
        <v>0.2</v>
      </c>
      <c r="N523" s="145">
        <v>0.2</v>
      </c>
      <c r="O523" s="150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0.17652863334578053</v>
      </c>
    </row>
    <row r="524" spans="1:65">
      <c r="A524" s="29"/>
      <c r="B524" s="19">
        <v>1</v>
      </c>
      <c r="C524" s="9">
        <v>5</v>
      </c>
      <c r="D524" s="11">
        <v>0.19</v>
      </c>
      <c r="E524" s="145">
        <v>0.2</v>
      </c>
      <c r="F524" s="145" t="s">
        <v>105</v>
      </c>
      <c r="G524" s="11">
        <v>0.16</v>
      </c>
      <c r="H524" s="11">
        <v>0.19</v>
      </c>
      <c r="I524" s="11">
        <v>0.17548976420894891</v>
      </c>
      <c r="J524" s="11">
        <v>0.18</v>
      </c>
      <c r="K524" s="11">
        <v>0.18</v>
      </c>
      <c r="L524" s="11">
        <v>0.18</v>
      </c>
      <c r="M524" s="145">
        <v>0.2</v>
      </c>
      <c r="N524" s="145">
        <v>0.2</v>
      </c>
      <c r="O524" s="150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37</v>
      </c>
    </row>
    <row r="525" spans="1:65">
      <c r="A525" s="29"/>
      <c r="B525" s="19">
        <v>1</v>
      </c>
      <c r="C525" s="9">
        <v>6</v>
      </c>
      <c r="D525" s="11">
        <v>0.19</v>
      </c>
      <c r="E525" s="145">
        <v>0.2</v>
      </c>
      <c r="F525" s="145" t="s">
        <v>105</v>
      </c>
      <c r="G525" s="11">
        <v>0.16</v>
      </c>
      <c r="H525" s="11">
        <v>0.18</v>
      </c>
      <c r="I525" s="11">
        <v>0.1891039215992491</v>
      </c>
      <c r="J525" s="11">
        <v>0.17</v>
      </c>
      <c r="K525" s="11">
        <v>0.17</v>
      </c>
      <c r="L525" s="11">
        <v>0.17</v>
      </c>
      <c r="M525" s="145">
        <v>0.2</v>
      </c>
      <c r="N525" s="145">
        <v>0.2</v>
      </c>
      <c r="O525" s="150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20" t="s">
        <v>271</v>
      </c>
      <c r="C526" s="12"/>
      <c r="D526" s="22">
        <v>0.19333333333333333</v>
      </c>
      <c r="E526" s="22">
        <v>0.19999999999999998</v>
      </c>
      <c r="F526" s="22" t="s">
        <v>771</v>
      </c>
      <c r="G526" s="22">
        <v>0.16333333333333336</v>
      </c>
      <c r="H526" s="22">
        <v>0.18666666666666665</v>
      </c>
      <c r="I526" s="22">
        <v>0.18070043342046374</v>
      </c>
      <c r="J526" s="22">
        <v>0.17</v>
      </c>
      <c r="K526" s="22">
        <v>0.16666666666666666</v>
      </c>
      <c r="L526" s="22">
        <v>0.17499999999999996</v>
      </c>
      <c r="M526" s="22">
        <v>0.19999999999999998</v>
      </c>
      <c r="N526" s="22">
        <v>0.19999999999999998</v>
      </c>
      <c r="O526" s="150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272</v>
      </c>
      <c r="C527" s="28"/>
      <c r="D527" s="11">
        <v>0.19</v>
      </c>
      <c r="E527" s="11">
        <v>0.2</v>
      </c>
      <c r="F527" s="11" t="s">
        <v>771</v>
      </c>
      <c r="G527" s="11">
        <v>0.16</v>
      </c>
      <c r="H527" s="11">
        <v>0.185</v>
      </c>
      <c r="I527" s="11">
        <v>0.17947296394899276</v>
      </c>
      <c r="J527" s="11">
        <v>0.17</v>
      </c>
      <c r="K527" s="11">
        <v>0.16500000000000001</v>
      </c>
      <c r="L527" s="11">
        <v>0.17499999999999999</v>
      </c>
      <c r="M527" s="11">
        <v>0.2</v>
      </c>
      <c r="N527" s="11">
        <v>0.2</v>
      </c>
      <c r="O527" s="150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273</v>
      </c>
      <c r="C528" s="28"/>
      <c r="D528" s="23">
        <v>5.1639777949432277E-3</v>
      </c>
      <c r="E528" s="23">
        <v>3.0404709722440586E-17</v>
      </c>
      <c r="F528" s="23" t="s">
        <v>771</v>
      </c>
      <c r="G528" s="23">
        <v>5.1639777949432277E-3</v>
      </c>
      <c r="H528" s="23">
        <v>8.1649658092772682E-3</v>
      </c>
      <c r="I528" s="23">
        <v>4.9345495399324953E-3</v>
      </c>
      <c r="J528" s="23">
        <v>6.3245553203367553E-3</v>
      </c>
      <c r="K528" s="23">
        <v>8.1649658092772578E-3</v>
      </c>
      <c r="L528" s="23">
        <v>5.4772255750516509E-3</v>
      </c>
      <c r="M528" s="23">
        <v>3.0404709722440586E-17</v>
      </c>
      <c r="N528" s="23">
        <v>3.0404709722440586E-17</v>
      </c>
      <c r="O528" s="203"/>
      <c r="P528" s="204"/>
      <c r="Q528" s="204"/>
      <c r="R528" s="204"/>
      <c r="S528" s="204"/>
      <c r="T528" s="204"/>
      <c r="U528" s="204"/>
      <c r="V528" s="204"/>
      <c r="W528" s="204"/>
      <c r="X528" s="204"/>
      <c r="Y528" s="204"/>
      <c r="Z528" s="204"/>
      <c r="AA528" s="204"/>
      <c r="AB528" s="204"/>
      <c r="AC528" s="204"/>
      <c r="AD528" s="204"/>
      <c r="AE528" s="204"/>
      <c r="AF528" s="204"/>
      <c r="AG528" s="204"/>
      <c r="AH528" s="204"/>
      <c r="AI528" s="204"/>
      <c r="AJ528" s="204"/>
      <c r="AK528" s="204"/>
      <c r="AL528" s="204"/>
      <c r="AM528" s="204"/>
      <c r="AN528" s="204"/>
      <c r="AO528" s="204"/>
      <c r="AP528" s="204"/>
      <c r="AQ528" s="204"/>
      <c r="AR528" s="204"/>
      <c r="AS528" s="204"/>
      <c r="AT528" s="204"/>
      <c r="AU528" s="204"/>
      <c r="AV528" s="204"/>
      <c r="AW528" s="204"/>
      <c r="AX528" s="204"/>
      <c r="AY528" s="204"/>
      <c r="AZ528" s="204"/>
      <c r="BA528" s="204"/>
      <c r="BB528" s="204"/>
      <c r="BC528" s="204"/>
      <c r="BD528" s="204"/>
      <c r="BE528" s="204"/>
      <c r="BF528" s="204"/>
      <c r="BG528" s="204"/>
      <c r="BH528" s="204"/>
      <c r="BI528" s="204"/>
      <c r="BJ528" s="204"/>
      <c r="BK528" s="204"/>
      <c r="BL528" s="204"/>
      <c r="BM528" s="56"/>
    </row>
    <row r="529" spans="1:65">
      <c r="A529" s="29"/>
      <c r="B529" s="3" t="s">
        <v>87</v>
      </c>
      <c r="C529" s="28"/>
      <c r="D529" s="13">
        <v>2.6710229973844282E-2</v>
      </c>
      <c r="E529" s="13">
        <v>1.5202354861220294E-16</v>
      </c>
      <c r="F529" s="13" t="s">
        <v>771</v>
      </c>
      <c r="G529" s="13">
        <v>3.1616190581285064E-2</v>
      </c>
      <c r="H529" s="13">
        <v>4.3740888263985367E-2</v>
      </c>
      <c r="I529" s="13">
        <v>2.7307900963638051E-2</v>
      </c>
      <c r="J529" s="13">
        <v>3.7203266590216208E-2</v>
      </c>
      <c r="K529" s="13">
        <v>4.898979485566355E-2</v>
      </c>
      <c r="L529" s="13">
        <v>3.1298431857438011E-2</v>
      </c>
      <c r="M529" s="13">
        <v>1.5202354861220294E-16</v>
      </c>
      <c r="N529" s="13">
        <v>1.5202354861220294E-16</v>
      </c>
      <c r="O529" s="150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274</v>
      </c>
      <c r="C530" s="28"/>
      <c r="D530" s="13">
        <v>9.519532139942477E-2</v>
      </c>
      <c r="E530" s="13">
        <v>0.13296067730974981</v>
      </c>
      <c r="F530" s="13" t="s">
        <v>771</v>
      </c>
      <c r="G530" s="13">
        <v>-7.4748780197037457E-2</v>
      </c>
      <c r="H530" s="13">
        <v>5.7429965489099732E-2</v>
      </c>
      <c r="I530" s="13">
        <v>2.3632427191069727E-2</v>
      </c>
      <c r="J530" s="13">
        <v>-3.6983424286712641E-2</v>
      </c>
      <c r="K530" s="13">
        <v>-5.586610224187516E-2</v>
      </c>
      <c r="L530" s="13">
        <v>-8.6594073539690841E-3</v>
      </c>
      <c r="M530" s="13">
        <v>0.13296067730974981</v>
      </c>
      <c r="N530" s="13">
        <v>0.13296067730974981</v>
      </c>
      <c r="O530" s="150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275</v>
      </c>
      <c r="C531" s="46"/>
      <c r="D531" s="44">
        <v>1.04</v>
      </c>
      <c r="E531" s="44" t="s">
        <v>276</v>
      </c>
      <c r="F531" s="44">
        <v>21.72</v>
      </c>
      <c r="G531" s="44">
        <v>0.98</v>
      </c>
      <c r="H531" s="44">
        <v>0.59</v>
      </c>
      <c r="I531" s="44">
        <v>0.19</v>
      </c>
      <c r="J531" s="44">
        <v>0.53</v>
      </c>
      <c r="K531" s="44">
        <v>0.75</v>
      </c>
      <c r="L531" s="44">
        <v>0.19</v>
      </c>
      <c r="M531" s="44" t="s">
        <v>276</v>
      </c>
      <c r="N531" s="44" t="s">
        <v>276</v>
      </c>
      <c r="O531" s="150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 t="s">
        <v>315</v>
      </c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BM532" s="55"/>
    </row>
    <row r="533" spans="1:65">
      <c r="BM533" s="55"/>
    </row>
    <row r="534" spans="1:65" ht="15">
      <c r="B534" s="8" t="s">
        <v>597</v>
      </c>
      <c r="BM534" s="27" t="s">
        <v>67</v>
      </c>
    </row>
    <row r="535" spans="1:65" ht="15">
      <c r="A535" s="24" t="s">
        <v>55</v>
      </c>
      <c r="B535" s="18" t="s">
        <v>114</v>
      </c>
      <c r="C535" s="15" t="s">
        <v>115</v>
      </c>
      <c r="D535" s="16" t="s">
        <v>240</v>
      </c>
      <c r="E535" s="17" t="s">
        <v>240</v>
      </c>
      <c r="F535" s="17" t="s">
        <v>240</v>
      </c>
      <c r="G535" s="17" t="s">
        <v>240</v>
      </c>
      <c r="H535" s="17" t="s">
        <v>240</v>
      </c>
      <c r="I535" s="17" t="s">
        <v>240</v>
      </c>
      <c r="J535" s="17" t="s">
        <v>240</v>
      </c>
      <c r="K535" s="17" t="s">
        <v>240</v>
      </c>
      <c r="L535" s="17" t="s">
        <v>240</v>
      </c>
      <c r="M535" s="17" t="s">
        <v>240</v>
      </c>
      <c r="N535" s="17" t="s">
        <v>240</v>
      </c>
      <c r="O535" s="17" t="s">
        <v>240</v>
      </c>
      <c r="P535" s="17" t="s">
        <v>240</v>
      </c>
      <c r="Q535" s="17" t="s">
        <v>240</v>
      </c>
      <c r="R535" s="17" t="s">
        <v>240</v>
      </c>
      <c r="S535" s="17" t="s">
        <v>240</v>
      </c>
      <c r="T535" s="17" t="s">
        <v>240</v>
      </c>
      <c r="U535" s="17" t="s">
        <v>240</v>
      </c>
      <c r="V535" s="17" t="s">
        <v>240</v>
      </c>
      <c r="W535" s="17" t="s">
        <v>240</v>
      </c>
      <c r="X535" s="17" t="s">
        <v>240</v>
      </c>
      <c r="Y535" s="17" t="s">
        <v>240</v>
      </c>
      <c r="Z535" s="17" t="s">
        <v>240</v>
      </c>
      <c r="AA535" s="17" t="s">
        <v>240</v>
      </c>
      <c r="AB535" s="17" t="s">
        <v>240</v>
      </c>
      <c r="AC535" s="17" t="s">
        <v>240</v>
      </c>
      <c r="AD535" s="150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 t="s">
        <v>241</v>
      </c>
      <c r="C536" s="9" t="s">
        <v>241</v>
      </c>
      <c r="D536" s="148" t="s">
        <v>243</v>
      </c>
      <c r="E536" s="149" t="s">
        <v>244</v>
      </c>
      <c r="F536" s="149" t="s">
        <v>245</v>
      </c>
      <c r="G536" s="149" t="s">
        <v>246</v>
      </c>
      <c r="H536" s="149" t="s">
        <v>248</v>
      </c>
      <c r="I536" s="149" t="s">
        <v>249</v>
      </c>
      <c r="J536" s="149" t="s">
        <v>250</v>
      </c>
      <c r="K536" s="149" t="s">
        <v>251</v>
      </c>
      <c r="L536" s="149" t="s">
        <v>252</v>
      </c>
      <c r="M536" s="149" t="s">
        <v>253</v>
      </c>
      <c r="N536" s="149" t="s">
        <v>254</v>
      </c>
      <c r="O536" s="149" t="s">
        <v>255</v>
      </c>
      <c r="P536" s="149" t="s">
        <v>256</v>
      </c>
      <c r="Q536" s="149" t="s">
        <v>257</v>
      </c>
      <c r="R536" s="149" t="s">
        <v>258</v>
      </c>
      <c r="S536" s="149" t="s">
        <v>259</v>
      </c>
      <c r="T536" s="149" t="s">
        <v>260</v>
      </c>
      <c r="U536" s="149" t="s">
        <v>261</v>
      </c>
      <c r="V536" s="149" t="s">
        <v>279</v>
      </c>
      <c r="W536" s="149" t="s">
        <v>307</v>
      </c>
      <c r="X536" s="149" t="s">
        <v>280</v>
      </c>
      <c r="Y536" s="149" t="s">
        <v>262</v>
      </c>
      <c r="Z536" s="149" t="s">
        <v>263</v>
      </c>
      <c r="AA536" s="149" t="s">
        <v>281</v>
      </c>
      <c r="AB536" s="149" t="s">
        <v>264</v>
      </c>
      <c r="AC536" s="149" t="s">
        <v>265</v>
      </c>
      <c r="AD536" s="150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s">
        <v>1</v>
      </c>
    </row>
    <row r="537" spans="1:65">
      <c r="A537" s="29"/>
      <c r="B537" s="19"/>
      <c r="C537" s="9"/>
      <c r="D537" s="10" t="s">
        <v>118</v>
      </c>
      <c r="E537" s="11" t="s">
        <v>118</v>
      </c>
      <c r="F537" s="11" t="s">
        <v>118</v>
      </c>
      <c r="G537" s="11" t="s">
        <v>304</v>
      </c>
      <c r="H537" s="11" t="s">
        <v>304</v>
      </c>
      <c r="I537" s="11" t="s">
        <v>305</v>
      </c>
      <c r="J537" s="11" t="s">
        <v>305</v>
      </c>
      <c r="K537" s="11" t="s">
        <v>305</v>
      </c>
      <c r="L537" s="11" t="s">
        <v>305</v>
      </c>
      <c r="M537" s="11" t="s">
        <v>305</v>
      </c>
      <c r="N537" s="11" t="s">
        <v>305</v>
      </c>
      <c r="O537" s="11" t="s">
        <v>304</v>
      </c>
      <c r="P537" s="11" t="s">
        <v>305</v>
      </c>
      <c r="Q537" s="11" t="s">
        <v>304</v>
      </c>
      <c r="R537" s="11" t="s">
        <v>118</v>
      </c>
      <c r="S537" s="11" t="s">
        <v>305</v>
      </c>
      <c r="T537" s="11" t="s">
        <v>118</v>
      </c>
      <c r="U537" s="11" t="s">
        <v>305</v>
      </c>
      <c r="V537" s="11" t="s">
        <v>305</v>
      </c>
      <c r="W537" s="11" t="s">
        <v>118</v>
      </c>
      <c r="X537" s="11" t="s">
        <v>304</v>
      </c>
      <c r="Y537" s="11" t="s">
        <v>305</v>
      </c>
      <c r="Z537" s="11" t="s">
        <v>305</v>
      </c>
      <c r="AA537" s="11" t="s">
        <v>305</v>
      </c>
      <c r="AB537" s="11" t="s">
        <v>304</v>
      </c>
      <c r="AC537" s="11" t="s">
        <v>305</v>
      </c>
      <c r="AD537" s="150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9"/>
      <c r="C538" s="9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150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8">
        <v>1</v>
      </c>
      <c r="C539" s="14">
        <v>1</v>
      </c>
      <c r="D539" s="201">
        <v>0.8096000000000001</v>
      </c>
      <c r="E539" s="201">
        <v>0.80700000000000005</v>
      </c>
      <c r="F539" s="201">
        <v>0.77621991099010579</v>
      </c>
      <c r="G539" s="201">
        <v>0.81000000000000016</v>
      </c>
      <c r="H539" s="201">
        <v>0.81000000000000016</v>
      </c>
      <c r="I539" s="201">
        <v>0.78</v>
      </c>
      <c r="J539" s="201">
        <v>0.76</v>
      </c>
      <c r="K539" s="201">
        <v>0.79</v>
      </c>
      <c r="L539" s="201">
        <v>0.81999999999999984</v>
      </c>
      <c r="M539" s="201">
        <v>0.79</v>
      </c>
      <c r="N539" s="201">
        <v>0.81000000000000016</v>
      </c>
      <c r="O539" s="202">
        <v>0.90000000000000013</v>
      </c>
      <c r="P539" s="201">
        <v>0.78</v>
      </c>
      <c r="Q539" s="201">
        <v>0.80340227121108776</v>
      </c>
      <c r="R539" s="201">
        <v>0.84399999999999997</v>
      </c>
      <c r="S539" s="201">
        <v>0.8</v>
      </c>
      <c r="T539" s="201">
        <v>0.80826000000000009</v>
      </c>
      <c r="U539" s="201">
        <v>0.81999999999999984</v>
      </c>
      <c r="V539" s="201">
        <v>0.79699999999999993</v>
      </c>
      <c r="W539" s="201">
        <v>0.78600000000000003</v>
      </c>
      <c r="X539" s="201">
        <v>0.75</v>
      </c>
      <c r="Y539" s="201">
        <v>0.82400000000000007</v>
      </c>
      <c r="Z539" s="201">
        <v>0.83</v>
      </c>
      <c r="AA539" s="201">
        <v>0.84</v>
      </c>
      <c r="AB539" s="201">
        <v>0.8358000000000001</v>
      </c>
      <c r="AC539" s="201">
        <v>0.76</v>
      </c>
      <c r="AD539" s="203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5">
        <v>1</v>
      </c>
    </row>
    <row r="540" spans="1:65">
      <c r="A540" s="29"/>
      <c r="B540" s="19">
        <v>1</v>
      </c>
      <c r="C540" s="9">
        <v>2</v>
      </c>
      <c r="D540" s="23">
        <v>0.80620000000000003</v>
      </c>
      <c r="E540" s="23">
        <v>0.81399999999999995</v>
      </c>
      <c r="F540" s="23">
        <v>0.81173781527263456</v>
      </c>
      <c r="G540" s="23">
        <v>0.85000000000000009</v>
      </c>
      <c r="H540" s="23">
        <v>0.81999999999999984</v>
      </c>
      <c r="I540" s="23">
        <v>0.8</v>
      </c>
      <c r="J540" s="23">
        <v>0.77</v>
      </c>
      <c r="K540" s="23">
        <v>0.79</v>
      </c>
      <c r="L540" s="23">
        <v>0.79</v>
      </c>
      <c r="M540" s="23">
        <v>0.77</v>
      </c>
      <c r="N540" s="23">
        <v>0.81000000000000016</v>
      </c>
      <c r="O540" s="207">
        <v>0.91999999999999993</v>
      </c>
      <c r="P540" s="23">
        <v>0.78</v>
      </c>
      <c r="Q540" s="23">
        <v>0.79262062283678458</v>
      </c>
      <c r="R540" s="23">
        <v>0.83599999999999997</v>
      </c>
      <c r="S540" s="23">
        <v>0.79</v>
      </c>
      <c r="T540" s="23">
        <v>0.80891999999999997</v>
      </c>
      <c r="U540" s="23">
        <v>0.81000000000000016</v>
      </c>
      <c r="V540" s="23">
        <v>0.72099999999999997</v>
      </c>
      <c r="W540" s="23">
        <v>0.77700000000000002</v>
      </c>
      <c r="X540" s="23">
        <v>0.74</v>
      </c>
      <c r="Y540" s="23">
        <v>0.82599999999999996</v>
      </c>
      <c r="Z540" s="23">
        <v>0.85000000000000009</v>
      </c>
      <c r="AA540" s="208">
        <v>0.90000000000000013</v>
      </c>
      <c r="AB540" s="23">
        <v>0.82879999999999998</v>
      </c>
      <c r="AC540" s="23">
        <v>0.76</v>
      </c>
      <c r="AD540" s="203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5">
        <v>17</v>
      </c>
    </row>
    <row r="541" spans="1:65">
      <c r="A541" s="29"/>
      <c r="B541" s="19">
        <v>1</v>
      </c>
      <c r="C541" s="9">
        <v>3</v>
      </c>
      <c r="D541" s="23">
        <v>0.80909999999999993</v>
      </c>
      <c r="E541" s="23">
        <v>0.81600000000000006</v>
      </c>
      <c r="F541" s="23">
        <v>0.81233145453686295</v>
      </c>
      <c r="G541" s="23">
        <v>0.79</v>
      </c>
      <c r="H541" s="23">
        <v>0.81000000000000016</v>
      </c>
      <c r="I541" s="23">
        <v>0.81999999999999984</v>
      </c>
      <c r="J541" s="23">
        <v>0.79</v>
      </c>
      <c r="K541" s="23">
        <v>0.77</v>
      </c>
      <c r="L541" s="23">
        <v>0.81999999999999984</v>
      </c>
      <c r="M541" s="23">
        <v>0.81999999999999984</v>
      </c>
      <c r="N541" s="23">
        <v>0.81200000000000006</v>
      </c>
      <c r="O541" s="207">
        <v>0.91</v>
      </c>
      <c r="P541" s="23">
        <v>0.79</v>
      </c>
      <c r="Q541" s="23">
        <v>0.79112804673549408</v>
      </c>
      <c r="R541" s="23">
        <v>0.85099999999999998</v>
      </c>
      <c r="S541" s="23">
        <v>0.78</v>
      </c>
      <c r="T541" s="23">
        <v>0.80201</v>
      </c>
      <c r="U541" s="23">
        <v>0.81999999999999984</v>
      </c>
      <c r="V541" s="23">
        <v>0.75600000000000001</v>
      </c>
      <c r="W541" s="23">
        <v>0.88400000000000012</v>
      </c>
      <c r="X541" s="23">
        <v>0.74</v>
      </c>
      <c r="Y541" s="23">
        <v>0.82799999999999996</v>
      </c>
      <c r="Z541" s="23">
        <v>0.83</v>
      </c>
      <c r="AA541" s="23">
        <v>0.86999999999999988</v>
      </c>
      <c r="AB541" s="23">
        <v>0.83269999999999988</v>
      </c>
      <c r="AC541" s="23">
        <v>0.76</v>
      </c>
      <c r="AD541" s="203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5">
        <v>16</v>
      </c>
    </row>
    <row r="542" spans="1:65">
      <c r="A542" s="29"/>
      <c r="B542" s="19">
        <v>1</v>
      </c>
      <c r="C542" s="9">
        <v>4</v>
      </c>
      <c r="D542" s="23">
        <v>0.80389999999999995</v>
      </c>
      <c r="E542" s="23">
        <v>0.80099999999999993</v>
      </c>
      <c r="F542" s="23">
        <v>0.77913548997040361</v>
      </c>
      <c r="G542" s="23">
        <v>0.79</v>
      </c>
      <c r="H542" s="23">
        <v>0.83</v>
      </c>
      <c r="I542" s="23">
        <v>0.81000000000000016</v>
      </c>
      <c r="J542" s="23">
        <v>0.77</v>
      </c>
      <c r="K542" s="23">
        <v>0.81000000000000016</v>
      </c>
      <c r="L542" s="23">
        <v>0.84</v>
      </c>
      <c r="M542" s="23">
        <v>0.77</v>
      </c>
      <c r="N542" s="23">
        <v>0.80700000000000005</v>
      </c>
      <c r="O542" s="207">
        <v>0.88</v>
      </c>
      <c r="P542" s="23">
        <v>0.78</v>
      </c>
      <c r="Q542" s="23">
        <v>0.78673180402069609</v>
      </c>
      <c r="R542" s="23">
        <v>0.86</v>
      </c>
      <c r="S542" s="23">
        <v>0.79</v>
      </c>
      <c r="T542" s="23">
        <v>0.80421999999999993</v>
      </c>
      <c r="U542" s="23">
        <v>0.81000000000000016</v>
      </c>
      <c r="V542" s="23">
        <v>0.81700000000000006</v>
      </c>
      <c r="W542" s="208">
        <v>0.90500000000000003</v>
      </c>
      <c r="X542" s="23">
        <v>0.74</v>
      </c>
      <c r="Y542" s="23">
        <v>0.82780000000000009</v>
      </c>
      <c r="Z542" s="23">
        <v>0.84</v>
      </c>
      <c r="AA542" s="23">
        <v>0.81000000000000016</v>
      </c>
      <c r="AB542" s="23">
        <v>0.84740000000000004</v>
      </c>
      <c r="AC542" s="23">
        <v>0.76</v>
      </c>
      <c r="AD542" s="203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205">
        <v>0.80482424799605967</v>
      </c>
    </row>
    <row r="543" spans="1:65">
      <c r="A543" s="29"/>
      <c r="B543" s="19">
        <v>1</v>
      </c>
      <c r="C543" s="9">
        <v>5</v>
      </c>
      <c r="D543" s="23">
        <v>0.80330000000000001</v>
      </c>
      <c r="E543" s="23">
        <v>0.80499999999999994</v>
      </c>
      <c r="F543" s="23">
        <v>0.77223441431864492</v>
      </c>
      <c r="G543" s="23">
        <v>0.81000000000000016</v>
      </c>
      <c r="H543" s="23">
        <v>0.81000000000000016</v>
      </c>
      <c r="I543" s="23">
        <v>0.81000000000000016</v>
      </c>
      <c r="J543" s="23">
        <v>0.77</v>
      </c>
      <c r="K543" s="23">
        <v>0.77</v>
      </c>
      <c r="L543" s="23">
        <v>0.83</v>
      </c>
      <c r="M543" s="23">
        <v>0.79</v>
      </c>
      <c r="N543" s="23">
        <v>0.80899999999999994</v>
      </c>
      <c r="O543" s="207">
        <v>0.91999999999999993</v>
      </c>
      <c r="P543" s="23">
        <v>0.8</v>
      </c>
      <c r="Q543" s="23">
        <v>0.8100067336228044</v>
      </c>
      <c r="R543" s="23">
        <v>0.83800000000000008</v>
      </c>
      <c r="S543" s="23">
        <v>0.79</v>
      </c>
      <c r="T543" s="23">
        <v>0.80485000000000007</v>
      </c>
      <c r="U543" s="23">
        <v>0.83</v>
      </c>
      <c r="V543" s="23">
        <v>0.79600000000000004</v>
      </c>
      <c r="W543" s="23">
        <v>0.84499999999999997</v>
      </c>
      <c r="X543" s="23">
        <v>0.74</v>
      </c>
      <c r="Y543" s="23">
        <v>0.83330000000000004</v>
      </c>
      <c r="Z543" s="23">
        <v>0.84</v>
      </c>
      <c r="AA543" s="23">
        <v>0.86999999999999988</v>
      </c>
      <c r="AB543" s="23">
        <v>0.82950000000000002</v>
      </c>
      <c r="AC543" s="23">
        <v>0.75</v>
      </c>
      <c r="AD543" s="203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205">
        <v>38</v>
      </c>
    </row>
    <row r="544" spans="1:65">
      <c r="A544" s="29"/>
      <c r="B544" s="19">
        <v>1</v>
      </c>
      <c r="C544" s="9">
        <v>6</v>
      </c>
      <c r="D544" s="23">
        <v>0.80759999999999998</v>
      </c>
      <c r="E544" s="23">
        <v>0.80999999999999994</v>
      </c>
      <c r="F544" s="23">
        <v>0.77146218227020413</v>
      </c>
      <c r="G544" s="23">
        <v>0.8</v>
      </c>
      <c r="H544" s="23">
        <v>0.81999999999999984</v>
      </c>
      <c r="I544" s="23">
        <v>0.8</v>
      </c>
      <c r="J544" s="23">
        <v>0.77</v>
      </c>
      <c r="K544" s="23">
        <v>0.78</v>
      </c>
      <c r="L544" s="23">
        <v>0.8</v>
      </c>
      <c r="M544" s="23">
        <v>0.79</v>
      </c>
      <c r="N544" s="23">
        <v>0.81899999999999995</v>
      </c>
      <c r="O544" s="207">
        <v>0.86</v>
      </c>
      <c r="P544" s="23">
        <v>0.79</v>
      </c>
      <c r="Q544" s="23">
        <v>0.8191664536232488</v>
      </c>
      <c r="R544" s="23">
        <v>0.85399999999999987</v>
      </c>
      <c r="S544" s="23">
        <v>0.8</v>
      </c>
      <c r="T544" s="23">
        <v>0.80440000000000011</v>
      </c>
      <c r="U544" s="23">
        <v>0.81000000000000016</v>
      </c>
      <c r="V544" s="23">
        <v>0.78499999999999992</v>
      </c>
      <c r="W544" s="23">
        <v>0.83400000000000007</v>
      </c>
      <c r="X544" s="23">
        <v>0.79</v>
      </c>
      <c r="Y544" s="23">
        <v>0.82199999999999995</v>
      </c>
      <c r="Z544" s="23">
        <v>0.84</v>
      </c>
      <c r="AA544" s="23">
        <v>0.88</v>
      </c>
      <c r="AB544" s="23">
        <v>0.8296</v>
      </c>
      <c r="AC544" s="23">
        <v>0.78</v>
      </c>
      <c r="AD544" s="203"/>
      <c r="AE544" s="204"/>
      <c r="AF544" s="204"/>
      <c r="AG544" s="204"/>
      <c r="AH544" s="204"/>
      <c r="AI544" s="204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29"/>
      <c r="B545" s="20" t="s">
        <v>271</v>
      </c>
      <c r="C545" s="12"/>
      <c r="D545" s="209">
        <v>0.80661666666666665</v>
      </c>
      <c r="E545" s="209">
        <v>0.80883333333333329</v>
      </c>
      <c r="F545" s="209">
        <v>0.78718687789314268</v>
      </c>
      <c r="G545" s="209">
        <v>0.80833333333333346</v>
      </c>
      <c r="H545" s="209">
        <v>0.81666666666666676</v>
      </c>
      <c r="I545" s="209">
        <v>0.80333333333333334</v>
      </c>
      <c r="J545" s="209">
        <v>0.77166666666666683</v>
      </c>
      <c r="K545" s="209">
        <v>0.78500000000000003</v>
      </c>
      <c r="L545" s="209">
        <v>0.81666666666666654</v>
      </c>
      <c r="M545" s="209">
        <v>0.78833333333333344</v>
      </c>
      <c r="N545" s="209">
        <v>0.8111666666666667</v>
      </c>
      <c r="O545" s="209">
        <v>0.89833333333333332</v>
      </c>
      <c r="P545" s="209">
        <v>0.78666666666666663</v>
      </c>
      <c r="Q545" s="209">
        <v>0.80050932200835268</v>
      </c>
      <c r="R545" s="209">
        <v>0.84716666666666651</v>
      </c>
      <c r="S545" s="209">
        <v>0.79166666666666663</v>
      </c>
      <c r="T545" s="209">
        <v>0.80544333333333329</v>
      </c>
      <c r="U545" s="209">
        <v>0.81666666666666676</v>
      </c>
      <c r="V545" s="209">
        <v>0.77866666666666673</v>
      </c>
      <c r="W545" s="209">
        <v>0.83850000000000013</v>
      </c>
      <c r="X545" s="209">
        <v>0.75</v>
      </c>
      <c r="Y545" s="209">
        <v>0.82684999999999997</v>
      </c>
      <c r="Z545" s="209">
        <v>0.83833333333333337</v>
      </c>
      <c r="AA545" s="209">
        <v>0.86166666666666669</v>
      </c>
      <c r="AB545" s="209">
        <v>0.83396666666666663</v>
      </c>
      <c r="AC545" s="209">
        <v>0.76166666666666671</v>
      </c>
      <c r="AD545" s="203"/>
      <c r="AE545" s="204"/>
      <c r="AF545" s="204"/>
      <c r="AG545" s="204"/>
      <c r="AH545" s="204"/>
      <c r="AI545" s="204"/>
      <c r="AJ545" s="204"/>
      <c r="AK545" s="204"/>
      <c r="AL545" s="204"/>
      <c r="AM545" s="204"/>
      <c r="AN545" s="204"/>
      <c r="AO545" s="204"/>
      <c r="AP545" s="204"/>
      <c r="AQ545" s="204"/>
      <c r="AR545" s="204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56"/>
    </row>
    <row r="546" spans="1:65">
      <c r="A546" s="29"/>
      <c r="B546" s="3" t="s">
        <v>272</v>
      </c>
      <c r="C546" s="28"/>
      <c r="D546" s="23">
        <v>0.80689999999999995</v>
      </c>
      <c r="E546" s="23">
        <v>0.8085</v>
      </c>
      <c r="F546" s="23">
        <v>0.77767770048025464</v>
      </c>
      <c r="G546" s="23">
        <v>0.80500000000000016</v>
      </c>
      <c r="H546" s="23">
        <v>0.81499999999999995</v>
      </c>
      <c r="I546" s="23">
        <v>0.80500000000000016</v>
      </c>
      <c r="J546" s="23">
        <v>0.77</v>
      </c>
      <c r="K546" s="23">
        <v>0.78500000000000003</v>
      </c>
      <c r="L546" s="23">
        <v>0.81999999999999984</v>
      </c>
      <c r="M546" s="23">
        <v>0.79</v>
      </c>
      <c r="N546" s="23">
        <v>0.81000000000000016</v>
      </c>
      <c r="O546" s="23">
        <v>0.90500000000000003</v>
      </c>
      <c r="P546" s="23">
        <v>0.78500000000000003</v>
      </c>
      <c r="Q546" s="23">
        <v>0.79801144702393612</v>
      </c>
      <c r="R546" s="23">
        <v>0.84749999999999992</v>
      </c>
      <c r="S546" s="23">
        <v>0.79</v>
      </c>
      <c r="T546" s="23">
        <v>0.80462500000000015</v>
      </c>
      <c r="U546" s="23">
        <v>0.81499999999999995</v>
      </c>
      <c r="V546" s="23">
        <v>0.79049999999999998</v>
      </c>
      <c r="W546" s="23">
        <v>0.83950000000000002</v>
      </c>
      <c r="X546" s="23">
        <v>0.74</v>
      </c>
      <c r="Y546" s="23">
        <v>0.82689999999999997</v>
      </c>
      <c r="Z546" s="23">
        <v>0.84</v>
      </c>
      <c r="AA546" s="23">
        <v>0.86999999999999988</v>
      </c>
      <c r="AB546" s="23">
        <v>0.83114999999999994</v>
      </c>
      <c r="AC546" s="23">
        <v>0.76</v>
      </c>
      <c r="AD546" s="203"/>
      <c r="AE546" s="204"/>
      <c r="AF546" s="204"/>
      <c r="AG546" s="204"/>
      <c r="AH546" s="204"/>
      <c r="AI546" s="204"/>
      <c r="AJ546" s="204"/>
      <c r="AK546" s="204"/>
      <c r="AL546" s="204"/>
      <c r="AM546" s="204"/>
      <c r="AN546" s="204"/>
      <c r="AO546" s="204"/>
      <c r="AP546" s="204"/>
      <c r="AQ546" s="204"/>
      <c r="AR546" s="204"/>
      <c r="AS546" s="204"/>
      <c r="AT546" s="204"/>
      <c r="AU546" s="204"/>
      <c r="AV546" s="204"/>
      <c r="AW546" s="204"/>
      <c r="AX546" s="204"/>
      <c r="AY546" s="204"/>
      <c r="AZ546" s="204"/>
      <c r="BA546" s="204"/>
      <c r="BB546" s="204"/>
      <c r="BC546" s="204"/>
      <c r="BD546" s="204"/>
      <c r="BE546" s="204"/>
      <c r="BF546" s="204"/>
      <c r="BG546" s="204"/>
      <c r="BH546" s="204"/>
      <c r="BI546" s="204"/>
      <c r="BJ546" s="204"/>
      <c r="BK546" s="204"/>
      <c r="BL546" s="204"/>
      <c r="BM546" s="56"/>
    </row>
    <row r="547" spans="1:65">
      <c r="A547" s="29"/>
      <c r="B547" s="3" t="s">
        <v>273</v>
      </c>
      <c r="C547" s="28"/>
      <c r="D547" s="23">
        <v>2.6301457500805428E-3</v>
      </c>
      <c r="E547" s="23">
        <v>5.6361925682739903E-3</v>
      </c>
      <c r="F547" s="23">
        <v>1.9447054742140955E-2</v>
      </c>
      <c r="G547" s="23">
        <v>2.2286019533929058E-2</v>
      </c>
      <c r="H547" s="23">
        <v>8.1649658092771416E-3</v>
      </c>
      <c r="I547" s="23">
        <v>1.3662601021279443E-2</v>
      </c>
      <c r="J547" s="23">
        <v>9.8319208025017587E-3</v>
      </c>
      <c r="K547" s="23">
        <v>1.5165750888103152E-2</v>
      </c>
      <c r="L547" s="23">
        <v>1.8618986725025214E-2</v>
      </c>
      <c r="M547" s="23">
        <v>1.8348478592697118E-2</v>
      </c>
      <c r="N547" s="23">
        <v>4.1673332800084926E-3</v>
      </c>
      <c r="O547" s="23">
        <v>2.401388487243715E-2</v>
      </c>
      <c r="P547" s="23">
        <v>8.1649658092772682E-3</v>
      </c>
      <c r="Q547" s="23">
        <v>1.2543671271396844E-2</v>
      </c>
      <c r="R547" s="23">
        <v>9.4322143034743511E-3</v>
      </c>
      <c r="S547" s="23">
        <v>7.5277265270908165E-3</v>
      </c>
      <c r="T547" s="23">
        <v>2.6361234164330579E-3</v>
      </c>
      <c r="U547" s="23">
        <v>8.1649658092771416E-3</v>
      </c>
      <c r="V547" s="23">
        <v>3.4598651226119603E-2</v>
      </c>
      <c r="W547" s="23">
        <v>5.1173235191846148E-2</v>
      </c>
      <c r="X547" s="23">
        <v>2.0000000000000018E-2</v>
      </c>
      <c r="Y547" s="23">
        <v>3.9037161782076515E-3</v>
      </c>
      <c r="Z547" s="23">
        <v>7.5277265270908512E-3</v>
      </c>
      <c r="AA547" s="23">
        <v>3.188521078284829E-2</v>
      </c>
      <c r="AB547" s="23">
        <v>7.0870774418420913E-3</v>
      </c>
      <c r="AC547" s="23">
        <v>9.8319208025017587E-3</v>
      </c>
      <c r="AD547" s="203"/>
      <c r="AE547" s="204"/>
      <c r="AF547" s="204"/>
      <c r="AG547" s="204"/>
      <c r="AH547" s="204"/>
      <c r="AI547" s="204"/>
      <c r="AJ547" s="204"/>
      <c r="AK547" s="204"/>
      <c r="AL547" s="204"/>
      <c r="AM547" s="204"/>
      <c r="AN547" s="204"/>
      <c r="AO547" s="204"/>
      <c r="AP547" s="204"/>
      <c r="AQ547" s="204"/>
      <c r="AR547" s="204"/>
      <c r="AS547" s="204"/>
      <c r="AT547" s="204"/>
      <c r="AU547" s="204"/>
      <c r="AV547" s="204"/>
      <c r="AW547" s="204"/>
      <c r="AX547" s="204"/>
      <c r="AY547" s="204"/>
      <c r="AZ547" s="204"/>
      <c r="BA547" s="204"/>
      <c r="BB547" s="204"/>
      <c r="BC547" s="204"/>
      <c r="BD547" s="204"/>
      <c r="BE547" s="204"/>
      <c r="BF547" s="204"/>
      <c r="BG547" s="204"/>
      <c r="BH547" s="204"/>
      <c r="BI547" s="204"/>
      <c r="BJ547" s="204"/>
      <c r="BK547" s="204"/>
      <c r="BL547" s="204"/>
      <c r="BM547" s="56"/>
    </row>
    <row r="548" spans="1:65">
      <c r="A548" s="29"/>
      <c r="B548" s="3" t="s">
        <v>87</v>
      </c>
      <c r="C548" s="28"/>
      <c r="D548" s="13">
        <v>3.2607133707633234E-3</v>
      </c>
      <c r="E548" s="13">
        <v>6.9682990747257246E-3</v>
      </c>
      <c r="F548" s="13">
        <v>2.47044955756755E-2</v>
      </c>
      <c r="G548" s="13">
        <v>2.7570333444035942E-2</v>
      </c>
      <c r="H548" s="13">
        <v>9.9979173174822127E-3</v>
      </c>
      <c r="I548" s="13">
        <v>1.7007387163418396E-2</v>
      </c>
      <c r="J548" s="13">
        <v>1.2741150068036833E-2</v>
      </c>
      <c r="K548" s="13">
        <v>1.9319427882933952E-2</v>
      </c>
      <c r="L548" s="13">
        <v>2.279875925513292E-2</v>
      </c>
      <c r="M548" s="13">
        <v>2.3275025698981544E-2</v>
      </c>
      <c r="N548" s="13">
        <v>5.1374562728684929E-3</v>
      </c>
      <c r="O548" s="13">
        <v>2.6731597260597942E-2</v>
      </c>
      <c r="P548" s="13">
        <v>1.037919382535246E-2</v>
      </c>
      <c r="Q548" s="13">
        <v>1.5669612990797825E-2</v>
      </c>
      <c r="R548" s="13">
        <v>1.1133835494953004E-2</v>
      </c>
      <c r="S548" s="13">
        <v>9.5087071921147164E-3</v>
      </c>
      <c r="T548" s="13">
        <v>3.272885015415599E-3</v>
      </c>
      <c r="U548" s="13">
        <v>9.9979173174822127E-3</v>
      </c>
      <c r="V548" s="13">
        <v>4.44331993486125E-2</v>
      </c>
      <c r="W548" s="13">
        <v>6.1029499334342444E-2</v>
      </c>
      <c r="X548" s="13">
        <v>2.6666666666666689E-2</v>
      </c>
      <c r="Y548" s="13">
        <v>4.7211902741823202E-3</v>
      </c>
      <c r="Z548" s="13">
        <v>8.9793954597505183E-3</v>
      </c>
      <c r="AA548" s="13">
        <v>3.7004113094214648E-2</v>
      </c>
      <c r="AB548" s="13">
        <v>8.4980344240482338E-3</v>
      </c>
      <c r="AC548" s="13">
        <v>1.290842993763907E-2</v>
      </c>
      <c r="AD548" s="150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3" t="s">
        <v>274</v>
      </c>
      <c r="C549" s="28"/>
      <c r="D549" s="13">
        <v>2.2270932754200334E-3</v>
      </c>
      <c r="E549" s="13">
        <v>4.9813177811874887E-3</v>
      </c>
      <c r="F549" s="13">
        <v>-2.1914561032216007E-2</v>
      </c>
      <c r="G549" s="13">
        <v>4.3600641332701695E-3</v>
      </c>
      <c r="H549" s="13">
        <v>1.4714291598561635E-2</v>
      </c>
      <c r="I549" s="13">
        <v>-1.8524723459047987E-3</v>
      </c>
      <c r="J549" s="13">
        <v>-4.119853671401208E-2</v>
      </c>
      <c r="K549" s="13">
        <v>-2.4631772769545979E-2</v>
      </c>
      <c r="L549" s="13">
        <v>1.4714291598561413E-2</v>
      </c>
      <c r="M549" s="13">
        <v>-2.0490081783429259E-2</v>
      </c>
      <c r="N549" s="13">
        <v>7.8805014714691257E-3</v>
      </c>
      <c r="O549" s="13">
        <v>0.1161857207584176</v>
      </c>
      <c r="P549" s="13">
        <v>-2.256092727648773E-2</v>
      </c>
      <c r="Q549" s="13">
        <v>-5.3613270207139019E-3</v>
      </c>
      <c r="R549" s="13">
        <v>5.2610764121528097E-2</v>
      </c>
      <c r="S549" s="13">
        <v>-1.6348390797312873E-2</v>
      </c>
      <c r="T549" s="13">
        <v>7.6921804830698548E-4</v>
      </c>
      <c r="U549" s="13">
        <v>1.4714291598561635E-2</v>
      </c>
      <c r="V549" s="13">
        <v>-3.250098564316739E-2</v>
      </c>
      <c r="W549" s="13">
        <v>4.184236755762516E-2</v>
      </c>
      <c r="X549" s="13">
        <v>-6.811952812377009E-2</v>
      </c>
      <c r="Y549" s="13">
        <v>2.7367157561147604E-2</v>
      </c>
      <c r="Z549" s="13">
        <v>4.1635283008319313E-2</v>
      </c>
      <c r="AA549" s="13">
        <v>7.0627119911135239E-2</v>
      </c>
      <c r="AB549" s="13">
        <v>3.6209667816506474E-2</v>
      </c>
      <c r="AC549" s="13">
        <v>-5.3623609672362016E-2</v>
      </c>
      <c r="AD549" s="150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45" t="s">
        <v>275</v>
      </c>
      <c r="C550" s="46"/>
      <c r="D550" s="44">
        <v>0.03</v>
      </c>
      <c r="E550" s="44">
        <v>0.05</v>
      </c>
      <c r="F550" s="44">
        <v>0.69</v>
      </c>
      <c r="G550" s="44">
        <v>0.03</v>
      </c>
      <c r="H550" s="44">
        <v>0.31</v>
      </c>
      <c r="I550" s="44">
        <v>0.14000000000000001</v>
      </c>
      <c r="J550" s="44">
        <v>1.22</v>
      </c>
      <c r="K550" s="44">
        <v>0.76</v>
      </c>
      <c r="L550" s="44">
        <v>0.31</v>
      </c>
      <c r="M550" s="44">
        <v>0.65</v>
      </c>
      <c r="N550" s="44">
        <v>0.13</v>
      </c>
      <c r="O550" s="44">
        <v>3.09</v>
      </c>
      <c r="P550" s="44">
        <v>0.71</v>
      </c>
      <c r="Q550" s="44">
        <v>0.24</v>
      </c>
      <c r="R550" s="44">
        <v>1.35</v>
      </c>
      <c r="S550" s="44">
        <v>0.54</v>
      </c>
      <c r="T550" s="44">
        <v>7.0000000000000007E-2</v>
      </c>
      <c r="U550" s="44">
        <v>0.31</v>
      </c>
      <c r="V550" s="44">
        <v>0.98</v>
      </c>
      <c r="W550" s="44">
        <v>1.05</v>
      </c>
      <c r="X550" s="44">
        <v>1.95</v>
      </c>
      <c r="Y550" s="44">
        <v>0.66</v>
      </c>
      <c r="Z550" s="44">
        <v>1.05</v>
      </c>
      <c r="AA550" s="44">
        <v>1.84</v>
      </c>
      <c r="AB550" s="44">
        <v>0.9</v>
      </c>
      <c r="AC550" s="44">
        <v>1.56</v>
      </c>
      <c r="AD550" s="150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BM551" s="55"/>
    </row>
    <row r="552" spans="1:65" ht="15">
      <c r="B552" s="8" t="s">
        <v>598</v>
      </c>
      <c r="BM552" s="27" t="s">
        <v>67</v>
      </c>
    </row>
    <row r="553" spans="1:65" ht="15">
      <c r="A553" s="24" t="s">
        <v>56</v>
      </c>
      <c r="B553" s="18" t="s">
        <v>114</v>
      </c>
      <c r="C553" s="15" t="s">
        <v>115</v>
      </c>
      <c r="D553" s="16" t="s">
        <v>240</v>
      </c>
      <c r="E553" s="17" t="s">
        <v>240</v>
      </c>
      <c r="F553" s="17" t="s">
        <v>240</v>
      </c>
      <c r="G553" s="17" t="s">
        <v>240</v>
      </c>
      <c r="H553" s="17" t="s">
        <v>240</v>
      </c>
      <c r="I553" s="17" t="s">
        <v>240</v>
      </c>
      <c r="J553" s="17" t="s">
        <v>240</v>
      </c>
      <c r="K553" s="17" t="s">
        <v>240</v>
      </c>
      <c r="L553" s="17" t="s">
        <v>240</v>
      </c>
      <c r="M553" s="17" t="s">
        <v>240</v>
      </c>
      <c r="N553" s="17" t="s">
        <v>240</v>
      </c>
      <c r="O553" s="17" t="s">
        <v>240</v>
      </c>
      <c r="P553" s="17" t="s">
        <v>240</v>
      </c>
      <c r="Q553" s="17" t="s">
        <v>240</v>
      </c>
      <c r="R553" s="17" t="s">
        <v>240</v>
      </c>
      <c r="S553" s="17" t="s">
        <v>240</v>
      </c>
      <c r="T553" s="17" t="s">
        <v>240</v>
      </c>
      <c r="U553" s="17" t="s">
        <v>240</v>
      </c>
      <c r="V553" s="17" t="s">
        <v>240</v>
      </c>
      <c r="W553" s="17" t="s">
        <v>240</v>
      </c>
      <c r="X553" s="17" t="s">
        <v>240</v>
      </c>
      <c r="Y553" s="17" t="s">
        <v>240</v>
      </c>
      <c r="Z553" s="17" t="s">
        <v>240</v>
      </c>
      <c r="AA553" s="17" t="s">
        <v>240</v>
      </c>
      <c r="AB553" s="17" t="s">
        <v>240</v>
      </c>
      <c r="AC553" s="17" t="s">
        <v>240</v>
      </c>
      <c r="AD553" s="150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 t="s">
        <v>241</v>
      </c>
      <c r="C554" s="9" t="s">
        <v>241</v>
      </c>
      <c r="D554" s="148" t="s">
        <v>243</v>
      </c>
      <c r="E554" s="149" t="s">
        <v>244</v>
      </c>
      <c r="F554" s="149" t="s">
        <v>245</v>
      </c>
      <c r="G554" s="149" t="s">
        <v>246</v>
      </c>
      <c r="H554" s="149" t="s">
        <v>248</v>
      </c>
      <c r="I554" s="149" t="s">
        <v>249</v>
      </c>
      <c r="J554" s="149" t="s">
        <v>250</v>
      </c>
      <c r="K554" s="149" t="s">
        <v>251</v>
      </c>
      <c r="L554" s="149" t="s">
        <v>252</v>
      </c>
      <c r="M554" s="149" t="s">
        <v>253</v>
      </c>
      <c r="N554" s="149" t="s">
        <v>254</v>
      </c>
      <c r="O554" s="149" t="s">
        <v>255</v>
      </c>
      <c r="P554" s="149" t="s">
        <v>256</v>
      </c>
      <c r="Q554" s="149" t="s">
        <v>257</v>
      </c>
      <c r="R554" s="149" t="s">
        <v>258</v>
      </c>
      <c r="S554" s="149" t="s">
        <v>259</v>
      </c>
      <c r="T554" s="149" t="s">
        <v>260</v>
      </c>
      <c r="U554" s="149" t="s">
        <v>261</v>
      </c>
      <c r="V554" s="149" t="s">
        <v>279</v>
      </c>
      <c r="W554" s="149" t="s">
        <v>307</v>
      </c>
      <c r="X554" s="149" t="s">
        <v>280</v>
      </c>
      <c r="Y554" s="149" t="s">
        <v>262</v>
      </c>
      <c r="Z554" s="149" t="s">
        <v>263</v>
      </c>
      <c r="AA554" s="149" t="s">
        <v>281</v>
      </c>
      <c r="AB554" s="149" t="s">
        <v>264</v>
      </c>
      <c r="AC554" s="149" t="s">
        <v>265</v>
      </c>
      <c r="AD554" s="150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 t="s">
        <v>1</v>
      </c>
    </row>
    <row r="555" spans="1:65">
      <c r="A555" s="29"/>
      <c r="B555" s="19"/>
      <c r="C555" s="9"/>
      <c r="D555" s="10" t="s">
        <v>118</v>
      </c>
      <c r="E555" s="11" t="s">
        <v>118</v>
      </c>
      <c r="F555" s="11" t="s">
        <v>118</v>
      </c>
      <c r="G555" s="11" t="s">
        <v>304</v>
      </c>
      <c r="H555" s="11" t="s">
        <v>304</v>
      </c>
      <c r="I555" s="11" t="s">
        <v>305</v>
      </c>
      <c r="J555" s="11" t="s">
        <v>305</v>
      </c>
      <c r="K555" s="11" t="s">
        <v>305</v>
      </c>
      <c r="L555" s="11" t="s">
        <v>305</v>
      </c>
      <c r="M555" s="11" t="s">
        <v>305</v>
      </c>
      <c r="N555" s="11" t="s">
        <v>305</v>
      </c>
      <c r="O555" s="11" t="s">
        <v>304</v>
      </c>
      <c r="P555" s="11" t="s">
        <v>305</v>
      </c>
      <c r="Q555" s="11" t="s">
        <v>304</v>
      </c>
      <c r="R555" s="11" t="s">
        <v>118</v>
      </c>
      <c r="S555" s="11" t="s">
        <v>305</v>
      </c>
      <c r="T555" s="11" t="s">
        <v>118</v>
      </c>
      <c r="U555" s="11" t="s">
        <v>305</v>
      </c>
      <c r="V555" s="11" t="s">
        <v>305</v>
      </c>
      <c r="W555" s="11" t="s">
        <v>118</v>
      </c>
      <c r="X555" s="11" t="s">
        <v>304</v>
      </c>
      <c r="Y555" s="11" t="s">
        <v>305</v>
      </c>
      <c r="Z555" s="11" t="s">
        <v>305</v>
      </c>
      <c r="AA555" s="11" t="s">
        <v>305</v>
      </c>
      <c r="AB555" s="11" t="s">
        <v>304</v>
      </c>
      <c r="AC555" s="11" t="s">
        <v>305</v>
      </c>
      <c r="AD555" s="150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9"/>
      <c r="C556" s="9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150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8">
        <v>1</v>
      </c>
      <c r="C557" s="14">
        <v>1</v>
      </c>
      <c r="D557" s="201">
        <v>3.7100000000000001E-2</v>
      </c>
      <c r="E557" s="201">
        <v>3.6600000000000001E-2</v>
      </c>
      <c r="F557" s="201">
        <v>3.7751531673828317E-2</v>
      </c>
      <c r="G557" s="201">
        <v>3.95E-2</v>
      </c>
      <c r="H557" s="202">
        <v>5.5511999999999999E-2</v>
      </c>
      <c r="I557" s="201">
        <v>3.7199999999999997E-2</v>
      </c>
      <c r="J557" s="201">
        <v>3.6799999999999999E-2</v>
      </c>
      <c r="K557" s="201">
        <v>3.85E-2</v>
      </c>
      <c r="L557" s="201">
        <v>4.0899999999999999E-2</v>
      </c>
      <c r="M557" s="201">
        <v>3.8100000000000002E-2</v>
      </c>
      <c r="N557" s="201">
        <v>3.78E-2</v>
      </c>
      <c r="O557" s="202">
        <v>4.1599999999999998E-2</v>
      </c>
      <c r="P557" s="201">
        <v>3.8300000000000001E-2</v>
      </c>
      <c r="Q557" s="201">
        <v>3.6983605847363946E-2</v>
      </c>
      <c r="R557" s="201">
        <v>3.8100000000000002E-2</v>
      </c>
      <c r="S557" s="201">
        <v>3.8600000000000002E-2</v>
      </c>
      <c r="T557" s="201">
        <v>3.9144189999999995E-2</v>
      </c>
      <c r="U557" s="201">
        <v>3.8400000000000004E-2</v>
      </c>
      <c r="V557" s="202">
        <v>3.4799999999999998E-2</v>
      </c>
      <c r="W557" s="201">
        <v>3.7199999999999997E-2</v>
      </c>
      <c r="X557" s="201">
        <v>3.6900000000000002E-2</v>
      </c>
      <c r="Y557" s="201">
        <v>3.8100000000000002E-2</v>
      </c>
      <c r="Z557" s="201">
        <v>3.78E-2</v>
      </c>
      <c r="AA557" s="201">
        <v>3.8900000000000004E-2</v>
      </c>
      <c r="AB557" s="201">
        <v>3.8900000000000004E-2</v>
      </c>
      <c r="AC557" s="201">
        <v>3.6799999999999999E-2</v>
      </c>
      <c r="AD557" s="203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5">
        <v>1</v>
      </c>
    </row>
    <row r="558" spans="1:65">
      <c r="A558" s="29"/>
      <c r="B558" s="19">
        <v>1</v>
      </c>
      <c r="C558" s="9">
        <v>2</v>
      </c>
      <c r="D558" s="23">
        <v>3.6799999999999999E-2</v>
      </c>
      <c r="E558" s="23">
        <v>3.6000000000000004E-2</v>
      </c>
      <c r="F558" s="23">
        <v>3.8937328506318376E-2</v>
      </c>
      <c r="G558" s="23">
        <v>4.0899999999999999E-2</v>
      </c>
      <c r="H558" s="207">
        <v>5.6323000000000005E-2</v>
      </c>
      <c r="I558" s="23">
        <v>3.9100000000000003E-2</v>
      </c>
      <c r="J558" s="23">
        <v>3.6900000000000002E-2</v>
      </c>
      <c r="K558" s="23">
        <v>3.7900000000000003E-2</v>
      </c>
      <c r="L558" s="23">
        <v>3.6799999999999999E-2</v>
      </c>
      <c r="M558" s="23">
        <v>3.7599999999999995E-2</v>
      </c>
      <c r="N558" s="23">
        <v>3.7900000000000003E-2</v>
      </c>
      <c r="O558" s="207">
        <v>4.24E-2</v>
      </c>
      <c r="P558" s="23">
        <v>3.8900000000000004E-2</v>
      </c>
      <c r="Q558" s="23">
        <v>3.6351258744729102E-2</v>
      </c>
      <c r="R558" s="23">
        <v>3.7900000000000003E-2</v>
      </c>
      <c r="S558" s="23">
        <v>3.73E-2</v>
      </c>
      <c r="T558" s="23">
        <v>3.9721409999999999E-2</v>
      </c>
      <c r="U558" s="23">
        <v>3.7399999999999996E-2</v>
      </c>
      <c r="V558" s="207">
        <v>3.1100000000000003E-2</v>
      </c>
      <c r="W558" s="23">
        <v>3.6499999999999998E-2</v>
      </c>
      <c r="X558" s="23">
        <v>3.7900000000000003E-2</v>
      </c>
      <c r="Y558" s="23">
        <v>3.7399999999999996E-2</v>
      </c>
      <c r="Z558" s="23">
        <v>3.7199999999999997E-2</v>
      </c>
      <c r="AA558" s="23">
        <v>3.7100000000000001E-2</v>
      </c>
      <c r="AB558" s="23">
        <v>3.7999999999999999E-2</v>
      </c>
      <c r="AC558" s="23">
        <v>3.7199999999999997E-2</v>
      </c>
      <c r="AD558" s="203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5">
        <v>18</v>
      </c>
    </row>
    <row r="559" spans="1:65">
      <c r="A559" s="29"/>
      <c r="B559" s="19">
        <v>1</v>
      </c>
      <c r="C559" s="9">
        <v>3</v>
      </c>
      <c r="D559" s="23">
        <v>3.7199999999999997E-2</v>
      </c>
      <c r="E559" s="23">
        <v>3.7499999999999999E-2</v>
      </c>
      <c r="F559" s="23">
        <v>3.6943174526448117E-2</v>
      </c>
      <c r="G559" s="23">
        <v>3.8800000000000001E-2</v>
      </c>
      <c r="H559" s="207">
        <v>5.3842999999999988E-2</v>
      </c>
      <c r="I559" s="23">
        <v>3.9199999999999999E-2</v>
      </c>
      <c r="J559" s="23">
        <v>3.8300000000000001E-2</v>
      </c>
      <c r="K559" s="23">
        <v>3.7599999999999995E-2</v>
      </c>
      <c r="L559" s="23">
        <v>4.1200000000000001E-2</v>
      </c>
      <c r="M559" s="23">
        <v>3.9399999999999998E-2</v>
      </c>
      <c r="N559" s="23">
        <v>3.7999999999999999E-2</v>
      </c>
      <c r="O559" s="207">
        <v>4.2299999999999997E-2</v>
      </c>
      <c r="P559" s="23">
        <v>3.85E-2</v>
      </c>
      <c r="Q559" s="23">
        <v>3.7218298179724274E-2</v>
      </c>
      <c r="R559" s="23">
        <v>3.8600000000000002E-2</v>
      </c>
      <c r="S559" s="23">
        <v>3.8800000000000001E-2</v>
      </c>
      <c r="T559" s="23">
        <v>3.9316919999999998E-2</v>
      </c>
      <c r="U559" s="23">
        <v>3.8100000000000002E-2</v>
      </c>
      <c r="V559" s="207">
        <v>3.2399999999999998E-2</v>
      </c>
      <c r="W559" s="23">
        <v>3.8300000000000001E-2</v>
      </c>
      <c r="X559" s="23">
        <v>3.8400000000000004E-2</v>
      </c>
      <c r="Y559" s="23">
        <v>3.8800000000000001E-2</v>
      </c>
      <c r="Z559" s="23">
        <v>3.7100000000000001E-2</v>
      </c>
      <c r="AA559" s="23">
        <v>3.7699999999999997E-2</v>
      </c>
      <c r="AB559" s="23">
        <v>3.8400000000000004E-2</v>
      </c>
      <c r="AC559" s="23">
        <v>3.6499999999999998E-2</v>
      </c>
      <c r="AD559" s="203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05">
        <v>16</v>
      </c>
    </row>
    <row r="560" spans="1:65">
      <c r="A560" s="29"/>
      <c r="B560" s="19">
        <v>1</v>
      </c>
      <c r="C560" s="9">
        <v>4</v>
      </c>
      <c r="D560" s="23">
        <v>3.6999999999999998E-2</v>
      </c>
      <c r="E560" s="23">
        <v>3.6900000000000002E-2</v>
      </c>
      <c r="F560" s="23">
        <v>4.1679626408107857E-2</v>
      </c>
      <c r="G560" s="23">
        <v>3.8900000000000004E-2</v>
      </c>
      <c r="H560" s="207">
        <v>5.5178999999999992E-2</v>
      </c>
      <c r="I560" s="23">
        <v>3.9199999999999999E-2</v>
      </c>
      <c r="J560" s="23">
        <v>3.7100000000000001E-2</v>
      </c>
      <c r="K560" s="23">
        <v>3.8400000000000004E-2</v>
      </c>
      <c r="L560" s="23">
        <v>4.1800000000000004E-2</v>
      </c>
      <c r="M560" s="23">
        <v>3.7499999999999999E-2</v>
      </c>
      <c r="N560" s="23">
        <v>3.7699999999999997E-2</v>
      </c>
      <c r="O560" s="207">
        <v>4.07E-2</v>
      </c>
      <c r="P560" s="23">
        <v>3.9800000000000002E-2</v>
      </c>
      <c r="Q560" s="23">
        <v>3.6235289042075035E-2</v>
      </c>
      <c r="R560" s="23">
        <v>3.8600000000000002E-2</v>
      </c>
      <c r="S560" s="23">
        <v>3.7499999999999999E-2</v>
      </c>
      <c r="T560" s="23">
        <v>3.9139409999999999E-2</v>
      </c>
      <c r="U560" s="23">
        <v>3.78E-2</v>
      </c>
      <c r="V560" s="207">
        <v>3.6400000000000002E-2</v>
      </c>
      <c r="W560" s="23">
        <v>3.95E-2</v>
      </c>
      <c r="X560" s="23">
        <v>3.6299999999999999E-2</v>
      </c>
      <c r="Y560" s="23">
        <v>3.7599999999999995E-2</v>
      </c>
      <c r="Z560" s="23">
        <v>3.6699999999999997E-2</v>
      </c>
      <c r="AA560" s="23">
        <v>3.56E-2</v>
      </c>
      <c r="AB560" s="23">
        <v>3.9E-2</v>
      </c>
      <c r="AC560" s="23">
        <v>3.6699999999999997E-2</v>
      </c>
      <c r="AD560" s="203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05">
        <v>3.8110766774013136E-2</v>
      </c>
    </row>
    <row r="561" spans="1:65">
      <c r="A561" s="29"/>
      <c r="B561" s="19">
        <v>1</v>
      </c>
      <c r="C561" s="9">
        <v>5</v>
      </c>
      <c r="D561" s="23">
        <v>3.6900000000000002E-2</v>
      </c>
      <c r="E561" s="23">
        <v>3.6999999999999998E-2</v>
      </c>
      <c r="F561" s="23">
        <v>4.1332627135904208E-2</v>
      </c>
      <c r="G561" s="23">
        <v>3.9899999999999998E-2</v>
      </c>
      <c r="H561" s="207">
        <v>5.5624000000000007E-2</v>
      </c>
      <c r="I561" s="23">
        <v>3.85E-2</v>
      </c>
      <c r="J561" s="23">
        <v>3.7199999999999997E-2</v>
      </c>
      <c r="K561" s="23">
        <v>3.7199999999999997E-2</v>
      </c>
      <c r="L561" s="23">
        <v>4.1000000000000002E-2</v>
      </c>
      <c r="M561" s="23">
        <v>3.8400000000000004E-2</v>
      </c>
      <c r="N561" s="23">
        <v>3.78E-2</v>
      </c>
      <c r="O561" s="207">
        <v>4.24E-2</v>
      </c>
      <c r="P561" s="23">
        <v>3.95E-2</v>
      </c>
      <c r="Q561" s="23">
        <v>3.7693542827144412E-2</v>
      </c>
      <c r="R561" s="23">
        <v>3.7599999999999995E-2</v>
      </c>
      <c r="S561" s="23">
        <v>3.7499999999999999E-2</v>
      </c>
      <c r="T561" s="23">
        <v>3.9180149999999997E-2</v>
      </c>
      <c r="U561" s="23">
        <v>3.7599999999999995E-2</v>
      </c>
      <c r="V561" s="207">
        <v>3.5400000000000001E-2</v>
      </c>
      <c r="W561" s="23">
        <v>4.0499999999999994E-2</v>
      </c>
      <c r="X561" s="23">
        <v>3.61E-2</v>
      </c>
      <c r="Y561" s="23">
        <v>3.7100000000000001E-2</v>
      </c>
      <c r="Z561" s="23">
        <v>3.7100000000000001E-2</v>
      </c>
      <c r="AA561" s="23">
        <v>3.9300000000000002E-2</v>
      </c>
      <c r="AB561" s="23">
        <v>3.8800000000000001E-2</v>
      </c>
      <c r="AC561" s="23">
        <v>3.5900000000000001E-2</v>
      </c>
      <c r="AD561" s="203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205">
        <v>39</v>
      </c>
    </row>
    <row r="562" spans="1:65">
      <c r="A562" s="29"/>
      <c r="B562" s="19">
        <v>1</v>
      </c>
      <c r="C562" s="9">
        <v>6</v>
      </c>
      <c r="D562" s="23">
        <v>3.7100000000000001E-2</v>
      </c>
      <c r="E562" s="23">
        <v>3.7499999999999999E-2</v>
      </c>
      <c r="F562" s="23">
        <v>4.0914488598444383E-2</v>
      </c>
      <c r="G562" s="23">
        <v>3.9300000000000002E-2</v>
      </c>
      <c r="H562" s="207">
        <v>5.618200000000001E-2</v>
      </c>
      <c r="I562" s="23">
        <v>3.9E-2</v>
      </c>
      <c r="J562" s="23">
        <v>3.7100000000000001E-2</v>
      </c>
      <c r="K562" s="23">
        <v>3.7399999999999996E-2</v>
      </c>
      <c r="L562" s="23">
        <v>0.04</v>
      </c>
      <c r="M562" s="23">
        <v>3.78E-2</v>
      </c>
      <c r="N562" s="23">
        <v>3.8100000000000002E-2</v>
      </c>
      <c r="O562" s="207">
        <v>3.9599999999999996E-2</v>
      </c>
      <c r="P562" s="23">
        <v>3.9599999999999996E-2</v>
      </c>
      <c r="Q562" s="23">
        <v>3.8150293323724022E-2</v>
      </c>
      <c r="R562" s="23">
        <v>3.8400000000000004E-2</v>
      </c>
      <c r="S562" s="23">
        <v>3.73E-2</v>
      </c>
      <c r="T562" s="23">
        <v>3.9292670000000002E-2</v>
      </c>
      <c r="U562" s="23">
        <v>3.8100000000000002E-2</v>
      </c>
      <c r="V562" s="207">
        <v>3.4200000000000001E-2</v>
      </c>
      <c r="W562" s="23">
        <v>3.73E-2</v>
      </c>
      <c r="X562" s="23">
        <v>3.8400000000000004E-2</v>
      </c>
      <c r="Y562" s="23">
        <v>3.8300000000000001E-2</v>
      </c>
      <c r="Z562" s="23">
        <v>3.7599999999999995E-2</v>
      </c>
      <c r="AA562" s="23">
        <v>3.9300000000000002E-2</v>
      </c>
      <c r="AB562" s="23">
        <v>3.8300000000000001E-2</v>
      </c>
      <c r="AC562" s="23">
        <v>3.73E-2</v>
      </c>
      <c r="AD562" s="203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29"/>
      <c r="B563" s="20" t="s">
        <v>271</v>
      </c>
      <c r="C563" s="12"/>
      <c r="D563" s="209">
        <v>3.7016666666666663E-2</v>
      </c>
      <c r="E563" s="209">
        <v>3.6916666666666674E-2</v>
      </c>
      <c r="F563" s="209">
        <v>3.9593129474841879E-2</v>
      </c>
      <c r="G563" s="209">
        <v>3.9550000000000002E-2</v>
      </c>
      <c r="H563" s="209">
        <v>5.5443833333333331E-2</v>
      </c>
      <c r="I563" s="209">
        <v>3.8700000000000005E-2</v>
      </c>
      <c r="J563" s="209">
        <v>3.7233333333333334E-2</v>
      </c>
      <c r="K563" s="209">
        <v>3.783333333333333E-2</v>
      </c>
      <c r="L563" s="209">
        <v>4.0283333333333338E-2</v>
      </c>
      <c r="M563" s="209">
        <v>3.8133333333333332E-2</v>
      </c>
      <c r="N563" s="209">
        <v>3.7883333333333331E-2</v>
      </c>
      <c r="O563" s="209">
        <v>4.1499999999999995E-2</v>
      </c>
      <c r="P563" s="209">
        <v>3.9100000000000003E-2</v>
      </c>
      <c r="Q563" s="209">
        <v>3.7105381327460128E-2</v>
      </c>
      <c r="R563" s="209">
        <v>3.8200000000000005E-2</v>
      </c>
      <c r="S563" s="209">
        <v>3.7833333333333337E-2</v>
      </c>
      <c r="T563" s="209">
        <v>3.9299124999999997E-2</v>
      </c>
      <c r="U563" s="209">
        <v>3.7899999999999996E-2</v>
      </c>
      <c r="V563" s="209">
        <v>3.4049999999999997E-2</v>
      </c>
      <c r="W563" s="209">
        <v>3.821666666666667E-2</v>
      </c>
      <c r="X563" s="209">
        <v>3.7333333333333336E-2</v>
      </c>
      <c r="Y563" s="209">
        <v>3.7883333333333331E-2</v>
      </c>
      <c r="Z563" s="209">
        <v>3.7249999999999998E-2</v>
      </c>
      <c r="AA563" s="209">
        <v>3.7983333333333334E-2</v>
      </c>
      <c r="AB563" s="209">
        <v>3.8566666666666666E-2</v>
      </c>
      <c r="AC563" s="209">
        <v>3.6733333333333333E-2</v>
      </c>
      <c r="AD563" s="203"/>
      <c r="AE563" s="204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29"/>
      <c r="B564" s="3" t="s">
        <v>272</v>
      </c>
      <c r="C564" s="28"/>
      <c r="D564" s="23">
        <v>3.705E-2</v>
      </c>
      <c r="E564" s="23">
        <v>3.6949999999999997E-2</v>
      </c>
      <c r="F564" s="23">
        <v>3.992590855238138E-2</v>
      </c>
      <c r="G564" s="23">
        <v>3.9400000000000004E-2</v>
      </c>
      <c r="H564" s="23">
        <v>5.5568000000000006E-2</v>
      </c>
      <c r="I564" s="23">
        <v>3.9050000000000001E-2</v>
      </c>
      <c r="J564" s="23">
        <v>3.7100000000000001E-2</v>
      </c>
      <c r="K564" s="23">
        <v>3.7749999999999999E-2</v>
      </c>
      <c r="L564" s="23">
        <v>4.095E-2</v>
      </c>
      <c r="M564" s="23">
        <v>3.7949999999999998E-2</v>
      </c>
      <c r="N564" s="23">
        <v>3.7850000000000002E-2</v>
      </c>
      <c r="O564" s="23">
        <v>4.1950000000000001E-2</v>
      </c>
      <c r="P564" s="23">
        <v>3.9199999999999999E-2</v>
      </c>
      <c r="Q564" s="23">
        <v>3.710095201354411E-2</v>
      </c>
      <c r="R564" s="23">
        <v>3.8250000000000006E-2</v>
      </c>
      <c r="S564" s="23">
        <v>3.7499999999999999E-2</v>
      </c>
      <c r="T564" s="23">
        <v>3.9236409999999999E-2</v>
      </c>
      <c r="U564" s="23">
        <v>3.7949999999999998E-2</v>
      </c>
      <c r="V564" s="23">
        <v>3.4500000000000003E-2</v>
      </c>
      <c r="W564" s="23">
        <v>3.78E-2</v>
      </c>
      <c r="X564" s="23">
        <v>3.7400000000000003E-2</v>
      </c>
      <c r="Y564" s="23">
        <v>3.7849999999999995E-2</v>
      </c>
      <c r="Z564" s="23">
        <v>3.7150000000000002E-2</v>
      </c>
      <c r="AA564" s="23">
        <v>3.8300000000000001E-2</v>
      </c>
      <c r="AB564" s="23">
        <v>3.8600000000000002E-2</v>
      </c>
      <c r="AC564" s="23">
        <v>3.6749999999999998E-2</v>
      </c>
      <c r="AD564" s="203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29"/>
      <c r="B565" s="3" t="s">
        <v>273</v>
      </c>
      <c r="C565" s="28"/>
      <c r="D565" s="23">
        <v>1.4719601443879677E-4</v>
      </c>
      <c r="E565" s="23">
        <v>5.7067211835401977E-4</v>
      </c>
      <c r="F565" s="23">
        <v>1.9984559088670512E-3</v>
      </c>
      <c r="G565" s="23">
        <v>7.7395090283557239E-4</v>
      </c>
      <c r="H565" s="23">
        <v>8.9305485087237506E-4</v>
      </c>
      <c r="I565" s="23">
        <v>7.7974354758471819E-4</v>
      </c>
      <c r="J565" s="23">
        <v>5.4283207962192758E-4</v>
      </c>
      <c r="K565" s="23">
        <v>5.3166405433005288E-4</v>
      </c>
      <c r="L565" s="23">
        <v>1.8026831853286563E-3</v>
      </c>
      <c r="M565" s="23">
        <v>7.0332543439482358E-4</v>
      </c>
      <c r="N565" s="23">
        <v>1.4719601443879854E-4</v>
      </c>
      <c r="O565" s="23">
        <v>1.1419281938896168E-3</v>
      </c>
      <c r="P565" s="23">
        <v>6.228964600958971E-4</v>
      </c>
      <c r="Q565" s="23">
        <v>7.4714335540062562E-4</v>
      </c>
      <c r="R565" s="23">
        <v>4.0496913462633409E-4</v>
      </c>
      <c r="S565" s="23">
        <v>6.8019605016985231E-4</v>
      </c>
      <c r="T565" s="23">
        <v>2.2015982210657831E-4</v>
      </c>
      <c r="U565" s="23">
        <v>3.6878177829171893E-4</v>
      </c>
      <c r="V565" s="23">
        <v>1.9674857051577275E-3</v>
      </c>
      <c r="W565" s="23">
        <v>1.5289429899988634E-3</v>
      </c>
      <c r="X565" s="23">
        <v>1.0366613075960106E-3</v>
      </c>
      <c r="Y565" s="23">
        <v>6.3060817205826678E-4</v>
      </c>
      <c r="Z565" s="23">
        <v>3.9370039370059055E-4</v>
      </c>
      <c r="AA565" s="23">
        <v>1.4729788412148593E-3</v>
      </c>
      <c r="AB565" s="23">
        <v>3.9327683210007072E-4</v>
      </c>
      <c r="AC565" s="23">
        <v>5.0859282994028326E-4</v>
      </c>
      <c r="AD565" s="203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4"/>
      <c r="AT565" s="204"/>
      <c r="AU565" s="204"/>
      <c r="AV565" s="204"/>
      <c r="AW565" s="204"/>
      <c r="AX565" s="204"/>
      <c r="AY565" s="204"/>
      <c r="AZ565" s="204"/>
      <c r="BA565" s="204"/>
      <c r="BB565" s="204"/>
      <c r="BC565" s="204"/>
      <c r="BD565" s="204"/>
      <c r="BE565" s="204"/>
      <c r="BF565" s="204"/>
      <c r="BG565" s="204"/>
      <c r="BH565" s="204"/>
      <c r="BI565" s="204"/>
      <c r="BJ565" s="204"/>
      <c r="BK565" s="204"/>
      <c r="BL565" s="204"/>
      <c r="BM565" s="56"/>
    </row>
    <row r="566" spans="1:65">
      <c r="A566" s="29"/>
      <c r="B566" s="3" t="s">
        <v>87</v>
      </c>
      <c r="C566" s="28"/>
      <c r="D566" s="13">
        <v>3.9764794535469645E-3</v>
      </c>
      <c r="E566" s="13">
        <v>1.5458386953156289E-2</v>
      </c>
      <c r="F566" s="13">
        <v>5.0474815589833653E-2</v>
      </c>
      <c r="G566" s="13">
        <v>1.9568922954123196E-2</v>
      </c>
      <c r="H566" s="13">
        <v>1.6107379255385332E-2</v>
      </c>
      <c r="I566" s="13">
        <v>2.0148412082292459E-2</v>
      </c>
      <c r="J566" s="13">
        <v>1.4579196408825271E-2</v>
      </c>
      <c r="K566" s="13">
        <v>1.4052794387578492E-2</v>
      </c>
      <c r="L566" s="13">
        <v>4.4750099759916992E-2</v>
      </c>
      <c r="M566" s="13">
        <v>1.844384880406006E-2</v>
      </c>
      <c r="N566" s="13">
        <v>3.8855085201618621E-3</v>
      </c>
      <c r="O566" s="13">
        <v>2.7516342021436553E-2</v>
      </c>
      <c r="P566" s="13">
        <v>1.5930855756928312E-2</v>
      </c>
      <c r="Q566" s="13">
        <v>2.0135714246054558E-2</v>
      </c>
      <c r="R566" s="13">
        <v>1.0601286246762671E-2</v>
      </c>
      <c r="S566" s="13">
        <v>1.7978750224753804E-2</v>
      </c>
      <c r="T566" s="13">
        <v>5.60215582679203E-3</v>
      </c>
      <c r="U566" s="13">
        <v>9.7303899285413973E-3</v>
      </c>
      <c r="V566" s="13">
        <v>5.7782252721225481E-2</v>
      </c>
      <c r="W566" s="13">
        <v>4.0007230440441258E-2</v>
      </c>
      <c r="X566" s="13">
        <v>2.776771359632171E-2</v>
      </c>
      <c r="Y566" s="13">
        <v>1.6646058215352401E-2</v>
      </c>
      <c r="Z566" s="13">
        <v>1.0569138085921895E-2</v>
      </c>
      <c r="AA566" s="13">
        <v>3.8779609685340742E-2</v>
      </c>
      <c r="AB566" s="13">
        <v>1.0197324946414971E-2</v>
      </c>
      <c r="AC566" s="13">
        <v>1.3845539835034934E-2</v>
      </c>
      <c r="AD566" s="150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3" t="s">
        <v>274</v>
      </c>
      <c r="C567" s="28"/>
      <c r="D567" s="13">
        <v>-2.8708425465018839E-2</v>
      </c>
      <c r="E567" s="13">
        <v>-3.1332355877990103E-2</v>
      </c>
      <c r="F567" s="13">
        <v>3.8896165737592359E-2</v>
      </c>
      <c r="G567" s="13">
        <v>3.7764478330261531E-2</v>
      </c>
      <c r="H567" s="13">
        <v>0.45480760495060979</v>
      </c>
      <c r="I567" s="13">
        <v>1.5461069820003059E-2</v>
      </c>
      <c r="J567" s="13">
        <v>-2.3023242903580265E-2</v>
      </c>
      <c r="K567" s="13">
        <v>-7.2796604257509001E-3</v>
      </c>
      <c r="L567" s="13">
        <v>5.7006634692053026E-2</v>
      </c>
      <c r="M567" s="13">
        <v>5.9213081316400462E-4</v>
      </c>
      <c r="N567" s="13">
        <v>-5.9676952192651012E-3</v>
      </c>
      <c r="O567" s="13">
        <v>8.8931121383207135E-2</v>
      </c>
      <c r="P567" s="13">
        <v>2.5956791471889229E-2</v>
      </c>
      <c r="Q567" s="13">
        <v>-2.6380614499694532E-2</v>
      </c>
      <c r="R567" s="13">
        <v>2.3414177551450699E-3</v>
      </c>
      <c r="S567" s="13">
        <v>-7.2796604257506781E-3</v>
      </c>
      <c r="T567" s="13">
        <v>3.1181692906718794E-2</v>
      </c>
      <c r="U567" s="13">
        <v>-5.5303734837698348E-3</v>
      </c>
      <c r="V567" s="13">
        <v>-0.1065516943831758</v>
      </c>
      <c r="W567" s="13">
        <v>2.7787394906404472E-3</v>
      </c>
      <c r="X567" s="13">
        <v>-2.0399312490608668E-2</v>
      </c>
      <c r="Y567" s="13">
        <v>-5.9676952192651012E-3</v>
      </c>
      <c r="Z567" s="13">
        <v>-2.258592116808511E-2</v>
      </c>
      <c r="AA567" s="13">
        <v>-3.3437648062933922E-3</v>
      </c>
      <c r="AB567" s="13">
        <v>1.1962495936040707E-2</v>
      </c>
      <c r="AC567" s="13">
        <v>-3.6142894968438255E-2</v>
      </c>
      <c r="AD567" s="150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45" t="s">
        <v>275</v>
      </c>
      <c r="C568" s="46"/>
      <c r="D568" s="44">
        <v>0.85</v>
      </c>
      <c r="E568" s="44">
        <v>0.94</v>
      </c>
      <c r="F568" s="44">
        <v>1.52</v>
      </c>
      <c r="G568" s="44">
        <v>1.48</v>
      </c>
      <c r="H568" s="44">
        <v>16.09</v>
      </c>
      <c r="I568" s="44">
        <v>0.7</v>
      </c>
      <c r="J568" s="44">
        <v>0.65</v>
      </c>
      <c r="K568" s="44">
        <v>0.1</v>
      </c>
      <c r="L568" s="44">
        <v>2.15</v>
      </c>
      <c r="M568" s="44">
        <v>0.18</v>
      </c>
      <c r="N568" s="44">
        <v>0.05</v>
      </c>
      <c r="O568" s="44">
        <v>3.27</v>
      </c>
      <c r="P568" s="44">
        <v>1.07</v>
      </c>
      <c r="Q568" s="44">
        <v>0.77</v>
      </c>
      <c r="R568" s="44">
        <v>0.24</v>
      </c>
      <c r="S568" s="44">
        <v>0.1</v>
      </c>
      <c r="T568" s="44">
        <v>1.25</v>
      </c>
      <c r="U568" s="44">
        <v>0.04</v>
      </c>
      <c r="V568" s="44">
        <v>3.58</v>
      </c>
      <c r="W568" s="44">
        <v>0.25</v>
      </c>
      <c r="X568" s="44">
        <v>0.56000000000000005</v>
      </c>
      <c r="Y568" s="44">
        <v>0.05</v>
      </c>
      <c r="Z568" s="44">
        <v>0.64</v>
      </c>
      <c r="AA568" s="44">
        <v>0.04</v>
      </c>
      <c r="AB568" s="44">
        <v>0.56999999999999995</v>
      </c>
      <c r="AC568" s="44">
        <v>1.1100000000000001</v>
      </c>
      <c r="AD568" s="150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BM569" s="55"/>
    </row>
    <row r="570" spans="1:65" ht="15">
      <c r="B570" s="8" t="s">
        <v>599</v>
      </c>
      <c r="BM570" s="27" t="s">
        <v>67</v>
      </c>
    </row>
    <row r="571" spans="1:65" ht="15">
      <c r="A571" s="24" t="s">
        <v>26</v>
      </c>
      <c r="B571" s="18" t="s">
        <v>114</v>
      </c>
      <c r="C571" s="15" t="s">
        <v>115</v>
      </c>
      <c r="D571" s="16" t="s">
        <v>240</v>
      </c>
      <c r="E571" s="17" t="s">
        <v>240</v>
      </c>
      <c r="F571" s="17" t="s">
        <v>240</v>
      </c>
      <c r="G571" s="17" t="s">
        <v>240</v>
      </c>
      <c r="H571" s="17" t="s">
        <v>240</v>
      </c>
      <c r="I571" s="17" t="s">
        <v>240</v>
      </c>
      <c r="J571" s="17" t="s">
        <v>240</v>
      </c>
      <c r="K571" s="17" t="s">
        <v>240</v>
      </c>
      <c r="L571" s="17" t="s">
        <v>240</v>
      </c>
      <c r="M571" s="17" t="s">
        <v>240</v>
      </c>
      <c r="N571" s="17" t="s">
        <v>240</v>
      </c>
      <c r="O571" s="17" t="s">
        <v>240</v>
      </c>
      <c r="P571" s="17" t="s">
        <v>240</v>
      </c>
      <c r="Q571" s="17" t="s">
        <v>240</v>
      </c>
      <c r="R571" s="17" t="s">
        <v>240</v>
      </c>
      <c r="S571" s="17" t="s">
        <v>240</v>
      </c>
      <c r="T571" s="17" t="s">
        <v>240</v>
      </c>
      <c r="U571" s="17" t="s">
        <v>240</v>
      </c>
      <c r="V571" s="17" t="s">
        <v>240</v>
      </c>
      <c r="W571" s="17" t="s">
        <v>240</v>
      </c>
      <c r="X571" s="17" t="s">
        <v>240</v>
      </c>
      <c r="Y571" s="17" t="s">
        <v>240</v>
      </c>
      <c r="Z571" s="17" t="s">
        <v>240</v>
      </c>
      <c r="AA571" s="17" t="s">
        <v>240</v>
      </c>
      <c r="AB571" s="17" t="s">
        <v>240</v>
      </c>
      <c r="AC571" s="17" t="s">
        <v>240</v>
      </c>
      <c r="AD571" s="150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 t="s">
        <v>241</v>
      </c>
      <c r="C572" s="9" t="s">
        <v>241</v>
      </c>
      <c r="D572" s="148" t="s">
        <v>243</v>
      </c>
      <c r="E572" s="149" t="s">
        <v>244</v>
      </c>
      <c r="F572" s="149" t="s">
        <v>245</v>
      </c>
      <c r="G572" s="149" t="s">
        <v>246</v>
      </c>
      <c r="H572" s="149" t="s">
        <v>248</v>
      </c>
      <c r="I572" s="149" t="s">
        <v>249</v>
      </c>
      <c r="J572" s="149" t="s">
        <v>250</v>
      </c>
      <c r="K572" s="149" t="s">
        <v>251</v>
      </c>
      <c r="L572" s="149" t="s">
        <v>252</v>
      </c>
      <c r="M572" s="149" t="s">
        <v>253</v>
      </c>
      <c r="N572" s="149" t="s">
        <v>254</v>
      </c>
      <c r="O572" s="149" t="s">
        <v>255</v>
      </c>
      <c r="P572" s="149" t="s">
        <v>256</v>
      </c>
      <c r="Q572" s="149" t="s">
        <v>257</v>
      </c>
      <c r="R572" s="149" t="s">
        <v>258</v>
      </c>
      <c r="S572" s="149" t="s">
        <v>259</v>
      </c>
      <c r="T572" s="149" t="s">
        <v>260</v>
      </c>
      <c r="U572" s="149" t="s">
        <v>261</v>
      </c>
      <c r="V572" s="149" t="s">
        <v>279</v>
      </c>
      <c r="W572" s="149" t="s">
        <v>307</v>
      </c>
      <c r="X572" s="149" t="s">
        <v>280</v>
      </c>
      <c r="Y572" s="149" t="s">
        <v>262</v>
      </c>
      <c r="Z572" s="149" t="s">
        <v>263</v>
      </c>
      <c r="AA572" s="149" t="s">
        <v>281</v>
      </c>
      <c r="AB572" s="149" t="s">
        <v>264</v>
      </c>
      <c r="AC572" s="149" t="s">
        <v>265</v>
      </c>
      <c r="AD572" s="150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s">
        <v>3</v>
      </c>
    </row>
    <row r="573" spans="1:65">
      <c r="A573" s="29"/>
      <c r="B573" s="19"/>
      <c r="C573" s="9"/>
      <c r="D573" s="10" t="s">
        <v>304</v>
      </c>
      <c r="E573" s="11" t="s">
        <v>304</v>
      </c>
      <c r="F573" s="11" t="s">
        <v>118</v>
      </c>
      <c r="G573" s="11" t="s">
        <v>304</v>
      </c>
      <c r="H573" s="11" t="s">
        <v>118</v>
      </c>
      <c r="I573" s="11" t="s">
        <v>305</v>
      </c>
      <c r="J573" s="11" t="s">
        <v>305</v>
      </c>
      <c r="K573" s="11" t="s">
        <v>305</v>
      </c>
      <c r="L573" s="11" t="s">
        <v>305</v>
      </c>
      <c r="M573" s="11" t="s">
        <v>305</v>
      </c>
      <c r="N573" s="11" t="s">
        <v>305</v>
      </c>
      <c r="O573" s="11" t="s">
        <v>304</v>
      </c>
      <c r="P573" s="11" t="s">
        <v>305</v>
      </c>
      <c r="Q573" s="11" t="s">
        <v>304</v>
      </c>
      <c r="R573" s="11" t="s">
        <v>118</v>
      </c>
      <c r="S573" s="11" t="s">
        <v>305</v>
      </c>
      <c r="T573" s="11" t="s">
        <v>118</v>
      </c>
      <c r="U573" s="11" t="s">
        <v>305</v>
      </c>
      <c r="V573" s="11" t="s">
        <v>305</v>
      </c>
      <c r="W573" s="11" t="s">
        <v>304</v>
      </c>
      <c r="X573" s="11" t="s">
        <v>304</v>
      </c>
      <c r="Y573" s="11" t="s">
        <v>305</v>
      </c>
      <c r="Z573" s="11" t="s">
        <v>305</v>
      </c>
      <c r="AA573" s="11" t="s">
        <v>305</v>
      </c>
      <c r="AB573" s="11" t="s">
        <v>304</v>
      </c>
      <c r="AC573" s="11" t="s">
        <v>305</v>
      </c>
      <c r="AD573" s="150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0</v>
      </c>
    </row>
    <row r="574" spans="1:65">
      <c r="A574" s="29"/>
      <c r="B574" s="19"/>
      <c r="C574" s="9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150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8">
        <v>1</v>
      </c>
      <c r="C575" s="14">
        <v>1</v>
      </c>
      <c r="D575" s="219">
        <v>97.4</v>
      </c>
      <c r="E575" s="219">
        <v>91.5</v>
      </c>
      <c r="F575" s="219">
        <v>82.641425799170364</v>
      </c>
      <c r="G575" s="219">
        <v>90.32</v>
      </c>
      <c r="H575" s="219">
        <v>92.12</v>
      </c>
      <c r="I575" s="219">
        <v>93.7</v>
      </c>
      <c r="J575" s="219">
        <v>96.2</v>
      </c>
      <c r="K575" s="219">
        <v>95.3</v>
      </c>
      <c r="L575" s="219">
        <v>98.1</v>
      </c>
      <c r="M575" s="219">
        <v>97.1</v>
      </c>
      <c r="N575" s="219">
        <v>89</v>
      </c>
      <c r="O575" s="219">
        <v>87.7</v>
      </c>
      <c r="P575" s="219">
        <v>89.88</v>
      </c>
      <c r="Q575" s="219">
        <v>90.924351101515853</v>
      </c>
      <c r="R575" s="219">
        <v>95</v>
      </c>
      <c r="S575" s="219">
        <v>90.24</v>
      </c>
      <c r="T575" s="219">
        <v>97.751000000000005</v>
      </c>
      <c r="U575" s="219">
        <v>92</v>
      </c>
      <c r="V575" s="219">
        <v>95</v>
      </c>
      <c r="W575" s="219">
        <v>91.78</v>
      </c>
      <c r="X575" s="219">
        <v>97</v>
      </c>
      <c r="Y575" s="219">
        <v>94</v>
      </c>
      <c r="Z575" s="219">
        <v>95.1</v>
      </c>
      <c r="AA575" s="219">
        <v>100</v>
      </c>
      <c r="AB575" s="219">
        <v>84.1</v>
      </c>
      <c r="AC575" s="219">
        <v>93.49</v>
      </c>
      <c r="AD575" s="220"/>
      <c r="AE575" s="221"/>
      <c r="AF575" s="221"/>
      <c r="AG575" s="221"/>
      <c r="AH575" s="221"/>
      <c r="AI575" s="221"/>
      <c r="AJ575" s="221"/>
      <c r="AK575" s="221"/>
      <c r="AL575" s="221"/>
      <c r="AM575" s="221"/>
      <c r="AN575" s="221"/>
      <c r="AO575" s="221"/>
      <c r="AP575" s="221"/>
      <c r="AQ575" s="221"/>
      <c r="AR575" s="221"/>
      <c r="AS575" s="221"/>
      <c r="AT575" s="221"/>
      <c r="AU575" s="221"/>
      <c r="AV575" s="221"/>
      <c r="AW575" s="221"/>
      <c r="AX575" s="221"/>
      <c r="AY575" s="221"/>
      <c r="AZ575" s="221"/>
      <c r="BA575" s="221"/>
      <c r="BB575" s="221"/>
      <c r="BC575" s="221"/>
      <c r="BD575" s="221"/>
      <c r="BE575" s="221"/>
      <c r="BF575" s="221"/>
      <c r="BG575" s="221"/>
      <c r="BH575" s="221"/>
      <c r="BI575" s="221"/>
      <c r="BJ575" s="221"/>
      <c r="BK575" s="221"/>
      <c r="BL575" s="221"/>
      <c r="BM575" s="222">
        <v>1</v>
      </c>
    </row>
    <row r="576" spans="1:65">
      <c r="A576" s="29"/>
      <c r="B576" s="19">
        <v>1</v>
      </c>
      <c r="C576" s="9">
        <v>2</v>
      </c>
      <c r="D576" s="223">
        <v>95.7</v>
      </c>
      <c r="E576" s="223">
        <v>90.8</v>
      </c>
      <c r="F576" s="223">
        <v>84.231251660834317</v>
      </c>
      <c r="G576" s="223">
        <v>94.76</v>
      </c>
      <c r="H576" s="223">
        <v>91.74</v>
      </c>
      <c r="I576" s="223">
        <v>98</v>
      </c>
      <c r="J576" s="223">
        <v>97.4</v>
      </c>
      <c r="K576" s="223">
        <v>95.5</v>
      </c>
      <c r="L576" s="223">
        <v>87.7</v>
      </c>
      <c r="M576" s="223">
        <v>93.3</v>
      </c>
      <c r="N576" s="223">
        <v>89</v>
      </c>
      <c r="O576" s="223">
        <v>89.1</v>
      </c>
      <c r="P576" s="223">
        <v>91.94</v>
      </c>
      <c r="Q576" s="223">
        <v>88.971684948640359</v>
      </c>
      <c r="R576" s="223">
        <v>96</v>
      </c>
      <c r="S576" s="223">
        <v>89.88</v>
      </c>
      <c r="T576" s="223">
        <v>99.327500000000001</v>
      </c>
      <c r="U576" s="223">
        <v>92</v>
      </c>
      <c r="V576" s="223">
        <v>91.1</v>
      </c>
      <c r="W576" s="223">
        <v>95.08</v>
      </c>
      <c r="X576" s="223">
        <v>96</v>
      </c>
      <c r="Y576" s="223">
        <v>94.4</v>
      </c>
      <c r="Z576" s="223">
        <v>97.9</v>
      </c>
      <c r="AA576" s="223">
        <v>100</v>
      </c>
      <c r="AB576" s="223">
        <v>86</v>
      </c>
      <c r="AC576" s="223">
        <v>91.31</v>
      </c>
      <c r="AD576" s="220"/>
      <c r="AE576" s="221"/>
      <c r="AF576" s="221"/>
      <c r="AG576" s="221"/>
      <c r="AH576" s="221"/>
      <c r="AI576" s="221"/>
      <c r="AJ576" s="221"/>
      <c r="AK576" s="221"/>
      <c r="AL576" s="221"/>
      <c r="AM576" s="221"/>
      <c r="AN576" s="221"/>
      <c r="AO576" s="221"/>
      <c r="AP576" s="221"/>
      <c r="AQ576" s="221"/>
      <c r="AR576" s="221"/>
      <c r="AS576" s="221"/>
      <c r="AT576" s="221"/>
      <c r="AU576" s="221"/>
      <c r="AV576" s="221"/>
      <c r="AW576" s="221"/>
      <c r="AX576" s="221"/>
      <c r="AY576" s="221"/>
      <c r="AZ576" s="221"/>
      <c r="BA576" s="221"/>
      <c r="BB576" s="221"/>
      <c r="BC576" s="221"/>
      <c r="BD576" s="221"/>
      <c r="BE576" s="221"/>
      <c r="BF576" s="221"/>
      <c r="BG576" s="221"/>
      <c r="BH576" s="221"/>
      <c r="BI576" s="221"/>
      <c r="BJ576" s="221"/>
      <c r="BK576" s="221"/>
      <c r="BL576" s="221"/>
      <c r="BM576" s="222">
        <v>19</v>
      </c>
    </row>
    <row r="577" spans="1:65">
      <c r="A577" s="29"/>
      <c r="B577" s="19">
        <v>1</v>
      </c>
      <c r="C577" s="9">
        <v>3</v>
      </c>
      <c r="D577" s="223">
        <v>96.2</v>
      </c>
      <c r="E577" s="223">
        <v>90.7</v>
      </c>
      <c r="F577" s="223">
        <v>81.931154294143397</v>
      </c>
      <c r="G577" s="223">
        <v>88.92</v>
      </c>
      <c r="H577" s="223">
        <v>91.85</v>
      </c>
      <c r="I577" s="223">
        <v>99.6</v>
      </c>
      <c r="J577" s="223">
        <v>100</v>
      </c>
      <c r="K577" s="223">
        <v>92.7</v>
      </c>
      <c r="L577" s="223">
        <v>96.9</v>
      </c>
      <c r="M577" s="223">
        <v>99</v>
      </c>
      <c r="N577" s="223">
        <v>89</v>
      </c>
      <c r="O577" s="223">
        <v>86.9</v>
      </c>
      <c r="P577" s="223">
        <v>90.23</v>
      </c>
      <c r="Q577" s="223">
        <v>90.778229641601527</v>
      </c>
      <c r="R577" s="223">
        <v>97</v>
      </c>
      <c r="S577" s="223">
        <v>91.39</v>
      </c>
      <c r="T577" s="223">
        <v>99.061999999999998</v>
      </c>
      <c r="U577" s="223">
        <v>94</v>
      </c>
      <c r="V577" s="223">
        <v>87</v>
      </c>
      <c r="W577" s="223">
        <v>96.56</v>
      </c>
      <c r="X577" s="223">
        <v>98</v>
      </c>
      <c r="Y577" s="223">
        <v>94.8</v>
      </c>
      <c r="Z577" s="223">
        <v>94.6</v>
      </c>
      <c r="AA577" s="223">
        <v>98</v>
      </c>
      <c r="AB577" s="223">
        <v>85.5</v>
      </c>
      <c r="AC577" s="223">
        <v>92.6</v>
      </c>
      <c r="AD577" s="220"/>
      <c r="AE577" s="221"/>
      <c r="AF577" s="221"/>
      <c r="AG577" s="221"/>
      <c r="AH577" s="221"/>
      <c r="AI577" s="221"/>
      <c r="AJ577" s="221"/>
      <c r="AK577" s="221"/>
      <c r="AL577" s="221"/>
      <c r="AM577" s="221"/>
      <c r="AN577" s="221"/>
      <c r="AO577" s="221"/>
      <c r="AP577" s="221"/>
      <c r="AQ577" s="221"/>
      <c r="AR577" s="221"/>
      <c r="AS577" s="221"/>
      <c r="AT577" s="221"/>
      <c r="AU577" s="221"/>
      <c r="AV577" s="221"/>
      <c r="AW577" s="221"/>
      <c r="AX577" s="221"/>
      <c r="AY577" s="221"/>
      <c r="AZ577" s="221"/>
      <c r="BA577" s="221"/>
      <c r="BB577" s="221"/>
      <c r="BC577" s="221"/>
      <c r="BD577" s="221"/>
      <c r="BE577" s="221"/>
      <c r="BF577" s="221"/>
      <c r="BG577" s="221"/>
      <c r="BH577" s="221"/>
      <c r="BI577" s="221"/>
      <c r="BJ577" s="221"/>
      <c r="BK577" s="221"/>
      <c r="BL577" s="221"/>
      <c r="BM577" s="222">
        <v>16</v>
      </c>
    </row>
    <row r="578" spans="1:65">
      <c r="A578" s="29"/>
      <c r="B578" s="19">
        <v>1</v>
      </c>
      <c r="C578" s="9">
        <v>4</v>
      </c>
      <c r="D578" s="223">
        <v>94.2</v>
      </c>
      <c r="E578" s="223">
        <v>90</v>
      </c>
      <c r="F578" s="223">
        <v>82.531184278612514</v>
      </c>
      <c r="G578" s="223">
        <v>88.48</v>
      </c>
      <c r="H578" s="223">
        <v>92.07</v>
      </c>
      <c r="I578" s="223">
        <v>99.9</v>
      </c>
      <c r="J578" s="223">
        <v>98.6</v>
      </c>
      <c r="K578" s="223">
        <v>96.8</v>
      </c>
      <c r="L578" s="223">
        <v>97.2</v>
      </c>
      <c r="M578" s="223">
        <v>94.9</v>
      </c>
      <c r="N578" s="223">
        <v>89</v>
      </c>
      <c r="O578" s="223">
        <v>84.6</v>
      </c>
      <c r="P578" s="223">
        <v>92.27</v>
      </c>
      <c r="Q578" s="223">
        <v>89.632173952968145</v>
      </c>
      <c r="R578" s="223">
        <v>97</v>
      </c>
      <c r="S578" s="223">
        <v>89.42</v>
      </c>
      <c r="T578" s="223">
        <v>98.522000000000006</v>
      </c>
      <c r="U578" s="223">
        <v>91</v>
      </c>
      <c r="V578" s="223">
        <v>94.1</v>
      </c>
      <c r="W578" s="223">
        <v>96.02</v>
      </c>
      <c r="X578" s="223">
        <v>99</v>
      </c>
      <c r="Y578" s="223">
        <v>93.3</v>
      </c>
      <c r="Z578" s="223">
        <v>88</v>
      </c>
      <c r="AA578" s="223">
        <v>95</v>
      </c>
      <c r="AB578" s="223">
        <v>87.5</v>
      </c>
      <c r="AC578" s="223">
        <v>89.08</v>
      </c>
      <c r="AD578" s="220"/>
      <c r="AE578" s="221"/>
      <c r="AF578" s="221"/>
      <c r="AG578" s="221"/>
      <c r="AH578" s="221"/>
      <c r="AI578" s="221"/>
      <c r="AJ578" s="221"/>
      <c r="AK578" s="221"/>
      <c r="AL578" s="221"/>
      <c r="AM578" s="221"/>
      <c r="AN578" s="221"/>
      <c r="AO578" s="221"/>
      <c r="AP578" s="221"/>
      <c r="AQ578" s="221"/>
      <c r="AR578" s="221"/>
      <c r="AS578" s="221"/>
      <c r="AT578" s="221"/>
      <c r="AU578" s="221"/>
      <c r="AV578" s="221"/>
      <c r="AW578" s="221"/>
      <c r="AX578" s="221"/>
      <c r="AY578" s="221"/>
      <c r="AZ578" s="221"/>
      <c r="BA578" s="221"/>
      <c r="BB578" s="221"/>
      <c r="BC578" s="221"/>
      <c r="BD578" s="221"/>
      <c r="BE578" s="221"/>
      <c r="BF578" s="221"/>
      <c r="BG578" s="221"/>
      <c r="BH578" s="221"/>
      <c r="BI578" s="221"/>
      <c r="BJ578" s="221"/>
      <c r="BK578" s="221"/>
      <c r="BL578" s="221"/>
      <c r="BM578" s="222">
        <v>93.035390307753829</v>
      </c>
    </row>
    <row r="579" spans="1:65">
      <c r="A579" s="29"/>
      <c r="B579" s="19">
        <v>1</v>
      </c>
      <c r="C579" s="9">
        <v>5</v>
      </c>
      <c r="D579" s="223">
        <v>94.4</v>
      </c>
      <c r="E579" s="223">
        <v>90.2</v>
      </c>
      <c r="F579" s="223">
        <v>83.812154320184106</v>
      </c>
      <c r="G579" s="223">
        <v>90.92</v>
      </c>
      <c r="H579" s="223">
        <v>92.35</v>
      </c>
      <c r="I579" s="223">
        <v>98.7</v>
      </c>
      <c r="J579" s="223">
        <v>100.5</v>
      </c>
      <c r="K579" s="223">
        <v>94.3</v>
      </c>
      <c r="L579" s="223">
        <v>101</v>
      </c>
      <c r="M579" s="223">
        <v>94.9</v>
      </c>
      <c r="N579" s="223">
        <v>90</v>
      </c>
      <c r="O579" s="223">
        <v>87.7</v>
      </c>
      <c r="P579" s="223">
        <v>92.07</v>
      </c>
      <c r="Q579" s="223">
        <v>90.938954274830721</v>
      </c>
      <c r="R579" s="223">
        <v>94</v>
      </c>
      <c r="S579" s="223">
        <v>88.91</v>
      </c>
      <c r="T579" s="223">
        <v>98.566999999999993</v>
      </c>
      <c r="U579" s="223">
        <v>92</v>
      </c>
      <c r="V579" s="223">
        <v>91.6</v>
      </c>
      <c r="W579" s="223">
        <v>103</v>
      </c>
      <c r="X579" s="223">
        <v>97</v>
      </c>
      <c r="Y579" s="223">
        <v>92.9</v>
      </c>
      <c r="Z579" s="223">
        <v>98.1</v>
      </c>
      <c r="AA579" s="223">
        <v>98</v>
      </c>
      <c r="AB579" s="223">
        <v>84.8</v>
      </c>
      <c r="AC579" s="223">
        <v>91.58</v>
      </c>
      <c r="AD579" s="220"/>
      <c r="AE579" s="221"/>
      <c r="AF579" s="221"/>
      <c r="AG579" s="221"/>
      <c r="AH579" s="221"/>
      <c r="AI579" s="221"/>
      <c r="AJ579" s="221"/>
      <c r="AK579" s="221"/>
      <c r="AL579" s="221"/>
      <c r="AM579" s="221"/>
      <c r="AN579" s="221"/>
      <c r="AO579" s="221"/>
      <c r="AP579" s="221"/>
      <c r="AQ579" s="221"/>
      <c r="AR579" s="221"/>
      <c r="AS579" s="221"/>
      <c r="AT579" s="221"/>
      <c r="AU579" s="221"/>
      <c r="AV579" s="221"/>
      <c r="AW579" s="221"/>
      <c r="AX579" s="221"/>
      <c r="AY579" s="221"/>
      <c r="AZ579" s="221"/>
      <c r="BA579" s="221"/>
      <c r="BB579" s="221"/>
      <c r="BC579" s="221"/>
      <c r="BD579" s="221"/>
      <c r="BE579" s="221"/>
      <c r="BF579" s="221"/>
      <c r="BG579" s="221"/>
      <c r="BH579" s="221"/>
      <c r="BI579" s="221"/>
      <c r="BJ579" s="221"/>
      <c r="BK579" s="221"/>
      <c r="BL579" s="221"/>
      <c r="BM579" s="222">
        <v>40</v>
      </c>
    </row>
    <row r="580" spans="1:65">
      <c r="A580" s="29"/>
      <c r="B580" s="19">
        <v>1</v>
      </c>
      <c r="C580" s="9">
        <v>6</v>
      </c>
      <c r="D580" s="223">
        <v>95.5</v>
      </c>
      <c r="E580" s="223">
        <v>90.5</v>
      </c>
      <c r="F580" s="223">
        <v>84.703979269326908</v>
      </c>
      <c r="G580" s="223">
        <v>89.88</v>
      </c>
      <c r="H580" s="223">
        <v>92.34</v>
      </c>
      <c r="I580" s="223">
        <v>97.7</v>
      </c>
      <c r="J580" s="223">
        <v>98.6</v>
      </c>
      <c r="K580" s="223">
        <v>93.5</v>
      </c>
      <c r="L580" s="223">
        <v>96.4</v>
      </c>
      <c r="M580" s="223">
        <v>91.1</v>
      </c>
      <c r="N580" s="223">
        <v>89</v>
      </c>
      <c r="O580" s="223">
        <v>81.900000000000006</v>
      </c>
      <c r="P580" s="223">
        <v>90.77</v>
      </c>
      <c r="Q580" s="223">
        <v>92.078344467770165</v>
      </c>
      <c r="R580" s="223">
        <v>96</v>
      </c>
      <c r="S580" s="223">
        <v>89.81</v>
      </c>
      <c r="T580" s="223">
        <v>98.096500000000006</v>
      </c>
      <c r="U580" s="223">
        <v>92</v>
      </c>
      <c r="V580" s="223">
        <v>92.8</v>
      </c>
      <c r="W580" s="223">
        <v>97.75</v>
      </c>
      <c r="X580" s="223">
        <v>98</v>
      </c>
      <c r="Y580" s="223">
        <v>93.8</v>
      </c>
      <c r="Z580" s="223">
        <v>94.8</v>
      </c>
      <c r="AA580" s="223">
        <v>100</v>
      </c>
      <c r="AB580" s="223">
        <v>85.3</v>
      </c>
      <c r="AC580" s="223">
        <v>93.11</v>
      </c>
      <c r="AD580" s="220"/>
      <c r="AE580" s="221"/>
      <c r="AF580" s="221"/>
      <c r="AG580" s="221"/>
      <c r="AH580" s="221"/>
      <c r="AI580" s="221"/>
      <c r="AJ580" s="221"/>
      <c r="AK580" s="221"/>
      <c r="AL580" s="221"/>
      <c r="AM580" s="221"/>
      <c r="AN580" s="221"/>
      <c r="AO580" s="221"/>
      <c r="AP580" s="221"/>
      <c r="AQ580" s="221"/>
      <c r="AR580" s="221"/>
      <c r="AS580" s="221"/>
      <c r="AT580" s="221"/>
      <c r="AU580" s="221"/>
      <c r="AV580" s="221"/>
      <c r="AW580" s="221"/>
      <c r="AX580" s="221"/>
      <c r="AY580" s="221"/>
      <c r="AZ580" s="221"/>
      <c r="BA580" s="221"/>
      <c r="BB580" s="221"/>
      <c r="BC580" s="221"/>
      <c r="BD580" s="221"/>
      <c r="BE580" s="221"/>
      <c r="BF580" s="221"/>
      <c r="BG580" s="221"/>
      <c r="BH580" s="221"/>
      <c r="BI580" s="221"/>
      <c r="BJ580" s="221"/>
      <c r="BK580" s="221"/>
      <c r="BL580" s="221"/>
      <c r="BM580" s="224"/>
    </row>
    <row r="581" spans="1:65">
      <c r="A581" s="29"/>
      <c r="B581" s="20" t="s">
        <v>271</v>
      </c>
      <c r="C581" s="12"/>
      <c r="D581" s="225">
        <v>95.566666666666663</v>
      </c>
      <c r="E581" s="225">
        <v>90.616666666666674</v>
      </c>
      <c r="F581" s="225">
        <v>83.308524937045277</v>
      </c>
      <c r="G581" s="225">
        <v>90.546666666666667</v>
      </c>
      <c r="H581" s="225">
        <v>92.078333333333333</v>
      </c>
      <c r="I581" s="225">
        <v>97.933333333333323</v>
      </c>
      <c r="J581" s="225">
        <v>98.550000000000011</v>
      </c>
      <c r="K581" s="225">
        <v>94.683333333333337</v>
      </c>
      <c r="L581" s="225">
        <v>96.216666666666683</v>
      </c>
      <c r="M581" s="225">
        <v>95.05</v>
      </c>
      <c r="N581" s="225">
        <v>89.166666666666671</v>
      </c>
      <c r="O581" s="225">
        <v>86.316666666666677</v>
      </c>
      <c r="P581" s="225">
        <v>91.193333333333328</v>
      </c>
      <c r="Q581" s="225">
        <v>90.553956397887802</v>
      </c>
      <c r="R581" s="225">
        <v>95.833333333333329</v>
      </c>
      <c r="S581" s="225">
        <v>89.941666666666677</v>
      </c>
      <c r="T581" s="225">
        <v>98.554333333333332</v>
      </c>
      <c r="U581" s="225">
        <v>92.166666666666671</v>
      </c>
      <c r="V581" s="225">
        <v>91.933333333333337</v>
      </c>
      <c r="W581" s="225">
        <v>96.698333333333338</v>
      </c>
      <c r="X581" s="225">
        <v>97.5</v>
      </c>
      <c r="Y581" s="225">
        <v>93.86666666666666</v>
      </c>
      <c r="Z581" s="225">
        <v>94.75</v>
      </c>
      <c r="AA581" s="225">
        <v>98.5</v>
      </c>
      <c r="AB581" s="225">
        <v>85.533333333333346</v>
      </c>
      <c r="AC581" s="225">
        <v>91.861666666666665</v>
      </c>
      <c r="AD581" s="220"/>
      <c r="AE581" s="221"/>
      <c r="AF581" s="221"/>
      <c r="AG581" s="221"/>
      <c r="AH581" s="221"/>
      <c r="AI581" s="221"/>
      <c r="AJ581" s="221"/>
      <c r="AK581" s="221"/>
      <c r="AL581" s="221"/>
      <c r="AM581" s="221"/>
      <c r="AN581" s="221"/>
      <c r="AO581" s="221"/>
      <c r="AP581" s="221"/>
      <c r="AQ581" s="221"/>
      <c r="AR581" s="221"/>
      <c r="AS581" s="221"/>
      <c r="AT581" s="221"/>
      <c r="AU581" s="221"/>
      <c r="AV581" s="221"/>
      <c r="AW581" s="221"/>
      <c r="AX581" s="221"/>
      <c r="AY581" s="221"/>
      <c r="AZ581" s="221"/>
      <c r="BA581" s="221"/>
      <c r="BB581" s="221"/>
      <c r="BC581" s="221"/>
      <c r="BD581" s="221"/>
      <c r="BE581" s="221"/>
      <c r="BF581" s="221"/>
      <c r="BG581" s="221"/>
      <c r="BH581" s="221"/>
      <c r="BI581" s="221"/>
      <c r="BJ581" s="221"/>
      <c r="BK581" s="221"/>
      <c r="BL581" s="221"/>
      <c r="BM581" s="224"/>
    </row>
    <row r="582" spans="1:65">
      <c r="A582" s="29"/>
      <c r="B582" s="3" t="s">
        <v>272</v>
      </c>
      <c r="C582" s="28"/>
      <c r="D582" s="223">
        <v>95.6</v>
      </c>
      <c r="E582" s="223">
        <v>90.6</v>
      </c>
      <c r="F582" s="223">
        <v>83.226790059677228</v>
      </c>
      <c r="G582" s="223">
        <v>90.1</v>
      </c>
      <c r="H582" s="223">
        <v>92.094999999999999</v>
      </c>
      <c r="I582" s="223">
        <v>98.35</v>
      </c>
      <c r="J582" s="223">
        <v>98.6</v>
      </c>
      <c r="K582" s="223">
        <v>94.8</v>
      </c>
      <c r="L582" s="223">
        <v>97.050000000000011</v>
      </c>
      <c r="M582" s="223">
        <v>94.9</v>
      </c>
      <c r="N582" s="223">
        <v>89</v>
      </c>
      <c r="O582" s="223">
        <v>87.300000000000011</v>
      </c>
      <c r="P582" s="223">
        <v>91.35499999999999</v>
      </c>
      <c r="Q582" s="223">
        <v>90.85129037155869</v>
      </c>
      <c r="R582" s="223">
        <v>96</v>
      </c>
      <c r="S582" s="223">
        <v>89.844999999999999</v>
      </c>
      <c r="T582" s="223">
        <v>98.544499999999999</v>
      </c>
      <c r="U582" s="223">
        <v>92</v>
      </c>
      <c r="V582" s="223">
        <v>92.199999999999989</v>
      </c>
      <c r="W582" s="223">
        <v>96.289999999999992</v>
      </c>
      <c r="X582" s="223">
        <v>97.5</v>
      </c>
      <c r="Y582" s="223">
        <v>93.9</v>
      </c>
      <c r="Z582" s="223">
        <v>94.949999999999989</v>
      </c>
      <c r="AA582" s="223">
        <v>99</v>
      </c>
      <c r="AB582" s="223">
        <v>85.4</v>
      </c>
      <c r="AC582" s="223">
        <v>92.09</v>
      </c>
      <c r="AD582" s="220"/>
      <c r="AE582" s="221"/>
      <c r="AF582" s="221"/>
      <c r="AG582" s="221"/>
      <c r="AH582" s="221"/>
      <c r="AI582" s="221"/>
      <c r="AJ582" s="221"/>
      <c r="AK582" s="221"/>
      <c r="AL582" s="221"/>
      <c r="AM582" s="221"/>
      <c r="AN582" s="221"/>
      <c r="AO582" s="221"/>
      <c r="AP582" s="221"/>
      <c r="AQ582" s="221"/>
      <c r="AR582" s="221"/>
      <c r="AS582" s="221"/>
      <c r="AT582" s="221"/>
      <c r="AU582" s="221"/>
      <c r="AV582" s="221"/>
      <c r="AW582" s="221"/>
      <c r="AX582" s="221"/>
      <c r="AY582" s="221"/>
      <c r="AZ582" s="221"/>
      <c r="BA582" s="221"/>
      <c r="BB582" s="221"/>
      <c r="BC582" s="221"/>
      <c r="BD582" s="221"/>
      <c r="BE582" s="221"/>
      <c r="BF582" s="221"/>
      <c r="BG582" s="221"/>
      <c r="BH582" s="221"/>
      <c r="BI582" s="221"/>
      <c r="BJ582" s="221"/>
      <c r="BK582" s="221"/>
      <c r="BL582" s="221"/>
      <c r="BM582" s="224"/>
    </row>
    <row r="583" spans="1:65">
      <c r="A583" s="29"/>
      <c r="B583" s="3" t="s">
        <v>273</v>
      </c>
      <c r="C583" s="28"/>
      <c r="D583" s="215">
        <v>1.1843422928641312</v>
      </c>
      <c r="E583" s="215">
        <v>0.52694085689635617</v>
      </c>
      <c r="F583" s="215">
        <v>1.0953346157930826</v>
      </c>
      <c r="G583" s="215">
        <v>2.2496458980618868</v>
      </c>
      <c r="H583" s="215">
        <v>0.24927227416354933</v>
      </c>
      <c r="I583" s="215">
        <v>2.245588267396021</v>
      </c>
      <c r="J583" s="215">
        <v>1.5971850237214202</v>
      </c>
      <c r="K583" s="215">
        <v>1.4838014242703306</v>
      </c>
      <c r="L583" s="215">
        <v>4.4817035451563125</v>
      </c>
      <c r="M583" s="215">
        <v>2.7754278949380051</v>
      </c>
      <c r="N583" s="215">
        <v>0.40824829046386302</v>
      </c>
      <c r="O583" s="215">
        <v>2.6217678514061191</v>
      </c>
      <c r="P583" s="215">
        <v>1.0312452020090388</v>
      </c>
      <c r="Q583" s="215">
        <v>1.096607394835315</v>
      </c>
      <c r="R583" s="215">
        <v>1.1690451944500122</v>
      </c>
      <c r="S583" s="215">
        <v>0.84193626045364467</v>
      </c>
      <c r="T583" s="215">
        <v>0.58509381014215467</v>
      </c>
      <c r="U583" s="215">
        <v>0.98319208025017513</v>
      </c>
      <c r="V583" s="215">
        <v>2.8281914126640477</v>
      </c>
      <c r="W583" s="215">
        <v>3.6906715739370077</v>
      </c>
      <c r="X583" s="215">
        <v>1.0488088481701516</v>
      </c>
      <c r="Y583" s="215">
        <v>0.69761498454854409</v>
      </c>
      <c r="Z583" s="215">
        <v>3.6566377999468309</v>
      </c>
      <c r="AA583" s="215">
        <v>1.9748417658131499</v>
      </c>
      <c r="AB583" s="215">
        <v>1.1604596790352824</v>
      </c>
      <c r="AC583" s="215">
        <v>1.6047606259709462</v>
      </c>
      <c r="AD583" s="212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AX583" s="213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7"/>
    </row>
    <row r="584" spans="1:65">
      <c r="A584" s="29"/>
      <c r="B584" s="3" t="s">
        <v>87</v>
      </c>
      <c r="C584" s="28"/>
      <c r="D584" s="13">
        <v>1.2392838781277969E-2</v>
      </c>
      <c r="E584" s="13">
        <v>5.8150545178924712E-3</v>
      </c>
      <c r="F584" s="13">
        <v>1.3147929538073167E-2</v>
      </c>
      <c r="G584" s="13">
        <v>2.4845154226865191E-2</v>
      </c>
      <c r="H584" s="13">
        <v>2.7071762176793237E-3</v>
      </c>
      <c r="I584" s="13">
        <v>2.2929764473070331E-2</v>
      </c>
      <c r="J584" s="13">
        <v>1.6206849555772909E-2</v>
      </c>
      <c r="K584" s="13">
        <v>1.5671199693050489E-2</v>
      </c>
      <c r="L584" s="13">
        <v>4.6579285070046543E-2</v>
      </c>
      <c r="M584" s="13">
        <v>2.9199662229752815E-2</v>
      </c>
      <c r="N584" s="13">
        <v>4.5784855005293048E-3</v>
      </c>
      <c r="O584" s="13">
        <v>3.0373831064755191E-2</v>
      </c>
      <c r="P584" s="13">
        <v>1.1308339812950935E-2</v>
      </c>
      <c r="Q584" s="13">
        <v>1.210998876754648E-2</v>
      </c>
      <c r="R584" s="13">
        <v>1.2198732463826216E-2</v>
      </c>
      <c r="S584" s="13">
        <v>9.3609145978353885E-3</v>
      </c>
      <c r="T584" s="13">
        <v>5.936763918469555E-3</v>
      </c>
      <c r="U584" s="13">
        <v>1.0667545174504613E-2</v>
      </c>
      <c r="V584" s="13">
        <v>3.0763503400986741E-2</v>
      </c>
      <c r="W584" s="13">
        <v>3.8166858173394998E-2</v>
      </c>
      <c r="X584" s="13">
        <v>1.0757013827386171E-2</v>
      </c>
      <c r="Y584" s="13">
        <v>7.4319778183438651E-3</v>
      </c>
      <c r="Z584" s="13">
        <v>3.8592483376747554E-2</v>
      </c>
      <c r="AA584" s="13">
        <v>2.0049154982874618E-2</v>
      </c>
      <c r="AB584" s="13">
        <v>1.356733841428623E-2</v>
      </c>
      <c r="AC584" s="13">
        <v>1.7469317553251588E-2</v>
      </c>
      <c r="AD584" s="150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274</v>
      </c>
      <c r="C585" s="28"/>
      <c r="D585" s="13">
        <v>2.7207671731580563E-2</v>
      </c>
      <c r="E585" s="13">
        <v>-2.5997887826193944E-2</v>
      </c>
      <c r="F585" s="13">
        <v>-0.1045501646043816</v>
      </c>
      <c r="G585" s="13">
        <v>-2.6750289678526218E-2</v>
      </c>
      <c r="H585" s="13">
        <v>-1.0287020576305705E-2</v>
      </c>
      <c r="I585" s="13">
        <v>5.2646020072334654E-2</v>
      </c>
      <c r="J585" s="13">
        <v>5.9274322104784893E-2</v>
      </c>
      <c r="K585" s="13">
        <v>1.7713076928341343E-2</v>
      </c>
      <c r="L585" s="13">
        <v>3.4194260360379314E-2</v>
      </c>
      <c r="M585" s="13">
        <v>2.1654229488176524E-2</v>
      </c>
      <c r="N585" s="13">
        <v>-4.1583354767360303E-2</v>
      </c>
      <c r="O585" s="13">
        <v>-7.221685875516981E-2</v>
      </c>
      <c r="P585" s="13">
        <v>-1.9799529709362385E-2</v>
      </c>
      <c r="Q585" s="13">
        <v>-2.6671935288900661E-2</v>
      </c>
      <c r="R585" s="13">
        <v>3.0073964502369765E-2</v>
      </c>
      <c r="S585" s="13">
        <v>-3.3253191402254023E-2</v>
      </c>
      <c r="T585" s="13">
        <v>5.9320899362309998E-2</v>
      </c>
      <c r="U585" s="13">
        <v>-9.3375610959817168E-3</v>
      </c>
      <c r="V585" s="13">
        <v>-1.1845567270422297E-2</v>
      </c>
      <c r="W585" s="13">
        <v>3.9371501677617271E-2</v>
      </c>
      <c r="X585" s="13">
        <v>4.7988294319802227E-2</v>
      </c>
      <c r="Y585" s="13">
        <v>8.9350553177993675E-3</v>
      </c>
      <c r="Z585" s="13">
        <v>1.8429650121038588E-2</v>
      </c>
      <c r="AA585" s="13">
        <v>5.8736892210261793E-2</v>
      </c>
      <c r="AB585" s="13">
        <v>-8.0636593769363052E-2</v>
      </c>
      <c r="AC585" s="13">
        <v>-1.2615883452571919E-2</v>
      </c>
      <c r="AD585" s="150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45" t="s">
        <v>275</v>
      </c>
      <c r="C586" s="46"/>
      <c r="D586" s="44">
        <v>0.64</v>
      </c>
      <c r="E586" s="44">
        <v>0.6</v>
      </c>
      <c r="F586" s="44">
        <v>2.44</v>
      </c>
      <c r="G586" s="44">
        <v>0.62</v>
      </c>
      <c r="H586" s="44">
        <v>0.24</v>
      </c>
      <c r="I586" s="44">
        <v>1.24</v>
      </c>
      <c r="J586" s="44">
        <v>1.39</v>
      </c>
      <c r="K586" s="44">
        <v>0.42</v>
      </c>
      <c r="L586" s="44">
        <v>0.8</v>
      </c>
      <c r="M586" s="44">
        <v>0.51</v>
      </c>
      <c r="N586" s="44">
        <v>0.97</v>
      </c>
      <c r="O586" s="44">
        <v>1.68</v>
      </c>
      <c r="P586" s="44">
        <v>0.46</v>
      </c>
      <c r="Q586" s="44">
        <v>0.62</v>
      </c>
      <c r="R586" s="44">
        <v>0.71</v>
      </c>
      <c r="S586" s="44">
        <v>0.77</v>
      </c>
      <c r="T586" s="44">
        <v>1.39</v>
      </c>
      <c r="U586" s="44">
        <v>0.21</v>
      </c>
      <c r="V586" s="44">
        <v>0.27</v>
      </c>
      <c r="W586" s="44">
        <v>0.93</v>
      </c>
      <c r="X586" s="44">
        <v>1.1299999999999999</v>
      </c>
      <c r="Y586" s="44">
        <v>0.21</v>
      </c>
      <c r="Z586" s="44">
        <v>0.44</v>
      </c>
      <c r="AA586" s="44">
        <v>1.38</v>
      </c>
      <c r="AB586" s="44">
        <v>1.88</v>
      </c>
      <c r="AC586" s="44">
        <v>0.28999999999999998</v>
      </c>
      <c r="AD586" s="150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BM587" s="55"/>
    </row>
    <row r="588" spans="1:65" ht="15">
      <c r="B588" s="8" t="s">
        <v>600</v>
      </c>
      <c r="BM588" s="27" t="s">
        <v>67</v>
      </c>
    </row>
    <row r="589" spans="1:65" ht="15">
      <c r="A589" s="24" t="s">
        <v>57</v>
      </c>
      <c r="B589" s="18" t="s">
        <v>114</v>
      </c>
      <c r="C589" s="15" t="s">
        <v>115</v>
      </c>
      <c r="D589" s="16" t="s">
        <v>240</v>
      </c>
      <c r="E589" s="17" t="s">
        <v>240</v>
      </c>
      <c r="F589" s="17" t="s">
        <v>240</v>
      </c>
      <c r="G589" s="17" t="s">
        <v>240</v>
      </c>
      <c r="H589" s="17" t="s">
        <v>240</v>
      </c>
      <c r="I589" s="17" t="s">
        <v>240</v>
      </c>
      <c r="J589" s="17" t="s">
        <v>240</v>
      </c>
      <c r="K589" s="17" t="s">
        <v>240</v>
      </c>
      <c r="L589" s="17" t="s">
        <v>240</v>
      </c>
      <c r="M589" s="17" t="s">
        <v>240</v>
      </c>
      <c r="N589" s="17" t="s">
        <v>240</v>
      </c>
      <c r="O589" s="17" t="s">
        <v>240</v>
      </c>
      <c r="P589" s="17" t="s">
        <v>240</v>
      </c>
      <c r="Q589" s="17" t="s">
        <v>240</v>
      </c>
      <c r="R589" s="17" t="s">
        <v>240</v>
      </c>
      <c r="S589" s="17" t="s">
        <v>240</v>
      </c>
      <c r="T589" s="17" t="s">
        <v>240</v>
      </c>
      <c r="U589" s="17" t="s">
        <v>240</v>
      </c>
      <c r="V589" s="17" t="s">
        <v>240</v>
      </c>
      <c r="W589" s="17" t="s">
        <v>240</v>
      </c>
      <c r="X589" s="17" t="s">
        <v>240</v>
      </c>
      <c r="Y589" s="17" t="s">
        <v>240</v>
      </c>
      <c r="Z589" s="17" t="s">
        <v>240</v>
      </c>
      <c r="AA589" s="17" t="s">
        <v>240</v>
      </c>
      <c r="AB589" s="17" t="s">
        <v>240</v>
      </c>
      <c r="AC589" s="17" t="s">
        <v>240</v>
      </c>
      <c r="AD589" s="150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241</v>
      </c>
      <c r="C590" s="9" t="s">
        <v>241</v>
      </c>
      <c r="D590" s="148" t="s">
        <v>243</v>
      </c>
      <c r="E590" s="149" t="s">
        <v>244</v>
      </c>
      <c r="F590" s="149" t="s">
        <v>245</v>
      </c>
      <c r="G590" s="149" t="s">
        <v>246</v>
      </c>
      <c r="H590" s="149" t="s">
        <v>248</v>
      </c>
      <c r="I590" s="149" t="s">
        <v>249</v>
      </c>
      <c r="J590" s="149" t="s">
        <v>250</v>
      </c>
      <c r="K590" s="149" t="s">
        <v>251</v>
      </c>
      <c r="L590" s="149" t="s">
        <v>252</v>
      </c>
      <c r="M590" s="149" t="s">
        <v>253</v>
      </c>
      <c r="N590" s="149" t="s">
        <v>254</v>
      </c>
      <c r="O590" s="149" t="s">
        <v>255</v>
      </c>
      <c r="P590" s="149" t="s">
        <v>256</v>
      </c>
      <c r="Q590" s="149" t="s">
        <v>257</v>
      </c>
      <c r="R590" s="149" t="s">
        <v>258</v>
      </c>
      <c r="S590" s="149" t="s">
        <v>259</v>
      </c>
      <c r="T590" s="149" t="s">
        <v>260</v>
      </c>
      <c r="U590" s="149" t="s">
        <v>261</v>
      </c>
      <c r="V590" s="149" t="s">
        <v>279</v>
      </c>
      <c r="W590" s="149" t="s">
        <v>307</v>
      </c>
      <c r="X590" s="149" t="s">
        <v>280</v>
      </c>
      <c r="Y590" s="149" t="s">
        <v>262</v>
      </c>
      <c r="Z590" s="149" t="s">
        <v>263</v>
      </c>
      <c r="AA590" s="149" t="s">
        <v>281</v>
      </c>
      <c r="AB590" s="149" t="s">
        <v>264</v>
      </c>
      <c r="AC590" s="149" t="s">
        <v>265</v>
      </c>
      <c r="AD590" s="150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1</v>
      </c>
    </row>
    <row r="591" spans="1:65">
      <c r="A591" s="29"/>
      <c r="B591" s="19"/>
      <c r="C591" s="9"/>
      <c r="D591" s="10" t="s">
        <v>118</v>
      </c>
      <c r="E591" s="11" t="s">
        <v>118</v>
      </c>
      <c r="F591" s="11" t="s">
        <v>118</v>
      </c>
      <c r="G591" s="11" t="s">
        <v>304</v>
      </c>
      <c r="H591" s="11" t="s">
        <v>304</v>
      </c>
      <c r="I591" s="11" t="s">
        <v>305</v>
      </c>
      <c r="J591" s="11" t="s">
        <v>305</v>
      </c>
      <c r="K591" s="11" t="s">
        <v>305</v>
      </c>
      <c r="L591" s="11" t="s">
        <v>305</v>
      </c>
      <c r="M591" s="11" t="s">
        <v>305</v>
      </c>
      <c r="N591" s="11" t="s">
        <v>305</v>
      </c>
      <c r="O591" s="11" t="s">
        <v>304</v>
      </c>
      <c r="P591" s="11" t="s">
        <v>305</v>
      </c>
      <c r="Q591" s="11" t="s">
        <v>304</v>
      </c>
      <c r="R591" s="11" t="s">
        <v>118</v>
      </c>
      <c r="S591" s="11" t="s">
        <v>305</v>
      </c>
      <c r="T591" s="11" t="s">
        <v>118</v>
      </c>
      <c r="U591" s="11" t="s">
        <v>305</v>
      </c>
      <c r="V591" s="11" t="s">
        <v>305</v>
      </c>
      <c r="W591" s="11" t="s">
        <v>118</v>
      </c>
      <c r="X591" s="11" t="s">
        <v>304</v>
      </c>
      <c r="Y591" s="11" t="s">
        <v>305</v>
      </c>
      <c r="Z591" s="11" t="s">
        <v>305</v>
      </c>
      <c r="AA591" s="11" t="s">
        <v>305</v>
      </c>
      <c r="AB591" s="11" t="s">
        <v>304</v>
      </c>
      <c r="AC591" s="11" t="s">
        <v>305</v>
      </c>
      <c r="AD591" s="150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</v>
      </c>
    </row>
    <row r="592" spans="1:65">
      <c r="A592" s="29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150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1">
        <v>2.0246</v>
      </c>
      <c r="E593" s="21">
        <v>2.04</v>
      </c>
      <c r="F593" s="21">
        <v>2.0460936473483278</v>
      </c>
      <c r="G593" s="21">
        <v>2.089</v>
      </c>
      <c r="H593" s="21">
        <v>2.1</v>
      </c>
      <c r="I593" s="21">
        <v>2.0699999999999998</v>
      </c>
      <c r="J593" s="21">
        <v>2.0099999999999998</v>
      </c>
      <c r="K593" s="21">
        <v>2.06</v>
      </c>
      <c r="L593" s="144">
        <v>2.2799999999999998</v>
      </c>
      <c r="M593" s="21">
        <v>2.06</v>
      </c>
      <c r="N593" s="21">
        <v>2.0310000000000001</v>
      </c>
      <c r="O593" s="144">
        <v>2.21</v>
      </c>
      <c r="P593" s="21">
        <v>2.11</v>
      </c>
      <c r="Q593" s="21">
        <v>1.9793893910463864</v>
      </c>
      <c r="R593" s="21">
        <v>1.9390000000000001</v>
      </c>
      <c r="S593" s="21">
        <v>2.06</v>
      </c>
      <c r="T593" s="21">
        <v>2.0740699999999999</v>
      </c>
      <c r="U593" s="21">
        <v>2.1</v>
      </c>
      <c r="V593" s="21">
        <v>2</v>
      </c>
      <c r="W593" s="21">
        <v>1.9179999999999999</v>
      </c>
      <c r="X593" s="21">
        <v>1.96</v>
      </c>
      <c r="Y593" s="21">
        <v>2.1319999999999997</v>
      </c>
      <c r="Z593" s="21">
        <v>2.12</v>
      </c>
      <c r="AA593" s="21">
        <v>2.04</v>
      </c>
      <c r="AB593" s="21">
        <v>2.0354000000000001</v>
      </c>
      <c r="AC593" s="21">
        <v>2.1259999999999999</v>
      </c>
      <c r="AD593" s="150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</v>
      </c>
    </row>
    <row r="594" spans="1:65">
      <c r="A594" s="29"/>
      <c r="B594" s="19">
        <v>1</v>
      </c>
      <c r="C594" s="9">
        <v>2</v>
      </c>
      <c r="D594" s="11">
        <v>1.9823</v>
      </c>
      <c r="E594" s="11">
        <v>2.04</v>
      </c>
      <c r="F594" s="11">
        <v>2.0396003781244705</v>
      </c>
      <c r="G594" s="146">
        <v>2.7490000000000001</v>
      </c>
      <c r="H594" s="11">
        <v>2.09</v>
      </c>
      <c r="I594" s="11">
        <v>2.15</v>
      </c>
      <c r="J594" s="11">
        <v>2.0299999999999998</v>
      </c>
      <c r="K594" s="11">
        <v>2.06</v>
      </c>
      <c r="L594" s="146">
        <v>2.04</v>
      </c>
      <c r="M594" s="11">
        <v>2</v>
      </c>
      <c r="N594" s="11">
        <v>2.0489999999999999</v>
      </c>
      <c r="O594" s="145">
        <v>2.23</v>
      </c>
      <c r="P594" s="11">
        <v>2.16</v>
      </c>
      <c r="Q594" s="11">
        <v>1.9575564404537289</v>
      </c>
      <c r="R594" s="11">
        <v>1.9189999999999998</v>
      </c>
      <c r="S594" s="11">
        <v>2.0499999999999998</v>
      </c>
      <c r="T594" s="11">
        <v>2.0796999999999999</v>
      </c>
      <c r="U594" s="11">
        <v>2.0299999999999998</v>
      </c>
      <c r="V594" s="11">
        <v>2.0299999999999998</v>
      </c>
      <c r="W594" s="11">
        <v>1.8739999999999999</v>
      </c>
      <c r="X594" s="11">
        <v>1.97</v>
      </c>
      <c r="Y594" s="11">
        <v>2.06</v>
      </c>
      <c r="Z594" s="11">
        <v>2.14</v>
      </c>
      <c r="AA594" s="11">
        <v>2.11</v>
      </c>
      <c r="AB594" s="11">
        <v>2.0244999999999997</v>
      </c>
      <c r="AC594" s="11">
        <v>2.1070000000000002</v>
      </c>
      <c r="AD594" s="150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20</v>
      </c>
    </row>
    <row r="595" spans="1:65">
      <c r="A595" s="29"/>
      <c r="B595" s="19">
        <v>1</v>
      </c>
      <c r="C595" s="9">
        <v>3</v>
      </c>
      <c r="D595" s="11">
        <v>2.0063</v>
      </c>
      <c r="E595" s="11">
        <v>2.08</v>
      </c>
      <c r="F595" s="11">
        <v>1.994927816066304</v>
      </c>
      <c r="G595" s="11">
        <v>2.0449999999999999</v>
      </c>
      <c r="H595" s="11">
        <v>2.1</v>
      </c>
      <c r="I595" s="11">
        <v>2.14</v>
      </c>
      <c r="J595" s="11">
        <v>2.08</v>
      </c>
      <c r="K595" s="11">
        <v>2.0099999999999998</v>
      </c>
      <c r="L595" s="145">
        <v>2.29</v>
      </c>
      <c r="M595" s="11">
        <v>2.1</v>
      </c>
      <c r="N595" s="11">
        <v>2.0419999999999998</v>
      </c>
      <c r="O595" s="145">
        <v>2.21</v>
      </c>
      <c r="P595" s="11">
        <v>2.15</v>
      </c>
      <c r="Q595" s="11">
        <v>1.9852165856478261</v>
      </c>
      <c r="R595" s="11">
        <v>1.9510000000000001</v>
      </c>
      <c r="S595" s="11">
        <v>2.0499999999999998</v>
      </c>
      <c r="T595" s="11">
        <v>2.0764400000000003</v>
      </c>
      <c r="U595" s="11">
        <v>2.0699999999999998</v>
      </c>
      <c r="V595" s="11">
        <v>1.8599999999999999</v>
      </c>
      <c r="W595" s="11">
        <v>2.1419999999999999</v>
      </c>
      <c r="X595" s="11">
        <v>1.9900000000000002</v>
      </c>
      <c r="Y595" s="11">
        <v>2.1520000000000001</v>
      </c>
      <c r="Z595" s="11">
        <v>2.12</v>
      </c>
      <c r="AA595" s="11">
        <v>2.04</v>
      </c>
      <c r="AB595" s="11">
        <v>2.0249000000000001</v>
      </c>
      <c r="AC595" s="11">
        <v>2.0920000000000001</v>
      </c>
      <c r="AD595" s="150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16</v>
      </c>
    </row>
    <row r="596" spans="1:65">
      <c r="A596" s="29"/>
      <c r="B596" s="19">
        <v>1</v>
      </c>
      <c r="C596" s="9">
        <v>4</v>
      </c>
      <c r="D596" s="11">
        <v>1.9967999999999999</v>
      </c>
      <c r="E596" s="11">
        <v>2.0500000000000003</v>
      </c>
      <c r="F596" s="11">
        <v>1.9176011222574212</v>
      </c>
      <c r="G596" s="11">
        <v>2.0339999999999998</v>
      </c>
      <c r="H596" s="11">
        <v>2.09</v>
      </c>
      <c r="I596" s="11">
        <v>2.13</v>
      </c>
      <c r="J596" s="11">
        <v>2.02</v>
      </c>
      <c r="K596" s="11">
        <v>2.0699999999999998</v>
      </c>
      <c r="L596" s="145">
        <v>2.31</v>
      </c>
      <c r="M596" s="11">
        <v>2</v>
      </c>
      <c r="N596" s="11">
        <v>2.0329999999999999</v>
      </c>
      <c r="O596" s="145">
        <v>2.15</v>
      </c>
      <c r="P596" s="11">
        <v>2.17</v>
      </c>
      <c r="Q596" s="11">
        <v>1.9521674832478773</v>
      </c>
      <c r="R596" s="11">
        <v>2.012</v>
      </c>
      <c r="S596" s="11">
        <v>2.0499999999999998</v>
      </c>
      <c r="T596" s="11">
        <v>2.07056</v>
      </c>
      <c r="U596" s="11">
        <v>2.0699999999999998</v>
      </c>
      <c r="V596" s="11">
        <v>2.0699999999999998</v>
      </c>
      <c r="W596" s="11">
        <v>2.2349999999999999</v>
      </c>
      <c r="X596" s="11">
        <v>2.02</v>
      </c>
      <c r="Y596" s="11">
        <v>2.1111</v>
      </c>
      <c r="Z596" s="11">
        <v>2.11</v>
      </c>
      <c r="AA596" s="11">
        <v>1.86</v>
      </c>
      <c r="AB596" s="11">
        <v>2.0802</v>
      </c>
      <c r="AC596" s="11">
        <v>2.109</v>
      </c>
      <c r="AD596" s="150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2.0535382508736695</v>
      </c>
    </row>
    <row r="597" spans="1:65">
      <c r="A597" s="29"/>
      <c r="B597" s="19">
        <v>1</v>
      </c>
      <c r="C597" s="9">
        <v>5</v>
      </c>
      <c r="D597" s="11">
        <v>1.9815</v>
      </c>
      <c r="E597" s="11">
        <v>2.0500000000000003</v>
      </c>
      <c r="F597" s="11">
        <v>1.9240838665259183</v>
      </c>
      <c r="G597" s="11">
        <v>2.1</v>
      </c>
      <c r="H597" s="11">
        <v>2.09</v>
      </c>
      <c r="I597" s="11">
        <v>2.14</v>
      </c>
      <c r="J597" s="11">
        <v>2.0499999999999998</v>
      </c>
      <c r="K597" s="11">
        <v>2.0299999999999998</v>
      </c>
      <c r="L597" s="145">
        <v>2.25</v>
      </c>
      <c r="M597" s="11">
        <v>2.06</v>
      </c>
      <c r="N597" s="11">
        <v>2.04</v>
      </c>
      <c r="O597" s="145">
        <v>2.23</v>
      </c>
      <c r="P597" s="11">
        <v>2.2200000000000002</v>
      </c>
      <c r="Q597" s="11">
        <v>2.0051181612201914</v>
      </c>
      <c r="R597" s="11">
        <v>1.958</v>
      </c>
      <c r="S597" s="11">
        <v>2.0499999999999998</v>
      </c>
      <c r="T597" s="11">
        <v>2.0763349999999998</v>
      </c>
      <c r="U597" s="11">
        <v>2.0499999999999998</v>
      </c>
      <c r="V597" s="11">
        <v>2.0299999999999998</v>
      </c>
      <c r="W597" s="11">
        <v>2.085</v>
      </c>
      <c r="X597" s="11">
        <v>1.9299999999999997</v>
      </c>
      <c r="Y597" s="11">
        <v>2.0795999999999997</v>
      </c>
      <c r="Z597" s="11">
        <v>2.13</v>
      </c>
      <c r="AA597" s="11">
        <v>2.06</v>
      </c>
      <c r="AB597" s="11">
        <v>2.0181999999999998</v>
      </c>
      <c r="AC597" s="11">
        <v>2.0659999999999998</v>
      </c>
      <c r="AD597" s="150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41</v>
      </c>
    </row>
    <row r="598" spans="1:65">
      <c r="A598" s="29"/>
      <c r="B598" s="19">
        <v>1</v>
      </c>
      <c r="C598" s="9">
        <v>6</v>
      </c>
      <c r="D598" s="11">
        <v>2.0072999999999999</v>
      </c>
      <c r="E598" s="11">
        <v>2.08</v>
      </c>
      <c r="F598" s="11">
        <v>1.8866539081872773</v>
      </c>
      <c r="G598" s="11">
        <v>2.097</v>
      </c>
      <c r="H598" s="11">
        <v>2.1</v>
      </c>
      <c r="I598" s="11">
        <v>2.13</v>
      </c>
      <c r="J598" s="11">
        <v>2.0499999999999998</v>
      </c>
      <c r="K598" s="11">
        <v>2.0299999999999998</v>
      </c>
      <c r="L598" s="145">
        <v>2.27</v>
      </c>
      <c r="M598" s="11">
        <v>2.08</v>
      </c>
      <c r="N598" s="11">
        <v>2.0489999999999999</v>
      </c>
      <c r="O598" s="146">
        <v>2.1</v>
      </c>
      <c r="P598" s="11">
        <v>2.1800000000000002</v>
      </c>
      <c r="Q598" s="11">
        <v>2.0662093256826566</v>
      </c>
      <c r="R598" s="11">
        <v>1.9970000000000001</v>
      </c>
      <c r="S598" s="11">
        <v>2.09</v>
      </c>
      <c r="T598" s="11">
        <v>2.0720850000000004</v>
      </c>
      <c r="U598" s="11">
        <v>2.1</v>
      </c>
      <c r="V598" s="11">
        <v>2.1399999999999997</v>
      </c>
      <c r="W598" s="11">
        <v>2.0350000000000001</v>
      </c>
      <c r="X598" s="11">
        <v>2.02</v>
      </c>
      <c r="Y598" s="11">
        <v>2.1120000000000001</v>
      </c>
      <c r="Z598" s="11">
        <v>2.11</v>
      </c>
      <c r="AA598" s="11">
        <v>2.15</v>
      </c>
      <c r="AB598" s="11">
        <v>2.02</v>
      </c>
      <c r="AC598" s="11">
        <v>2.17</v>
      </c>
      <c r="AD598" s="150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20" t="s">
        <v>271</v>
      </c>
      <c r="C599" s="12"/>
      <c r="D599" s="22">
        <v>1.9997999999999998</v>
      </c>
      <c r="E599" s="22">
        <v>2.0566666666666671</v>
      </c>
      <c r="F599" s="22">
        <v>1.9681601230849533</v>
      </c>
      <c r="G599" s="22">
        <v>2.1856666666666666</v>
      </c>
      <c r="H599" s="22">
        <v>2.0949999999999998</v>
      </c>
      <c r="I599" s="22">
        <v>2.1266666666666665</v>
      </c>
      <c r="J599" s="22">
        <v>2.0399999999999996</v>
      </c>
      <c r="K599" s="22">
        <v>2.043333333333333</v>
      </c>
      <c r="L599" s="22">
        <v>2.2399999999999998</v>
      </c>
      <c r="M599" s="22">
        <v>2.0500000000000003</v>
      </c>
      <c r="N599" s="22">
        <v>2.0406666666666666</v>
      </c>
      <c r="O599" s="22">
        <v>2.188333333333333</v>
      </c>
      <c r="P599" s="22">
        <v>2.165</v>
      </c>
      <c r="Q599" s="22">
        <v>1.9909428978831112</v>
      </c>
      <c r="R599" s="22">
        <v>1.9626666666666666</v>
      </c>
      <c r="S599" s="22">
        <v>2.0583333333333331</v>
      </c>
      <c r="T599" s="22">
        <v>2.0748650000000004</v>
      </c>
      <c r="U599" s="22">
        <v>2.0699999999999998</v>
      </c>
      <c r="V599" s="22">
        <v>2.0216666666666665</v>
      </c>
      <c r="W599" s="22">
        <v>2.0481666666666665</v>
      </c>
      <c r="X599" s="22">
        <v>1.9816666666666665</v>
      </c>
      <c r="Y599" s="22">
        <v>2.1077833333333333</v>
      </c>
      <c r="Z599" s="22">
        <v>2.1216666666666666</v>
      </c>
      <c r="AA599" s="22">
        <v>2.0433333333333334</v>
      </c>
      <c r="AB599" s="22">
        <v>2.0338666666666665</v>
      </c>
      <c r="AC599" s="22">
        <v>2.1116666666666668</v>
      </c>
      <c r="AD599" s="150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272</v>
      </c>
      <c r="C600" s="28"/>
      <c r="D600" s="11">
        <v>2.0015499999999999</v>
      </c>
      <c r="E600" s="11">
        <v>2.0500000000000003</v>
      </c>
      <c r="F600" s="11">
        <v>1.9595058412961111</v>
      </c>
      <c r="G600" s="11">
        <v>2.093</v>
      </c>
      <c r="H600" s="11">
        <v>2.0949999999999998</v>
      </c>
      <c r="I600" s="11">
        <v>2.1349999999999998</v>
      </c>
      <c r="J600" s="11">
        <v>2.04</v>
      </c>
      <c r="K600" s="11">
        <v>2.0449999999999999</v>
      </c>
      <c r="L600" s="11">
        <v>2.2749999999999999</v>
      </c>
      <c r="M600" s="11">
        <v>2.06</v>
      </c>
      <c r="N600" s="11">
        <v>2.0409999999999999</v>
      </c>
      <c r="O600" s="11">
        <v>2.21</v>
      </c>
      <c r="P600" s="11">
        <v>2.165</v>
      </c>
      <c r="Q600" s="11">
        <v>1.9823029883471062</v>
      </c>
      <c r="R600" s="11">
        <v>1.9544999999999999</v>
      </c>
      <c r="S600" s="11">
        <v>2.0499999999999998</v>
      </c>
      <c r="T600" s="11">
        <v>2.0752024999999996</v>
      </c>
      <c r="U600" s="11">
        <v>2.0699999999999998</v>
      </c>
      <c r="V600" s="11">
        <v>2.0299999999999998</v>
      </c>
      <c r="W600" s="11">
        <v>2.06</v>
      </c>
      <c r="X600" s="11">
        <v>1.98</v>
      </c>
      <c r="Y600" s="11">
        <v>2.1115500000000003</v>
      </c>
      <c r="Z600" s="11">
        <v>2.12</v>
      </c>
      <c r="AA600" s="11">
        <v>2.0499999999999998</v>
      </c>
      <c r="AB600" s="11">
        <v>2.0247000000000002</v>
      </c>
      <c r="AC600" s="11">
        <v>2.1080000000000001</v>
      </c>
      <c r="AD600" s="150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273</v>
      </c>
      <c r="C601" s="28"/>
      <c r="D601" s="23">
        <v>1.6514720706085201E-2</v>
      </c>
      <c r="E601" s="23">
        <v>1.8618986725025242E-2</v>
      </c>
      <c r="F601" s="23">
        <v>6.7876425444549596E-2</v>
      </c>
      <c r="G601" s="23">
        <v>0.27737315419244685</v>
      </c>
      <c r="H601" s="23">
        <v>5.4772255750517879E-3</v>
      </c>
      <c r="I601" s="23">
        <v>2.8751811537130502E-2</v>
      </c>
      <c r="J601" s="23">
        <v>2.5298221281347091E-2</v>
      </c>
      <c r="K601" s="23">
        <v>2.338090388900033E-2</v>
      </c>
      <c r="L601" s="23">
        <v>9.9999999999999992E-2</v>
      </c>
      <c r="M601" s="23">
        <v>4.147288270665548E-2</v>
      </c>
      <c r="N601" s="23">
        <v>7.6594168620506501E-3</v>
      </c>
      <c r="O601" s="23">
        <v>5.231315959361147E-2</v>
      </c>
      <c r="P601" s="23">
        <v>3.6193922141707829E-2</v>
      </c>
      <c r="Q601" s="23">
        <v>4.1594316285377839E-2</v>
      </c>
      <c r="R601" s="23">
        <v>3.5319494145112991E-2</v>
      </c>
      <c r="S601" s="23">
        <v>1.602081978759724E-2</v>
      </c>
      <c r="T601" s="23">
        <v>3.3139764634045792E-3</v>
      </c>
      <c r="U601" s="23">
        <v>2.7568097504180565E-2</v>
      </c>
      <c r="V601" s="23">
        <v>9.2826002104295396E-2</v>
      </c>
      <c r="W601" s="23">
        <v>0.13602855092467414</v>
      </c>
      <c r="X601" s="23">
        <v>3.5449494589721221E-2</v>
      </c>
      <c r="Y601" s="23">
        <v>3.3609190211408971E-2</v>
      </c>
      <c r="Z601" s="23">
        <v>1.1690451944500189E-2</v>
      </c>
      <c r="AA601" s="23">
        <v>9.9732976826457223E-2</v>
      </c>
      <c r="AB601" s="23">
        <v>2.3473360787639026E-2</v>
      </c>
      <c r="AC601" s="23">
        <v>3.4955209435314022E-2</v>
      </c>
      <c r="AD601" s="203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56"/>
    </row>
    <row r="602" spans="1:65">
      <c r="A602" s="29"/>
      <c r="B602" s="3" t="s">
        <v>87</v>
      </c>
      <c r="C602" s="28"/>
      <c r="D602" s="13">
        <v>8.258186171659767E-3</v>
      </c>
      <c r="E602" s="13">
        <v>9.0529919246476031E-3</v>
      </c>
      <c r="F602" s="13">
        <v>3.4487247581339087E-2</v>
      </c>
      <c r="G602" s="13">
        <v>0.12690551511016326</v>
      </c>
      <c r="H602" s="13">
        <v>2.6144274821249588E-3</v>
      </c>
      <c r="I602" s="13">
        <v>1.3519660597396789E-2</v>
      </c>
      <c r="J602" s="13">
        <v>1.2401088863405439E-2</v>
      </c>
      <c r="K602" s="13">
        <v>1.1442530451386787E-2</v>
      </c>
      <c r="L602" s="13">
        <v>4.4642857142857144E-2</v>
      </c>
      <c r="M602" s="13">
        <v>2.023067449105145E-2</v>
      </c>
      <c r="N602" s="13">
        <v>3.7533895109689562E-3</v>
      </c>
      <c r="O602" s="13">
        <v>2.3905480393120248E-2</v>
      </c>
      <c r="P602" s="13">
        <v>1.6717746947671051E-2</v>
      </c>
      <c r="Q602" s="13">
        <v>2.0891767578870991E-2</v>
      </c>
      <c r="R602" s="13">
        <v>1.7995666174480125E-2</v>
      </c>
      <c r="S602" s="13">
        <v>7.7833942287921822E-3</v>
      </c>
      <c r="T602" s="13">
        <v>1.5972010050796454E-3</v>
      </c>
      <c r="U602" s="13">
        <v>1.3317921499604139E-2</v>
      </c>
      <c r="V602" s="13">
        <v>4.5915582244498966E-2</v>
      </c>
      <c r="W602" s="13">
        <v>6.6414786032064854E-2</v>
      </c>
      <c r="X602" s="13">
        <v>1.7888727295065378E-2</v>
      </c>
      <c r="Y602" s="13">
        <v>1.5945277524449367E-2</v>
      </c>
      <c r="Z602" s="13">
        <v>5.5100323383347315E-3</v>
      </c>
      <c r="AA602" s="13">
        <v>4.8808960926488038E-2</v>
      </c>
      <c r="AB602" s="13">
        <v>1.1541248584456059E-2</v>
      </c>
      <c r="AC602" s="13">
        <v>1.655337463392929E-2</v>
      </c>
      <c r="AD602" s="150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274</v>
      </c>
      <c r="C603" s="28"/>
      <c r="D603" s="13">
        <v>-2.6168614512443122E-2</v>
      </c>
      <c r="E603" s="13">
        <v>1.5234270857464871E-3</v>
      </c>
      <c r="F603" s="13">
        <v>-4.1576107848194432E-2</v>
      </c>
      <c r="G603" s="13">
        <v>6.4341833290314288E-2</v>
      </c>
      <c r="H603" s="13">
        <v>2.0190395337749578E-2</v>
      </c>
      <c r="I603" s="13">
        <v>3.5610934328535127E-2</v>
      </c>
      <c r="J603" s="13">
        <v>-6.592646067298813E-3</v>
      </c>
      <c r="K603" s="13">
        <v>-4.9694314366897085E-3</v>
      </c>
      <c r="L603" s="13">
        <v>9.080023176924068E-2</v>
      </c>
      <c r="M603" s="13">
        <v>-1.7230021754714997E-3</v>
      </c>
      <c r="N603" s="13">
        <v>-6.2680031411768145E-3</v>
      </c>
      <c r="O603" s="13">
        <v>6.5640404994801393E-2</v>
      </c>
      <c r="P603" s="13">
        <v>5.427790258053844E-2</v>
      </c>
      <c r="Q603" s="13">
        <v>-3.0481707834722482E-2</v>
      </c>
      <c r="R603" s="13">
        <v>-4.4251225497427216E-2</v>
      </c>
      <c r="S603" s="13">
        <v>2.3350344010508728E-3</v>
      </c>
      <c r="T603" s="13">
        <v>1.0385367361556375E-2</v>
      </c>
      <c r="U603" s="13">
        <v>8.0162856081822387E-3</v>
      </c>
      <c r="V603" s="13">
        <v>-1.5520326535648055E-2</v>
      </c>
      <c r="W603" s="13">
        <v>-2.6157702223066348E-3</v>
      </c>
      <c r="X603" s="13">
        <v>-3.4998902102955975E-2</v>
      </c>
      <c r="Y603" s="13">
        <v>2.6415423446135122E-2</v>
      </c>
      <c r="Z603" s="13">
        <v>3.3176112382621525E-2</v>
      </c>
      <c r="AA603" s="13">
        <v>-4.9694314366894865E-3</v>
      </c>
      <c r="AB603" s="13">
        <v>-9.5793609876192454E-3</v>
      </c>
      <c r="AC603" s="13">
        <v>2.8306468490794767E-2</v>
      </c>
      <c r="AD603" s="150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45" t="s">
        <v>275</v>
      </c>
      <c r="C604" s="46"/>
      <c r="D604" s="44">
        <v>0.76</v>
      </c>
      <c r="E604" s="44">
        <v>0.05</v>
      </c>
      <c r="F604" s="44">
        <v>1.21</v>
      </c>
      <c r="G604" s="44">
        <v>1.87</v>
      </c>
      <c r="H604" s="44">
        <v>0.59</v>
      </c>
      <c r="I604" s="44">
        <v>1.04</v>
      </c>
      <c r="J604" s="44">
        <v>0.19</v>
      </c>
      <c r="K604" s="44">
        <v>0.14000000000000001</v>
      </c>
      <c r="L604" s="44">
        <v>2.64</v>
      </c>
      <c r="M604" s="44">
        <v>0.05</v>
      </c>
      <c r="N604" s="44">
        <v>0.18</v>
      </c>
      <c r="O604" s="44">
        <v>1.91</v>
      </c>
      <c r="P604" s="44">
        <v>1.58</v>
      </c>
      <c r="Q604" s="44">
        <v>0.88</v>
      </c>
      <c r="R604" s="44">
        <v>1.28</v>
      </c>
      <c r="S604" s="44">
        <v>7.0000000000000007E-2</v>
      </c>
      <c r="T604" s="44">
        <v>0.31</v>
      </c>
      <c r="U604" s="44">
        <v>0.24</v>
      </c>
      <c r="V604" s="44">
        <v>0.45</v>
      </c>
      <c r="W604" s="44">
        <v>7.0000000000000007E-2</v>
      </c>
      <c r="X604" s="44">
        <v>1.02</v>
      </c>
      <c r="Y604" s="44">
        <v>0.77</v>
      </c>
      <c r="Z604" s="44">
        <v>0.97</v>
      </c>
      <c r="AA604" s="44">
        <v>0.14000000000000001</v>
      </c>
      <c r="AB604" s="44">
        <v>0.28000000000000003</v>
      </c>
      <c r="AC604" s="44">
        <v>0.83</v>
      </c>
      <c r="AD604" s="150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BM605" s="55"/>
    </row>
    <row r="606" spans="1:65" ht="15">
      <c r="B606" s="8" t="s">
        <v>601</v>
      </c>
      <c r="BM606" s="27" t="s">
        <v>67</v>
      </c>
    </row>
    <row r="607" spans="1:65" ht="15">
      <c r="A607" s="24" t="s">
        <v>29</v>
      </c>
      <c r="B607" s="18" t="s">
        <v>114</v>
      </c>
      <c r="C607" s="15" t="s">
        <v>115</v>
      </c>
      <c r="D607" s="16" t="s">
        <v>240</v>
      </c>
      <c r="E607" s="17" t="s">
        <v>240</v>
      </c>
      <c r="F607" s="17" t="s">
        <v>240</v>
      </c>
      <c r="G607" s="17" t="s">
        <v>240</v>
      </c>
      <c r="H607" s="17" t="s">
        <v>240</v>
      </c>
      <c r="I607" s="17" t="s">
        <v>240</v>
      </c>
      <c r="J607" s="17" t="s">
        <v>240</v>
      </c>
      <c r="K607" s="17" t="s">
        <v>240</v>
      </c>
      <c r="L607" s="17" t="s">
        <v>240</v>
      </c>
      <c r="M607" s="17" t="s">
        <v>240</v>
      </c>
      <c r="N607" s="17" t="s">
        <v>240</v>
      </c>
      <c r="O607" s="17" t="s">
        <v>240</v>
      </c>
      <c r="P607" s="17" t="s">
        <v>240</v>
      </c>
      <c r="Q607" s="17" t="s">
        <v>240</v>
      </c>
      <c r="R607" s="17" t="s">
        <v>240</v>
      </c>
      <c r="S607" s="17" t="s">
        <v>240</v>
      </c>
      <c r="T607" s="17" t="s">
        <v>240</v>
      </c>
      <c r="U607" s="17" t="s">
        <v>240</v>
      </c>
      <c r="V607" s="17" t="s">
        <v>240</v>
      </c>
      <c r="W607" s="17" t="s">
        <v>240</v>
      </c>
      <c r="X607" s="17" t="s">
        <v>240</v>
      </c>
      <c r="Y607" s="17" t="s">
        <v>240</v>
      </c>
      <c r="Z607" s="150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241</v>
      </c>
      <c r="C608" s="9" t="s">
        <v>241</v>
      </c>
      <c r="D608" s="148" t="s">
        <v>243</v>
      </c>
      <c r="E608" s="149" t="s">
        <v>244</v>
      </c>
      <c r="F608" s="149" t="s">
        <v>245</v>
      </c>
      <c r="G608" s="149" t="s">
        <v>246</v>
      </c>
      <c r="H608" s="149" t="s">
        <v>248</v>
      </c>
      <c r="I608" s="149" t="s">
        <v>249</v>
      </c>
      <c r="J608" s="149" t="s">
        <v>250</v>
      </c>
      <c r="K608" s="149" t="s">
        <v>251</v>
      </c>
      <c r="L608" s="149" t="s">
        <v>252</v>
      </c>
      <c r="M608" s="149" t="s">
        <v>253</v>
      </c>
      <c r="N608" s="149" t="s">
        <v>254</v>
      </c>
      <c r="O608" s="149" t="s">
        <v>255</v>
      </c>
      <c r="P608" s="149" t="s">
        <v>256</v>
      </c>
      <c r="Q608" s="149" t="s">
        <v>257</v>
      </c>
      <c r="R608" s="149" t="s">
        <v>261</v>
      </c>
      <c r="S608" s="149" t="s">
        <v>279</v>
      </c>
      <c r="T608" s="149" t="s">
        <v>307</v>
      </c>
      <c r="U608" s="149" t="s">
        <v>280</v>
      </c>
      <c r="V608" s="149" t="s">
        <v>262</v>
      </c>
      <c r="W608" s="149" t="s">
        <v>263</v>
      </c>
      <c r="X608" s="149" t="s">
        <v>281</v>
      </c>
      <c r="Y608" s="149" t="s">
        <v>265</v>
      </c>
      <c r="Z608" s="150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304</v>
      </c>
      <c r="E609" s="11" t="s">
        <v>304</v>
      </c>
      <c r="F609" s="11" t="s">
        <v>118</v>
      </c>
      <c r="G609" s="11" t="s">
        <v>304</v>
      </c>
      <c r="H609" s="11" t="s">
        <v>304</v>
      </c>
      <c r="I609" s="11" t="s">
        <v>305</v>
      </c>
      <c r="J609" s="11" t="s">
        <v>305</v>
      </c>
      <c r="K609" s="11" t="s">
        <v>305</v>
      </c>
      <c r="L609" s="11" t="s">
        <v>305</v>
      </c>
      <c r="M609" s="11" t="s">
        <v>305</v>
      </c>
      <c r="N609" s="11" t="s">
        <v>304</v>
      </c>
      <c r="O609" s="11" t="s">
        <v>304</v>
      </c>
      <c r="P609" s="11" t="s">
        <v>305</v>
      </c>
      <c r="Q609" s="11" t="s">
        <v>304</v>
      </c>
      <c r="R609" s="11" t="s">
        <v>305</v>
      </c>
      <c r="S609" s="11" t="s">
        <v>305</v>
      </c>
      <c r="T609" s="11" t="s">
        <v>304</v>
      </c>
      <c r="U609" s="11" t="s">
        <v>118</v>
      </c>
      <c r="V609" s="11" t="s">
        <v>305</v>
      </c>
      <c r="W609" s="11" t="s">
        <v>305</v>
      </c>
      <c r="X609" s="11" t="s">
        <v>305</v>
      </c>
      <c r="Y609" s="11" t="s">
        <v>305</v>
      </c>
      <c r="Z609" s="150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/>
      <c r="C610" s="9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150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210">
        <v>13.12</v>
      </c>
      <c r="E611" s="210">
        <v>12.7</v>
      </c>
      <c r="F611" s="210">
        <v>11.455064894960474</v>
      </c>
      <c r="G611" s="210">
        <v>13.43</v>
      </c>
      <c r="H611" s="211">
        <v>6.08</v>
      </c>
      <c r="I611" s="210">
        <v>11.8</v>
      </c>
      <c r="J611" s="210">
        <v>13</v>
      </c>
      <c r="K611" s="210">
        <v>13.7</v>
      </c>
      <c r="L611" s="210">
        <v>12.8</v>
      </c>
      <c r="M611" s="210">
        <v>11.9</v>
      </c>
      <c r="N611" s="210">
        <v>12.9</v>
      </c>
      <c r="O611" s="210">
        <v>13.8</v>
      </c>
      <c r="P611" s="210">
        <v>12.1</v>
      </c>
      <c r="Q611" s="210">
        <v>12.369721514651209</v>
      </c>
      <c r="R611" s="211">
        <v>12</v>
      </c>
      <c r="S611" s="210">
        <v>12.5</v>
      </c>
      <c r="T611" s="210">
        <v>13.4</v>
      </c>
      <c r="U611" s="211">
        <v>10</v>
      </c>
      <c r="V611" s="210">
        <v>13.01</v>
      </c>
      <c r="W611" s="210">
        <v>12.5</v>
      </c>
      <c r="X611" s="210">
        <v>12.9</v>
      </c>
      <c r="Y611" s="210">
        <v>12.1</v>
      </c>
      <c r="Z611" s="212"/>
      <c r="AA611" s="213"/>
      <c r="AB611" s="213"/>
      <c r="AC611" s="213"/>
      <c r="AD611" s="213"/>
      <c r="AE611" s="213"/>
      <c r="AF611" s="213"/>
      <c r="AG611" s="213"/>
      <c r="AH611" s="213"/>
      <c r="AI611" s="213"/>
      <c r="AJ611" s="213"/>
      <c r="AK611" s="213"/>
      <c r="AL611" s="213"/>
      <c r="AM611" s="213"/>
      <c r="AN611" s="213"/>
      <c r="AO611" s="213"/>
      <c r="AP611" s="213"/>
      <c r="AQ611" s="213"/>
      <c r="AR611" s="213"/>
      <c r="AS611" s="213"/>
      <c r="AT611" s="213"/>
      <c r="AU611" s="213"/>
      <c r="AV611" s="213"/>
      <c r="AW611" s="213"/>
      <c r="AX611" s="213"/>
      <c r="AY611" s="213"/>
      <c r="AZ611" s="213"/>
      <c r="BA611" s="213"/>
      <c r="BB611" s="213"/>
      <c r="BC611" s="213"/>
      <c r="BD611" s="213"/>
      <c r="BE611" s="213"/>
      <c r="BF611" s="213"/>
      <c r="BG611" s="213"/>
      <c r="BH611" s="213"/>
      <c r="BI611" s="213"/>
      <c r="BJ611" s="213"/>
      <c r="BK611" s="213"/>
      <c r="BL611" s="213"/>
      <c r="BM611" s="214">
        <v>1</v>
      </c>
    </row>
    <row r="612" spans="1:65">
      <c r="A612" s="29"/>
      <c r="B612" s="19">
        <v>1</v>
      </c>
      <c r="C612" s="9">
        <v>2</v>
      </c>
      <c r="D612" s="215">
        <v>12.97</v>
      </c>
      <c r="E612" s="215">
        <v>12.5</v>
      </c>
      <c r="F612" s="215">
        <v>11.926564129709949</v>
      </c>
      <c r="G612" s="215">
        <v>13.64</v>
      </c>
      <c r="H612" s="216">
        <v>6.11</v>
      </c>
      <c r="I612" s="215">
        <v>12.2</v>
      </c>
      <c r="J612" s="215">
        <v>13.2</v>
      </c>
      <c r="K612" s="215">
        <v>13.6</v>
      </c>
      <c r="L612" s="215">
        <v>12.7</v>
      </c>
      <c r="M612" s="215">
        <v>11.3</v>
      </c>
      <c r="N612" s="215">
        <v>13</v>
      </c>
      <c r="O612" s="215">
        <v>14</v>
      </c>
      <c r="P612" s="215">
        <v>12.5</v>
      </c>
      <c r="Q612" s="215">
        <v>12.283490922542166</v>
      </c>
      <c r="R612" s="216">
        <v>11</v>
      </c>
      <c r="S612" s="215">
        <v>12.5</v>
      </c>
      <c r="T612" s="215">
        <v>13.4</v>
      </c>
      <c r="U612" s="216">
        <v>10</v>
      </c>
      <c r="V612" s="215">
        <v>12.8</v>
      </c>
      <c r="W612" s="215">
        <v>12.7</v>
      </c>
      <c r="X612" s="215">
        <v>10.8</v>
      </c>
      <c r="Y612" s="215">
        <v>11.36</v>
      </c>
      <c r="Z612" s="212"/>
      <c r="AA612" s="213"/>
      <c r="AB612" s="213"/>
      <c r="AC612" s="213"/>
      <c r="AD612" s="213"/>
      <c r="AE612" s="213"/>
      <c r="AF612" s="213"/>
      <c r="AG612" s="213"/>
      <c r="AH612" s="213"/>
      <c r="AI612" s="213"/>
      <c r="AJ612" s="213"/>
      <c r="AK612" s="213"/>
      <c r="AL612" s="213"/>
      <c r="AM612" s="213"/>
      <c r="AN612" s="213"/>
      <c r="AO612" s="213"/>
      <c r="AP612" s="213"/>
      <c r="AQ612" s="213"/>
      <c r="AR612" s="213"/>
      <c r="AS612" s="213"/>
      <c r="AT612" s="213"/>
      <c r="AU612" s="213"/>
      <c r="AV612" s="213"/>
      <c r="AW612" s="213"/>
      <c r="AX612" s="213"/>
      <c r="AY612" s="213"/>
      <c r="AZ612" s="213"/>
      <c r="BA612" s="213"/>
      <c r="BB612" s="213"/>
      <c r="BC612" s="213"/>
      <c r="BD612" s="213"/>
      <c r="BE612" s="213"/>
      <c r="BF612" s="213"/>
      <c r="BG612" s="213"/>
      <c r="BH612" s="213"/>
      <c r="BI612" s="213"/>
      <c r="BJ612" s="213"/>
      <c r="BK612" s="213"/>
      <c r="BL612" s="213"/>
      <c r="BM612" s="214">
        <v>21</v>
      </c>
    </row>
    <row r="613" spans="1:65">
      <c r="A613" s="29"/>
      <c r="B613" s="19">
        <v>1</v>
      </c>
      <c r="C613" s="9">
        <v>3</v>
      </c>
      <c r="D613" s="215">
        <v>13.03</v>
      </c>
      <c r="E613" s="215">
        <v>12.5</v>
      </c>
      <c r="F613" s="215">
        <v>11.258675610259999</v>
      </c>
      <c r="G613" s="215">
        <v>13.43</v>
      </c>
      <c r="H613" s="227">
        <v>5.4</v>
      </c>
      <c r="I613" s="215">
        <v>12.6</v>
      </c>
      <c r="J613" s="215">
        <v>13.7</v>
      </c>
      <c r="K613" s="215">
        <v>13.2</v>
      </c>
      <c r="L613" s="215">
        <v>12.2</v>
      </c>
      <c r="M613" s="215">
        <v>11.9</v>
      </c>
      <c r="N613" s="215">
        <v>12.8</v>
      </c>
      <c r="O613" s="215">
        <v>13.7</v>
      </c>
      <c r="P613" s="215">
        <v>12.2</v>
      </c>
      <c r="Q613" s="215">
        <v>13.11890693206993</v>
      </c>
      <c r="R613" s="216">
        <v>12</v>
      </c>
      <c r="S613" s="215">
        <v>12.3</v>
      </c>
      <c r="T613" s="215">
        <v>13.3</v>
      </c>
      <c r="U613" s="216">
        <v>10</v>
      </c>
      <c r="V613" s="215">
        <v>13</v>
      </c>
      <c r="W613" s="215">
        <v>12.4</v>
      </c>
      <c r="X613" s="215">
        <v>12.6</v>
      </c>
      <c r="Y613" s="215">
        <v>12.14</v>
      </c>
      <c r="Z613" s="212"/>
      <c r="AA613" s="213"/>
      <c r="AB613" s="213"/>
      <c r="AC613" s="213"/>
      <c r="AD613" s="213"/>
      <c r="AE613" s="213"/>
      <c r="AF613" s="213"/>
      <c r="AG613" s="213"/>
      <c r="AH613" s="213"/>
      <c r="AI613" s="213"/>
      <c r="AJ613" s="213"/>
      <c r="AK613" s="213"/>
      <c r="AL613" s="213"/>
      <c r="AM613" s="213"/>
      <c r="AN613" s="213"/>
      <c r="AO613" s="213"/>
      <c r="AP613" s="213"/>
      <c r="AQ613" s="213"/>
      <c r="AR613" s="213"/>
      <c r="AS613" s="213"/>
      <c r="AT613" s="213"/>
      <c r="AU613" s="213"/>
      <c r="AV613" s="213"/>
      <c r="AW613" s="213"/>
      <c r="AX613" s="213"/>
      <c r="AY613" s="213"/>
      <c r="AZ613" s="213"/>
      <c r="BA613" s="213"/>
      <c r="BB613" s="213"/>
      <c r="BC613" s="213"/>
      <c r="BD613" s="213"/>
      <c r="BE613" s="213"/>
      <c r="BF613" s="213"/>
      <c r="BG613" s="213"/>
      <c r="BH613" s="213"/>
      <c r="BI613" s="213"/>
      <c r="BJ613" s="213"/>
      <c r="BK613" s="213"/>
      <c r="BL613" s="213"/>
      <c r="BM613" s="214">
        <v>16</v>
      </c>
    </row>
    <row r="614" spans="1:65">
      <c r="A614" s="29"/>
      <c r="B614" s="19">
        <v>1</v>
      </c>
      <c r="C614" s="9">
        <v>4</v>
      </c>
      <c r="D614" s="215">
        <v>12.91</v>
      </c>
      <c r="E614" s="215">
        <v>12.4</v>
      </c>
      <c r="F614" s="215">
        <v>12.661451403935015</v>
      </c>
      <c r="G614" s="215">
        <v>13.33</v>
      </c>
      <c r="H614" s="216">
        <v>5.91</v>
      </c>
      <c r="I614" s="215">
        <v>12.7</v>
      </c>
      <c r="J614" s="215">
        <v>13.1</v>
      </c>
      <c r="K614" s="215">
        <v>13.7</v>
      </c>
      <c r="L614" s="215">
        <v>12.3</v>
      </c>
      <c r="M614" s="215">
        <v>11.6</v>
      </c>
      <c r="N614" s="215">
        <v>12.8</v>
      </c>
      <c r="O614" s="215">
        <v>13.2</v>
      </c>
      <c r="P614" s="215">
        <v>12.3</v>
      </c>
      <c r="Q614" s="215">
        <v>13.356249068369388</v>
      </c>
      <c r="R614" s="216">
        <v>11</v>
      </c>
      <c r="S614" s="215">
        <v>12.9</v>
      </c>
      <c r="T614" s="215">
        <v>13.8</v>
      </c>
      <c r="U614" s="216">
        <v>10</v>
      </c>
      <c r="V614" s="215">
        <v>12.8</v>
      </c>
      <c r="W614" s="215">
        <v>12.6</v>
      </c>
      <c r="X614" s="215">
        <v>11.2</v>
      </c>
      <c r="Y614" s="215">
        <v>11.28</v>
      </c>
      <c r="Z614" s="212"/>
      <c r="AA614" s="213"/>
      <c r="AB614" s="213"/>
      <c r="AC614" s="213"/>
      <c r="AD614" s="213"/>
      <c r="AE614" s="213"/>
      <c r="AF614" s="213"/>
      <c r="AG614" s="213"/>
      <c r="AH614" s="213"/>
      <c r="AI614" s="213"/>
      <c r="AJ614" s="213"/>
      <c r="AK614" s="213"/>
      <c r="AL614" s="213"/>
      <c r="AM614" s="213"/>
      <c r="AN614" s="213"/>
      <c r="AO614" s="213"/>
      <c r="AP614" s="213"/>
      <c r="AQ614" s="213"/>
      <c r="AR614" s="213"/>
      <c r="AS614" s="213"/>
      <c r="AT614" s="213"/>
      <c r="AU614" s="213"/>
      <c r="AV614" s="213"/>
      <c r="AW614" s="213"/>
      <c r="AX614" s="213"/>
      <c r="AY614" s="213"/>
      <c r="AZ614" s="213"/>
      <c r="BA614" s="213"/>
      <c r="BB614" s="213"/>
      <c r="BC614" s="213"/>
      <c r="BD614" s="213"/>
      <c r="BE614" s="213"/>
      <c r="BF614" s="213"/>
      <c r="BG614" s="213"/>
      <c r="BH614" s="213"/>
      <c r="BI614" s="213"/>
      <c r="BJ614" s="213"/>
      <c r="BK614" s="213"/>
      <c r="BL614" s="213"/>
      <c r="BM614" s="214">
        <v>12.714587588417407</v>
      </c>
    </row>
    <row r="615" spans="1:65">
      <c r="A615" s="29"/>
      <c r="B615" s="19">
        <v>1</v>
      </c>
      <c r="C615" s="9">
        <v>5</v>
      </c>
      <c r="D615" s="215">
        <v>12.93</v>
      </c>
      <c r="E615" s="215">
        <v>12.5</v>
      </c>
      <c r="F615" s="215">
        <v>12.43196177587024</v>
      </c>
      <c r="G615" s="215">
        <v>13.52</v>
      </c>
      <c r="H615" s="216">
        <v>6.05</v>
      </c>
      <c r="I615" s="215">
        <v>12.9</v>
      </c>
      <c r="J615" s="215">
        <v>13</v>
      </c>
      <c r="K615" s="215">
        <v>13.8</v>
      </c>
      <c r="L615" s="215">
        <v>12.8</v>
      </c>
      <c r="M615" s="215">
        <v>11.8</v>
      </c>
      <c r="N615" s="215">
        <v>13.6</v>
      </c>
      <c r="O615" s="215">
        <v>13.7</v>
      </c>
      <c r="P615" s="215">
        <v>12.3</v>
      </c>
      <c r="Q615" s="215">
        <v>12.465514081540363</v>
      </c>
      <c r="R615" s="216">
        <v>11</v>
      </c>
      <c r="S615" s="215">
        <v>12.8</v>
      </c>
      <c r="T615" s="227">
        <v>14.7</v>
      </c>
      <c r="U615" s="216">
        <v>15</v>
      </c>
      <c r="V615" s="215">
        <v>12.5</v>
      </c>
      <c r="W615" s="215">
        <v>12.8</v>
      </c>
      <c r="X615" s="215">
        <v>12.8</v>
      </c>
      <c r="Y615" s="215">
        <v>11.92</v>
      </c>
      <c r="Z615" s="212"/>
      <c r="AA615" s="213"/>
      <c r="AB615" s="213"/>
      <c r="AC615" s="213"/>
      <c r="AD615" s="213"/>
      <c r="AE615" s="213"/>
      <c r="AF615" s="213"/>
      <c r="AG615" s="213"/>
      <c r="AH615" s="213"/>
      <c r="AI615" s="213"/>
      <c r="AJ615" s="213"/>
      <c r="AK615" s="213"/>
      <c r="AL615" s="213"/>
      <c r="AM615" s="213"/>
      <c r="AN615" s="213"/>
      <c r="AO615" s="213"/>
      <c r="AP615" s="213"/>
      <c r="AQ615" s="213"/>
      <c r="AR615" s="213"/>
      <c r="AS615" s="213"/>
      <c r="AT615" s="213"/>
      <c r="AU615" s="213"/>
      <c r="AV615" s="213"/>
      <c r="AW615" s="213"/>
      <c r="AX615" s="213"/>
      <c r="AY615" s="213"/>
      <c r="AZ615" s="213"/>
      <c r="BA615" s="213"/>
      <c r="BB615" s="213"/>
      <c r="BC615" s="213"/>
      <c r="BD615" s="213"/>
      <c r="BE615" s="213"/>
      <c r="BF615" s="213"/>
      <c r="BG615" s="213"/>
      <c r="BH615" s="213"/>
      <c r="BI615" s="213"/>
      <c r="BJ615" s="213"/>
      <c r="BK615" s="213"/>
      <c r="BL615" s="213"/>
      <c r="BM615" s="214">
        <v>42</v>
      </c>
    </row>
    <row r="616" spans="1:65">
      <c r="A616" s="29"/>
      <c r="B616" s="19">
        <v>1</v>
      </c>
      <c r="C616" s="9">
        <v>6</v>
      </c>
      <c r="D616" s="215">
        <v>12.97</v>
      </c>
      <c r="E616" s="215">
        <v>12.4</v>
      </c>
      <c r="F616" s="215">
        <v>12.315991718032283</v>
      </c>
      <c r="G616" s="215">
        <v>13.43</v>
      </c>
      <c r="H616" s="216">
        <v>6.04</v>
      </c>
      <c r="I616" s="215">
        <v>12.4</v>
      </c>
      <c r="J616" s="215">
        <v>13</v>
      </c>
      <c r="K616" s="215">
        <v>13.4</v>
      </c>
      <c r="L616" s="215">
        <v>12.3</v>
      </c>
      <c r="M616" s="215">
        <v>12.4</v>
      </c>
      <c r="N616" s="215">
        <v>13.3</v>
      </c>
      <c r="O616" s="215">
        <v>13</v>
      </c>
      <c r="P616" s="215">
        <v>12.6</v>
      </c>
      <c r="Q616" s="215">
        <v>12.619393027643639</v>
      </c>
      <c r="R616" s="216">
        <v>12</v>
      </c>
      <c r="S616" s="215">
        <v>13.2</v>
      </c>
      <c r="T616" s="215">
        <v>13.4</v>
      </c>
      <c r="U616" s="216">
        <v>10</v>
      </c>
      <c r="V616" s="215">
        <v>12.1</v>
      </c>
      <c r="W616" s="215">
        <v>12.2</v>
      </c>
      <c r="X616" s="215">
        <v>13.1</v>
      </c>
      <c r="Y616" s="215">
        <v>12.12</v>
      </c>
      <c r="Z616" s="212"/>
      <c r="AA616" s="213"/>
      <c r="AB616" s="213"/>
      <c r="AC616" s="213"/>
      <c r="AD616" s="213"/>
      <c r="AE616" s="213"/>
      <c r="AF616" s="213"/>
      <c r="AG616" s="213"/>
      <c r="AH616" s="213"/>
      <c r="AI616" s="213"/>
      <c r="AJ616" s="213"/>
      <c r="AK616" s="213"/>
      <c r="AL616" s="213"/>
      <c r="AM616" s="213"/>
      <c r="AN616" s="213"/>
      <c r="AO616" s="213"/>
      <c r="AP616" s="213"/>
      <c r="AQ616" s="213"/>
      <c r="AR616" s="213"/>
      <c r="AS616" s="213"/>
      <c r="AT616" s="213"/>
      <c r="AU616" s="213"/>
      <c r="AV616" s="213"/>
      <c r="AW616" s="213"/>
      <c r="AX616" s="213"/>
      <c r="AY616" s="213"/>
      <c r="AZ616" s="213"/>
      <c r="BA616" s="213"/>
      <c r="BB616" s="213"/>
      <c r="BC616" s="213"/>
      <c r="BD616" s="213"/>
      <c r="BE616" s="213"/>
      <c r="BF616" s="213"/>
      <c r="BG616" s="213"/>
      <c r="BH616" s="213"/>
      <c r="BI616" s="213"/>
      <c r="BJ616" s="213"/>
      <c r="BK616" s="213"/>
      <c r="BL616" s="213"/>
      <c r="BM616" s="217"/>
    </row>
    <row r="617" spans="1:65">
      <c r="A617" s="29"/>
      <c r="B617" s="20" t="s">
        <v>271</v>
      </c>
      <c r="C617" s="12"/>
      <c r="D617" s="218">
        <v>12.988333333333335</v>
      </c>
      <c r="E617" s="218">
        <v>12.5</v>
      </c>
      <c r="F617" s="218">
        <v>12.008284922127993</v>
      </c>
      <c r="G617" s="218">
        <v>13.463333333333333</v>
      </c>
      <c r="H617" s="218">
        <v>5.9316666666666675</v>
      </c>
      <c r="I617" s="218">
        <v>12.433333333333332</v>
      </c>
      <c r="J617" s="218">
        <v>13.166666666666666</v>
      </c>
      <c r="K617" s="218">
        <v>13.566666666666668</v>
      </c>
      <c r="L617" s="218">
        <v>12.516666666666666</v>
      </c>
      <c r="M617" s="218">
        <v>11.816666666666668</v>
      </c>
      <c r="N617" s="218">
        <v>13.066666666666665</v>
      </c>
      <c r="O617" s="218">
        <v>13.566666666666668</v>
      </c>
      <c r="P617" s="218">
        <v>12.33333333333333</v>
      </c>
      <c r="Q617" s="218">
        <v>12.702212591136117</v>
      </c>
      <c r="R617" s="218">
        <v>11.5</v>
      </c>
      <c r="S617" s="218">
        <v>12.700000000000001</v>
      </c>
      <c r="T617" s="218">
        <v>13.66666666666667</v>
      </c>
      <c r="U617" s="218">
        <v>10.833333333333334</v>
      </c>
      <c r="V617" s="218">
        <v>12.701666666666666</v>
      </c>
      <c r="W617" s="218">
        <v>12.533333333333333</v>
      </c>
      <c r="X617" s="218">
        <v>12.233333333333333</v>
      </c>
      <c r="Y617" s="218">
        <v>11.82</v>
      </c>
      <c r="Z617" s="212"/>
      <c r="AA617" s="213"/>
      <c r="AB617" s="213"/>
      <c r="AC617" s="213"/>
      <c r="AD617" s="213"/>
      <c r="AE617" s="213"/>
      <c r="AF617" s="213"/>
      <c r="AG617" s="213"/>
      <c r="AH617" s="213"/>
      <c r="AI617" s="213"/>
      <c r="AJ617" s="213"/>
      <c r="AK617" s="213"/>
      <c r="AL617" s="213"/>
      <c r="AM617" s="213"/>
      <c r="AN617" s="213"/>
      <c r="AO617" s="213"/>
      <c r="AP617" s="213"/>
      <c r="AQ617" s="213"/>
      <c r="AR617" s="213"/>
      <c r="AS617" s="213"/>
      <c r="AT617" s="213"/>
      <c r="AU617" s="213"/>
      <c r="AV617" s="213"/>
      <c r="AW617" s="213"/>
      <c r="AX617" s="213"/>
      <c r="AY617" s="213"/>
      <c r="AZ617" s="213"/>
      <c r="BA617" s="213"/>
      <c r="BB617" s="213"/>
      <c r="BC617" s="213"/>
      <c r="BD617" s="213"/>
      <c r="BE617" s="213"/>
      <c r="BF617" s="213"/>
      <c r="BG617" s="213"/>
      <c r="BH617" s="213"/>
      <c r="BI617" s="213"/>
      <c r="BJ617" s="213"/>
      <c r="BK617" s="213"/>
      <c r="BL617" s="213"/>
      <c r="BM617" s="217"/>
    </row>
    <row r="618" spans="1:65">
      <c r="A618" s="29"/>
      <c r="B618" s="3" t="s">
        <v>272</v>
      </c>
      <c r="C618" s="28"/>
      <c r="D618" s="215">
        <v>12.97</v>
      </c>
      <c r="E618" s="215">
        <v>12.5</v>
      </c>
      <c r="F618" s="215">
        <v>12.121277923871116</v>
      </c>
      <c r="G618" s="215">
        <v>13.43</v>
      </c>
      <c r="H618" s="215">
        <v>6.0449999999999999</v>
      </c>
      <c r="I618" s="215">
        <v>12.5</v>
      </c>
      <c r="J618" s="215">
        <v>13.05</v>
      </c>
      <c r="K618" s="215">
        <v>13.649999999999999</v>
      </c>
      <c r="L618" s="215">
        <v>12.5</v>
      </c>
      <c r="M618" s="215">
        <v>11.850000000000001</v>
      </c>
      <c r="N618" s="215">
        <v>12.95</v>
      </c>
      <c r="O618" s="215">
        <v>13.7</v>
      </c>
      <c r="P618" s="215">
        <v>12.3</v>
      </c>
      <c r="Q618" s="215">
        <v>12.542453554592001</v>
      </c>
      <c r="R618" s="215">
        <v>11.5</v>
      </c>
      <c r="S618" s="215">
        <v>12.65</v>
      </c>
      <c r="T618" s="215">
        <v>13.4</v>
      </c>
      <c r="U618" s="215">
        <v>10</v>
      </c>
      <c r="V618" s="215">
        <v>12.8</v>
      </c>
      <c r="W618" s="215">
        <v>12.55</v>
      </c>
      <c r="X618" s="215">
        <v>12.7</v>
      </c>
      <c r="Y618" s="215">
        <v>12.01</v>
      </c>
      <c r="Z618" s="212"/>
      <c r="AA618" s="213"/>
      <c r="AB618" s="213"/>
      <c r="AC618" s="213"/>
      <c r="AD618" s="213"/>
      <c r="AE618" s="213"/>
      <c r="AF618" s="213"/>
      <c r="AG618" s="213"/>
      <c r="AH618" s="213"/>
      <c r="AI618" s="213"/>
      <c r="AJ618" s="213"/>
      <c r="AK618" s="213"/>
      <c r="AL618" s="213"/>
      <c r="AM618" s="213"/>
      <c r="AN618" s="213"/>
      <c r="AO618" s="213"/>
      <c r="AP618" s="213"/>
      <c r="AQ618" s="213"/>
      <c r="AR618" s="213"/>
      <c r="AS618" s="213"/>
      <c r="AT618" s="213"/>
      <c r="AU618" s="213"/>
      <c r="AV618" s="213"/>
      <c r="AW618" s="213"/>
      <c r="AX618" s="213"/>
      <c r="AY618" s="213"/>
      <c r="AZ618" s="213"/>
      <c r="BA618" s="213"/>
      <c r="BB618" s="213"/>
      <c r="BC618" s="213"/>
      <c r="BD618" s="213"/>
      <c r="BE618" s="213"/>
      <c r="BF618" s="213"/>
      <c r="BG618" s="213"/>
      <c r="BH618" s="213"/>
      <c r="BI618" s="213"/>
      <c r="BJ618" s="213"/>
      <c r="BK618" s="213"/>
      <c r="BL618" s="213"/>
      <c r="BM618" s="217"/>
    </row>
    <row r="619" spans="1:65">
      <c r="A619" s="29"/>
      <c r="B619" s="3" t="s">
        <v>273</v>
      </c>
      <c r="C619" s="28"/>
      <c r="D619" s="23">
        <v>7.6528861657982394E-2</v>
      </c>
      <c r="E619" s="23">
        <v>0.10954451150103282</v>
      </c>
      <c r="F619" s="23">
        <v>0.5613299935707422</v>
      </c>
      <c r="G619" s="23">
        <v>0.10538817137927152</v>
      </c>
      <c r="H619" s="23">
        <v>0.26932632004070195</v>
      </c>
      <c r="I619" s="23">
        <v>0.39327683210006981</v>
      </c>
      <c r="J619" s="23">
        <v>0.27325202042558905</v>
      </c>
      <c r="K619" s="23">
        <v>0.22509257354845524</v>
      </c>
      <c r="L619" s="23">
        <v>0.27868739954771321</v>
      </c>
      <c r="M619" s="23">
        <v>0.36560452221856699</v>
      </c>
      <c r="N619" s="23">
        <v>0.32041639575194414</v>
      </c>
      <c r="O619" s="23">
        <v>0.38297084310253537</v>
      </c>
      <c r="P619" s="23">
        <v>0.18618986725025258</v>
      </c>
      <c r="Q619" s="23">
        <v>0.43592689835615872</v>
      </c>
      <c r="R619" s="23">
        <v>0.54772255750516607</v>
      </c>
      <c r="S619" s="23">
        <v>0.32863353450309934</v>
      </c>
      <c r="T619" s="23">
        <v>0.53541261347363323</v>
      </c>
      <c r="U619" s="23">
        <v>2.041241452319317</v>
      </c>
      <c r="V619" s="23">
        <v>0.34816183976229614</v>
      </c>
      <c r="W619" s="23">
        <v>0.21602468994692892</v>
      </c>
      <c r="X619" s="23">
        <v>0.97707045122993386</v>
      </c>
      <c r="Y619" s="23">
        <v>0.39597979746446688</v>
      </c>
      <c r="Z619" s="150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87</v>
      </c>
      <c r="C620" s="28"/>
      <c r="D620" s="13">
        <v>5.8921233151276054E-3</v>
      </c>
      <c r="E620" s="13">
        <v>8.7635609200826265E-3</v>
      </c>
      <c r="F620" s="13">
        <v>4.6745226084398128E-2</v>
      </c>
      <c r="G620" s="13">
        <v>7.827791882590111E-3</v>
      </c>
      <c r="H620" s="13">
        <v>4.5404830577246737E-2</v>
      </c>
      <c r="I620" s="13">
        <v>3.1630844404831354E-2</v>
      </c>
      <c r="J620" s="13">
        <v>2.0753318007006763E-2</v>
      </c>
      <c r="K620" s="13">
        <v>1.6591590187846821E-2</v>
      </c>
      <c r="L620" s="13">
        <v>2.2265304890629552E-2</v>
      </c>
      <c r="M620" s="13">
        <v>3.0939733897198896E-2</v>
      </c>
      <c r="N620" s="13">
        <v>2.452166294019981E-2</v>
      </c>
      <c r="O620" s="13">
        <v>2.8228809073896952E-2</v>
      </c>
      <c r="P620" s="13">
        <v>1.5096475722993457E-2</v>
      </c>
      <c r="Q620" s="13">
        <v>3.4318973582630641E-2</v>
      </c>
      <c r="R620" s="13">
        <v>4.7628048478710092E-2</v>
      </c>
      <c r="S620" s="13">
        <v>2.5876656260086561E-2</v>
      </c>
      <c r="T620" s="13">
        <v>3.917653269319267E-2</v>
      </c>
      <c r="U620" s="13">
        <v>0.18842228790639848</v>
      </c>
      <c r="V620" s="13">
        <v>2.7410720884054284E-2</v>
      </c>
      <c r="W620" s="13">
        <v>1.7236012495765604E-2</v>
      </c>
      <c r="X620" s="13">
        <v>7.9869519174109047E-2</v>
      </c>
      <c r="Y620" s="13">
        <v>3.3500828888702781E-2</v>
      </c>
      <c r="Z620" s="150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274</v>
      </c>
      <c r="C621" s="28"/>
      <c r="D621" s="13">
        <v>2.1530053020776041E-2</v>
      </c>
      <c r="E621" s="13">
        <v>-1.6877274777900797E-2</v>
      </c>
      <c r="F621" s="13">
        <v>-5.5550576169126731E-2</v>
      </c>
      <c r="G621" s="13">
        <v>5.8888716579215572E-2</v>
      </c>
      <c r="H621" s="13">
        <v>-0.53347549612460643</v>
      </c>
      <c r="I621" s="13">
        <v>-2.2120595979085445E-2</v>
      </c>
      <c r="J621" s="13">
        <v>3.5555937233944457E-2</v>
      </c>
      <c r="K621" s="13">
        <v>6.7015864441051898E-2</v>
      </c>
      <c r="L621" s="13">
        <v>-1.5566444477604691E-2</v>
      </c>
      <c r="M621" s="13">
        <v>-7.0621317090042046E-2</v>
      </c>
      <c r="N621" s="13">
        <v>2.7690955432167597E-2</v>
      </c>
      <c r="O621" s="13">
        <v>6.7015864441051898E-2</v>
      </c>
      <c r="P621" s="13">
        <v>-2.9985577780862305E-2</v>
      </c>
      <c r="Q621" s="13">
        <v>-9.7329128414380683E-4</v>
      </c>
      <c r="R621" s="13">
        <v>-9.5527092795668733E-2</v>
      </c>
      <c r="S621" s="13">
        <v>-1.1473111743470765E-3</v>
      </c>
      <c r="T621" s="13">
        <v>7.4880846242828758E-2</v>
      </c>
      <c r="U621" s="13">
        <v>-0.14796030480751399</v>
      </c>
      <c r="V621" s="13">
        <v>-1.0162281443175658E-3</v>
      </c>
      <c r="W621" s="13">
        <v>-1.4255614177308473E-2</v>
      </c>
      <c r="X621" s="13">
        <v>-3.7850559582638943E-2</v>
      </c>
      <c r="Y621" s="13">
        <v>-7.0359151029982914E-2</v>
      </c>
      <c r="Z621" s="150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45" t="s">
        <v>275</v>
      </c>
      <c r="C622" s="46"/>
      <c r="D622" s="44">
        <v>0.6</v>
      </c>
      <c r="E622" s="44">
        <v>0.19</v>
      </c>
      <c r="F622" s="44">
        <v>0.98</v>
      </c>
      <c r="G622" s="44">
        <v>1.37</v>
      </c>
      <c r="H622" s="44">
        <v>10.82</v>
      </c>
      <c r="I622" s="44">
        <v>0.3</v>
      </c>
      <c r="J622" s="44">
        <v>0.89</v>
      </c>
      <c r="K622" s="44">
        <v>1.54</v>
      </c>
      <c r="L622" s="44">
        <v>0.16</v>
      </c>
      <c r="M622" s="44">
        <v>1.29</v>
      </c>
      <c r="N622" s="44">
        <v>0.73</v>
      </c>
      <c r="O622" s="44">
        <v>1.54</v>
      </c>
      <c r="P622" s="44">
        <v>0.46</v>
      </c>
      <c r="Q622" s="44">
        <v>0.14000000000000001</v>
      </c>
      <c r="R622" s="44" t="s">
        <v>276</v>
      </c>
      <c r="S622" s="44">
        <v>0.13</v>
      </c>
      <c r="T622" s="44">
        <v>1.7</v>
      </c>
      <c r="U622" s="44" t="s">
        <v>276</v>
      </c>
      <c r="V622" s="44">
        <v>0.14000000000000001</v>
      </c>
      <c r="W622" s="44">
        <v>0.13</v>
      </c>
      <c r="X622" s="44">
        <v>0.62</v>
      </c>
      <c r="Y622" s="44">
        <v>1.29</v>
      </c>
      <c r="Z622" s="150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BM623" s="55"/>
    </row>
    <row r="624" spans="1:65" ht="15">
      <c r="B624" s="8" t="s">
        <v>602</v>
      </c>
      <c r="BM624" s="27" t="s">
        <v>67</v>
      </c>
    </row>
    <row r="625" spans="1:65" ht="15">
      <c r="A625" s="24" t="s">
        <v>31</v>
      </c>
      <c r="B625" s="18" t="s">
        <v>114</v>
      </c>
      <c r="C625" s="15" t="s">
        <v>115</v>
      </c>
      <c r="D625" s="16" t="s">
        <v>240</v>
      </c>
      <c r="E625" s="17" t="s">
        <v>240</v>
      </c>
      <c r="F625" s="17" t="s">
        <v>240</v>
      </c>
      <c r="G625" s="17" t="s">
        <v>240</v>
      </c>
      <c r="H625" s="17" t="s">
        <v>240</v>
      </c>
      <c r="I625" s="17" t="s">
        <v>240</v>
      </c>
      <c r="J625" s="17" t="s">
        <v>240</v>
      </c>
      <c r="K625" s="17" t="s">
        <v>240</v>
      </c>
      <c r="L625" s="17" t="s">
        <v>240</v>
      </c>
      <c r="M625" s="150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241</v>
      </c>
      <c r="C626" s="9" t="s">
        <v>241</v>
      </c>
      <c r="D626" s="148" t="s">
        <v>243</v>
      </c>
      <c r="E626" s="149" t="s">
        <v>246</v>
      </c>
      <c r="F626" s="149" t="s">
        <v>257</v>
      </c>
      <c r="G626" s="149" t="s">
        <v>260</v>
      </c>
      <c r="H626" s="149" t="s">
        <v>279</v>
      </c>
      <c r="I626" s="149" t="s">
        <v>307</v>
      </c>
      <c r="J626" s="149" t="s">
        <v>281</v>
      </c>
      <c r="K626" s="149" t="s">
        <v>264</v>
      </c>
      <c r="L626" s="149" t="s">
        <v>265</v>
      </c>
      <c r="M626" s="150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304</v>
      </c>
      <c r="E627" s="11" t="s">
        <v>304</v>
      </c>
      <c r="F627" s="11" t="s">
        <v>304</v>
      </c>
      <c r="G627" s="11" t="s">
        <v>304</v>
      </c>
      <c r="H627" s="11" t="s">
        <v>305</v>
      </c>
      <c r="I627" s="11" t="s">
        <v>304</v>
      </c>
      <c r="J627" s="11" t="s">
        <v>305</v>
      </c>
      <c r="K627" s="11" t="s">
        <v>304</v>
      </c>
      <c r="L627" s="11" t="s">
        <v>305</v>
      </c>
      <c r="M627" s="150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25"/>
      <c r="M628" s="150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8">
        <v>1</v>
      </c>
      <c r="C629" s="14">
        <v>1</v>
      </c>
      <c r="D629" s="210">
        <v>35.85</v>
      </c>
      <c r="E629" s="210">
        <v>35.700000000000003</v>
      </c>
      <c r="F629" s="210">
        <v>31.459868539695709</v>
      </c>
      <c r="G629" s="210">
        <v>29.291620000000002</v>
      </c>
      <c r="H629" s="210">
        <v>31.899999999999995</v>
      </c>
      <c r="I629" s="210">
        <v>26.4</v>
      </c>
      <c r="J629" s="210">
        <v>34</v>
      </c>
      <c r="K629" s="211">
        <v>20</v>
      </c>
      <c r="L629" s="210">
        <v>32.299999999999997</v>
      </c>
      <c r="M629" s="212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4">
        <v>1</v>
      </c>
    </row>
    <row r="630" spans="1:65">
      <c r="A630" s="29"/>
      <c r="B630" s="19">
        <v>1</v>
      </c>
      <c r="C630" s="9">
        <v>2</v>
      </c>
      <c r="D630" s="215">
        <v>35.78</v>
      </c>
      <c r="E630" s="215">
        <v>28.8</v>
      </c>
      <c r="F630" s="215">
        <v>31.214174577375161</v>
      </c>
      <c r="G630" s="215">
        <v>29.269120000000001</v>
      </c>
      <c r="H630" s="215">
        <v>27.8</v>
      </c>
      <c r="I630" s="215">
        <v>29.1</v>
      </c>
      <c r="J630" s="215">
        <v>31.4</v>
      </c>
      <c r="K630" s="216">
        <v>20</v>
      </c>
      <c r="L630" s="215">
        <v>31.899999999999995</v>
      </c>
      <c r="M630" s="212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4">
        <v>22</v>
      </c>
    </row>
    <row r="631" spans="1:65">
      <c r="A631" s="29"/>
      <c r="B631" s="19">
        <v>1</v>
      </c>
      <c r="C631" s="9">
        <v>3</v>
      </c>
      <c r="D631" s="215">
        <v>35.119999999999997</v>
      </c>
      <c r="E631" s="215">
        <v>34.6</v>
      </c>
      <c r="F631" s="215">
        <v>31.357834708888859</v>
      </c>
      <c r="G631" s="215">
        <v>29.217980000000001</v>
      </c>
      <c r="H631" s="215">
        <v>27</v>
      </c>
      <c r="I631" s="215">
        <v>28</v>
      </c>
      <c r="J631" s="215">
        <v>34.700000000000003</v>
      </c>
      <c r="K631" s="216">
        <v>20</v>
      </c>
      <c r="L631" s="215">
        <v>32.299999999999997</v>
      </c>
      <c r="M631" s="212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4">
        <v>16</v>
      </c>
    </row>
    <row r="632" spans="1:65">
      <c r="A632" s="29"/>
      <c r="B632" s="19">
        <v>1</v>
      </c>
      <c r="C632" s="9">
        <v>4</v>
      </c>
      <c r="D632" s="215">
        <v>35.549999999999997</v>
      </c>
      <c r="E632" s="215">
        <v>37.700000000000003</v>
      </c>
      <c r="F632" s="215">
        <v>30.68230595725225</v>
      </c>
      <c r="G632" s="215">
        <v>29.095500000000001</v>
      </c>
      <c r="H632" s="215">
        <v>30.5</v>
      </c>
      <c r="I632" s="215">
        <v>29.4</v>
      </c>
      <c r="J632" s="215">
        <v>32.700000000000003</v>
      </c>
      <c r="K632" s="216">
        <v>21</v>
      </c>
      <c r="L632" s="215">
        <v>30.2</v>
      </c>
      <c r="M632" s="212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4">
        <v>31.750109203150512</v>
      </c>
    </row>
    <row r="633" spans="1:65">
      <c r="A633" s="29"/>
      <c r="B633" s="19">
        <v>1</v>
      </c>
      <c r="C633" s="9">
        <v>5</v>
      </c>
      <c r="D633" s="215">
        <v>35.94</v>
      </c>
      <c r="E633" s="215">
        <v>36.799999999999997</v>
      </c>
      <c r="F633" s="215">
        <v>31.350427018389748</v>
      </c>
      <c r="G633" s="215">
        <v>29.078279999999996</v>
      </c>
      <c r="H633" s="215">
        <v>29.2</v>
      </c>
      <c r="I633" s="215">
        <v>30.2</v>
      </c>
      <c r="J633" s="215">
        <v>31.2</v>
      </c>
      <c r="K633" s="216">
        <v>20</v>
      </c>
      <c r="L633" s="215">
        <v>31.3</v>
      </c>
      <c r="M633" s="212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4">
        <v>43</v>
      </c>
    </row>
    <row r="634" spans="1:65">
      <c r="A634" s="29"/>
      <c r="B634" s="19">
        <v>1</v>
      </c>
      <c r="C634" s="9">
        <v>6</v>
      </c>
      <c r="D634" s="215">
        <v>36.36</v>
      </c>
      <c r="E634" s="215">
        <v>36</v>
      </c>
      <c r="F634" s="215">
        <v>32.786190949622629</v>
      </c>
      <c r="G634" s="215">
        <v>29.101939999999999</v>
      </c>
      <c r="H634" s="215">
        <v>32.9</v>
      </c>
      <c r="I634" s="215">
        <v>27.3</v>
      </c>
      <c r="J634" s="215">
        <v>32.799999999999997</v>
      </c>
      <c r="K634" s="216">
        <v>20</v>
      </c>
      <c r="L634" s="215">
        <v>31.4</v>
      </c>
      <c r="M634" s="212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AX634" s="213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7"/>
    </row>
    <row r="635" spans="1:65">
      <c r="A635" s="29"/>
      <c r="B635" s="20" t="s">
        <v>271</v>
      </c>
      <c r="C635" s="12"/>
      <c r="D635" s="218">
        <v>35.766666666666673</v>
      </c>
      <c r="E635" s="218">
        <v>34.933333333333337</v>
      </c>
      <c r="F635" s="218">
        <v>31.475133625204062</v>
      </c>
      <c r="G635" s="218">
        <v>29.175740000000001</v>
      </c>
      <c r="H635" s="218">
        <v>29.883333333333329</v>
      </c>
      <c r="I635" s="218">
        <v>28.400000000000002</v>
      </c>
      <c r="J635" s="218">
        <v>32.800000000000004</v>
      </c>
      <c r="K635" s="218">
        <v>20.166666666666668</v>
      </c>
      <c r="L635" s="218">
        <v>31.566666666666666</v>
      </c>
      <c r="M635" s="212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AX635" s="213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7"/>
    </row>
    <row r="636" spans="1:65">
      <c r="A636" s="29"/>
      <c r="B636" s="3" t="s">
        <v>272</v>
      </c>
      <c r="C636" s="28"/>
      <c r="D636" s="215">
        <v>35.814999999999998</v>
      </c>
      <c r="E636" s="215">
        <v>35.85</v>
      </c>
      <c r="F636" s="215">
        <v>31.354130863639305</v>
      </c>
      <c r="G636" s="215">
        <v>29.159959999999998</v>
      </c>
      <c r="H636" s="215">
        <v>29.85</v>
      </c>
      <c r="I636" s="215">
        <v>28.55</v>
      </c>
      <c r="J636" s="215">
        <v>32.75</v>
      </c>
      <c r="K636" s="215">
        <v>20</v>
      </c>
      <c r="L636" s="215">
        <v>31.65</v>
      </c>
      <c r="M636" s="212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7"/>
    </row>
    <row r="637" spans="1:65">
      <c r="A637" s="29"/>
      <c r="B637" s="3" t="s">
        <v>273</v>
      </c>
      <c r="C637" s="28"/>
      <c r="D637" s="23">
        <v>0.41336021417967567</v>
      </c>
      <c r="E637" s="23">
        <v>3.1809851723431009</v>
      </c>
      <c r="F637" s="23">
        <v>0.69929828256798754</v>
      </c>
      <c r="G637" s="23">
        <v>9.5200384032840299E-2</v>
      </c>
      <c r="H637" s="23">
        <v>2.3094732444145483</v>
      </c>
      <c r="I637" s="23">
        <v>1.4212670403551895</v>
      </c>
      <c r="J637" s="23">
        <v>1.3841965178398634</v>
      </c>
      <c r="K637" s="23">
        <v>0.40824829046386296</v>
      </c>
      <c r="L637" s="23">
        <v>0.79414524280301824</v>
      </c>
      <c r="M637" s="150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87</v>
      </c>
      <c r="C638" s="28"/>
      <c r="D638" s="13">
        <v>1.1557135531584592E-2</v>
      </c>
      <c r="E638" s="13">
        <v>9.1058735849516237E-2</v>
      </c>
      <c r="F638" s="13">
        <v>2.2217484154158338E-2</v>
      </c>
      <c r="G638" s="13">
        <v>3.2629980947472214E-3</v>
      </c>
      <c r="H638" s="13">
        <v>7.7282986427703801E-2</v>
      </c>
      <c r="I638" s="13">
        <v>5.0044614097013711E-2</v>
      </c>
      <c r="J638" s="13">
        <v>4.2201113348776319E-2</v>
      </c>
      <c r="K638" s="13">
        <v>2.0243716882505602E-2</v>
      </c>
      <c r="L638" s="13">
        <v>2.5157716245079776E-2</v>
      </c>
      <c r="M638" s="150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274</v>
      </c>
      <c r="C639" s="28"/>
      <c r="D639" s="13">
        <v>0.12650531177126179</v>
      </c>
      <c r="E639" s="13">
        <v>0.10025868288563111</v>
      </c>
      <c r="F639" s="13">
        <v>-8.6606183363666656E-3</v>
      </c>
      <c r="G639" s="13">
        <v>-8.1082215707625305E-2</v>
      </c>
      <c r="H639" s="13">
        <v>-5.879588816129E-2</v>
      </c>
      <c r="I639" s="13">
        <v>-0.1055148875777121</v>
      </c>
      <c r="J639" s="13">
        <v>3.3067312938417137E-2</v>
      </c>
      <c r="K639" s="13">
        <v>-0.3648315809677416</v>
      </c>
      <c r="L639" s="13">
        <v>-5.7776978123162959E-3</v>
      </c>
      <c r="M639" s="150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5" t="s">
        <v>275</v>
      </c>
      <c r="C640" s="46"/>
      <c r="D640" s="44">
        <v>1.26</v>
      </c>
      <c r="E640" s="44">
        <v>1.01</v>
      </c>
      <c r="F640" s="44">
        <v>0</v>
      </c>
      <c r="G640" s="44">
        <v>0.67</v>
      </c>
      <c r="H640" s="44">
        <v>0.47</v>
      </c>
      <c r="I640" s="44">
        <v>0.9</v>
      </c>
      <c r="J640" s="44">
        <v>0.39</v>
      </c>
      <c r="K640" s="44">
        <v>3.32</v>
      </c>
      <c r="L640" s="44">
        <v>0.03</v>
      </c>
      <c r="M640" s="150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BM641" s="55"/>
    </row>
    <row r="642" spans="1:65" ht="15">
      <c r="B642" s="8" t="s">
        <v>603</v>
      </c>
      <c r="BM642" s="27" t="s">
        <v>67</v>
      </c>
    </row>
    <row r="643" spans="1:65" ht="15">
      <c r="A643" s="24" t="s">
        <v>34</v>
      </c>
      <c r="B643" s="18" t="s">
        <v>114</v>
      </c>
      <c r="C643" s="15" t="s">
        <v>115</v>
      </c>
      <c r="D643" s="16" t="s">
        <v>240</v>
      </c>
      <c r="E643" s="17" t="s">
        <v>240</v>
      </c>
      <c r="F643" s="17" t="s">
        <v>240</v>
      </c>
      <c r="G643" s="17" t="s">
        <v>240</v>
      </c>
      <c r="H643" s="17" t="s">
        <v>240</v>
      </c>
      <c r="I643" s="17" t="s">
        <v>240</v>
      </c>
      <c r="J643" s="17" t="s">
        <v>240</v>
      </c>
      <c r="K643" s="17" t="s">
        <v>240</v>
      </c>
      <c r="L643" s="17" t="s">
        <v>240</v>
      </c>
      <c r="M643" s="17" t="s">
        <v>240</v>
      </c>
      <c r="N643" s="17" t="s">
        <v>240</v>
      </c>
      <c r="O643" s="17" t="s">
        <v>240</v>
      </c>
      <c r="P643" s="17" t="s">
        <v>240</v>
      </c>
      <c r="Q643" s="17" t="s">
        <v>240</v>
      </c>
      <c r="R643" s="17" t="s">
        <v>240</v>
      </c>
      <c r="S643" s="17" t="s">
        <v>240</v>
      </c>
      <c r="T643" s="17" t="s">
        <v>240</v>
      </c>
      <c r="U643" s="17" t="s">
        <v>240</v>
      </c>
      <c r="V643" s="17" t="s">
        <v>240</v>
      </c>
      <c r="W643" s="17" t="s">
        <v>240</v>
      </c>
      <c r="X643" s="17" t="s">
        <v>240</v>
      </c>
      <c r="Y643" s="17" t="s">
        <v>240</v>
      </c>
      <c r="Z643" s="17" t="s">
        <v>240</v>
      </c>
      <c r="AA643" s="17" t="s">
        <v>240</v>
      </c>
      <c r="AB643" s="150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241</v>
      </c>
      <c r="C644" s="9" t="s">
        <v>241</v>
      </c>
      <c r="D644" s="148" t="s">
        <v>243</v>
      </c>
      <c r="E644" s="149" t="s">
        <v>244</v>
      </c>
      <c r="F644" s="149" t="s">
        <v>245</v>
      </c>
      <c r="G644" s="149" t="s">
        <v>246</v>
      </c>
      <c r="H644" s="149" t="s">
        <v>248</v>
      </c>
      <c r="I644" s="149" t="s">
        <v>249</v>
      </c>
      <c r="J644" s="149" t="s">
        <v>250</v>
      </c>
      <c r="K644" s="149" t="s">
        <v>251</v>
      </c>
      <c r="L644" s="149" t="s">
        <v>252</v>
      </c>
      <c r="M644" s="149" t="s">
        <v>253</v>
      </c>
      <c r="N644" s="149" t="s">
        <v>254</v>
      </c>
      <c r="O644" s="149" t="s">
        <v>255</v>
      </c>
      <c r="P644" s="149" t="s">
        <v>256</v>
      </c>
      <c r="Q644" s="149" t="s">
        <v>257</v>
      </c>
      <c r="R644" s="149" t="s">
        <v>258</v>
      </c>
      <c r="S644" s="149" t="s">
        <v>259</v>
      </c>
      <c r="T644" s="149" t="s">
        <v>261</v>
      </c>
      <c r="U644" s="149" t="s">
        <v>279</v>
      </c>
      <c r="V644" s="149" t="s">
        <v>280</v>
      </c>
      <c r="W644" s="149" t="s">
        <v>262</v>
      </c>
      <c r="X644" s="149" t="s">
        <v>263</v>
      </c>
      <c r="Y644" s="149" t="s">
        <v>281</v>
      </c>
      <c r="Z644" s="149" t="s">
        <v>264</v>
      </c>
      <c r="AA644" s="149" t="s">
        <v>265</v>
      </c>
      <c r="AB644" s="150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304</v>
      </c>
      <c r="E645" s="11" t="s">
        <v>118</v>
      </c>
      <c r="F645" s="11" t="s">
        <v>118</v>
      </c>
      <c r="G645" s="11" t="s">
        <v>304</v>
      </c>
      <c r="H645" s="11" t="s">
        <v>304</v>
      </c>
      <c r="I645" s="11" t="s">
        <v>305</v>
      </c>
      <c r="J645" s="11" t="s">
        <v>305</v>
      </c>
      <c r="K645" s="11" t="s">
        <v>305</v>
      </c>
      <c r="L645" s="11" t="s">
        <v>305</v>
      </c>
      <c r="M645" s="11" t="s">
        <v>305</v>
      </c>
      <c r="N645" s="11" t="s">
        <v>305</v>
      </c>
      <c r="O645" s="11" t="s">
        <v>304</v>
      </c>
      <c r="P645" s="11" t="s">
        <v>305</v>
      </c>
      <c r="Q645" s="11" t="s">
        <v>304</v>
      </c>
      <c r="R645" s="11" t="s">
        <v>118</v>
      </c>
      <c r="S645" s="11" t="s">
        <v>305</v>
      </c>
      <c r="T645" s="11" t="s">
        <v>305</v>
      </c>
      <c r="U645" s="11" t="s">
        <v>305</v>
      </c>
      <c r="V645" s="11" t="s">
        <v>304</v>
      </c>
      <c r="W645" s="11" t="s">
        <v>305</v>
      </c>
      <c r="X645" s="11" t="s">
        <v>305</v>
      </c>
      <c r="Y645" s="11" t="s">
        <v>305</v>
      </c>
      <c r="Z645" s="11" t="s">
        <v>304</v>
      </c>
      <c r="AA645" s="11" t="s">
        <v>305</v>
      </c>
      <c r="AB645" s="150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150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210">
        <v>18.600000000000001</v>
      </c>
      <c r="E647" s="211">
        <v>18</v>
      </c>
      <c r="F647" s="210">
        <v>16.079363672498506</v>
      </c>
      <c r="G647" s="211">
        <v>22.3</v>
      </c>
      <c r="H647" s="211">
        <v>23.95</v>
      </c>
      <c r="I647" s="210">
        <v>17.899999999999999</v>
      </c>
      <c r="J647" s="210">
        <v>17.600000000000001</v>
      </c>
      <c r="K647" s="210">
        <v>16.899999999999999</v>
      </c>
      <c r="L647" s="210">
        <v>18.399999999999999</v>
      </c>
      <c r="M647" s="210">
        <v>18.3</v>
      </c>
      <c r="N647" s="211">
        <v>18</v>
      </c>
      <c r="O647" s="210">
        <v>17.3</v>
      </c>
      <c r="P647" s="210">
        <v>18.3</v>
      </c>
      <c r="Q647" s="210">
        <v>18.21329582244811</v>
      </c>
      <c r="R647" s="211">
        <v>18</v>
      </c>
      <c r="S647" s="210">
        <v>18.5</v>
      </c>
      <c r="T647" s="211">
        <v>17</v>
      </c>
      <c r="U647" s="210">
        <v>17.3</v>
      </c>
      <c r="V647" s="210">
        <v>17.8</v>
      </c>
      <c r="W647" s="211">
        <v>20.13</v>
      </c>
      <c r="X647" s="211">
        <v>20.2</v>
      </c>
      <c r="Y647" s="211">
        <v>18</v>
      </c>
      <c r="Z647" s="210">
        <v>16.3</v>
      </c>
      <c r="AA647" s="210">
        <v>17.899999999999999</v>
      </c>
      <c r="AB647" s="212"/>
      <c r="AC647" s="213"/>
      <c r="AD647" s="213"/>
      <c r="AE647" s="213"/>
      <c r="AF647" s="213"/>
      <c r="AG647" s="213"/>
      <c r="AH647" s="213"/>
      <c r="AI647" s="213"/>
      <c r="AJ647" s="213"/>
      <c r="AK647" s="213"/>
      <c r="AL647" s="213"/>
      <c r="AM647" s="213"/>
      <c r="AN647" s="213"/>
      <c r="AO647" s="213"/>
      <c r="AP647" s="213"/>
      <c r="AQ647" s="213"/>
      <c r="AR647" s="213"/>
      <c r="AS647" s="213"/>
      <c r="AT647" s="213"/>
      <c r="AU647" s="213"/>
      <c r="AV647" s="213"/>
      <c r="AW647" s="213"/>
      <c r="AX647" s="213"/>
      <c r="AY647" s="213"/>
      <c r="AZ647" s="213"/>
      <c r="BA647" s="213"/>
      <c r="BB647" s="213"/>
      <c r="BC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4">
        <v>1</v>
      </c>
    </row>
    <row r="648" spans="1:65">
      <c r="A648" s="29"/>
      <c r="B648" s="19">
        <v>1</v>
      </c>
      <c r="C648" s="9">
        <v>2</v>
      </c>
      <c r="D648" s="215">
        <v>18.5</v>
      </c>
      <c r="E648" s="216">
        <v>17</v>
      </c>
      <c r="F648" s="215">
        <v>17.480709814477105</v>
      </c>
      <c r="G648" s="216">
        <v>21</v>
      </c>
      <c r="H648" s="216">
        <v>25.8</v>
      </c>
      <c r="I648" s="215">
        <v>18.3</v>
      </c>
      <c r="J648" s="215">
        <v>18</v>
      </c>
      <c r="K648" s="215">
        <v>17.3</v>
      </c>
      <c r="L648" s="227">
        <v>20.5</v>
      </c>
      <c r="M648" s="215">
        <v>17.8</v>
      </c>
      <c r="N648" s="216">
        <v>18</v>
      </c>
      <c r="O648" s="215">
        <v>19</v>
      </c>
      <c r="P648" s="215">
        <v>18.8</v>
      </c>
      <c r="Q648" s="215">
        <v>17.520279519663418</v>
      </c>
      <c r="R648" s="216">
        <v>18</v>
      </c>
      <c r="S648" s="215">
        <v>18</v>
      </c>
      <c r="T648" s="216">
        <v>17</v>
      </c>
      <c r="U648" s="215">
        <v>17.399999999999999</v>
      </c>
      <c r="V648" s="215">
        <v>18</v>
      </c>
      <c r="W648" s="216">
        <v>20.6</v>
      </c>
      <c r="X648" s="216">
        <v>20.9</v>
      </c>
      <c r="Y648" s="216">
        <v>18</v>
      </c>
      <c r="Z648" s="215">
        <v>16.600000000000001</v>
      </c>
      <c r="AA648" s="215">
        <v>17.899999999999999</v>
      </c>
      <c r="AB648" s="212"/>
      <c r="AC648" s="213"/>
      <c r="AD648" s="213"/>
      <c r="AE648" s="213"/>
      <c r="AF648" s="213"/>
      <c r="AG648" s="213"/>
      <c r="AH648" s="213"/>
      <c r="AI648" s="213"/>
      <c r="AJ648" s="213"/>
      <c r="AK648" s="213"/>
      <c r="AL648" s="213"/>
      <c r="AM648" s="213"/>
      <c r="AN648" s="213"/>
      <c r="AO648" s="213"/>
      <c r="AP648" s="213"/>
      <c r="AQ648" s="213"/>
      <c r="AR648" s="213"/>
      <c r="AS648" s="213"/>
      <c r="AT648" s="213"/>
      <c r="AU648" s="213"/>
      <c r="AV648" s="213"/>
      <c r="AW648" s="213"/>
      <c r="AX648" s="213"/>
      <c r="AY648" s="213"/>
      <c r="AZ648" s="213"/>
      <c r="BA648" s="213"/>
      <c r="BB648" s="213"/>
      <c r="BC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4">
        <v>23</v>
      </c>
    </row>
    <row r="649" spans="1:65">
      <c r="A649" s="29"/>
      <c r="B649" s="19">
        <v>1</v>
      </c>
      <c r="C649" s="9">
        <v>3</v>
      </c>
      <c r="D649" s="215">
        <v>18.5</v>
      </c>
      <c r="E649" s="216">
        <v>18</v>
      </c>
      <c r="F649" s="215">
        <v>16.332935212636304</v>
      </c>
      <c r="G649" s="216">
        <v>21</v>
      </c>
      <c r="H649" s="216">
        <v>31.090000000000003</v>
      </c>
      <c r="I649" s="215">
        <v>19.399999999999999</v>
      </c>
      <c r="J649" s="215">
        <v>18.600000000000001</v>
      </c>
      <c r="K649" s="215">
        <v>16.399999999999999</v>
      </c>
      <c r="L649" s="215">
        <v>17.899999999999999</v>
      </c>
      <c r="M649" s="215">
        <v>19.399999999999999</v>
      </c>
      <c r="N649" s="216">
        <v>18</v>
      </c>
      <c r="O649" s="215">
        <v>17.7</v>
      </c>
      <c r="P649" s="215">
        <v>18.399999999999999</v>
      </c>
      <c r="Q649" s="215">
        <v>18.073759341958173</v>
      </c>
      <c r="R649" s="216">
        <v>18</v>
      </c>
      <c r="S649" s="215">
        <v>18.3</v>
      </c>
      <c r="T649" s="216">
        <v>18</v>
      </c>
      <c r="U649" s="227">
        <v>16.100000000000001</v>
      </c>
      <c r="V649" s="215">
        <v>18.899999999999999</v>
      </c>
      <c r="W649" s="216">
        <v>20.100000000000001</v>
      </c>
      <c r="X649" s="216">
        <v>20.8</v>
      </c>
      <c r="Y649" s="216">
        <v>19</v>
      </c>
      <c r="Z649" s="215">
        <v>16.7</v>
      </c>
      <c r="AA649" s="215">
        <v>18</v>
      </c>
      <c r="AB649" s="212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4">
        <v>16</v>
      </c>
    </row>
    <row r="650" spans="1:65">
      <c r="A650" s="29"/>
      <c r="B650" s="19">
        <v>1</v>
      </c>
      <c r="C650" s="9">
        <v>4</v>
      </c>
      <c r="D650" s="215">
        <v>18.2</v>
      </c>
      <c r="E650" s="216">
        <v>18</v>
      </c>
      <c r="F650" s="215">
        <v>18.639355780376107</v>
      </c>
      <c r="G650" s="216">
        <v>24.2</v>
      </c>
      <c r="H650" s="216">
        <v>24.45</v>
      </c>
      <c r="I650" s="227">
        <v>20.7</v>
      </c>
      <c r="J650" s="215">
        <v>18.2</v>
      </c>
      <c r="K650" s="215">
        <v>17.2</v>
      </c>
      <c r="L650" s="215">
        <v>17.8</v>
      </c>
      <c r="M650" s="215">
        <v>18.100000000000001</v>
      </c>
      <c r="N650" s="216">
        <v>18</v>
      </c>
      <c r="O650" s="215">
        <v>18.100000000000001</v>
      </c>
      <c r="P650" s="215">
        <v>18.2</v>
      </c>
      <c r="Q650" s="215">
        <v>17.667116705813591</v>
      </c>
      <c r="R650" s="216">
        <v>18</v>
      </c>
      <c r="S650" s="215">
        <v>18</v>
      </c>
      <c r="T650" s="216">
        <v>17</v>
      </c>
      <c r="U650" s="215">
        <v>17.8</v>
      </c>
      <c r="V650" s="215">
        <v>17</v>
      </c>
      <c r="W650" s="216">
        <v>20.12</v>
      </c>
      <c r="X650" s="216">
        <v>20.3</v>
      </c>
      <c r="Y650" s="216">
        <v>18</v>
      </c>
      <c r="Z650" s="215">
        <v>17.8</v>
      </c>
      <c r="AA650" s="215">
        <v>17.5</v>
      </c>
      <c r="AB650" s="212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17.947577085711941</v>
      </c>
    </row>
    <row r="651" spans="1:65">
      <c r="A651" s="29"/>
      <c r="B651" s="19">
        <v>1</v>
      </c>
      <c r="C651" s="9">
        <v>5</v>
      </c>
      <c r="D651" s="215">
        <v>18.600000000000001</v>
      </c>
      <c r="E651" s="216">
        <v>18</v>
      </c>
      <c r="F651" s="215">
        <v>18.093928928354206</v>
      </c>
      <c r="G651" s="216">
        <v>21.8</v>
      </c>
      <c r="H651" s="227">
        <v>38.200000000000003</v>
      </c>
      <c r="I651" s="215">
        <v>19.100000000000001</v>
      </c>
      <c r="J651" s="215">
        <v>18.2</v>
      </c>
      <c r="K651" s="215">
        <v>16.8</v>
      </c>
      <c r="L651" s="215">
        <v>18.3</v>
      </c>
      <c r="M651" s="215">
        <v>18.399999999999999</v>
      </c>
      <c r="N651" s="216">
        <v>18</v>
      </c>
      <c r="O651" s="215">
        <v>17.899999999999999</v>
      </c>
      <c r="P651" s="215">
        <v>18.899999999999999</v>
      </c>
      <c r="Q651" s="215">
        <v>18.395987374156341</v>
      </c>
      <c r="R651" s="216">
        <v>18</v>
      </c>
      <c r="S651" s="215">
        <v>18.100000000000001</v>
      </c>
      <c r="T651" s="216">
        <v>17</v>
      </c>
      <c r="U651" s="215">
        <v>17.3</v>
      </c>
      <c r="V651" s="215">
        <v>17.899999999999999</v>
      </c>
      <c r="W651" s="216">
        <v>20.2</v>
      </c>
      <c r="X651" s="216">
        <v>20.8</v>
      </c>
      <c r="Y651" s="216">
        <v>18</v>
      </c>
      <c r="Z651" s="215">
        <v>16.7</v>
      </c>
      <c r="AA651" s="215">
        <v>18</v>
      </c>
      <c r="AB651" s="212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44</v>
      </c>
    </row>
    <row r="652" spans="1:65">
      <c r="A652" s="29"/>
      <c r="B652" s="19">
        <v>1</v>
      </c>
      <c r="C652" s="9">
        <v>6</v>
      </c>
      <c r="D652" s="215">
        <v>18.5</v>
      </c>
      <c r="E652" s="216">
        <v>18</v>
      </c>
      <c r="F652" s="215">
        <v>17.788882914064807</v>
      </c>
      <c r="G652" s="216">
        <v>22.1</v>
      </c>
      <c r="H652" s="216">
        <v>24.19</v>
      </c>
      <c r="I652" s="215">
        <v>19.600000000000001</v>
      </c>
      <c r="J652" s="215">
        <v>17.8</v>
      </c>
      <c r="K652" s="215">
        <v>16.399999999999999</v>
      </c>
      <c r="L652" s="215">
        <v>18</v>
      </c>
      <c r="M652" s="215">
        <v>18</v>
      </c>
      <c r="N652" s="216">
        <v>18</v>
      </c>
      <c r="O652" s="215">
        <v>17.2</v>
      </c>
      <c r="P652" s="215">
        <v>18.600000000000001</v>
      </c>
      <c r="Q652" s="215">
        <v>18.756322627627966</v>
      </c>
      <c r="R652" s="216">
        <v>18</v>
      </c>
      <c r="S652" s="215">
        <v>17.7</v>
      </c>
      <c r="T652" s="216">
        <v>18</v>
      </c>
      <c r="U652" s="215">
        <v>17.7</v>
      </c>
      <c r="V652" s="215">
        <v>17.8</v>
      </c>
      <c r="W652" s="216">
        <v>20.2</v>
      </c>
      <c r="X652" s="216">
        <v>19.8</v>
      </c>
      <c r="Y652" s="216">
        <v>19</v>
      </c>
      <c r="Z652" s="215">
        <v>19.7</v>
      </c>
      <c r="AA652" s="215">
        <v>17.8</v>
      </c>
      <c r="AB652" s="212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7"/>
    </row>
    <row r="653" spans="1:65">
      <c r="A653" s="29"/>
      <c r="B653" s="20" t="s">
        <v>271</v>
      </c>
      <c r="C653" s="12"/>
      <c r="D653" s="218">
        <v>18.483333333333334</v>
      </c>
      <c r="E653" s="218">
        <v>17.833333333333332</v>
      </c>
      <c r="F653" s="218">
        <v>17.40252938706784</v>
      </c>
      <c r="G653" s="218">
        <v>22.066666666666666</v>
      </c>
      <c r="H653" s="218">
        <v>27.946666666666669</v>
      </c>
      <c r="I653" s="218">
        <v>19.166666666666668</v>
      </c>
      <c r="J653" s="218">
        <v>18.066666666666666</v>
      </c>
      <c r="K653" s="218">
        <v>16.833333333333332</v>
      </c>
      <c r="L653" s="218">
        <v>18.483333333333331</v>
      </c>
      <c r="M653" s="218">
        <v>18.333333333333332</v>
      </c>
      <c r="N653" s="218">
        <v>18</v>
      </c>
      <c r="O653" s="218">
        <v>17.866666666666667</v>
      </c>
      <c r="P653" s="218">
        <v>18.533333333333331</v>
      </c>
      <c r="Q653" s="218">
        <v>18.104460231944596</v>
      </c>
      <c r="R653" s="218">
        <v>18</v>
      </c>
      <c r="S653" s="218">
        <v>18.100000000000001</v>
      </c>
      <c r="T653" s="218">
        <v>17.333333333333332</v>
      </c>
      <c r="U653" s="218">
        <v>17.266666666666669</v>
      </c>
      <c r="V653" s="218">
        <v>17.899999999999999</v>
      </c>
      <c r="W653" s="218">
        <v>20.225000000000001</v>
      </c>
      <c r="X653" s="218">
        <v>20.466666666666665</v>
      </c>
      <c r="Y653" s="218">
        <v>18.333333333333332</v>
      </c>
      <c r="Z653" s="218">
        <v>17.3</v>
      </c>
      <c r="AA653" s="218">
        <v>17.849999999999998</v>
      </c>
      <c r="AB653" s="212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7"/>
    </row>
    <row r="654" spans="1:65">
      <c r="A654" s="29"/>
      <c r="B654" s="3" t="s">
        <v>272</v>
      </c>
      <c r="C654" s="28"/>
      <c r="D654" s="215">
        <v>18.5</v>
      </c>
      <c r="E654" s="215">
        <v>18</v>
      </c>
      <c r="F654" s="215">
        <v>17.634796364270954</v>
      </c>
      <c r="G654" s="215">
        <v>21.950000000000003</v>
      </c>
      <c r="H654" s="215">
        <v>25.125</v>
      </c>
      <c r="I654" s="215">
        <v>19.25</v>
      </c>
      <c r="J654" s="215">
        <v>18.100000000000001</v>
      </c>
      <c r="K654" s="215">
        <v>16.850000000000001</v>
      </c>
      <c r="L654" s="215">
        <v>18.149999999999999</v>
      </c>
      <c r="M654" s="215">
        <v>18.200000000000003</v>
      </c>
      <c r="N654" s="215">
        <v>18</v>
      </c>
      <c r="O654" s="215">
        <v>17.799999999999997</v>
      </c>
      <c r="P654" s="215">
        <v>18.5</v>
      </c>
      <c r="Q654" s="215">
        <v>18.143527582203141</v>
      </c>
      <c r="R654" s="215">
        <v>18</v>
      </c>
      <c r="S654" s="215">
        <v>18.05</v>
      </c>
      <c r="T654" s="215">
        <v>17</v>
      </c>
      <c r="U654" s="215">
        <v>17.350000000000001</v>
      </c>
      <c r="V654" s="215">
        <v>17.850000000000001</v>
      </c>
      <c r="W654" s="215">
        <v>20.164999999999999</v>
      </c>
      <c r="X654" s="215">
        <v>20.55</v>
      </c>
      <c r="Y654" s="215">
        <v>18</v>
      </c>
      <c r="Z654" s="215">
        <v>16.7</v>
      </c>
      <c r="AA654" s="215">
        <v>17.899999999999999</v>
      </c>
      <c r="AB654" s="212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7"/>
    </row>
    <row r="655" spans="1:65">
      <c r="A655" s="29"/>
      <c r="B655" s="3" t="s">
        <v>273</v>
      </c>
      <c r="C655" s="28"/>
      <c r="D655" s="23">
        <v>0.14719601443879818</v>
      </c>
      <c r="E655" s="23">
        <v>0.40824829046386296</v>
      </c>
      <c r="F655" s="23">
        <v>1.005778632316026</v>
      </c>
      <c r="G655" s="23">
        <v>1.1792653080060764</v>
      </c>
      <c r="H655" s="23">
        <v>5.6909073676055151</v>
      </c>
      <c r="I655" s="23">
        <v>0.9953223933312596</v>
      </c>
      <c r="J655" s="23">
        <v>0.3502380143083651</v>
      </c>
      <c r="K655" s="23">
        <v>0.38297084310253582</v>
      </c>
      <c r="L655" s="23">
        <v>1.014724921674178</v>
      </c>
      <c r="M655" s="23">
        <v>0.56450568346710706</v>
      </c>
      <c r="N655" s="23">
        <v>0</v>
      </c>
      <c r="O655" s="23">
        <v>0.65319726474218098</v>
      </c>
      <c r="P655" s="23">
        <v>0.28047578623950176</v>
      </c>
      <c r="Q655" s="23">
        <v>0.45939892303061886</v>
      </c>
      <c r="R655" s="23">
        <v>0</v>
      </c>
      <c r="S655" s="23">
        <v>0.27568097504180472</v>
      </c>
      <c r="T655" s="23">
        <v>0.5163977794943222</v>
      </c>
      <c r="U655" s="23">
        <v>0.60882400303097939</v>
      </c>
      <c r="V655" s="23">
        <v>0.60663003552412353</v>
      </c>
      <c r="W655" s="23">
        <v>0.18844097219023295</v>
      </c>
      <c r="X655" s="23">
        <v>0.43665394383500816</v>
      </c>
      <c r="Y655" s="23">
        <v>0.5163977794943222</v>
      </c>
      <c r="Z655" s="23">
        <v>1.2821856339859681</v>
      </c>
      <c r="AA655" s="23">
        <v>0.18708286933869689</v>
      </c>
      <c r="AB655" s="150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87</v>
      </c>
      <c r="C656" s="28"/>
      <c r="D656" s="13">
        <v>7.9637158397907037E-3</v>
      </c>
      <c r="E656" s="13">
        <v>2.2892427502646522E-2</v>
      </c>
      <c r="F656" s="13">
        <v>5.7794968187983055E-2</v>
      </c>
      <c r="G656" s="13">
        <v>5.3441026042571442E-2</v>
      </c>
      <c r="H656" s="13">
        <v>0.20363456706603703</v>
      </c>
      <c r="I656" s="13">
        <v>5.1929863999891801E-2</v>
      </c>
      <c r="J656" s="13">
        <v>1.9385867950647513E-2</v>
      </c>
      <c r="K656" s="13">
        <v>2.2750743154606089E-2</v>
      </c>
      <c r="L656" s="13">
        <v>5.4899454734400985E-2</v>
      </c>
      <c r="M656" s="13">
        <v>3.0791219098205841E-2</v>
      </c>
      <c r="N656" s="13">
        <v>0</v>
      </c>
      <c r="O656" s="13">
        <v>3.6559548399748933E-2</v>
      </c>
      <c r="P656" s="13">
        <v>1.5133585588462327E-2</v>
      </c>
      <c r="Q656" s="13">
        <v>2.5374903042954453E-2</v>
      </c>
      <c r="R656" s="13">
        <v>0</v>
      </c>
      <c r="S656" s="13">
        <v>1.5230993096232303E-2</v>
      </c>
      <c r="T656" s="13">
        <v>2.9792179586210898E-2</v>
      </c>
      <c r="U656" s="13">
        <v>3.5260077395616561E-2</v>
      </c>
      <c r="V656" s="13">
        <v>3.3889946118666123E-2</v>
      </c>
      <c r="W656" s="13">
        <v>9.3172297745479828E-3</v>
      </c>
      <c r="X656" s="13">
        <v>2.1334883249267501E-2</v>
      </c>
      <c r="Y656" s="13">
        <v>2.8167151608781211E-2</v>
      </c>
      <c r="Z656" s="13">
        <v>7.4114776530980808E-2</v>
      </c>
      <c r="AA656" s="13">
        <v>1.0480833016173497E-2</v>
      </c>
      <c r="AB656" s="150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274</v>
      </c>
      <c r="C657" s="28"/>
      <c r="D657" s="13">
        <v>2.985117406448734E-2</v>
      </c>
      <c r="E657" s="13">
        <v>-6.3654136618562784E-3</v>
      </c>
      <c r="F657" s="13">
        <v>-3.036887352767037E-2</v>
      </c>
      <c r="G657" s="13">
        <v>0.22950672178663778</v>
      </c>
      <c r="H657" s="13">
        <v>0.55712754614186877</v>
      </c>
      <c r="I657" s="13">
        <v>6.7925022699874216E-2</v>
      </c>
      <c r="J657" s="13">
        <v>6.6354127014465192E-3</v>
      </c>
      <c r="K657" s="13">
        <v>-6.2083240933154094E-2</v>
      </c>
      <c r="L657" s="13">
        <v>2.9851174064487118E-2</v>
      </c>
      <c r="M657" s="13">
        <v>2.1493499973792574E-2</v>
      </c>
      <c r="N657" s="13">
        <v>2.9208908833600056E-3</v>
      </c>
      <c r="O657" s="13">
        <v>-4.5081527528129106E-3</v>
      </c>
      <c r="P657" s="13">
        <v>3.2637065428052114E-2</v>
      </c>
      <c r="Q657" s="13">
        <v>8.7411880435688261E-3</v>
      </c>
      <c r="R657" s="13">
        <v>2.9208908833600056E-3</v>
      </c>
      <c r="S657" s="13">
        <v>8.492673610489998E-3</v>
      </c>
      <c r="T657" s="13">
        <v>-3.422432729750513E-2</v>
      </c>
      <c r="U657" s="13">
        <v>-3.7938849115591422E-2</v>
      </c>
      <c r="V657" s="13">
        <v>-2.6508918437697648E-3</v>
      </c>
      <c r="W657" s="13">
        <v>0.12689305656199767</v>
      </c>
      <c r="X657" s="13">
        <v>0.14035819815256123</v>
      </c>
      <c r="Y657" s="13">
        <v>2.1493499973792574E-2</v>
      </c>
      <c r="Z657" s="13">
        <v>-3.6081588206548276E-2</v>
      </c>
      <c r="AA657" s="13">
        <v>-5.43678320733465E-3</v>
      </c>
      <c r="AB657" s="150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45" t="s">
        <v>275</v>
      </c>
      <c r="C658" s="46"/>
      <c r="D658" s="44">
        <v>0.6</v>
      </c>
      <c r="E658" s="44" t="s">
        <v>276</v>
      </c>
      <c r="F658" s="44">
        <v>1.1000000000000001</v>
      </c>
      <c r="G658" s="44">
        <v>6.23</v>
      </c>
      <c r="H658" s="44">
        <v>15.47</v>
      </c>
      <c r="I658" s="44">
        <v>1.67</v>
      </c>
      <c r="J658" s="44">
        <v>0.06</v>
      </c>
      <c r="K658" s="44">
        <v>2</v>
      </c>
      <c r="L658" s="44">
        <v>0.6</v>
      </c>
      <c r="M658" s="44">
        <v>0.36</v>
      </c>
      <c r="N658" s="44" t="s">
        <v>276</v>
      </c>
      <c r="O658" s="44">
        <v>0.37</v>
      </c>
      <c r="P658" s="44">
        <v>0.67</v>
      </c>
      <c r="Q658" s="44">
        <v>0</v>
      </c>
      <c r="R658" s="44" t="s">
        <v>276</v>
      </c>
      <c r="S658" s="44">
        <v>0.01</v>
      </c>
      <c r="T658" s="44" t="s">
        <v>276</v>
      </c>
      <c r="U658" s="44">
        <v>1.32</v>
      </c>
      <c r="V658" s="44">
        <v>0.32</v>
      </c>
      <c r="W658" s="44">
        <v>3.33</v>
      </c>
      <c r="X658" s="44">
        <v>3.71</v>
      </c>
      <c r="Y658" s="44" t="s">
        <v>276</v>
      </c>
      <c r="Z658" s="44">
        <v>1.26</v>
      </c>
      <c r="AA658" s="44">
        <v>0.4</v>
      </c>
      <c r="AB658" s="150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0" t="s">
        <v>317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BM659" s="55"/>
    </row>
    <row r="660" spans="1:65">
      <c r="BM660" s="55"/>
    </row>
    <row r="661" spans="1:65" ht="15">
      <c r="B661" s="8" t="s">
        <v>604</v>
      </c>
      <c r="BM661" s="27" t="s">
        <v>67</v>
      </c>
    </row>
    <row r="662" spans="1:65" ht="15">
      <c r="A662" s="24" t="s">
        <v>58</v>
      </c>
      <c r="B662" s="18" t="s">
        <v>114</v>
      </c>
      <c r="C662" s="15" t="s">
        <v>115</v>
      </c>
      <c r="D662" s="16" t="s">
        <v>240</v>
      </c>
      <c r="E662" s="17" t="s">
        <v>240</v>
      </c>
      <c r="F662" s="17" t="s">
        <v>240</v>
      </c>
      <c r="G662" s="17" t="s">
        <v>240</v>
      </c>
      <c r="H662" s="17" t="s">
        <v>240</v>
      </c>
      <c r="I662" s="17" t="s">
        <v>240</v>
      </c>
      <c r="J662" s="17" t="s">
        <v>240</v>
      </c>
      <c r="K662" s="17" t="s">
        <v>240</v>
      </c>
      <c r="L662" s="17" t="s">
        <v>240</v>
      </c>
      <c r="M662" s="17" t="s">
        <v>240</v>
      </c>
      <c r="N662" s="17" t="s">
        <v>240</v>
      </c>
      <c r="O662" s="17" t="s">
        <v>240</v>
      </c>
      <c r="P662" s="17" t="s">
        <v>240</v>
      </c>
      <c r="Q662" s="17" t="s">
        <v>240</v>
      </c>
      <c r="R662" s="17" t="s">
        <v>240</v>
      </c>
      <c r="S662" s="17" t="s">
        <v>240</v>
      </c>
      <c r="T662" s="17" t="s">
        <v>240</v>
      </c>
      <c r="U662" s="17" t="s">
        <v>240</v>
      </c>
      <c r="V662" s="17" t="s">
        <v>240</v>
      </c>
      <c r="W662" s="17" t="s">
        <v>240</v>
      </c>
      <c r="X662" s="17" t="s">
        <v>240</v>
      </c>
      <c r="Y662" s="17" t="s">
        <v>240</v>
      </c>
      <c r="Z662" s="17" t="s">
        <v>240</v>
      </c>
      <c r="AA662" s="17" t="s">
        <v>240</v>
      </c>
      <c r="AB662" s="17" t="s">
        <v>240</v>
      </c>
      <c r="AC662" s="150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241</v>
      </c>
      <c r="C663" s="9" t="s">
        <v>241</v>
      </c>
      <c r="D663" s="148" t="s">
        <v>243</v>
      </c>
      <c r="E663" s="149" t="s">
        <v>244</v>
      </c>
      <c r="F663" s="149" t="s">
        <v>245</v>
      </c>
      <c r="G663" s="149" t="s">
        <v>246</v>
      </c>
      <c r="H663" s="149" t="s">
        <v>248</v>
      </c>
      <c r="I663" s="149" t="s">
        <v>249</v>
      </c>
      <c r="J663" s="149" t="s">
        <v>250</v>
      </c>
      <c r="K663" s="149" t="s">
        <v>251</v>
      </c>
      <c r="L663" s="149" t="s">
        <v>252</v>
      </c>
      <c r="M663" s="149" t="s">
        <v>253</v>
      </c>
      <c r="N663" s="149" t="s">
        <v>254</v>
      </c>
      <c r="O663" s="149" t="s">
        <v>255</v>
      </c>
      <c r="P663" s="149" t="s">
        <v>256</v>
      </c>
      <c r="Q663" s="149" t="s">
        <v>257</v>
      </c>
      <c r="R663" s="149" t="s">
        <v>258</v>
      </c>
      <c r="S663" s="149" t="s">
        <v>259</v>
      </c>
      <c r="T663" s="149" t="s">
        <v>261</v>
      </c>
      <c r="U663" s="149" t="s">
        <v>279</v>
      </c>
      <c r="V663" s="149" t="s">
        <v>307</v>
      </c>
      <c r="W663" s="149" t="s">
        <v>280</v>
      </c>
      <c r="X663" s="149" t="s">
        <v>262</v>
      </c>
      <c r="Y663" s="149" t="s">
        <v>263</v>
      </c>
      <c r="Z663" s="149" t="s">
        <v>281</v>
      </c>
      <c r="AA663" s="149" t="s">
        <v>264</v>
      </c>
      <c r="AB663" s="149" t="s">
        <v>265</v>
      </c>
      <c r="AC663" s="150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118</v>
      </c>
      <c r="E664" s="11" t="s">
        <v>118</v>
      </c>
      <c r="F664" s="11" t="s">
        <v>118</v>
      </c>
      <c r="G664" s="11" t="s">
        <v>304</v>
      </c>
      <c r="H664" s="11" t="s">
        <v>304</v>
      </c>
      <c r="I664" s="11" t="s">
        <v>305</v>
      </c>
      <c r="J664" s="11" t="s">
        <v>305</v>
      </c>
      <c r="K664" s="11" t="s">
        <v>305</v>
      </c>
      <c r="L664" s="11" t="s">
        <v>305</v>
      </c>
      <c r="M664" s="11" t="s">
        <v>305</v>
      </c>
      <c r="N664" s="11" t="s">
        <v>305</v>
      </c>
      <c r="O664" s="11" t="s">
        <v>304</v>
      </c>
      <c r="P664" s="11" t="s">
        <v>305</v>
      </c>
      <c r="Q664" s="11" t="s">
        <v>304</v>
      </c>
      <c r="R664" s="11" t="s">
        <v>118</v>
      </c>
      <c r="S664" s="11" t="s">
        <v>305</v>
      </c>
      <c r="T664" s="11" t="s">
        <v>305</v>
      </c>
      <c r="U664" s="11" t="s">
        <v>305</v>
      </c>
      <c r="V664" s="11" t="s">
        <v>118</v>
      </c>
      <c r="W664" s="11" t="s">
        <v>304</v>
      </c>
      <c r="X664" s="11" t="s">
        <v>305</v>
      </c>
      <c r="Y664" s="11" t="s">
        <v>305</v>
      </c>
      <c r="Z664" s="11" t="s">
        <v>305</v>
      </c>
      <c r="AA664" s="11" t="s">
        <v>304</v>
      </c>
      <c r="AB664" s="11" t="s">
        <v>305</v>
      </c>
      <c r="AC664" s="150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150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01">
        <v>8.6399999999999991E-2</v>
      </c>
      <c r="E666" s="201">
        <v>8.6999999999999994E-2</v>
      </c>
      <c r="F666" s="201">
        <v>8.9313007452831619E-2</v>
      </c>
      <c r="G666" s="201">
        <v>8.6999999999999994E-2</v>
      </c>
      <c r="H666" s="202">
        <v>0.32400000000000001</v>
      </c>
      <c r="I666" s="201">
        <v>8.6999999999999994E-2</v>
      </c>
      <c r="J666" s="201">
        <v>8.4000000000000005E-2</v>
      </c>
      <c r="K666" s="201">
        <v>0.09</v>
      </c>
      <c r="L666" s="202">
        <v>9.4E-2</v>
      </c>
      <c r="M666" s="201">
        <v>8.6999999999999994E-2</v>
      </c>
      <c r="N666" s="201">
        <v>8.7999999999999995E-2</v>
      </c>
      <c r="O666" s="202">
        <v>9.4E-2</v>
      </c>
      <c r="P666" s="201">
        <v>8.77E-2</v>
      </c>
      <c r="Q666" s="201">
        <v>8.7311993932349577E-2</v>
      </c>
      <c r="R666" s="202">
        <v>9.2999999999999999E-2</v>
      </c>
      <c r="S666" s="201">
        <v>8.6099999999999996E-2</v>
      </c>
      <c r="T666" s="201">
        <v>8.8700000000000001E-2</v>
      </c>
      <c r="U666" s="201">
        <v>8.6099999999999996E-2</v>
      </c>
      <c r="V666" s="201">
        <v>8.4000000000000005E-2</v>
      </c>
      <c r="W666" s="201">
        <v>8.4699999999999998E-2</v>
      </c>
      <c r="X666" s="201">
        <v>8.6399999999999991E-2</v>
      </c>
      <c r="Y666" s="201">
        <v>0.09</v>
      </c>
      <c r="Z666" s="202">
        <v>8.3000000000000004E-2</v>
      </c>
      <c r="AA666" s="201">
        <v>8.1600000000000006E-2</v>
      </c>
      <c r="AB666" s="201">
        <v>8.5000000000000006E-2</v>
      </c>
      <c r="AC666" s="203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5">
        <v>1</v>
      </c>
    </row>
    <row r="667" spans="1:65">
      <c r="A667" s="29"/>
      <c r="B667" s="19">
        <v>1</v>
      </c>
      <c r="C667" s="9">
        <v>2</v>
      </c>
      <c r="D667" s="23">
        <v>8.6399999999999991E-2</v>
      </c>
      <c r="E667" s="23">
        <v>8.5999999999999993E-2</v>
      </c>
      <c r="F667" s="23">
        <v>8.7849734455838213E-2</v>
      </c>
      <c r="G667" s="23">
        <v>0.09</v>
      </c>
      <c r="H667" s="207">
        <v>0.32900000000000001</v>
      </c>
      <c r="I667" s="23">
        <v>9.1999999999999998E-2</v>
      </c>
      <c r="J667" s="23">
        <v>8.4999999999999992E-2</v>
      </c>
      <c r="K667" s="23">
        <v>8.8999999999999996E-2</v>
      </c>
      <c r="L667" s="208">
        <v>8.8000000000000009E-2</v>
      </c>
      <c r="M667" s="23">
        <v>8.4999999999999992E-2</v>
      </c>
      <c r="N667" s="23">
        <v>8.6999999999999994E-2</v>
      </c>
      <c r="O667" s="207">
        <v>9.7000000000000003E-2</v>
      </c>
      <c r="P667" s="23">
        <v>8.5599999999999996E-2</v>
      </c>
      <c r="Q667" s="23">
        <v>8.5355917360544556E-2</v>
      </c>
      <c r="R667" s="207">
        <v>9.1999999999999998E-2</v>
      </c>
      <c r="S667" s="23">
        <v>8.5400000000000004E-2</v>
      </c>
      <c r="T667" s="23">
        <v>8.6599999999999996E-2</v>
      </c>
      <c r="U667" s="208">
        <v>7.6700000000000004E-2</v>
      </c>
      <c r="V667" s="23">
        <v>8.2000000000000003E-2</v>
      </c>
      <c r="W667" s="23">
        <v>8.6900000000000005E-2</v>
      </c>
      <c r="X667" s="23">
        <v>8.4999999999999992E-2</v>
      </c>
      <c r="Y667" s="23">
        <v>0.09</v>
      </c>
      <c r="Z667" s="207">
        <v>8.1000000000000003E-2</v>
      </c>
      <c r="AA667" s="23">
        <v>8.4000000000000005E-2</v>
      </c>
      <c r="AB667" s="23">
        <v>8.4000000000000005E-2</v>
      </c>
      <c r="AC667" s="203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05">
        <v>24</v>
      </c>
    </row>
    <row r="668" spans="1:65">
      <c r="A668" s="29"/>
      <c r="B668" s="19">
        <v>1</v>
      </c>
      <c r="C668" s="9">
        <v>3</v>
      </c>
      <c r="D668" s="23">
        <v>8.7099999999999997E-2</v>
      </c>
      <c r="E668" s="23">
        <v>8.6999999999999994E-2</v>
      </c>
      <c r="F668" s="23">
        <v>8.6909525577322469E-2</v>
      </c>
      <c r="G668" s="23">
        <v>8.5000000000000006E-2</v>
      </c>
      <c r="H668" s="207">
        <v>0.314</v>
      </c>
      <c r="I668" s="23">
        <v>0.09</v>
      </c>
      <c r="J668" s="23">
        <v>8.8000000000000009E-2</v>
      </c>
      <c r="K668" s="23">
        <v>8.8000000000000009E-2</v>
      </c>
      <c r="L668" s="207">
        <v>9.2999999999999999E-2</v>
      </c>
      <c r="M668" s="23">
        <v>0.09</v>
      </c>
      <c r="N668" s="23">
        <v>8.6999999999999994E-2</v>
      </c>
      <c r="O668" s="207">
        <v>9.5000000000000001E-2</v>
      </c>
      <c r="P668" s="23">
        <v>8.4599999999999995E-2</v>
      </c>
      <c r="Q668" s="23">
        <v>8.7651136733755325E-2</v>
      </c>
      <c r="R668" s="207">
        <v>9.5000000000000001E-2</v>
      </c>
      <c r="S668" s="23">
        <v>8.5099999999999995E-2</v>
      </c>
      <c r="T668" s="23">
        <v>8.8400000000000006E-2</v>
      </c>
      <c r="U668" s="23">
        <v>8.1699999999999995E-2</v>
      </c>
      <c r="V668" s="23">
        <v>9.0999999999999998E-2</v>
      </c>
      <c r="W668" s="23">
        <v>8.77E-2</v>
      </c>
      <c r="X668" s="23">
        <v>8.8599999999999998E-2</v>
      </c>
      <c r="Y668" s="23">
        <v>0.09</v>
      </c>
      <c r="Z668" s="207">
        <v>0.08</v>
      </c>
      <c r="AA668" s="23">
        <v>8.3000000000000004E-2</v>
      </c>
      <c r="AB668" s="23">
        <v>8.5000000000000006E-2</v>
      </c>
      <c r="AC668" s="203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05">
        <v>16</v>
      </c>
    </row>
    <row r="669" spans="1:65">
      <c r="A669" s="29"/>
      <c r="B669" s="19">
        <v>1</v>
      </c>
      <c r="C669" s="9">
        <v>4</v>
      </c>
      <c r="D669" s="23">
        <v>8.6300000000000002E-2</v>
      </c>
      <c r="E669" s="23">
        <v>8.6999999999999994E-2</v>
      </c>
      <c r="F669" s="23">
        <v>8.4251527870642426E-2</v>
      </c>
      <c r="G669" s="23">
        <v>8.5000000000000006E-2</v>
      </c>
      <c r="H669" s="207">
        <v>0.316</v>
      </c>
      <c r="I669" s="23">
        <v>9.0999999999999998E-2</v>
      </c>
      <c r="J669" s="23">
        <v>8.4999999999999992E-2</v>
      </c>
      <c r="K669" s="23">
        <v>0.09</v>
      </c>
      <c r="L669" s="207">
        <v>9.4E-2</v>
      </c>
      <c r="M669" s="23">
        <v>8.4000000000000005E-2</v>
      </c>
      <c r="N669" s="23">
        <v>8.7999999999999995E-2</v>
      </c>
      <c r="O669" s="207">
        <v>9.2999999999999999E-2</v>
      </c>
      <c r="P669" s="23">
        <v>8.72E-2</v>
      </c>
      <c r="Q669" s="23">
        <v>8.6258781688190581E-2</v>
      </c>
      <c r="R669" s="207">
        <v>9.6000000000000002E-2</v>
      </c>
      <c r="S669" s="23">
        <v>8.5300000000000001E-2</v>
      </c>
      <c r="T669" s="23">
        <v>8.6800000000000002E-2</v>
      </c>
      <c r="U669" s="23">
        <v>8.6199999999999999E-2</v>
      </c>
      <c r="V669" s="208">
        <v>9.5000000000000001E-2</v>
      </c>
      <c r="W669" s="23">
        <v>8.7400000000000005E-2</v>
      </c>
      <c r="X669" s="23">
        <v>8.7300000000000003E-2</v>
      </c>
      <c r="Y669" s="23">
        <v>0.09</v>
      </c>
      <c r="Z669" s="207">
        <v>7.9000000000000001E-2</v>
      </c>
      <c r="AA669" s="23">
        <v>8.3799999999999999E-2</v>
      </c>
      <c r="AB669" s="23">
        <v>8.4000000000000005E-2</v>
      </c>
      <c r="AC669" s="203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05">
        <v>8.6711760463099752E-2</v>
      </c>
    </row>
    <row r="670" spans="1:65">
      <c r="A670" s="29"/>
      <c r="B670" s="19">
        <v>1</v>
      </c>
      <c r="C670" s="9">
        <v>5</v>
      </c>
      <c r="D670" s="23">
        <v>8.5800000000000001E-2</v>
      </c>
      <c r="E670" s="23">
        <v>8.6999999999999994E-2</v>
      </c>
      <c r="F670" s="23">
        <v>8.3026610198124212E-2</v>
      </c>
      <c r="G670" s="23">
        <v>8.6999999999999994E-2</v>
      </c>
      <c r="H670" s="207">
        <v>0.32500000000000001</v>
      </c>
      <c r="I670" s="23">
        <v>9.0999999999999998E-2</v>
      </c>
      <c r="J670" s="23">
        <v>8.5999999999999993E-2</v>
      </c>
      <c r="K670" s="23">
        <v>8.6999999999999994E-2</v>
      </c>
      <c r="L670" s="207">
        <v>9.4E-2</v>
      </c>
      <c r="M670" s="23">
        <v>8.6999999999999994E-2</v>
      </c>
      <c r="N670" s="23">
        <v>8.7999999999999995E-2</v>
      </c>
      <c r="O670" s="207">
        <v>0.1</v>
      </c>
      <c r="P670" s="23">
        <v>8.5199999999999998E-2</v>
      </c>
      <c r="Q670" s="23">
        <v>8.8759659285471679E-2</v>
      </c>
      <c r="R670" s="207">
        <v>9.5000000000000001E-2</v>
      </c>
      <c r="S670" s="23">
        <v>8.5199999999999998E-2</v>
      </c>
      <c r="T670" s="23">
        <v>8.7900000000000006E-2</v>
      </c>
      <c r="U670" s="23">
        <v>8.5699999999999998E-2</v>
      </c>
      <c r="V670" s="23">
        <v>8.8999999999999996E-2</v>
      </c>
      <c r="W670" s="23">
        <v>8.6300000000000002E-2</v>
      </c>
      <c r="X670" s="23">
        <v>8.7600000000000011E-2</v>
      </c>
      <c r="Y670" s="23">
        <v>0.09</v>
      </c>
      <c r="Z670" s="207">
        <v>8.2000000000000003E-2</v>
      </c>
      <c r="AA670" s="23">
        <v>8.3900000000000002E-2</v>
      </c>
      <c r="AB670" s="23">
        <v>8.5000000000000006E-2</v>
      </c>
      <c r="AC670" s="203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05">
        <v>45</v>
      </c>
    </row>
    <row r="671" spans="1:65">
      <c r="A671" s="29"/>
      <c r="B671" s="19">
        <v>1</v>
      </c>
      <c r="C671" s="9">
        <v>6</v>
      </c>
      <c r="D671" s="23">
        <v>8.6800000000000002E-2</v>
      </c>
      <c r="E671" s="23">
        <v>8.6999999999999994E-2</v>
      </c>
      <c r="F671" s="23">
        <v>8.2482373521894164E-2</v>
      </c>
      <c r="G671" s="23">
        <v>8.5000000000000006E-2</v>
      </c>
      <c r="H671" s="207">
        <v>0.32100000000000001</v>
      </c>
      <c r="I671" s="23">
        <v>0.09</v>
      </c>
      <c r="J671" s="23">
        <v>8.5999999999999993E-2</v>
      </c>
      <c r="K671" s="23">
        <v>8.8000000000000009E-2</v>
      </c>
      <c r="L671" s="207">
        <v>9.1999999999999998E-2</v>
      </c>
      <c r="M671" s="23">
        <v>8.6999999999999994E-2</v>
      </c>
      <c r="N671" s="23">
        <v>8.7999999999999995E-2</v>
      </c>
      <c r="O671" s="207">
        <v>0.09</v>
      </c>
      <c r="P671" s="23">
        <v>8.2799999999999999E-2</v>
      </c>
      <c r="Q671" s="23">
        <v>9.0080987495004469E-2</v>
      </c>
      <c r="R671" s="207">
        <v>9.6000000000000002E-2</v>
      </c>
      <c r="S671" s="23">
        <v>8.7500000000000008E-2</v>
      </c>
      <c r="T671" s="23">
        <v>8.77E-2</v>
      </c>
      <c r="U671" s="23">
        <v>8.7600000000000011E-2</v>
      </c>
      <c r="V671" s="23">
        <v>8.7999999999999995E-2</v>
      </c>
      <c r="W671" s="23">
        <v>8.7900000000000006E-2</v>
      </c>
      <c r="X671" s="23">
        <v>8.5999999999999993E-2</v>
      </c>
      <c r="Y671" s="23">
        <v>0.09</v>
      </c>
      <c r="Z671" s="207">
        <v>8.3000000000000004E-2</v>
      </c>
      <c r="AA671" s="23">
        <v>8.3900000000000002E-2</v>
      </c>
      <c r="AB671" s="23">
        <v>8.2000000000000003E-2</v>
      </c>
      <c r="AC671" s="203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29"/>
      <c r="B672" s="20" t="s">
        <v>271</v>
      </c>
      <c r="C672" s="12"/>
      <c r="D672" s="209">
        <v>8.646666666666665E-2</v>
      </c>
      <c r="E672" s="209">
        <v>8.6833333333333318E-2</v>
      </c>
      <c r="F672" s="209">
        <v>8.5638796512775506E-2</v>
      </c>
      <c r="G672" s="209">
        <v>8.6500000000000007E-2</v>
      </c>
      <c r="H672" s="209">
        <v>0.32150000000000001</v>
      </c>
      <c r="I672" s="209">
        <v>9.0166666666666659E-2</v>
      </c>
      <c r="J672" s="209">
        <v>8.5666666666666655E-2</v>
      </c>
      <c r="K672" s="209">
        <v>8.8666666666666658E-2</v>
      </c>
      <c r="L672" s="209">
        <v>9.2499999999999985E-2</v>
      </c>
      <c r="M672" s="209">
        <v>8.666666666666667E-2</v>
      </c>
      <c r="N672" s="209">
        <v>8.7666666666666657E-2</v>
      </c>
      <c r="O672" s="209">
        <v>9.4833333333333325E-2</v>
      </c>
      <c r="P672" s="209">
        <v>8.5516666666666671E-2</v>
      </c>
      <c r="Q672" s="209">
        <v>8.7569746082552691E-2</v>
      </c>
      <c r="R672" s="209">
        <v>9.4499999999999987E-2</v>
      </c>
      <c r="S672" s="209">
        <v>8.5766666666666658E-2</v>
      </c>
      <c r="T672" s="209">
        <v>8.7683333333333335E-2</v>
      </c>
      <c r="U672" s="209">
        <v>8.4000000000000005E-2</v>
      </c>
      <c r="V672" s="209">
        <v>8.8166666666666657E-2</v>
      </c>
      <c r="W672" s="209">
        <v>8.6816666666666667E-2</v>
      </c>
      <c r="X672" s="209">
        <v>8.6816666666666667E-2</v>
      </c>
      <c r="Y672" s="209">
        <v>8.9999999999999983E-2</v>
      </c>
      <c r="Z672" s="209">
        <v>8.1333333333333341E-2</v>
      </c>
      <c r="AA672" s="209">
        <v>8.3366666666666658E-2</v>
      </c>
      <c r="AB672" s="209">
        <v>8.4166666666666667E-2</v>
      </c>
      <c r="AC672" s="203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29"/>
      <c r="B673" s="3" t="s">
        <v>272</v>
      </c>
      <c r="C673" s="28"/>
      <c r="D673" s="23">
        <v>8.6399999999999991E-2</v>
      </c>
      <c r="E673" s="23">
        <v>8.6999999999999994E-2</v>
      </c>
      <c r="F673" s="23">
        <v>8.5580526723982447E-2</v>
      </c>
      <c r="G673" s="23">
        <v>8.5999999999999993E-2</v>
      </c>
      <c r="H673" s="23">
        <v>0.32250000000000001</v>
      </c>
      <c r="I673" s="23">
        <v>9.0499999999999997E-2</v>
      </c>
      <c r="J673" s="23">
        <v>8.5499999999999993E-2</v>
      </c>
      <c r="K673" s="23">
        <v>8.8499999999999995E-2</v>
      </c>
      <c r="L673" s="23">
        <v>9.35E-2</v>
      </c>
      <c r="M673" s="23">
        <v>8.6999999999999994E-2</v>
      </c>
      <c r="N673" s="23">
        <v>8.7999999999999995E-2</v>
      </c>
      <c r="O673" s="23">
        <v>9.4500000000000001E-2</v>
      </c>
      <c r="P673" s="23">
        <v>8.5400000000000004E-2</v>
      </c>
      <c r="Q673" s="23">
        <v>8.7481565333052458E-2</v>
      </c>
      <c r="R673" s="23">
        <v>9.5000000000000001E-2</v>
      </c>
      <c r="S673" s="23">
        <v>8.5350000000000009E-2</v>
      </c>
      <c r="T673" s="23">
        <v>8.7800000000000003E-2</v>
      </c>
      <c r="U673" s="23">
        <v>8.5900000000000004E-2</v>
      </c>
      <c r="V673" s="23">
        <v>8.8499999999999995E-2</v>
      </c>
      <c r="W673" s="23">
        <v>8.7150000000000005E-2</v>
      </c>
      <c r="X673" s="23">
        <v>8.6849999999999997E-2</v>
      </c>
      <c r="Y673" s="23">
        <v>0.09</v>
      </c>
      <c r="Z673" s="23">
        <v>8.1500000000000003E-2</v>
      </c>
      <c r="AA673" s="23">
        <v>8.3850000000000008E-2</v>
      </c>
      <c r="AB673" s="23">
        <v>8.4500000000000006E-2</v>
      </c>
      <c r="AC673" s="203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29"/>
      <c r="B674" s="3" t="s">
        <v>273</v>
      </c>
      <c r="C674" s="28"/>
      <c r="D674" s="23">
        <v>4.4572039067858023E-4</v>
      </c>
      <c r="E674" s="23">
        <v>4.0824829046386341E-4</v>
      </c>
      <c r="F674" s="23">
        <v>2.7825837885263531E-3</v>
      </c>
      <c r="G674" s="23">
        <v>1.9748417658131453E-3</v>
      </c>
      <c r="H674" s="23">
        <v>5.6833088953531343E-3</v>
      </c>
      <c r="I674" s="23">
        <v>1.7224014243685099E-3</v>
      </c>
      <c r="J674" s="23">
        <v>1.3662601021279489E-3</v>
      </c>
      <c r="K674" s="23">
        <v>1.2110601416389947E-3</v>
      </c>
      <c r="L674" s="23">
        <v>2.3452078799117114E-3</v>
      </c>
      <c r="M674" s="23">
        <v>2.0655911179772871E-3</v>
      </c>
      <c r="N674" s="23">
        <v>5.1639777949432275E-4</v>
      </c>
      <c r="O674" s="23">
        <v>3.4302575219167858E-3</v>
      </c>
      <c r="P674" s="23">
        <v>1.7848435972562611E-3</v>
      </c>
      <c r="Q674" s="23">
        <v>1.6979371439958921E-3</v>
      </c>
      <c r="R674" s="23">
        <v>1.6431676725155E-3</v>
      </c>
      <c r="S674" s="23">
        <v>9.2014491612282085E-4</v>
      </c>
      <c r="T674" s="23">
        <v>8.4241715715355073E-4</v>
      </c>
      <c r="U674" s="23">
        <v>4.0909656561745915E-3</v>
      </c>
      <c r="V674" s="23">
        <v>4.7081489639418427E-3</v>
      </c>
      <c r="W674" s="23">
        <v>1.1872938417538739E-3</v>
      </c>
      <c r="X674" s="23">
        <v>1.2781497043252324E-3</v>
      </c>
      <c r="Y674" s="23">
        <v>1.5202354861220293E-17</v>
      </c>
      <c r="Z674" s="23">
        <v>1.6329931618554536E-3</v>
      </c>
      <c r="AA674" s="23">
        <v>9.3950341493081557E-4</v>
      </c>
      <c r="AB674" s="23">
        <v>1.169045194450013E-3</v>
      </c>
      <c r="AC674" s="203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56"/>
    </row>
    <row r="675" spans="1:65">
      <c r="A675" s="29"/>
      <c r="B675" s="3" t="s">
        <v>87</v>
      </c>
      <c r="C675" s="28"/>
      <c r="D675" s="13">
        <v>5.1548233309010828E-3</v>
      </c>
      <c r="E675" s="13">
        <v>4.7015158210809618E-3</v>
      </c>
      <c r="F675" s="13">
        <v>3.2492093558452215E-2</v>
      </c>
      <c r="G675" s="13">
        <v>2.2830540645238671E-2</v>
      </c>
      <c r="H675" s="13">
        <v>1.7677477123959982E-2</v>
      </c>
      <c r="I675" s="13">
        <v>1.9102418754549093E-2</v>
      </c>
      <c r="J675" s="13">
        <v>1.5948561503439096E-2</v>
      </c>
      <c r="K675" s="13">
        <v>1.3658573026003701E-2</v>
      </c>
      <c r="L675" s="13">
        <v>2.5353598701748234E-2</v>
      </c>
      <c r="M675" s="13">
        <v>2.3833743668968697E-2</v>
      </c>
      <c r="N675" s="13">
        <v>5.8904689676158497E-3</v>
      </c>
      <c r="O675" s="13">
        <v>3.6171432568542557E-2</v>
      </c>
      <c r="P675" s="13">
        <v>2.0871295231996816E-2</v>
      </c>
      <c r="Q675" s="13">
        <v>1.9389540565702149E-2</v>
      </c>
      <c r="R675" s="13">
        <v>1.7388017698576723E-2</v>
      </c>
      <c r="S675" s="13">
        <v>1.0728467735594492E-2</v>
      </c>
      <c r="T675" s="13">
        <v>9.6074946643628662E-3</v>
      </c>
      <c r="U675" s="13">
        <v>4.8701972097316561E-2</v>
      </c>
      <c r="V675" s="13">
        <v>5.3400555356618258E-2</v>
      </c>
      <c r="W675" s="13">
        <v>1.3675874545062859E-2</v>
      </c>
      <c r="X675" s="13">
        <v>1.472240012661047E-2</v>
      </c>
      <c r="Y675" s="13">
        <v>1.6891505401355884E-16</v>
      </c>
      <c r="Z675" s="13">
        <v>2.0077784776911314E-2</v>
      </c>
      <c r="AA675" s="13">
        <v>1.1269533165903426E-2</v>
      </c>
      <c r="AB675" s="13">
        <v>1.3889645874653619E-2</v>
      </c>
      <c r="AC675" s="150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274</v>
      </c>
      <c r="C676" s="28"/>
      <c r="D676" s="13">
        <v>-2.8265346606288766E-3</v>
      </c>
      <c r="E676" s="13">
        <v>1.4020343905403188E-3</v>
      </c>
      <c r="F676" s="13">
        <v>-1.2373914963712984E-2</v>
      </c>
      <c r="G676" s="13">
        <v>-2.4421192923405055E-3</v>
      </c>
      <c r="H676" s="13">
        <v>2.7076862271388729</v>
      </c>
      <c r="I676" s="13">
        <v>3.9843571219352114E-2</v>
      </c>
      <c r="J676" s="13">
        <v>-1.2052503499543565E-2</v>
      </c>
      <c r="K676" s="13">
        <v>2.254487964638674E-2</v>
      </c>
      <c r="L676" s="13">
        <v>6.6752646999520104E-2</v>
      </c>
      <c r="M676" s="13">
        <v>-5.2004245089998236E-4</v>
      </c>
      <c r="N676" s="13">
        <v>1.1012418597743379E-2</v>
      </c>
      <c r="O676" s="13">
        <v>9.3661722779688095E-2</v>
      </c>
      <c r="P676" s="13">
        <v>-1.3782372656839903E-2</v>
      </c>
      <c r="Q676" s="13">
        <v>9.8946857366373209E-3</v>
      </c>
      <c r="R676" s="13">
        <v>8.9817569096807048E-2</v>
      </c>
      <c r="S676" s="13">
        <v>-1.0899257394679229E-2</v>
      </c>
      <c r="T676" s="13">
        <v>1.1204626281887453E-2</v>
      </c>
      <c r="U676" s="13">
        <v>-3.127327191394913E-2</v>
      </c>
      <c r="V676" s="13">
        <v>1.677864912206517E-2</v>
      </c>
      <c r="W676" s="13">
        <v>1.2098267063964663E-3</v>
      </c>
      <c r="X676" s="13">
        <v>1.2098267063964663E-3</v>
      </c>
      <c r="Y676" s="13">
        <v>3.7921494377911369E-2</v>
      </c>
      <c r="Z676" s="13">
        <v>-6.2026501376998389E-2</v>
      </c>
      <c r="AA676" s="13">
        <v>-3.8577163911423518E-2</v>
      </c>
      <c r="AB676" s="13">
        <v>-2.9351195072508607E-2</v>
      </c>
      <c r="AC676" s="150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275</v>
      </c>
      <c r="C677" s="46"/>
      <c r="D677" s="44">
        <v>0.18</v>
      </c>
      <c r="E677" s="44">
        <v>0.01</v>
      </c>
      <c r="F677" s="44">
        <v>0.61</v>
      </c>
      <c r="G677" s="44">
        <v>0.16</v>
      </c>
      <c r="H677" s="44">
        <v>121.73</v>
      </c>
      <c r="I677" s="44">
        <v>1.74</v>
      </c>
      <c r="J677" s="44">
        <v>0.6</v>
      </c>
      <c r="K677" s="44">
        <v>0.96</v>
      </c>
      <c r="L677" s="44">
        <v>2.95</v>
      </c>
      <c r="M677" s="44">
        <v>0.08</v>
      </c>
      <c r="N677" s="44">
        <v>0.44</v>
      </c>
      <c r="O677" s="44">
        <v>4.16</v>
      </c>
      <c r="P677" s="44">
        <v>0.67</v>
      </c>
      <c r="Q677" s="44">
        <v>0.39</v>
      </c>
      <c r="R677" s="44">
        <v>3.99</v>
      </c>
      <c r="S677" s="44">
        <v>0.54</v>
      </c>
      <c r="T677" s="44">
        <v>0.45</v>
      </c>
      <c r="U677" s="44">
        <v>1.46</v>
      </c>
      <c r="V677" s="44">
        <v>0.7</v>
      </c>
      <c r="W677" s="44">
        <v>0</v>
      </c>
      <c r="X677" s="44">
        <v>0</v>
      </c>
      <c r="Y677" s="44">
        <v>1.65</v>
      </c>
      <c r="Z677" s="44">
        <v>2.84</v>
      </c>
      <c r="AA677" s="44">
        <v>1.79</v>
      </c>
      <c r="AB677" s="44">
        <v>1.37</v>
      </c>
      <c r="AC677" s="150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5"/>
    </row>
    <row r="679" spans="1:65" ht="15">
      <c r="B679" s="8" t="s">
        <v>605</v>
      </c>
      <c r="BM679" s="27" t="s">
        <v>67</v>
      </c>
    </row>
    <row r="680" spans="1:65" ht="15">
      <c r="A680" s="24" t="s">
        <v>37</v>
      </c>
      <c r="B680" s="18" t="s">
        <v>114</v>
      </c>
      <c r="C680" s="15" t="s">
        <v>115</v>
      </c>
      <c r="D680" s="16" t="s">
        <v>240</v>
      </c>
      <c r="E680" s="17" t="s">
        <v>240</v>
      </c>
      <c r="F680" s="17" t="s">
        <v>240</v>
      </c>
      <c r="G680" s="17" t="s">
        <v>240</v>
      </c>
      <c r="H680" s="17" t="s">
        <v>240</v>
      </c>
      <c r="I680" s="17" t="s">
        <v>240</v>
      </c>
      <c r="J680" s="17" t="s">
        <v>240</v>
      </c>
      <c r="K680" s="17" t="s">
        <v>240</v>
      </c>
      <c r="L680" s="17" t="s">
        <v>240</v>
      </c>
      <c r="M680" s="17" t="s">
        <v>240</v>
      </c>
      <c r="N680" s="17" t="s">
        <v>240</v>
      </c>
      <c r="O680" s="17" t="s">
        <v>240</v>
      </c>
      <c r="P680" s="17" t="s">
        <v>240</v>
      </c>
      <c r="Q680" s="17" t="s">
        <v>240</v>
      </c>
      <c r="R680" s="17" t="s">
        <v>240</v>
      </c>
      <c r="S680" s="17" t="s">
        <v>240</v>
      </c>
      <c r="T680" s="17" t="s">
        <v>240</v>
      </c>
      <c r="U680" s="17" t="s">
        <v>240</v>
      </c>
      <c r="V680" s="17" t="s">
        <v>240</v>
      </c>
      <c r="W680" s="17" t="s">
        <v>240</v>
      </c>
      <c r="X680" s="17" t="s">
        <v>240</v>
      </c>
      <c r="Y680" s="17" t="s">
        <v>240</v>
      </c>
      <c r="Z680" s="17" t="s">
        <v>240</v>
      </c>
      <c r="AA680" s="17" t="s">
        <v>240</v>
      </c>
      <c r="AB680" s="17" t="s">
        <v>240</v>
      </c>
      <c r="AC680" s="150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241</v>
      </c>
      <c r="C681" s="9" t="s">
        <v>241</v>
      </c>
      <c r="D681" s="148" t="s">
        <v>243</v>
      </c>
      <c r="E681" s="149" t="s">
        <v>244</v>
      </c>
      <c r="F681" s="149" t="s">
        <v>245</v>
      </c>
      <c r="G681" s="149" t="s">
        <v>246</v>
      </c>
      <c r="H681" s="149" t="s">
        <v>248</v>
      </c>
      <c r="I681" s="149" t="s">
        <v>249</v>
      </c>
      <c r="J681" s="149" t="s">
        <v>250</v>
      </c>
      <c r="K681" s="149" t="s">
        <v>251</v>
      </c>
      <c r="L681" s="149" t="s">
        <v>252</v>
      </c>
      <c r="M681" s="149" t="s">
        <v>253</v>
      </c>
      <c r="N681" s="149" t="s">
        <v>254</v>
      </c>
      <c r="O681" s="149" t="s">
        <v>255</v>
      </c>
      <c r="P681" s="149" t="s">
        <v>256</v>
      </c>
      <c r="Q681" s="149" t="s">
        <v>257</v>
      </c>
      <c r="R681" s="149" t="s">
        <v>258</v>
      </c>
      <c r="S681" s="149" t="s">
        <v>259</v>
      </c>
      <c r="T681" s="149" t="s">
        <v>260</v>
      </c>
      <c r="U681" s="149" t="s">
        <v>261</v>
      </c>
      <c r="V681" s="149" t="s">
        <v>279</v>
      </c>
      <c r="W681" s="149" t="s">
        <v>280</v>
      </c>
      <c r="X681" s="149" t="s">
        <v>262</v>
      </c>
      <c r="Y681" s="149" t="s">
        <v>263</v>
      </c>
      <c r="Z681" s="149" t="s">
        <v>281</v>
      </c>
      <c r="AA681" s="149" t="s">
        <v>264</v>
      </c>
      <c r="AB681" s="149" t="s">
        <v>265</v>
      </c>
      <c r="AC681" s="150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304</v>
      </c>
      <c r="E682" s="11" t="s">
        <v>304</v>
      </c>
      <c r="F682" s="11" t="s">
        <v>118</v>
      </c>
      <c r="G682" s="11" t="s">
        <v>304</v>
      </c>
      <c r="H682" s="11" t="s">
        <v>304</v>
      </c>
      <c r="I682" s="11" t="s">
        <v>305</v>
      </c>
      <c r="J682" s="11" t="s">
        <v>305</v>
      </c>
      <c r="K682" s="11" t="s">
        <v>305</v>
      </c>
      <c r="L682" s="11" t="s">
        <v>305</v>
      </c>
      <c r="M682" s="11" t="s">
        <v>305</v>
      </c>
      <c r="N682" s="11" t="s">
        <v>304</v>
      </c>
      <c r="O682" s="11" t="s">
        <v>304</v>
      </c>
      <c r="P682" s="11" t="s">
        <v>305</v>
      </c>
      <c r="Q682" s="11" t="s">
        <v>304</v>
      </c>
      <c r="R682" s="11" t="s">
        <v>118</v>
      </c>
      <c r="S682" s="11" t="s">
        <v>305</v>
      </c>
      <c r="T682" s="11" t="s">
        <v>118</v>
      </c>
      <c r="U682" s="11" t="s">
        <v>305</v>
      </c>
      <c r="V682" s="11" t="s">
        <v>305</v>
      </c>
      <c r="W682" s="11" t="s">
        <v>304</v>
      </c>
      <c r="X682" s="11" t="s">
        <v>305</v>
      </c>
      <c r="Y682" s="11" t="s">
        <v>305</v>
      </c>
      <c r="Z682" s="11" t="s">
        <v>305</v>
      </c>
      <c r="AA682" s="11" t="s">
        <v>304</v>
      </c>
      <c r="AB682" s="11" t="s">
        <v>305</v>
      </c>
      <c r="AC682" s="150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0</v>
      </c>
    </row>
    <row r="683" spans="1:65">
      <c r="A683" s="29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150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0</v>
      </c>
    </row>
    <row r="684" spans="1:65">
      <c r="A684" s="29"/>
      <c r="B684" s="18">
        <v>1</v>
      </c>
      <c r="C684" s="14">
        <v>1</v>
      </c>
      <c r="D684" s="219">
        <v>111</v>
      </c>
      <c r="E684" s="219">
        <v>107</v>
      </c>
      <c r="F684" s="219">
        <v>101.87387609692269</v>
      </c>
      <c r="G684" s="219">
        <v>105.6</v>
      </c>
      <c r="H684" s="219">
        <v>108</v>
      </c>
      <c r="I684" s="219">
        <v>107</v>
      </c>
      <c r="J684" s="219">
        <v>100.5</v>
      </c>
      <c r="K684" s="219">
        <v>111.5</v>
      </c>
      <c r="L684" s="219">
        <v>111.5</v>
      </c>
      <c r="M684" s="219">
        <v>113.5</v>
      </c>
      <c r="N684" s="219">
        <v>111</v>
      </c>
      <c r="O684" s="230">
        <v>170</v>
      </c>
      <c r="P684" s="219">
        <v>101.6</v>
      </c>
      <c r="Q684" s="219">
        <v>102.82419158350716</v>
      </c>
      <c r="R684" s="219">
        <v>113</v>
      </c>
      <c r="S684" s="219">
        <v>105.7</v>
      </c>
      <c r="T684" s="219">
        <v>101.72</v>
      </c>
      <c r="U684" s="219">
        <v>103</v>
      </c>
      <c r="V684" s="219">
        <v>104</v>
      </c>
      <c r="W684" s="219">
        <v>104</v>
      </c>
      <c r="X684" s="219">
        <v>113.2</v>
      </c>
      <c r="Y684" s="219">
        <v>107</v>
      </c>
      <c r="Z684" s="230">
        <v>97</v>
      </c>
      <c r="AA684" s="230">
        <v>86</v>
      </c>
      <c r="AB684" s="219">
        <v>112.44</v>
      </c>
      <c r="AC684" s="220"/>
      <c r="AD684" s="221"/>
      <c r="AE684" s="221"/>
      <c r="AF684" s="221"/>
      <c r="AG684" s="221"/>
      <c r="AH684" s="221"/>
      <c r="AI684" s="221"/>
      <c r="AJ684" s="221"/>
      <c r="AK684" s="221"/>
      <c r="AL684" s="221"/>
      <c r="AM684" s="221"/>
      <c r="AN684" s="221"/>
      <c r="AO684" s="221"/>
      <c r="AP684" s="221"/>
      <c r="AQ684" s="221"/>
      <c r="AR684" s="221"/>
      <c r="AS684" s="221"/>
      <c r="AT684" s="221"/>
      <c r="AU684" s="221"/>
      <c r="AV684" s="221"/>
      <c r="AW684" s="221"/>
      <c r="AX684" s="221"/>
      <c r="AY684" s="221"/>
      <c r="AZ684" s="221"/>
      <c r="BA684" s="221"/>
      <c r="BB684" s="221"/>
      <c r="BC684" s="221"/>
      <c r="BD684" s="221"/>
      <c r="BE684" s="221"/>
      <c r="BF684" s="221"/>
      <c r="BG684" s="221"/>
      <c r="BH684" s="221"/>
      <c r="BI684" s="221"/>
      <c r="BJ684" s="221"/>
      <c r="BK684" s="221"/>
      <c r="BL684" s="221"/>
      <c r="BM684" s="222">
        <v>1</v>
      </c>
    </row>
    <row r="685" spans="1:65">
      <c r="A685" s="29"/>
      <c r="B685" s="19">
        <v>1</v>
      </c>
      <c r="C685" s="9">
        <v>2</v>
      </c>
      <c r="D685" s="223">
        <v>109.5</v>
      </c>
      <c r="E685" s="223">
        <v>108</v>
      </c>
      <c r="F685" s="223">
        <v>107.55161565509269</v>
      </c>
      <c r="G685" s="223">
        <v>110.41</v>
      </c>
      <c r="H685" s="223">
        <v>109</v>
      </c>
      <c r="I685" s="223">
        <v>108.5</v>
      </c>
      <c r="J685" s="223">
        <v>102</v>
      </c>
      <c r="K685" s="223">
        <v>109</v>
      </c>
      <c r="L685" s="223">
        <v>101.5</v>
      </c>
      <c r="M685" s="223">
        <v>107</v>
      </c>
      <c r="N685" s="223">
        <v>107</v>
      </c>
      <c r="O685" s="229">
        <v>290</v>
      </c>
      <c r="P685" s="223">
        <v>106.3</v>
      </c>
      <c r="Q685" s="223">
        <v>103.79843917102856</v>
      </c>
      <c r="R685" s="223">
        <v>112</v>
      </c>
      <c r="S685" s="223">
        <v>106.5</v>
      </c>
      <c r="T685" s="223">
        <v>107.03</v>
      </c>
      <c r="U685" s="223">
        <v>103</v>
      </c>
      <c r="V685" s="223">
        <v>103</v>
      </c>
      <c r="W685" s="223">
        <v>100</v>
      </c>
      <c r="X685" s="223">
        <v>114</v>
      </c>
      <c r="Y685" s="223">
        <v>108</v>
      </c>
      <c r="Z685" s="229">
        <v>98</v>
      </c>
      <c r="AA685" s="229">
        <v>88</v>
      </c>
      <c r="AB685" s="223">
        <v>110.12</v>
      </c>
      <c r="AC685" s="220"/>
      <c r="AD685" s="221"/>
      <c r="AE685" s="221"/>
      <c r="AF685" s="221"/>
      <c r="AG685" s="221"/>
      <c r="AH685" s="221"/>
      <c r="AI685" s="221"/>
      <c r="AJ685" s="221"/>
      <c r="AK685" s="221"/>
      <c r="AL685" s="221"/>
      <c r="AM685" s="221"/>
      <c r="AN685" s="221"/>
      <c r="AO685" s="221"/>
      <c r="AP685" s="221"/>
      <c r="AQ685" s="221"/>
      <c r="AR685" s="221"/>
      <c r="AS685" s="221"/>
      <c r="AT685" s="221"/>
      <c r="AU685" s="221"/>
      <c r="AV685" s="221"/>
      <c r="AW685" s="221"/>
      <c r="AX685" s="221"/>
      <c r="AY685" s="221"/>
      <c r="AZ685" s="221"/>
      <c r="BA685" s="221"/>
      <c r="BB685" s="221"/>
      <c r="BC685" s="221"/>
      <c r="BD685" s="221"/>
      <c r="BE685" s="221"/>
      <c r="BF685" s="221"/>
      <c r="BG685" s="221"/>
      <c r="BH685" s="221"/>
      <c r="BI685" s="221"/>
      <c r="BJ685" s="221"/>
      <c r="BK685" s="221"/>
      <c r="BL685" s="221"/>
      <c r="BM685" s="222">
        <v>25</v>
      </c>
    </row>
    <row r="686" spans="1:65">
      <c r="A686" s="29"/>
      <c r="B686" s="19">
        <v>1</v>
      </c>
      <c r="C686" s="9">
        <v>3</v>
      </c>
      <c r="D686" s="223">
        <v>109.7</v>
      </c>
      <c r="E686" s="223">
        <v>108</v>
      </c>
      <c r="F686" s="223">
        <v>100.59090233390069</v>
      </c>
      <c r="G686" s="223">
        <v>107.03</v>
      </c>
      <c r="H686" s="223">
        <v>108.5</v>
      </c>
      <c r="I686" s="223">
        <v>111</v>
      </c>
      <c r="J686" s="223">
        <v>105.5</v>
      </c>
      <c r="K686" s="223">
        <v>106</v>
      </c>
      <c r="L686" s="223">
        <v>111</v>
      </c>
      <c r="M686" s="223">
        <v>115.5</v>
      </c>
      <c r="N686" s="223">
        <v>106</v>
      </c>
      <c r="O686" s="229">
        <v>193</v>
      </c>
      <c r="P686" s="223">
        <v>104.3</v>
      </c>
      <c r="Q686" s="223">
        <v>103.04084416099217</v>
      </c>
      <c r="R686" s="223">
        <v>113</v>
      </c>
      <c r="S686" s="223">
        <v>107.7</v>
      </c>
      <c r="T686" s="223">
        <v>105.83</v>
      </c>
      <c r="U686" s="223">
        <v>103</v>
      </c>
      <c r="V686" s="223">
        <v>99.8</v>
      </c>
      <c r="W686" s="223">
        <v>104</v>
      </c>
      <c r="X686" s="223">
        <v>113</v>
      </c>
      <c r="Y686" s="223">
        <v>107</v>
      </c>
      <c r="Z686" s="229">
        <v>96</v>
      </c>
      <c r="AA686" s="229">
        <v>87</v>
      </c>
      <c r="AB686" s="223">
        <v>105.59</v>
      </c>
      <c r="AC686" s="220"/>
      <c r="AD686" s="221"/>
      <c r="AE686" s="221"/>
      <c r="AF686" s="221"/>
      <c r="AG686" s="221"/>
      <c r="AH686" s="221"/>
      <c r="AI686" s="221"/>
      <c r="AJ686" s="221"/>
      <c r="AK686" s="221"/>
      <c r="AL686" s="221"/>
      <c r="AM686" s="221"/>
      <c r="AN686" s="221"/>
      <c r="AO686" s="221"/>
      <c r="AP686" s="221"/>
      <c r="AQ686" s="221"/>
      <c r="AR686" s="221"/>
      <c r="AS686" s="221"/>
      <c r="AT686" s="221"/>
      <c r="AU686" s="221"/>
      <c r="AV686" s="221"/>
      <c r="AW686" s="221"/>
      <c r="AX686" s="221"/>
      <c r="AY686" s="221"/>
      <c r="AZ686" s="221"/>
      <c r="BA686" s="221"/>
      <c r="BB686" s="221"/>
      <c r="BC686" s="221"/>
      <c r="BD686" s="221"/>
      <c r="BE686" s="221"/>
      <c r="BF686" s="221"/>
      <c r="BG686" s="221"/>
      <c r="BH686" s="221"/>
      <c r="BI686" s="221"/>
      <c r="BJ686" s="221"/>
      <c r="BK686" s="221"/>
      <c r="BL686" s="221"/>
      <c r="BM686" s="222">
        <v>16</v>
      </c>
    </row>
    <row r="687" spans="1:65">
      <c r="A687" s="29"/>
      <c r="B687" s="19">
        <v>1</v>
      </c>
      <c r="C687" s="9">
        <v>4</v>
      </c>
      <c r="D687" s="223">
        <v>109.7</v>
      </c>
      <c r="E687" s="223">
        <v>108</v>
      </c>
      <c r="F687" s="223">
        <v>111.21177857579069</v>
      </c>
      <c r="G687" s="223">
        <v>112.7</v>
      </c>
      <c r="H687" s="223">
        <v>110</v>
      </c>
      <c r="I687" s="223">
        <v>110</v>
      </c>
      <c r="J687" s="223">
        <v>102.5</v>
      </c>
      <c r="K687" s="223">
        <v>109.5</v>
      </c>
      <c r="L687" s="223">
        <v>108.5</v>
      </c>
      <c r="M687" s="223">
        <v>109</v>
      </c>
      <c r="N687" s="223">
        <v>106</v>
      </c>
      <c r="O687" s="229">
        <v>201</v>
      </c>
      <c r="P687" s="223">
        <v>102.5</v>
      </c>
      <c r="Q687" s="223">
        <v>100.66344612410174</v>
      </c>
      <c r="R687" s="223">
        <v>116</v>
      </c>
      <c r="S687" s="223">
        <v>103.5</v>
      </c>
      <c r="T687" s="223">
        <v>106.95</v>
      </c>
      <c r="U687" s="223">
        <v>102</v>
      </c>
      <c r="V687" s="223">
        <v>104</v>
      </c>
      <c r="W687" s="223">
        <v>100</v>
      </c>
      <c r="X687" s="223">
        <v>112.7</v>
      </c>
      <c r="Y687" s="223">
        <v>108</v>
      </c>
      <c r="Z687" s="229">
        <v>95</v>
      </c>
      <c r="AA687" s="229">
        <v>87</v>
      </c>
      <c r="AB687" s="223">
        <v>103.31</v>
      </c>
      <c r="AC687" s="220"/>
      <c r="AD687" s="221"/>
      <c r="AE687" s="221"/>
      <c r="AF687" s="221"/>
      <c r="AG687" s="221"/>
      <c r="AH687" s="221"/>
      <c r="AI687" s="221"/>
      <c r="AJ687" s="221"/>
      <c r="AK687" s="221"/>
      <c r="AL687" s="221"/>
      <c r="AM687" s="221"/>
      <c r="AN687" s="221"/>
      <c r="AO687" s="221"/>
      <c r="AP687" s="221"/>
      <c r="AQ687" s="221"/>
      <c r="AR687" s="221"/>
      <c r="AS687" s="221"/>
      <c r="AT687" s="221"/>
      <c r="AU687" s="221"/>
      <c r="AV687" s="221"/>
      <c r="AW687" s="221"/>
      <c r="AX687" s="221"/>
      <c r="AY687" s="221"/>
      <c r="AZ687" s="221"/>
      <c r="BA687" s="221"/>
      <c r="BB687" s="221"/>
      <c r="BC687" s="221"/>
      <c r="BD687" s="221"/>
      <c r="BE687" s="221"/>
      <c r="BF687" s="221"/>
      <c r="BG687" s="221"/>
      <c r="BH687" s="221"/>
      <c r="BI687" s="221"/>
      <c r="BJ687" s="221"/>
      <c r="BK687" s="221"/>
      <c r="BL687" s="221"/>
      <c r="BM687" s="222">
        <v>107.29891314399975</v>
      </c>
    </row>
    <row r="688" spans="1:65">
      <c r="A688" s="29"/>
      <c r="B688" s="19">
        <v>1</v>
      </c>
      <c r="C688" s="9">
        <v>5</v>
      </c>
      <c r="D688" s="223">
        <v>108</v>
      </c>
      <c r="E688" s="223">
        <v>109</v>
      </c>
      <c r="F688" s="223">
        <v>110.68185761005569</v>
      </c>
      <c r="G688" s="223">
        <v>111.38</v>
      </c>
      <c r="H688" s="223">
        <v>108.6</v>
      </c>
      <c r="I688" s="223">
        <v>110.5</v>
      </c>
      <c r="J688" s="223">
        <v>103</v>
      </c>
      <c r="K688" s="223">
        <v>106.5</v>
      </c>
      <c r="L688" s="223">
        <v>112</v>
      </c>
      <c r="M688" s="223">
        <v>111</v>
      </c>
      <c r="N688" s="223">
        <v>114</v>
      </c>
      <c r="O688" s="229">
        <v>221</v>
      </c>
      <c r="P688" s="223">
        <v>106.2</v>
      </c>
      <c r="Q688" s="223">
        <v>103.99273338500564</v>
      </c>
      <c r="R688" s="223">
        <v>113</v>
      </c>
      <c r="S688" s="223">
        <v>102.6</v>
      </c>
      <c r="T688" s="223">
        <v>107.22</v>
      </c>
      <c r="U688" s="223">
        <v>102</v>
      </c>
      <c r="V688" s="223">
        <v>104</v>
      </c>
      <c r="W688" s="223">
        <v>100</v>
      </c>
      <c r="X688" s="223">
        <v>112.7</v>
      </c>
      <c r="Y688" s="223">
        <v>107</v>
      </c>
      <c r="Z688" s="229">
        <v>96</v>
      </c>
      <c r="AA688" s="229">
        <v>86</v>
      </c>
      <c r="AB688" s="223">
        <v>103.5</v>
      </c>
      <c r="AC688" s="220"/>
      <c r="AD688" s="221"/>
      <c r="AE688" s="221"/>
      <c r="AF688" s="221"/>
      <c r="AG688" s="221"/>
      <c r="AH688" s="221"/>
      <c r="AI688" s="221"/>
      <c r="AJ688" s="221"/>
      <c r="AK688" s="221"/>
      <c r="AL688" s="221"/>
      <c r="AM688" s="221"/>
      <c r="AN688" s="221"/>
      <c r="AO688" s="221"/>
      <c r="AP688" s="221"/>
      <c r="AQ688" s="221"/>
      <c r="AR688" s="221"/>
      <c r="AS688" s="221"/>
      <c r="AT688" s="221"/>
      <c r="AU688" s="221"/>
      <c r="AV688" s="221"/>
      <c r="AW688" s="221"/>
      <c r="AX688" s="221"/>
      <c r="AY688" s="221"/>
      <c r="AZ688" s="221"/>
      <c r="BA688" s="221"/>
      <c r="BB688" s="221"/>
      <c r="BC688" s="221"/>
      <c r="BD688" s="221"/>
      <c r="BE688" s="221"/>
      <c r="BF688" s="221"/>
      <c r="BG688" s="221"/>
      <c r="BH688" s="221"/>
      <c r="BI688" s="221"/>
      <c r="BJ688" s="221"/>
      <c r="BK688" s="221"/>
      <c r="BL688" s="221"/>
      <c r="BM688" s="222">
        <v>46</v>
      </c>
    </row>
    <row r="689" spans="1:65">
      <c r="A689" s="29"/>
      <c r="B689" s="19">
        <v>1</v>
      </c>
      <c r="C689" s="9">
        <v>6</v>
      </c>
      <c r="D689" s="223">
        <v>111.7</v>
      </c>
      <c r="E689" s="223">
        <v>108</v>
      </c>
      <c r="F689" s="223">
        <v>108.14661224663969</v>
      </c>
      <c r="G689" s="223">
        <v>110.65</v>
      </c>
      <c r="H689" s="223">
        <v>108.9</v>
      </c>
      <c r="I689" s="223">
        <v>108.5</v>
      </c>
      <c r="J689" s="223">
        <v>104.5</v>
      </c>
      <c r="K689" s="223">
        <v>108.5</v>
      </c>
      <c r="L689" s="223">
        <v>108</v>
      </c>
      <c r="M689" s="223">
        <v>112.5</v>
      </c>
      <c r="N689" s="223">
        <v>108</v>
      </c>
      <c r="O689" s="229">
        <v>167</v>
      </c>
      <c r="P689" s="223">
        <v>105.3</v>
      </c>
      <c r="Q689" s="223">
        <v>106.63023806492794</v>
      </c>
      <c r="R689" s="223">
        <v>114</v>
      </c>
      <c r="S689" s="223">
        <v>105.2</v>
      </c>
      <c r="T689" s="223">
        <v>105.35</v>
      </c>
      <c r="U689" s="223">
        <v>102</v>
      </c>
      <c r="V689" s="223">
        <v>107</v>
      </c>
      <c r="W689" s="223">
        <v>102</v>
      </c>
      <c r="X689" s="223">
        <v>112.8</v>
      </c>
      <c r="Y689" s="223">
        <v>108</v>
      </c>
      <c r="Z689" s="229">
        <v>98</v>
      </c>
      <c r="AA689" s="229">
        <v>86</v>
      </c>
      <c r="AB689" s="223">
        <v>108.92</v>
      </c>
      <c r="AC689" s="220"/>
      <c r="AD689" s="221"/>
      <c r="AE689" s="221"/>
      <c r="AF689" s="221"/>
      <c r="AG689" s="221"/>
      <c r="AH689" s="221"/>
      <c r="AI689" s="221"/>
      <c r="AJ689" s="221"/>
      <c r="AK689" s="221"/>
      <c r="AL689" s="221"/>
      <c r="AM689" s="221"/>
      <c r="AN689" s="221"/>
      <c r="AO689" s="221"/>
      <c r="AP689" s="221"/>
      <c r="AQ689" s="221"/>
      <c r="AR689" s="221"/>
      <c r="AS689" s="221"/>
      <c r="AT689" s="221"/>
      <c r="AU689" s="221"/>
      <c r="AV689" s="221"/>
      <c r="AW689" s="221"/>
      <c r="AX689" s="221"/>
      <c r="AY689" s="221"/>
      <c r="AZ689" s="221"/>
      <c r="BA689" s="221"/>
      <c r="BB689" s="221"/>
      <c r="BC689" s="221"/>
      <c r="BD689" s="221"/>
      <c r="BE689" s="221"/>
      <c r="BF689" s="221"/>
      <c r="BG689" s="221"/>
      <c r="BH689" s="221"/>
      <c r="BI689" s="221"/>
      <c r="BJ689" s="221"/>
      <c r="BK689" s="221"/>
      <c r="BL689" s="221"/>
      <c r="BM689" s="224"/>
    </row>
    <row r="690" spans="1:65">
      <c r="A690" s="29"/>
      <c r="B690" s="20" t="s">
        <v>271</v>
      </c>
      <c r="C690" s="12"/>
      <c r="D690" s="225">
        <v>109.93333333333334</v>
      </c>
      <c r="E690" s="225">
        <v>108</v>
      </c>
      <c r="F690" s="225">
        <v>106.67610708640036</v>
      </c>
      <c r="G690" s="225">
        <v>109.62833333333332</v>
      </c>
      <c r="H690" s="225">
        <v>108.83333333333333</v>
      </c>
      <c r="I690" s="225">
        <v>109.25</v>
      </c>
      <c r="J690" s="225">
        <v>103</v>
      </c>
      <c r="K690" s="225">
        <v>108.5</v>
      </c>
      <c r="L690" s="225">
        <v>108.75</v>
      </c>
      <c r="M690" s="225">
        <v>111.41666666666667</v>
      </c>
      <c r="N690" s="225">
        <v>108.66666666666667</v>
      </c>
      <c r="O690" s="225">
        <v>207</v>
      </c>
      <c r="P690" s="225">
        <v>104.36666666666666</v>
      </c>
      <c r="Q690" s="225">
        <v>103.49164874826052</v>
      </c>
      <c r="R690" s="225">
        <v>113.5</v>
      </c>
      <c r="S690" s="225">
        <v>105.2</v>
      </c>
      <c r="T690" s="225">
        <v>105.68333333333334</v>
      </c>
      <c r="U690" s="225">
        <v>102.5</v>
      </c>
      <c r="V690" s="225">
        <v>103.63333333333333</v>
      </c>
      <c r="W690" s="225">
        <v>101.66666666666667</v>
      </c>
      <c r="X690" s="225">
        <v>113.06666666666666</v>
      </c>
      <c r="Y690" s="225">
        <v>107.5</v>
      </c>
      <c r="Z690" s="225">
        <v>96.666666666666671</v>
      </c>
      <c r="AA690" s="225">
        <v>86.666666666666671</v>
      </c>
      <c r="AB690" s="225">
        <v>107.31333333333333</v>
      </c>
      <c r="AC690" s="220"/>
      <c r="AD690" s="221"/>
      <c r="AE690" s="221"/>
      <c r="AF690" s="221"/>
      <c r="AG690" s="221"/>
      <c r="AH690" s="221"/>
      <c r="AI690" s="221"/>
      <c r="AJ690" s="221"/>
      <c r="AK690" s="221"/>
      <c r="AL690" s="221"/>
      <c r="AM690" s="221"/>
      <c r="AN690" s="221"/>
      <c r="AO690" s="221"/>
      <c r="AP690" s="221"/>
      <c r="AQ690" s="221"/>
      <c r="AR690" s="221"/>
      <c r="AS690" s="221"/>
      <c r="AT690" s="221"/>
      <c r="AU690" s="221"/>
      <c r="AV690" s="221"/>
      <c r="AW690" s="221"/>
      <c r="AX690" s="221"/>
      <c r="AY690" s="221"/>
      <c r="AZ690" s="221"/>
      <c r="BA690" s="221"/>
      <c r="BB690" s="221"/>
      <c r="BC690" s="221"/>
      <c r="BD690" s="221"/>
      <c r="BE690" s="221"/>
      <c r="BF690" s="221"/>
      <c r="BG690" s="221"/>
      <c r="BH690" s="221"/>
      <c r="BI690" s="221"/>
      <c r="BJ690" s="221"/>
      <c r="BK690" s="221"/>
      <c r="BL690" s="221"/>
      <c r="BM690" s="224"/>
    </row>
    <row r="691" spans="1:65">
      <c r="A691" s="29"/>
      <c r="B691" s="3" t="s">
        <v>272</v>
      </c>
      <c r="C691" s="28"/>
      <c r="D691" s="223">
        <v>109.7</v>
      </c>
      <c r="E691" s="223">
        <v>108</v>
      </c>
      <c r="F691" s="223">
        <v>107.84911395086618</v>
      </c>
      <c r="G691" s="223">
        <v>110.53</v>
      </c>
      <c r="H691" s="223">
        <v>108.75</v>
      </c>
      <c r="I691" s="223">
        <v>109.25</v>
      </c>
      <c r="J691" s="223">
        <v>102.75</v>
      </c>
      <c r="K691" s="223">
        <v>108.75</v>
      </c>
      <c r="L691" s="223">
        <v>109.75</v>
      </c>
      <c r="M691" s="223">
        <v>111.75</v>
      </c>
      <c r="N691" s="223">
        <v>107.5</v>
      </c>
      <c r="O691" s="223">
        <v>197</v>
      </c>
      <c r="P691" s="223">
        <v>104.8</v>
      </c>
      <c r="Q691" s="223">
        <v>103.41964166601036</v>
      </c>
      <c r="R691" s="223">
        <v>113</v>
      </c>
      <c r="S691" s="223">
        <v>105.45</v>
      </c>
      <c r="T691" s="223">
        <v>106.39</v>
      </c>
      <c r="U691" s="223">
        <v>102.5</v>
      </c>
      <c r="V691" s="223">
        <v>104</v>
      </c>
      <c r="W691" s="223">
        <v>101</v>
      </c>
      <c r="X691" s="223">
        <v>112.9</v>
      </c>
      <c r="Y691" s="223">
        <v>107.5</v>
      </c>
      <c r="Z691" s="223">
        <v>96.5</v>
      </c>
      <c r="AA691" s="223">
        <v>86.5</v>
      </c>
      <c r="AB691" s="223">
        <v>107.255</v>
      </c>
      <c r="AC691" s="220"/>
      <c r="AD691" s="221"/>
      <c r="AE691" s="221"/>
      <c r="AF691" s="221"/>
      <c r="AG691" s="221"/>
      <c r="AH691" s="221"/>
      <c r="AI691" s="221"/>
      <c r="AJ691" s="221"/>
      <c r="AK691" s="221"/>
      <c r="AL691" s="221"/>
      <c r="AM691" s="221"/>
      <c r="AN691" s="221"/>
      <c r="AO691" s="221"/>
      <c r="AP691" s="221"/>
      <c r="AQ691" s="221"/>
      <c r="AR691" s="221"/>
      <c r="AS691" s="221"/>
      <c r="AT691" s="221"/>
      <c r="AU691" s="221"/>
      <c r="AV691" s="221"/>
      <c r="AW691" s="221"/>
      <c r="AX691" s="221"/>
      <c r="AY691" s="221"/>
      <c r="AZ691" s="221"/>
      <c r="BA691" s="221"/>
      <c r="BB691" s="221"/>
      <c r="BC691" s="221"/>
      <c r="BD691" s="221"/>
      <c r="BE691" s="221"/>
      <c r="BF691" s="221"/>
      <c r="BG691" s="221"/>
      <c r="BH691" s="221"/>
      <c r="BI691" s="221"/>
      <c r="BJ691" s="221"/>
      <c r="BK691" s="221"/>
      <c r="BL691" s="221"/>
      <c r="BM691" s="224"/>
    </row>
    <row r="692" spans="1:65">
      <c r="A692" s="29"/>
      <c r="B692" s="3" t="s">
        <v>273</v>
      </c>
      <c r="C692" s="28"/>
      <c r="D692" s="223">
        <v>1.2878923350446139</v>
      </c>
      <c r="E692" s="223">
        <v>0.63245553203367588</v>
      </c>
      <c r="F692" s="223">
        <v>4.4640428571805115</v>
      </c>
      <c r="G692" s="223">
        <v>2.7253287263496633</v>
      </c>
      <c r="H692" s="223">
        <v>0.67131711334261945</v>
      </c>
      <c r="I692" s="223">
        <v>1.5083103128998356</v>
      </c>
      <c r="J692" s="223">
        <v>1.7888543819998317</v>
      </c>
      <c r="K692" s="223">
        <v>2.0248456731316584</v>
      </c>
      <c r="L692" s="223">
        <v>3.9083244491725608</v>
      </c>
      <c r="M692" s="223">
        <v>3.0889588321417731</v>
      </c>
      <c r="N692" s="223">
        <v>3.2041639575194445</v>
      </c>
      <c r="O692" s="223">
        <v>45.356366697521089</v>
      </c>
      <c r="P692" s="223">
        <v>1.9551641022345598</v>
      </c>
      <c r="Q692" s="223">
        <v>1.9413089914469785</v>
      </c>
      <c r="R692" s="223">
        <v>1.3784048752090221</v>
      </c>
      <c r="S692" s="223">
        <v>1.8889150324988178</v>
      </c>
      <c r="T692" s="223">
        <v>2.0794197908711629</v>
      </c>
      <c r="U692" s="223">
        <v>0.54772255750516607</v>
      </c>
      <c r="V692" s="223">
        <v>2.3166067138525412</v>
      </c>
      <c r="W692" s="223">
        <v>1.96638416050035</v>
      </c>
      <c r="X692" s="223">
        <v>0.49665548085837763</v>
      </c>
      <c r="Y692" s="223">
        <v>0.54772255750516607</v>
      </c>
      <c r="Z692" s="223">
        <v>1.2110601416389968</v>
      </c>
      <c r="AA692" s="223">
        <v>0.81649658092772603</v>
      </c>
      <c r="AB692" s="223">
        <v>3.7491207858198781</v>
      </c>
      <c r="AC692" s="220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4"/>
    </row>
    <row r="693" spans="1:65">
      <c r="A693" s="29"/>
      <c r="B693" s="3" t="s">
        <v>87</v>
      </c>
      <c r="C693" s="28"/>
      <c r="D693" s="13">
        <v>1.1715212265414922E-2</v>
      </c>
      <c r="E693" s="13">
        <v>5.8560697410525546E-3</v>
      </c>
      <c r="F693" s="13">
        <v>4.1846698188610705E-2</v>
      </c>
      <c r="G693" s="13">
        <v>2.4859711385587641E-2</v>
      </c>
      <c r="H693" s="13">
        <v>6.168304257359444E-3</v>
      </c>
      <c r="I693" s="13">
        <v>1.3806044054003073E-2</v>
      </c>
      <c r="J693" s="13">
        <v>1.7367518271843026E-2</v>
      </c>
      <c r="K693" s="13">
        <v>1.8662172102595929E-2</v>
      </c>
      <c r="L693" s="13">
        <v>3.5938615624575274E-2</v>
      </c>
      <c r="M693" s="13">
        <v>2.7724387423860342E-2</v>
      </c>
      <c r="N693" s="13">
        <v>2.9486171388215746E-2</v>
      </c>
      <c r="O693" s="13">
        <v>0.21911288259672024</v>
      </c>
      <c r="P693" s="13">
        <v>1.8733606856287704E-2</v>
      </c>
      <c r="Q693" s="13">
        <v>1.8758122176303699E-2</v>
      </c>
      <c r="R693" s="13">
        <v>1.2144536345453939E-2</v>
      </c>
      <c r="S693" s="13">
        <v>1.7955466088391804E-2</v>
      </c>
      <c r="T693" s="13">
        <v>1.9675948186763881E-2</v>
      </c>
      <c r="U693" s="13">
        <v>5.3436347073674735E-3</v>
      </c>
      <c r="V693" s="13">
        <v>2.2353876299638548E-2</v>
      </c>
      <c r="W693" s="13">
        <v>1.9341483545905081E-2</v>
      </c>
      <c r="X693" s="13">
        <v>4.392589748157821E-3</v>
      </c>
      <c r="Y693" s="13">
        <v>5.095093558187591E-3</v>
      </c>
      <c r="Z693" s="13">
        <v>1.2528208361782724E-2</v>
      </c>
      <c r="AA693" s="13">
        <v>9.4211143953199152E-3</v>
      </c>
      <c r="AB693" s="13">
        <v>3.4936206614461188E-2</v>
      </c>
      <c r="AC693" s="150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274</v>
      </c>
      <c r="C694" s="28"/>
      <c r="D694" s="13">
        <v>2.4552160987857174E-2</v>
      </c>
      <c r="E694" s="13">
        <v>6.5339604610845647E-3</v>
      </c>
      <c r="F694" s="13">
        <v>-5.8044022940246798E-3</v>
      </c>
      <c r="G694" s="13">
        <v>2.1709634525443722E-2</v>
      </c>
      <c r="H694" s="13">
        <v>1.4300426205382966E-2</v>
      </c>
      <c r="I694" s="13">
        <v>1.8183659077532388E-2</v>
      </c>
      <c r="J694" s="13">
        <v>-4.0064834004706396E-2</v>
      </c>
      <c r="K694" s="13">
        <v>1.119383990766365E-2</v>
      </c>
      <c r="L694" s="13">
        <v>1.3523779630953303E-2</v>
      </c>
      <c r="M694" s="13">
        <v>3.8376470012708497E-2</v>
      </c>
      <c r="N694" s="13">
        <v>1.2747133056523419E-2</v>
      </c>
      <c r="O694" s="13">
        <v>0.92919009088374538</v>
      </c>
      <c r="P694" s="13">
        <v>-2.7327830184056934E-2</v>
      </c>
      <c r="Q694" s="13">
        <v>-3.548278621079537E-2</v>
      </c>
      <c r="R694" s="13">
        <v>5.7792634373454721E-2</v>
      </c>
      <c r="S694" s="13">
        <v>-1.9561364439758311E-2</v>
      </c>
      <c r="T694" s="13">
        <v>-1.5056814308065158E-2</v>
      </c>
      <c r="U694" s="13">
        <v>-4.472471345128548E-2</v>
      </c>
      <c r="V694" s="13">
        <v>-3.4162320039039518E-2</v>
      </c>
      <c r="W694" s="13">
        <v>-5.2491179195583881E-2</v>
      </c>
      <c r="X694" s="13">
        <v>5.3754072186419366E-2</v>
      </c>
      <c r="Y694" s="13">
        <v>1.8740810145054798E-3</v>
      </c>
      <c r="Z694" s="13">
        <v>-9.9089973661374842E-2</v>
      </c>
      <c r="AA694" s="13">
        <v>-0.19228756259295676</v>
      </c>
      <c r="AB694" s="13">
        <v>1.3439268778259184E-4</v>
      </c>
      <c r="AC694" s="150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275</v>
      </c>
      <c r="C695" s="46"/>
      <c r="D695" s="44">
        <v>0.67</v>
      </c>
      <c r="E695" s="44">
        <v>0.14000000000000001</v>
      </c>
      <c r="F695" s="44">
        <v>0.23</v>
      </c>
      <c r="G695" s="44">
        <v>0.59</v>
      </c>
      <c r="H695" s="44">
        <v>0.37</v>
      </c>
      <c r="I695" s="44">
        <v>0.48</v>
      </c>
      <c r="J695" s="44">
        <v>1.25</v>
      </c>
      <c r="K695" s="44">
        <v>0.28000000000000003</v>
      </c>
      <c r="L695" s="44">
        <v>0.35</v>
      </c>
      <c r="M695" s="44">
        <v>1.0900000000000001</v>
      </c>
      <c r="N695" s="44">
        <v>0.32</v>
      </c>
      <c r="O695" s="44">
        <v>27.57</v>
      </c>
      <c r="P695" s="44">
        <v>0.87</v>
      </c>
      <c r="Q695" s="44">
        <v>1.1100000000000001</v>
      </c>
      <c r="R695" s="44">
        <v>1.66</v>
      </c>
      <c r="S695" s="44">
        <v>0.64</v>
      </c>
      <c r="T695" s="44">
        <v>0.5</v>
      </c>
      <c r="U695" s="44">
        <v>1.39</v>
      </c>
      <c r="V695" s="44">
        <v>1.07</v>
      </c>
      <c r="W695" s="44">
        <v>1.62</v>
      </c>
      <c r="X695" s="44">
        <v>1.54</v>
      </c>
      <c r="Y695" s="44">
        <v>0</v>
      </c>
      <c r="Z695" s="44">
        <v>3</v>
      </c>
      <c r="AA695" s="44">
        <v>5.77</v>
      </c>
      <c r="AB695" s="44">
        <v>0.05</v>
      </c>
      <c r="AC695" s="150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5"/>
    </row>
    <row r="697" spans="1:65" ht="15">
      <c r="B697" s="8" t="s">
        <v>606</v>
      </c>
      <c r="BM697" s="27" t="s">
        <v>67</v>
      </c>
    </row>
    <row r="698" spans="1:65" ht="15">
      <c r="A698" s="24" t="s">
        <v>40</v>
      </c>
      <c r="B698" s="18" t="s">
        <v>114</v>
      </c>
      <c r="C698" s="15" t="s">
        <v>115</v>
      </c>
      <c r="D698" s="16" t="s">
        <v>240</v>
      </c>
      <c r="E698" s="17" t="s">
        <v>240</v>
      </c>
      <c r="F698" s="17" t="s">
        <v>240</v>
      </c>
      <c r="G698" s="17" t="s">
        <v>240</v>
      </c>
      <c r="H698" s="17" t="s">
        <v>240</v>
      </c>
      <c r="I698" s="17" t="s">
        <v>240</v>
      </c>
      <c r="J698" s="17" t="s">
        <v>240</v>
      </c>
      <c r="K698" s="17" t="s">
        <v>240</v>
      </c>
      <c r="L698" s="15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241</v>
      </c>
      <c r="C699" s="9" t="s">
        <v>241</v>
      </c>
      <c r="D699" s="148" t="s">
        <v>243</v>
      </c>
      <c r="E699" s="149" t="s">
        <v>246</v>
      </c>
      <c r="F699" s="149" t="s">
        <v>257</v>
      </c>
      <c r="G699" s="149" t="s">
        <v>260</v>
      </c>
      <c r="H699" s="149" t="s">
        <v>279</v>
      </c>
      <c r="I699" s="149" t="s">
        <v>307</v>
      </c>
      <c r="J699" s="149" t="s">
        <v>281</v>
      </c>
      <c r="K699" s="149" t="s">
        <v>265</v>
      </c>
      <c r="L699" s="15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304</v>
      </c>
      <c r="E700" s="11" t="s">
        <v>304</v>
      </c>
      <c r="F700" s="11" t="s">
        <v>304</v>
      </c>
      <c r="G700" s="11" t="s">
        <v>304</v>
      </c>
      <c r="H700" s="11" t="s">
        <v>305</v>
      </c>
      <c r="I700" s="11" t="s">
        <v>304</v>
      </c>
      <c r="J700" s="11" t="s">
        <v>305</v>
      </c>
      <c r="K700" s="11" t="s">
        <v>305</v>
      </c>
      <c r="L700" s="15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9"/>
      <c r="C701" s="9"/>
      <c r="D701" s="25"/>
      <c r="E701" s="25"/>
      <c r="F701" s="25"/>
      <c r="G701" s="25"/>
      <c r="H701" s="25"/>
      <c r="I701" s="25"/>
      <c r="J701" s="25"/>
      <c r="K701" s="25"/>
      <c r="L701" s="15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8">
        <v>1</v>
      </c>
      <c r="C702" s="14">
        <v>1</v>
      </c>
      <c r="D702" s="21">
        <v>9.4499999999999993</v>
      </c>
      <c r="E702" s="21">
        <v>9.5</v>
      </c>
      <c r="F702" s="21">
        <v>8.0584428691356198</v>
      </c>
      <c r="G702" s="21">
        <v>7.42774</v>
      </c>
      <c r="H702" s="21">
        <v>8.4700000000000006</v>
      </c>
      <c r="I702" s="21">
        <v>6.84</v>
      </c>
      <c r="J702" s="21">
        <v>9.1999999999999993</v>
      </c>
      <c r="K702" s="21">
        <v>8.1</v>
      </c>
      <c r="L702" s="15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2</v>
      </c>
      <c r="D703" s="11">
        <v>9.41</v>
      </c>
      <c r="E703" s="11">
        <v>7.2</v>
      </c>
      <c r="F703" s="11">
        <v>8.1167685926122939</v>
      </c>
      <c r="G703" s="11">
        <v>7.6560200000000007</v>
      </c>
      <c r="H703" s="11">
        <v>7.21</v>
      </c>
      <c r="I703" s="11">
        <v>7.61</v>
      </c>
      <c r="J703" s="11">
        <v>8.6</v>
      </c>
      <c r="K703" s="11">
        <v>7.8</v>
      </c>
      <c r="L703" s="15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26</v>
      </c>
    </row>
    <row r="704" spans="1:65">
      <c r="A704" s="29"/>
      <c r="B704" s="19">
        <v>1</v>
      </c>
      <c r="C704" s="9">
        <v>3</v>
      </c>
      <c r="D704" s="11">
        <v>9.17</v>
      </c>
      <c r="E704" s="11">
        <v>9</v>
      </c>
      <c r="F704" s="11">
        <v>8.1775377247128951</v>
      </c>
      <c r="G704" s="11">
        <v>7.6116600000000005</v>
      </c>
      <c r="H704" s="11">
        <v>7.08</v>
      </c>
      <c r="I704" s="11">
        <v>7.22</v>
      </c>
      <c r="J704" s="11">
        <v>9.1</v>
      </c>
      <c r="K704" s="11">
        <v>8</v>
      </c>
      <c r="L704" s="150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9">
        <v>1</v>
      </c>
      <c r="C705" s="9">
        <v>4</v>
      </c>
      <c r="D705" s="11">
        <v>9.34</v>
      </c>
      <c r="E705" s="11">
        <v>9.9</v>
      </c>
      <c r="F705" s="11">
        <v>7.9947604737459468</v>
      </c>
      <c r="G705" s="11">
        <v>7.6806200000000002</v>
      </c>
      <c r="H705" s="11">
        <v>7.81</v>
      </c>
      <c r="I705" s="11">
        <v>7.56</v>
      </c>
      <c r="J705" s="11">
        <v>8.3000000000000007</v>
      </c>
      <c r="K705" s="11">
        <v>7.6</v>
      </c>
      <c r="L705" s="150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8.2476456373314804</v>
      </c>
    </row>
    <row r="706" spans="1:65">
      <c r="A706" s="29"/>
      <c r="B706" s="19">
        <v>1</v>
      </c>
      <c r="C706" s="9">
        <v>5</v>
      </c>
      <c r="D706" s="11">
        <v>9.26</v>
      </c>
      <c r="E706" s="11">
        <v>9.6</v>
      </c>
      <c r="F706" s="11">
        <v>8.0952483530388584</v>
      </c>
      <c r="G706" s="11">
        <v>7.6070399999999987</v>
      </c>
      <c r="H706" s="11">
        <v>7.57</v>
      </c>
      <c r="I706" s="11">
        <v>7.7199999999999989</v>
      </c>
      <c r="J706" s="11">
        <v>8.1999999999999993</v>
      </c>
      <c r="K706" s="11">
        <v>7.8</v>
      </c>
      <c r="L706" s="15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47</v>
      </c>
    </row>
    <row r="707" spans="1:65">
      <c r="A707" s="29"/>
      <c r="B707" s="19">
        <v>1</v>
      </c>
      <c r="C707" s="9">
        <v>6</v>
      </c>
      <c r="D707" s="11">
        <v>9.58</v>
      </c>
      <c r="E707" s="11">
        <v>9.4</v>
      </c>
      <c r="F707" s="11">
        <v>8.5684325786654121</v>
      </c>
      <c r="G707" s="11">
        <v>7.6927199999999996</v>
      </c>
      <c r="H707" s="11">
        <v>8.49</v>
      </c>
      <c r="I707" s="11">
        <v>7.11</v>
      </c>
      <c r="J707" s="11">
        <v>9</v>
      </c>
      <c r="K707" s="11">
        <v>8</v>
      </c>
      <c r="L707" s="150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20" t="s">
        <v>271</v>
      </c>
      <c r="C708" s="12"/>
      <c r="D708" s="22">
        <v>9.3683333333333341</v>
      </c>
      <c r="E708" s="22">
        <v>9.1</v>
      </c>
      <c r="F708" s="22">
        <v>8.1685317653185034</v>
      </c>
      <c r="G708" s="22">
        <v>7.612633333333334</v>
      </c>
      <c r="H708" s="22">
        <v>7.7716666666666674</v>
      </c>
      <c r="I708" s="22">
        <v>7.3433333333333328</v>
      </c>
      <c r="J708" s="22">
        <v>8.7333333333333343</v>
      </c>
      <c r="K708" s="22">
        <v>7.8833333333333329</v>
      </c>
      <c r="L708" s="150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272</v>
      </c>
      <c r="C709" s="28"/>
      <c r="D709" s="11">
        <v>9.375</v>
      </c>
      <c r="E709" s="11">
        <v>9.4499999999999993</v>
      </c>
      <c r="F709" s="11">
        <v>8.1060084728255752</v>
      </c>
      <c r="G709" s="11">
        <v>7.6338400000000011</v>
      </c>
      <c r="H709" s="11">
        <v>7.6899999999999995</v>
      </c>
      <c r="I709" s="11">
        <v>7.39</v>
      </c>
      <c r="J709" s="11">
        <v>8.8000000000000007</v>
      </c>
      <c r="K709" s="11">
        <v>7.9</v>
      </c>
      <c r="L709" s="150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273</v>
      </c>
      <c r="C710" s="28"/>
      <c r="D710" s="23">
        <v>0.14497126151988424</v>
      </c>
      <c r="E710" s="23">
        <v>0.97570487341203738</v>
      </c>
      <c r="F710" s="23">
        <v>0.20511834594772552</v>
      </c>
      <c r="G710" s="23">
        <v>9.7094017666726887E-2</v>
      </c>
      <c r="H710" s="23">
        <v>0.60657783232382212</v>
      </c>
      <c r="I710" s="23">
        <v>0.34144789744068793</v>
      </c>
      <c r="J710" s="23">
        <v>0.42739521132865599</v>
      </c>
      <c r="K710" s="23">
        <v>0.18348478592697187</v>
      </c>
      <c r="L710" s="203"/>
      <c r="M710" s="204"/>
      <c r="N710" s="204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4"/>
      <c r="AT710" s="204"/>
      <c r="AU710" s="204"/>
      <c r="AV710" s="204"/>
      <c r="AW710" s="204"/>
      <c r="AX710" s="204"/>
      <c r="AY710" s="204"/>
      <c r="AZ710" s="204"/>
      <c r="BA710" s="204"/>
      <c r="BB710" s="204"/>
      <c r="BC710" s="204"/>
      <c r="BD710" s="204"/>
      <c r="BE710" s="204"/>
      <c r="BF710" s="204"/>
      <c r="BG710" s="204"/>
      <c r="BH710" s="204"/>
      <c r="BI710" s="204"/>
      <c r="BJ710" s="204"/>
      <c r="BK710" s="204"/>
      <c r="BL710" s="204"/>
      <c r="BM710" s="56"/>
    </row>
    <row r="711" spans="1:65">
      <c r="A711" s="29"/>
      <c r="B711" s="3" t="s">
        <v>87</v>
      </c>
      <c r="C711" s="28"/>
      <c r="D711" s="13">
        <v>1.5474605392622404E-2</v>
      </c>
      <c r="E711" s="13">
        <v>0.10722031575956455</v>
      </c>
      <c r="F711" s="13">
        <v>2.5110797367356219E-2</v>
      </c>
      <c r="G711" s="13">
        <v>1.2754327368110932E-2</v>
      </c>
      <c r="H711" s="13">
        <v>7.8049903365707315E-2</v>
      </c>
      <c r="I711" s="13">
        <v>4.6497671008718287E-2</v>
      </c>
      <c r="J711" s="13">
        <v>4.8938382976563659E-2</v>
      </c>
      <c r="K711" s="13">
        <v>2.3275025698981634E-2</v>
      </c>
      <c r="L711" s="150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274</v>
      </c>
      <c r="C712" s="28"/>
      <c r="D712" s="13">
        <v>0.13587970983249598</v>
      </c>
      <c r="E712" s="13">
        <v>0.10334517268909948</v>
      </c>
      <c r="F712" s="13">
        <v>-9.5922976679407856E-3</v>
      </c>
      <c r="G712" s="13">
        <v>-7.6993160463135979E-2</v>
      </c>
      <c r="H712" s="13">
        <v>-5.771089006423602E-2</v>
      </c>
      <c r="I712" s="13">
        <v>-0.10964490277139705</v>
      </c>
      <c r="J712" s="13">
        <v>5.8888041188806195E-2</v>
      </c>
      <c r="K712" s="13">
        <v>-4.417167274369227E-2</v>
      </c>
      <c r="L712" s="150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275</v>
      </c>
      <c r="C713" s="46"/>
      <c r="D713" s="44">
        <v>1.65</v>
      </c>
      <c r="E713" s="44">
        <v>1.32</v>
      </c>
      <c r="F713" s="44">
        <v>0.18</v>
      </c>
      <c r="G713" s="44">
        <v>0.51</v>
      </c>
      <c r="H713" s="44">
        <v>0.31</v>
      </c>
      <c r="I713" s="44">
        <v>0.84</v>
      </c>
      <c r="J713" s="44">
        <v>0.87</v>
      </c>
      <c r="K713" s="44">
        <v>0.18</v>
      </c>
      <c r="L713" s="150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E714" s="20"/>
      <c r="F714" s="20"/>
      <c r="G714" s="20"/>
      <c r="H714" s="20"/>
      <c r="I714" s="20"/>
      <c r="J714" s="20"/>
      <c r="K714" s="20"/>
      <c r="BM714" s="55"/>
    </row>
    <row r="715" spans="1:65" ht="15">
      <c r="B715" s="8" t="s">
        <v>607</v>
      </c>
      <c r="BM715" s="27" t="s">
        <v>278</v>
      </c>
    </row>
    <row r="716" spans="1:65" ht="15">
      <c r="A716" s="24" t="s">
        <v>129</v>
      </c>
      <c r="B716" s="18" t="s">
        <v>114</v>
      </c>
      <c r="C716" s="15" t="s">
        <v>115</v>
      </c>
      <c r="D716" s="16" t="s">
        <v>240</v>
      </c>
      <c r="E716" s="15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241</v>
      </c>
      <c r="C717" s="9" t="s">
        <v>241</v>
      </c>
      <c r="D717" s="148" t="s">
        <v>279</v>
      </c>
      <c r="E717" s="15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83</v>
      </c>
    </row>
    <row r="718" spans="1:65">
      <c r="A718" s="29"/>
      <c r="B718" s="19"/>
      <c r="C718" s="9"/>
      <c r="D718" s="10" t="s">
        <v>305</v>
      </c>
      <c r="E718" s="15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9"/>
      <c r="C719" s="9"/>
      <c r="D719" s="25"/>
      <c r="E719" s="15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</v>
      </c>
    </row>
    <row r="720" spans="1:65">
      <c r="A720" s="29"/>
      <c r="B720" s="18">
        <v>1</v>
      </c>
      <c r="C720" s="14">
        <v>1</v>
      </c>
      <c r="D720" s="21" t="s">
        <v>107</v>
      </c>
      <c r="E720" s="15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>
        <v>1</v>
      </c>
      <c r="C721" s="9">
        <v>2</v>
      </c>
      <c r="D721" s="11" t="s">
        <v>107</v>
      </c>
      <c r="E721" s="15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</v>
      </c>
    </row>
    <row r="722" spans="1:65">
      <c r="A722" s="29"/>
      <c r="B722" s="19">
        <v>1</v>
      </c>
      <c r="C722" s="9">
        <v>3</v>
      </c>
      <c r="D722" s="11" t="s">
        <v>107</v>
      </c>
      <c r="E722" s="15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16</v>
      </c>
    </row>
    <row r="723" spans="1:65">
      <c r="A723" s="29"/>
      <c r="B723" s="19">
        <v>1</v>
      </c>
      <c r="C723" s="9">
        <v>4</v>
      </c>
      <c r="D723" s="11" t="s">
        <v>107</v>
      </c>
      <c r="E723" s="15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107</v>
      </c>
    </row>
    <row r="724" spans="1:65">
      <c r="A724" s="29"/>
      <c r="B724" s="19">
        <v>1</v>
      </c>
      <c r="C724" s="9">
        <v>5</v>
      </c>
      <c r="D724" s="11">
        <v>5</v>
      </c>
      <c r="E724" s="15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37</v>
      </c>
    </row>
    <row r="725" spans="1:65">
      <c r="A725" s="29"/>
      <c r="B725" s="19">
        <v>1</v>
      </c>
      <c r="C725" s="9">
        <v>6</v>
      </c>
      <c r="D725" s="11" t="s">
        <v>107</v>
      </c>
      <c r="E725" s="15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20" t="s">
        <v>271</v>
      </c>
      <c r="C726" s="12"/>
      <c r="D726" s="22">
        <v>5</v>
      </c>
      <c r="E726" s="15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272</v>
      </c>
      <c r="C727" s="28"/>
      <c r="D727" s="11">
        <v>5</v>
      </c>
      <c r="E727" s="15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273</v>
      </c>
      <c r="C728" s="28"/>
      <c r="D728" s="23" t="s">
        <v>771</v>
      </c>
      <c r="E728" s="15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87</v>
      </c>
      <c r="C729" s="28"/>
      <c r="D729" s="13" t="s">
        <v>771</v>
      </c>
      <c r="E729" s="15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274</v>
      </c>
      <c r="C730" s="28"/>
      <c r="D730" s="13" t="s">
        <v>771</v>
      </c>
      <c r="E730" s="15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275</v>
      </c>
      <c r="C731" s="46"/>
      <c r="D731" s="44" t="s">
        <v>276</v>
      </c>
      <c r="E731" s="15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20"/>
      <c r="D732" s="20"/>
      <c r="BM732" s="55"/>
    </row>
    <row r="733" spans="1:65" ht="15">
      <c r="B733" s="8" t="s">
        <v>608</v>
      </c>
      <c r="BM733" s="27" t="s">
        <v>67</v>
      </c>
    </row>
    <row r="734" spans="1:65" ht="15">
      <c r="A734" s="24" t="s">
        <v>43</v>
      </c>
      <c r="B734" s="18" t="s">
        <v>114</v>
      </c>
      <c r="C734" s="15" t="s">
        <v>115</v>
      </c>
      <c r="D734" s="16" t="s">
        <v>240</v>
      </c>
      <c r="E734" s="17" t="s">
        <v>240</v>
      </c>
      <c r="F734" s="17" t="s">
        <v>240</v>
      </c>
      <c r="G734" s="17" t="s">
        <v>240</v>
      </c>
      <c r="H734" s="17" t="s">
        <v>240</v>
      </c>
      <c r="I734" s="17" t="s">
        <v>240</v>
      </c>
      <c r="J734" s="17" t="s">
        <v>240</v>
      </c>
      <c r="K734" s="17" t="s">
        <v>240</v>
      </c>
      <c r="L734" s="17" t="s">
        <v>240</v>
      </c>
      <c r="M734" s="17" t="s">
        <v>240</v>
      </c>
      <c r="N734" s="17" t="s">
        <v>240</v>
      </c>
      <c r="O734" s="17" t="s">
        <v>240</v>
      </c>
      <c r="P734" s="17" t="s">
        <v>240</v>
      </c>
      <c r="Q734" s="17" t="s">
        <v>240</v>
      </c>
      <c r="R734" s="17" t="s">
        <v>240</v>
      </c>
      <c r="S734" s="17" t="s">
        <v>240</v>
      </c>
      <c r="T734" s="17" t="s">
        <v>240</v>
      </c>
      <c r="U734" s="17" t="s">
        <v>240</v>
      </c>
      <c r="V734" s="17" t="s">
        <v>240</v>
      </c>
      <c r="W734" s="17" t="s">
        <v>240</v>
      </c>
      <c r="X734" s="17" t="s">
        <v>240</v>
      </c>
      <c r="Y734" s="150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241</v>
      </c>
      <c r="C735" s="9" t="s">
        <v>241</v>
      </c>
      <c r="D735" s="148" t="s">
        <v>243</v>
      </c>
      <c r="E735" s="149" t="s">
        <v>244</v>
      </c>
      <c r="F735" s="149" t="s">
        <v>245</v>
      </c>
      <c r="G735" s="149" t="s">
        <v>246</v>
      </c>
      <c r="H735" s="149" t="s">
        <v>248</v>
      </c>
      <c r="I735" s="149" t="s">
        <v>249</v>
      </c>
      <c r="J735" s="149" t="s">
        <v>250</v>
      </c>
      <c r="K735" s="149" t="s">
        <v>251</v>
      </c>
      <c r="L735" s="149" t="s">
        <v>252</v>
      </c>
      <c r="M735" s="149" t="s">
        <v>253</v>
      </c>
      <c r="N735" s="149" t="s">
        <v>254</v>
      </c>
      <c r="O735" s="149" t="s">
        <v>255</v>
      </c>
      <c r="P735" s="149" t="s">
        <v>256</v>
      </c>
      <c r="Q735" s="149" t="s">
        <v>257</v>
      </c>
      <c r="R735" s="149" t="s">
        <v>260</v>
      </c>
      <c r="S735" s="149" t="s">
        <v>279</v>
      </c>
      <c r="T735" s="149" t="s">
        <v>307</v>
      </c>
      <c r="U735" s="149" t="s">
        <v>262</v>
      </c>
      <c r="V735" s="149" t="s">
        <v>263</v>
      </c>
      <c r="W735" s="149" t="s">
        <v>281</v>
      </c>
      <c r="X735" s="149" t="s">
        <v>265</v>
      </c>
      <c r="Y735" s="150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3</v>
      </c>
    </row>
    <row r="736" spans="1:65">
      <c r="A736" s="29"/>
      <c r="B736" s="19"/>
      <c r="C736" s="9"/>
      <c r="D736" s="10" t="s">
        <v>304</v>
      </c>
      <c r="E736" s="11" t="s">
        <v>304</v>
      </c>
      <c r="F736" s="11" t="s">
        <v>118</v>
      </c>
      <c r="G736" s="11" t="s">
        <v>304</v>
      </c>
      <c r="H736" s="11" t="s">
        <v>304</v>
      </c>
      <c r="I736" s="11" t="s">
        <v>305</v>
      </c>
      <c r="J736" s="11" t="s">
        <v>305</v>
      </c>
      <c r="K736" s="11" t="s">
        <v>305</v>
      </c>
      <c r="L736" s="11" t="s">
        <v>305</v>
      </c>
      <c r="M736" s="11" t="s">
        <v>305</v>
      </c>
      <c r="N736" s="11" t="s">
        <v>304</v>
      </c>
      <c r="O736" s="11" t="s">
        <v>304</v>
      </c>
      <c r="P736" s="11" t="s">
        <v>305</v>
      </c>
      <c r="Q736" s="11" t="s">
        <v>304</v>
      </c>
      <c r="R736" s="11" t="s">
        <v>304</v>
      </c>
      <c r="S736" s="11" t="s">
        <v>305</v>
      </c>
      <c r="T736" s="11" t="s">
        <v>304</v>
      </c>
      <c r="U736" s="11" t="s">
        <v>305</v>
      </c>
      <c r="V736" s="11" t="s">
        <v>305</v>
      </c>
      <c r="W736" s="11" t="s">
        <v>305</v>
      </c>
      <c r="X736" s="11" t="s">
        <v>305</v>
      </c>
      <c r="Y736" s="150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0</v>
      </c>
    </row>
    <row r="737" spans="1:65">
      <c r="A737" s="29"/>
      <c r="B737" s="19"/>
      <c r="C737" s="9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150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0</v>
      </c>
    </row>
    <row r="738" spans="1:65">
      <c r="A738" s="29"/>
      <c r="B738" s="18">
        <v>1</v>
      </c>
      <c r="C738" s="14">
        <v>1</v>
      </c>
      <c r="D738" s="219">
        <v>174.88</v>
      </c>
      <c r="E738" s="219">
        <v>164</v>
      </c>
      <c r="F738" s="219">
        <v>156.90790106384122</v>
      </c>
      <c r="G738" s="219">
        <v>162.5</v>
      </c>
      <c r="H738" s="230">
        <v>234.04</v>
      </c>
      <c r="I738" s="219">
        <v>160</v>
      </c>
      <c r="J738" s="219">
        <v>152</v>
      </c>
      <c r="K738" s="219">
        <v>174</v>
      </c>
      <c r="L738" s="219">
        <v>168</v>
      </c>
      <c r="M738" s="219">
        <v>157</v>
      </c>
      <c r="N738" s="219">
        <v>172</v>
      </c>
      <c r="O738" s="230">
        <v>127</v>
      </c>
      <c r="P738" s="219">
        <v>166.3</v>
      </c>
      <c r="Q738" s="219">
        <v>162.07344628306615</v>
      </c>
      <c r="R738" s="219">
        <v>151.54839999999999</v>
      </c>
      <c r="S738" s="219">
        <v>167</v>
      </c>
      <c r="T738" s="219">
        <v>147</v>
      </c>
      <c r="U738" s="219">
        <v>168.6</v>
      </c>
      <c r="V738" s="219">
        <v>166</v>
      </c>
      <c r="W738" s="219">
        <v>181</v>
      </c>
      <c r="X738" s="219">
        <v>158.69999999999999</v>
      </c>
      <c r="Y738" s="220"/>
      <c r="Z738" s="221"/>
      <c r="AA738" s="221"/>
      <c r="AB738" s="221"/>
      <c r="AC738" s="221"/>
      <c r="AD738" s="221"/>
      <c r="AE738" s="221"/>
      <c r="AF738" s="221"/>
      <c r="AG738" s="221"/>
      <c r="AH738" s="221"/>
      <c r="AI738" s="221"/>
      <c r="AJ738" s="221"/>
      <c r="AK738" s="221"/>
      <c r="AL738" s="221"/>
      <c r="AM738" s="221"/>
      <c r="AN738" s="221"/>
      <c r="AO738" s="221"/>
      <c r="AP738" s="221"/>
      <c r="AQ738" s="221"/>
      <c r="AR738" s="221"/>
      <c r="AS738" s="221"/>
      <c r="AT738" s="221"/>
      <c r="AU738" s="221"/>
      <c r="AV738" s="221"/>
      <c r="AW738" s="221"/>
      <c r="AX738" s="221"/>
      <c r="AY738" s="221"/>
      <c r="AZ738" s="221"/>
      <c r="BA738" s="221"/>
      <c r="BB738" s="221"/>
      <c r="BC738" s="221"/>
      <c r="BD738" s="221"/>
      <c r="BE738" s="221"/>
      <c r="BF738" s="221"/>
      <c r="BG738" s="221"/>
      <c r="BH738" s="221"/>
      <c r="BI738" s="221"/>
      <c r="BJ738" s="221"/>
      <c r="BK738" s="221"/>
      <c r="BL738" s="221"/>
      <c r="BM738" s="222">
        <v>1</v>
      </c>
    </row>
    <row r="739" spans="1:65">
      <c r="A739" s="29"/>
      <c r="B739" s="19">
        <v>1</v>
      </c>
      <c r="C739" s="9">
        <v>2</v>
      </c>
      <c r="D739" s="223">
        <v>174.27</v>
      </c>
      <c r="E739" s="223">
        <v>161</v>
      </c>
      <c r="F739" s="223">
        <v>157.59963188614989</v>
      </c>
      <c r="G739" s="231">
        <v>101.5</v>
      </c>
      <c r="H739" s="229">
        <v>232.46</v>
      </c>
      <c r="I739" s="223">
        <v>163.5</v>
      </c>
      <c r="J739" s="223">
        <v>156.5</v>
      </c>
      <c r="K739" s="223">
        <v>176.5</v>
      </c>
      <c r="L739" s="223">
        <v>158.5</v>
      </c>
      <c r="M739" s="223">
        <v>150</v>
      </c>
      <c r="N739" s="223">
        <v>170</v>
      </c>
      <c r="O739" s="229">
        <v>126</v>
      </c>
      <c r="P739" s="223">
        <v>165.4</v>
      </c>
      <c r="Q739" s="223">
        <v>163.32731683509857</v>
      </c>
      <c r="R739" s="223">
        <v>151.46520000000001</v>
      </c>
      <c r="S739" s="223">
        <v>171</v>
      </c>
      <c r="T739" s="223">
        <v>146</v>
      </c>
      <c r="U739" s="223">
        <v>167.8</v>
      </c>
      <c r="V739" s="223">
        <v>171</v>
      </c>
      <c r="W739" s="223">
        <v>140</v>
      </c>
      <c r="X739" s="223">
        <v>161.30000000000001</v>
      </c>
      <c r="Y739" s="220"/>
      <c r="Z739" s="221"/>
      <c r="AA739" s="221"/>
      <c r="AB739" s="221"/>
      <c r="AC739" s="221"/>
      <c r="AD739" s="221"/>
      <c r="AE739" s="221"/>
      <c r="AF739" s="221"/>
      <c r="AG739" s="221"/>
      <c r="AH739" s="221"/>
      <c r="AI739" s="221"/>
      <c r="AJ739" s="221"/>
      <c r="AK739" s="221"/>
      <c r="AL739" s="221"/>
      <c r="AM739" s="221"/>
      <c r="AN739" s="221"/>
      <c r="AO739" s="221"/>
      <c r="AP739" s="221"/>
      <c r="AQ739" s="221"/>
      <c r="AR739" s="221"/>
      <c r="AS739" s="221"/>
      <c r="AT739" s="221"/>
      <c r="AU739" s="221"/>
      <c r="AV739" s="221"/>
      <c r="AW739" s="221"/>
      <c r="AX739" s="221"/>
      <c r="AY739" s="221"/>
      <c r="AZ739" s="221"/>
      <c r="BA739" s="221"/>
      <c r="BB739" s="221"/>
      <c r="BC739" s="221"/>
      <c r="BD739" s="221"/>
      <c r="BE739" s="221"/>
      <c r="BF739" s="221"/>
      <c r="BG739" s="221"/>
      <c r="BH739" s="221"/>
      <c r="BI739" s="221"/>
      <c r="BJ739" s="221"/>
      <c r="BK739" s="221"/>
      <c r="BL739" s="221"/>
      <c r="BM739" s="222">
        <v>62</v>
      </c>
    </row>
    <row r="740" spans="1:65">
      <c r="A740" s="29"/>
      <c r="B740" s="19">
        <v>1</v>
      </c>
      <c r="C740" s="9">
        <v>3</v>
      </c>
      <c r="D740" s="223">
        <v>174.91</v>
      </c>
      <c r="E740" s="223">
        <v>164</v>
      </c>
      <c r="F740" s="223">
        <v>155.26573464244899</v>
      </c>
      <c r="G740" s="223">
        <v>147.80000000000001</v>
      </c>
      <c r="H740" s="231">
        <v>212.22</v>
      </c>
      <c r="I740" s="223">
        <v>172</v>
      </c>
      <c r="J740" s="223">
        <v>161</v>
      </c>
      <c r="K740" s="223">
        <v>161</v>
      </c>
      <c r="L740" s="223">
        <v>168</v>
      </c>
      <c r="M740" s="223">
        <v>162.5</v>
      </c>
      <c r="N740" s="223">
        <v>169</v>
      </c>
      <c r="O740" s="229">
        <v>116</v>
      </c>
      <c r="P740" s="223">
        <v>161.4</v>
      </c>
      <c r="Q740" s="223">
        <v>165.09682953263646</v>
      </c>
      <c r="R740" s="223">
        <v>151.42992000000001</v>
      </c>
      <c r="S740" s="223">
        <v>155</v>
      </c>
      <c r="T740" s="223">
        <v>141</v>
      </c>
      <c r="U740" s="223">
        <v>164.6</v>
      </c>
      <c r="V740" s="223">
        <v>168</v>
      </c>
      <c r="W740" s="223">
        <v>165</v>
      </c>
      <c r="X740" s="223">
        <v>160.19999999999999</v>
      </c>
      <c r="Y740" s="220"/>
      <c r="Z740" s="221"/>
      <c r="AA740" s="221"/>
      <c r="AB740" s="221"/>
      <c r="AC740" s="221"/>
      <c r="AD740" s="221"/>
      <c r="AE740" s="221"/>
      <c r="AF740" s="221"/>
      <c r="AG740" s="221"/>
      <c r="AH740" s="221"/>
      <c r="AI740" s="221"/>
      <c r="AJ740" s="221"/>
      <c r="AK740" s="221"/>
      <c r="AL740" s="221"/>
      <c r="AM740" s="221"/>
      <c r="AN740" s="221"/>
      <c r="AO740" s="221"/>
      <c r="AP740" s="221"/>
      <c r="AQ740" s="221"/>
      <c r="AR740" s="221"/>
      <c r="AS740" s="221"/>
      <c r="AT740" s="221"/>
      <c r="AU740" s="221"/>
      <c r="AV740" s="221"/>
      <c r="AW740" s="221"/>
      <c r="AX740" s="221"/>
      <c r="AY740" s="221"/>
      <c r="AZ740" s="221"/>
      <c r="BA740" s="221"/>
      <c r="BB740" s="221"/>
      <c r="BC740" s="221"/>
      <c r="BD740" s="221"/>
      <c r="BE740" s="221"/>
      <c r="BF740" s="221"/>
      <c r="BG740" s="221"/>
      <c r="BH740" s="221"/>
      <c r="BI740" s="221"/>
      <c r="BJ740" s="221"/>
      <c r="BK740" s="221"/>
      <c r="BL740" s="221"/>
      <c r="BM740" s="222">
        <v>16</v>
      </c>
    </row>
    <row r="741" spans="1:65">
      <c r="A741" s="29"/>
      <c r="B741" s="19">
        <v>1</v>
      </c>
      <c r="C741" s="9">
        <v>4</v>
      </c>
      <c r="D741" s="223">
        <v>173.41</v>
      </c>
      <c r="E741" s="223">
        <v>164</v>
      </c>
      <c r="F741" s="223">
        <v>162.36409278549206</v>
      </c>
      <c r="G741" s="223">
        <v>168.6</v>
      </c>
      <c r="H741" s="229">
        <v>229.15</v>
      </c>
      <c r="I741" s="223">
        <v>165.5</v>
      </c>
      <c r="J741" s="223">
        <v>160</v>
      </c>
      <c r="K741" s="223">
        <v>171.5</v>
      </c>
      <c r="L741" s="223">
        <v>167</v>
      </c>
      <c r="M741" s="223">
        <v>153</v>
      </c>
      <c r="N741" s="223">
        <v>166</v>
      </c>
      <c r="O741" s="229">
        <v>119</v>
      </c>
      <c r="P741" s="223">
        <v>164</v>
      </c>
      <c r="Q741" s="223">
        <v>162.68748859978783</v>
      </c>
      <c r="R741" s="223">
        <v>151.56219999999999</v>
      </c>
      <c r="S741" s="223">
        <v>166</v>
      </c>
      <c r="T741" s="223">
        <v>150</v>
      </c>
      <c r="U741" s="223">
        <v>164.5</v>
      </c>
      <c r="V741" s="223">
        <v>166</v>
      </c>
      <c r="W741" s="223">
        <v>131</v>
      </c>
      <c r="X741" s="223">
        <v>157.80000000000001</v>
      </c>
      <c r="Y741" s="220"/>
      <c r="Z741" s="221"/>
      <c r="AA741" s="221"/>
      <c r="AB741" s="221"/>
      <c r="AC741" s="221"/>
      <c r="AD741" s="221"/>
      <c r="AE741" s="221"/>
      <c r="AF741" s="221"/>
      <c r="AG741" s="221"/>
      <c r="AH741" s="221"/>
      <c r="AI741" s="221"/>
      <c r="AJ741" s="221"/>
      <c r="AK741" s="221"/>
      <c r="AL741" s="221"/>
      <c r="AM741" s="221"/>
      <c r="AN741" s="221"/>
      <c r="AO741" s="221"/>
      <c r="AP741" s="221"/>
      <c r="AQ741" s="221"/>
      <c r="AR741" s="221"/>
      <c r="AS741" s="221"/>
      <c r="AT741" s="221"/>
      <c r="AU741" s="221"/>
      <c r="AV741" s="221"/>
      <c r="AW741" s="221"/>
      <c r="AX741" s="221"/>
      <c r="AY741" s="221"/>
      <c r="AZ741" s="221"/>
      <c r="BA741" s="221"/>
      <c r="BB741" s="221"/>
      <c r="BC741" s="221"/>
      <c r="BD741" s="221"/>
      <c r="BE741" s="221"/>
      <c r="BF741" s="221"/>
      <c r="BG741" s="221"/>
      <c r="BH741" s="221"/>
      <c r="BI741" s="221"/>
      <c r="BJ741" s="221"/>
      <c r="BK741" s="221"/>
      <c r="BL741" s="221"/>
      <c r="BM741" s="222">
        <v>162.48540781272737</v>
      </c>
    </row>
    <row r="742" spans="1:65">
      <c r="A742" s="29"/>
      <c r="B742" s="19">
        <v>1</v>
      </c>
      <c r="C742" s="9">
        <v>5</v>
      </c>
      <c r="D742" s="223">
        <v>173.84</v>
      </c>
      <c r="E742" s="223">
        <v>165</v>
      </c>
      <c r="F742" s="223">
        <v>159.0384588313859</v>
      </c>
      <c r="G742" s="223">
        <v>171.1</v>
      </c>
      <c r="H742" s="229">
        <v>233.83</v>
      </c>
      <c r="I742" s="223">
        <v>171</v>
      </c>
      <c r="J742" s="223">
        <v>162</v>
      </c>
      <c r="K742" s="223">
        <v>175.5</v>
      </c>
      <c r="L742" s="223">
        <v>173.5</v>
      </c>
      <c r="M742" s="223">
        <v>148.5</v>
      </c>
      <c r="N742" s="223">
        <v>167</v>
      </c>
      <c r="O742" s="229">
        <v>124</v>
      </c>
      <c r="P742" s="223">
        <v>166.5</v>
      </c>
      <c r="Q742" s="223">
        <v>165.49118044373196</v>
      </c>
      <c r="R742" s="223">
        <v>151.55760000000001</v>
      </c>
      <c r="S742" s="223">
        <v>161</v>
      </c>
      <c r="T742" s="223">
        <v>155</v>
      </c>
      <c r="U742" s="223">
        <v>167.3</v>
      </c>
      <c r="V742" s="223">
        <v>170</v>
      </c>
      <c r="W742" s="231">
        <v>127</v>
      </c>
      <c r="X742" s="223">
        <v>161.1</v>
      </c>
      <c r="Y742" s="220"/>
      <c r="Z742" s="221"/>
      <c r="AA742" s="221"/>
      <c r="AB742" s="221"/>
      <c r="AC742" s="221"/>
      <c r="AD742" s="221"/>
      <c r="AE742" s="221"/>
      <c r="AF742" s="221"/>
      <c r="AG742" s="221"/>
      <c r="AH742" s="221"/>
      <c r="AI742" s="221"/>
      <c r="AJ742" s="221"/>
      <c r="AK742" s="221"/>
      <c r="AL742" s="221"/>
      <c r="AM742" s="221"/>
      <c r="AN742" s="221"/>
      <c r="AO742" s="221"/>
      <c r="AP742" s="221"/>
      <c r="AQ742" s="221"/>
      <c r="AR742" s="221"/>
      <c r="AS742" s="221"/>
      <c r="AT742" s="221"/>
      <c r="AU742" s="221"/>
      <c r="AV742" s="221"/>
      <c r="AW742" s="221"/>
      <c r="AX742" s="221"/>
      <c r="AY742" s="221"/>
      <c r="AZ742" s="221"/>
      <c r="BA742" s="221"/>
      <c r="BB742" s="221"/>
      <c r="BC742" s="221"/>
      <c r="BD742" s="221"/>
      <c r="BE742" s="221"/>
      <c r="BF742" s="221"/>
      <c r="BG742" s="221"/>
      <c r="BH742" s="221"/>
      <c r="BI742" s="221"/>
      <c r="BJ742" s="221"/>
      <c r="BK742" s="221"/>
      <c r="BL742" s="221"/>
      <c r="BM742" s="222">
        <v>48</v>
      </c>
    </row>
    <row r="743" spans="1:65">
      <c r="A743" s="29"/>
      <c r="B743" s="19">
        <v>1</v>
      </c>
      <c r="C743" s="9">
        <v>6</v>
      </c>
      <c r="D743" s="223">
        <v>175.06</v>
      </c>
      <c r="E743" s="223">
        <v>163</v>
      </c>
      <c r="F743" s="223">
        <v>163.24594229553585</v>
      </c>
      <c r="G743" s="223">
        <v>138.5</v>
      </c>
      <c r="H743" s="229">
        <v>232.57</v>
      </c>
      <c r="I743" s="223">
        <v>161.5</v>
      </c>
      <c r="J743" s="223">
        <v>159</v>
      </c>
      <c r="K743" s="223">
        <v>169</v>
      </c>
      <c r="L743" s="223">
        <v>165.5</v>
      </c>
      <c r="M743" s="223">
        <v>165</v>
      </c>
      <c r="N743" s="223">
        <v>167</v>
      </c>
      <c r="O743" s="229">
        <v>116</v>
      </c>
      <c r="P743" s="223">
        <v>164.3</v>
      </c>
      <c r="Q743" s="223">
        <v>164.38174745174231</v>
      </c>
      <c r="R743" s="223">
        <v>151.52339999999998</v>
      </c>
      <c r="S743" s="223">
        <v>169</v>
      </c>
      <c r="T743" s="223">
        <v>147</v>
      </c>
      <c r="U743" s="223">
        <v>164.9</v>
      </c>
      <c r="V743" s="223">
        <v>161</v>
      </c>
      <c r="W743" s="223">
        <v>185</v>
      </c>
      <c r="X743" s="223">
        <v>160.1</v>
      </c>
      <c r="Y743" s="220"/>
      <c r="Z743" s="221"/>
      <c r="AA743" s="221"/>
      <c r="AB743" s="221"/>
      <c r="AC743" s="221"/>
      <c r="AD743" s="221"/>
      <c r="AE743" s="221"/>
      <c r="AF743" s="221"/>
      <c r="AG743" s="221"/>
      <c r="AH743" s="221"/>
      <c r="AI743" s="221"/>
      <c r="AJ743" s="221"/>
      <c r="AK743" s="221"/>
      <c r="AL743" s="221"/>
      <c r="AM743" s="221"/>
      <c r="AN743" s="221"/>
      <c r="AO743" s="221"/>
      <c r="AP743" s="221"/>
      <c r="AQ743" s="221"/>
      <c r="AR743" s="221"/>
      <c r="AS743" s="221"/>
      <c r="AT743" s="221"/>
      <c r="AU743" s="221"/>
      <c r="AV743" s="221"/>
      <c r="AW743" s="221"/>
      <c r="AX743" s="221"/>
      <c r="AY743" s="221"/>
      <c r="AZ743" s="221"/>
      <c r="BA743" s="221"/>
      <c r="BB743" s="221"/>
      <c r="BC743" s="221"/>
      <c r="BD743" s="221"/>
      <c r="BE743" s="221"/>
      <c r="BF743" s="221"/>
      <c r="BG743" s="221"/>
      <c r="BH743" s="221"/>
      <c r="BI743" s="221"/>
      <c r="BJ743" s="221"/>
      <c r="BK743" s="221"/>
      <c r="BL743" s="221"/>
      <c r="BM743" s="224"/>
    </row>
    <row r="744" spans="1:65">
      <c r="A744" s="29"/>
      <c r="B744" s="20" t="s">
        <v>271</v>
      </c>
      <c r="C744" s="12"/>
      <c r="D744" s="225">
        <v>174.39499999999998</v>
      </c>
      <c r="E744" s="225">
        <v>163.5</v>
      </c>
      <c r="F744" s="225">
        <v>159.07029358414232</v>
      </c>
      <c r="G744" s="225">
        <v>148.33333333333334</v>
      </c>
      <c r="H744" s="225">
        <v>229.04499999999999</v>
      </c>
      <c r="I744" s="225">
        <v>165.58333333333334</v>
      </c>
      <c r="J744" s="225">
        <v>158.41666666666666</v>
      </c>
      <c r="K744" s="225">
        <v>171.25</v>
      </c>
      <c r="L744" s="225">
        <v>166.75</v>
      </c>
      <c r="M744" s="225">
        <v>156</v>
      </c>
      <c r="N744" s="225">
        <v>168.5</v>
      </c>
      <c r="O744" s="225">
        <v>121.33333333333333</v>
      </c>
      <c r="P744" s="225">
        <v>164.65</v>
      </c>
      <c r="Q744" s="225">
        <v>163.84300152434386</v>
      </c>
      <c r="R744" s="225">
        <v>151.51445333333334</v>
      </c>
      <c r="S744" s="225">
        <v>164.83333333333334</v>
      </c>
      <c r="T744" s="225">
        <v>147.66666666666666</v>
      </c>
      <c r="U744" s="225">
        <v>166.28333333333333</v>
      </c>
      <c r="V744" s="225">
        <v>167</v>
      </c>
      <c r="W744" s="225">
        <v>154.83333333333334</v>
      </c>
      <c r="X744" s="225">
        <v>159.86666666666667</v>
      </c>
      <c r="Y744" s="220"/>
      <c r="Z744" s="221"/>
      <c r="AA744" s="221"/>
      <c r="AB744" s="221"/>
      <c r="AC744" s="221"/>
      <c r="AD744" s="221"/>
      <c r="AE744" s="221"/>
      <c r="AF744" s="221"/>
      <c r="AG744" s="221"/>
      <c r="AH744" s="221"/>
      <c r="AI744" s="221"/>
      <c r="AJ744" s="221"/>
      <c r="AK744" s="221"/>
      <c r="AL744" s="221"/>
      <c r="AM744" s="221"/>
      <c r="AN744" s="221"/>
      <c r="AO744" s="221"/>
      <c r="AP744" s="221"/>
      <c r="AQ744" s="221"/>
      <c r="AR744" s="221"/>
      <c r="AS744" s="221"/>
      <c r="AT744" s="221"/>
      <c r="AU744" s="221"/>
      <c r="AV744" s="221"/>
      <c r="AW744" s="221"/>
      <c r="AX744" s="221"/>
      <c r="AY744" s="221"/>
      <c r="AZ744" s="221"/>
      <c r="BA744" s="221"/>
      <c r="BB744" s="221"/>
      <c r="BC744" s="221"/>
      <c r="BD744" s="221"/>
      <c r="BE744" s="221"/>
      <c r="BF744" s="221"/>
      <c r="BG744" s="221"/>
      <c r="BH744" s="221"/>
      <c r="BI744" s="221"/>
      <c r="BJ744" s="221"/>
      <c r="BK744" s="221"/>
      <c r="BL744" s="221"/>
      <c r="BM744" s="224"/>
    </row>
    <row r="745" spans="1:65">
      <c r="A745" s="29"/>
      <c r="B745" s="3" t="s">
        <v>272</v>
      </c>
      <c r="C745" s="28"/>
      <c r="D745" s="223">
        <v>174.57499999999999</v>
      </c>
      <c r="E745" s="223">
        <v>164</v>
      </c>
      <c r="F745" s="223">
        <v>158.31904535876788</v>
      </c>
      <c r="G745" s="223">
        <v>155.15</v>
      </c>
      <c r="H745" s="223">
        <v>232.51499999999999</v>
      </c>
      <c r="I745" s="223">
        <v>164.5</v>
      </c>
      <c r="J745" s="223">
        <v>159.5</v>
      </c>
      <c r="K745" s="223">
        <v>172.75</v>
      </c>
      <c r="L745" s="223">
        <v>167.5</v>
      </c>
      <c r="M745" s="223">
        <v>155</v>
      </c>
      <c r="N745" s="223">
        <v>168</v>
      </c>
      <c r="O745" s="223">
        <v>121.5</v>
      </c>
      <c r="P745" s="223">
        <v>164.85000000000002</v>
      </c>
      <c r="Q745" s="223">
        <v>163.85453214342044</v>
      </c>
      <c r="R745" s="223">
        <v>151.53589999999997</v>
      </c>
      <c r="S745" s="223">
        <v>166.5</v>
      </c>
      <c r="T745" s="223">
        <v>147</v>
      </c>
      <c r="U745" s="223">
        <v>166.10000000000002</v>
      </c>
      <c r="V745" s="223">
        <v>167</v>
      </c>
      <c r="W745" s="223">
        <v>152.5</v>
      </c>
      <c r="X745" s="223">
        <v>160.14999999999998</v>
      </c>
      <c r="Y745" s="220"/>
      <c r="Z745" s="221"/>
      <c r="AA745" s="221"/>
      <c r="AB745" s="221"/>
      <c r="AC745" s="221"/>
      <c r="AD745" s="221"/>
      <c r="AE745" s="221"/>
      <c r="AF745" s="221"/>
      <c r="AG745" s="221"/>
      <c r="AH745" s="221"/>
      <c r="AI745" s="221"/>
      <c r="AJ745" s="221"/>
      <c r="AK745" s="221"/>
      <c r="AL745" s="221"/>
      <c r="AM745" s="221"/>
      <c r="AN745" s="221"/>
      <c r="AO745" s="221"/>
      <c r="AP745" s="221"/>
      <c r="AQ745" s="221"/>
      <c r="AR745" s="221"/>
      <c r="AS745" s="221"/>
      <c r="AT745" s="221"/>
      <c r="AU745" s="221"/>
      <c r="AV745" s="221"/>
      <c r="AW745" s="221"/>
      <c r="AX745" s="221"/>
      <c r="AY745" s="221"/>
      <c r="AZ745" s="221"/>
      <c r="BA745" s="221"/>
      <c r="BB745" s="221"/>
      <c r="BC745" s="221"/>
      <c r="BD745" s="221"/>
      <c r="BE745" s="221"/>
      <c r="BF745" s="221"/>
      <c r="BG745" s="221"/>
      <c r="BH745" s="221"/>
      <c r="BI745" s="221"/>
      <c r="BJ745" s="221"/>
      <c r="BK745" s="221"/>
      <c r="BL745" s="221"/>
      <c r="BM745" s="224"/>
    </row>
    <row r="746" spans="1:65">
      <c r="A746" s="29"/>
      <c r="B746" s="3" t="s">
        <v>273</v>
      </c>
      <c r="C746" s="28"/>
      <c r="D746" s="223">
        <v>0.6688123802681879</v>
      </c>
      <c r="E746" s="223">
        <v>1.3784048752090221</v>
      </c>
      <c r="F746" s="223">
        <v>3.1495912361407319</v>
      </c>
      <c r="G746" s="223">
        <v>26.153750527728722</v>
      </c>
      <c r="H746" s="223">
        <v>8.4264553639119235</v>
      </c>
      <c r="I746" s="223">
        <v>4.9539546492339497</v>
      </c>
      <c r="J746" s="223">
        <v>3.6662878592203674</v>
      </c>
      <c r="K746" s="223">
        <v>5.7162050348111197</v>
      </c>
      <c r="L746" s="223">
        <v>4.8656962502811458</v>
      </c>
      <c r="M746" s="223">
        <v>6.7156533561523259</v>
      </c>
      <c r="N746" s="223">
        <v>2.2583179581272428</v>
      </c>
      <c r="O746" s="223">
        <v>4.9665548085837798</v>
      </c>
      <c r="P746" s="223">
        <v>1.887591057406238</v>
      </c>
      <c r="Q746" s="223">
        <v>1.3646459004777922</v>
      </c>
      <c r="R746" s="223">
        <v>5.4672796404298105E-2</v>
      </c>
      <c r="S746" s="223">
        <v>5.8793423668524918</v>
      </c>
      <c r="T746" s="223">
        <v>4.6332134277050807</v>
      </c>
      <c r="U746" s="223">
        <v>1.8236410465512871</v>
      </c>
      <c r="V746" s="223">
        <v>3.5777087639996634</v>
      </c>
      <c r="W746" s="223">
        <v>25.537554046279933</v>
      </c>
      <c r="X746" s="223">
        <v>1.369184672228938</v>
      </c>
      <c r="Y746" s="220"/>
      <c r="Z746" s="221"/>
      <c r="AA746" s="221"/>
      <c r="AB746" s="221"/>
      <c r="AC746" s="221"/>
      <c r="AD746" s="221"/>
      <c r="AE746" s="221"/>
      <c r="AF746" s="221"/>
      <c r="AG746" s="221"/>
      <c r="AH746" s="221"/>
      <c r="AI746" s="221"/>
      <c r="AJ746" s="221"/>
      <c r="AK746" s="221"/>
      <c r="AL746" s="221"/>
      <c r="AM746" s="221"/>
      <c r="AN746" s="221"/>
      <c r="AO746" s="221"/>
      <c r="AP746" s="221"/>
      <c r="AQ746" s="221"/>
      <c r="AR746" s="221"/>
      <c r="AS746" s="221"/>
      <c r="AT746" s="221"/>
      <c r="AU746" s="221"/>
      <c r="AV746" s="221"/>
      <c r="AW746" s="221"/>
      <c r="AX746" s="221"/>
      <c r="AY746" s="221"/>
      <c r="AZ746" s="221"/>
      <c r="BA746" s="221"/>
      <c r="BB746" s="221"/>
      <c r="BC746" s="221"/>
      <c r="BD746" s="221"/>
      <c r="BE746" s="221"/>
      <c r="BF746" s="221"/>
      <c r="BG746" s="221"/>
      <c r="BH746" s="221"/>
      <c r="BI746" s="221"/>
      <c r="BJ746" s="221"/>
      <c r="BK746" s="221"/>
      <c r="BL746" s="221"/>
      <c r="BM746" s="224"/>
    </row>
    <row r="747" spans="1:65">
      <c r="A747" s="29"/>
      <c r="B747" s="3" t="s">
        <v>87</v>
      </c>
      <c r="C747" s="28"/>
      <c r="D747" s="13">
        <v>3.8350433227339544E-3</v>
      </c>
      <c r="E747" s="13">
        <v>8.4306108575475363E-3</v>
      </c>
      <c r="F747" s="13">
        <v>1.979999637377116E-2</v>
      </c>
      <c r="G747" s="13">
        <v>0.17631741928805877</v>
      </c>
      <c r="H747" s="13">
        <v>3.6789518932576239E-2</v>
      </c>
      <c r="I747" s="13">
        <v>2.9918196170512026E-2</v>
      </c>
      <c r="J747" s="13">
        <v>2.3143321573195378E-2</v>
      </c>
      <c r="K747" s="13">
        <v>3.3379299473349604E-2</v>
      </c>
      <c r="L747" s="13">
        <v>2.9179587707832959E-2</v>
      </c>
      <c r="M747" s="13">
        <v>4.3049059975335424E-2</v>
      </c>
      <c r="N747" s="13">
        <v>1.3402480463663161E-2</v>
      </c>
      <c r="O747" s="13">
        <v>4.0933144026789395E-2</v>
      </c>
      <c r="P747" s="13">
        <v>1.1464263938088297E-2</v>
      </c>
      <c r="Q747" s="13">
        <v>8.3289849903966304E-3</v>
      </c>
      <c r="R747" s="13">
        <v>3.6084211902885199E-4</v>
      </c>
      <c r="S747" s="13">
        <v>3.566840667453483E-2</v>
      </c>
      <c r="T747" s="13">
        <v>3.1376163167303031E-2</v>
      </c>
      <c r="U747" s="13">
        <v>1.0967070541553296E-2</v>
      </c>
      <c r="V747" s="13">
        <v>2.1423405772453073E-2</v>
      </c>
      <c r="W747" s="13">
        <v>0.16493576348512334</v>
      </c>
      <c r="X747" s="13">
        <v>8.5645413191968601E-3</v>
      </c>
      <c r="Y747" s="150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274</v>
      </c>
      <c r="C748" s="28"/>
      <c r="D748" s="13">
        <v>7.3296379949385981E-2</v>
      </c>
      <c r="E748" s="13">
        <v>6.2442049469573213E-3</v>
      </c>
      <c r="F748" s="13">
        <v>-2.101797493422386E-2</v>
      </c>
      <c r="G748" s="13">
        <v>-8.7097510292770464E-2</v>
      </c>
      <c r="H748" s="13">
        <v>0.40963427475275749</v>
      </c>
      <c r="I748" s="13">
        <v>1.9065869128238822E-2</v>
      </c>
      <c r="J748" s="13">
        <v>-2.504065565536906E-2</v>
      </c>
      <c r="K748" s="13">
        <v>5.3940795701323818E-2</v>
      </c>
      <c r="L748" s="13">
        <v>2.6246001069756275E-2</v>
      </c>
      <c r="M748" s="13">
        <v>-3.9913786105655324E-2</v>
      </c>
      <c r="N748" s="13">
        <v>3.7016198982032567E-2</v>
      </c>
      <c r="O748" s="13">
        <v>-0.25326627808217639</v>
      </c>
      <c r="P748" s="13">
        <v>1.3321763575024681E-2</v>
      </c>
      <c r="Q748" s="13">
        <v>8.3551731191835454E-3</v>
      </c>
      <c r="R748" s="13">
        <v>-6.7519629159798922E-2</v>
      </c>
      <c r="S748" s="13">
        <v>1.445007002297749E-2</v>
      </c>
      <c r="T748" s="13">
        <v>-9.1200442830780659E-2</v>
      </c>
      <c r="U748" s="13">
        <v>2.3373948293149205E-2</v>
      </c>
      <c r="V748" s="13">
        <v>2.7784600771510126E-2</v>
      </c>
      <c r="W748" s="13">
        <v>-4.7093918047172778E-2</v>
      </c>
      <c r="X748" s="13">
        <v>-1.6116777385197123E-2</v>
      </c>
      <c r="Y748" s="150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5" t="s">
        <v>275</v>
      </c>
      <c r="C749" s="46"/>
      <c r="D749" s="44">
        <v>1.49</v>
      </c>
      <c r="E749" s="44">
        <v>0.05</v>
      </c>
      <c r="F749" s="44">
        <v>0.67</v>
      </c>
      <c r="G749" s="44">
        <v>2.19</v>
      </c>
      <c r="H749" s="44">
        <v>9.2100000000000009</v>
      </c>
      <c r="I749" s="44">
        <v>0.25</v>
      </c>
      <c r="J749" s="44">
        <v>0.77</v>
      </c>
      <c r="K749" s="44">
        <v>1.05</v>
      </c>
      <c r="L749" s="44">
        <v>0.41</v>
      </c>
      <c r="M749" s="44">
        <v>1.1100000000000001</v>
      </c>
      <c r="N749" s="44">
        <v>0.66</v>
      </c>
      <c r="O749" s="44">
        <v>6.01</v>
      </c>
      <c r="P749" s="44">
        <v>0.11</v>
      </c>
      <c r="Q749" s="44">
        <v>0</v>
      </c>
      <c r="R749" s="44">
        <v>1.74</v>
      </c>
      <c r="S749" s="44">
        <v>0.14000000000000001</v>
      </c>
      <c r="T749" s="44">
        <v>2.29</v>
      </c>
      <c r="U749" s="44">
        <v>0.34</v>
      </c>
      <c r="V749" s="44">
        <v>0.45</v>
      </c>
      <c r="W749" s="44">
        <v>1.27</v>
      </c>
      <c r="X749" s="44">
        <v>0.56000000000000005</v>
      </c>
      <c r="Y749" s="150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BM750" s="55"/>
    </row>
    <row r="751" spans="1:65" ht="15">
      <c r="B751" s="8" t="s">
        <v>609</v>
      </c>
      <c r="BM751" s="27" t="s">
        <v>67</v>
      </c>
    </row>
    <row r="752" spans="1:65" ht="15">
      <c r="A752" s="24" t="s">
        <v>59</v>
      </c>
      <c r="B752" s="18" t="s">
        <v>114</v>
      </c>
      <c r="C752" s="15" t="s">
        <v>115</v>
      </c>
      <c r="D752" s="16" t="s">
        <v>240</v>
      </c>
      <c r="E752" s="17" t="s">
        <v>240</v>
      </c>
      <c r="F752" s="17" t="s">
        <v>240</v>
      </c>
      <c r="G752" s="17" t="s">
        <v>240</v>
      </c>
      <c r="H752" s="17" t="s">
        <v>240</v>
      </c>
      <c r="I752" s="17" t="s">
        <v>240</v>
      </c>
      <c r="J752" s="17" t="s">
        <v>240</v>
      </c>
      <c r="K752" s="17" t="s">
        <v>240</v>
      </c>
      <c r="L752" s="17" t="s">
        <v>240</v>
      </c>
      <c r="M752" s="17" t="s">
        <v>240</v>
      </c>
      <c r="N752" s="17" t="s">
        <v>240</v>
      </c>
      <c r="O752" s="17" t="s">
        <v>240</v>
      </c>
      <c r="P752" s="17" t="s">
        <v>240</v>
      </c>
      <c r="Q752" s="17" t="s">
        <v>240</v>
      </c>
      <c r="R752" s="17" t="s">
        <v>240</v>
      </c>
      <c r="S752" s="17" t="s">
        <v>240</v>
      </c>
      <c r="T752" s="17" t="s">
        <v>240</v>
      </c>
      <c r="U752" s="150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241</v>
      </c>
      <c r="C753" s="9" t="s">
        <v>241</v>
      </c>
      <c r="D753" s="148" t="s">
        <v>243</v>
      </c>
      <c r="E753" s="149" t="s">
        <v>244</v>
      </c>
      <c r="F753" s="149" t="s">
        <v>245</v>
      </c>
      <c r="G753" s="149" t="s">
        <v>246</v>
      </c>
      <c r="H753" s="149" t="s">
        <v>249</v>
      </c>
      <c r="I753" s="149" t="s">
        <v>250</v>
      </c>
      <c r="J753" s="149" t="s">
        <v>251</v>
      </c>
      <c r="K753" s="149" t="s">
        <v>252</v>
      </c>
      <c r="L753" s="149" t="s">
        <v>253</v>
      </c>
      <c r="M753" s="149" t="s">
        <v>255</v>
      </c>
      <c r="N753" s="149" t="s">
        <v>257</v>
      </c>
      <c r="O753" s="149" t="s">
        <v>279</v>
      </c>
      <c r="P753" s="149" t="s">
        <v>307</v>
      </c>
      <c r="Q753" s="149" t="s">
        <v>262</v>
      </c>
      <c r="R753" s="149" t="s">
        <v>281</v>
      </c>
      <c r="S753" s="149" t="s">
        <v>264</v>
      </c>
      <c r="T753" s="149" t="s">
        <v>265</v>
      </c>
      <c r="U753" s="150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3</v>
      </c>
    </row>
    <row r="754" spans="1:65">
      <c r="A754" s="29"/>
      <c r="B754" s="19"/>
      <c r="C754" s="9"/>
      <c r="D754" s="10" t="s">
        <v>304</v>
      </c>
      <c r="E754" s="11" t="s">
        <v>304</v>
      </c>
      <c r="F754" s="11" t="s">
        <v>118</v>
      </c>
      <c r="G754" s="11" t="s">
        <v>304</v>
      </c>
      <c r="H754" s="11" t="s">
        <v>305</v>
      </c>
      <c r="I754" s="11" t="s">
        <v>305</v>
      </c>
      <c r="J754" s="11" t="s">
        <v>305</v>
      </c>
      <c r="K754" s="11" t="s">
        <v>305</v>
      </c>
      <c r="L754" s="11" t="s">
        <v>305</v>
      </c>
      <c r="M754" s="11" t="s">
        <v>304</v>
      </c>
      <c r="N754" s="11" t="s">
        <v>304</v>
      </c>
      <c r="O754" s="11" t="s">
        <v>305</v>
      </c>
      <c r="P754" s="11" t="s">
        <v>304</v>
      </c>
      <c r="Q754" s="11" t="s">
        <v>305</v>
      </c>
      <c r="R754" s="11" t="s">
        <v>305</v>
      </c>
      <c r="S754" s="11" t="s">
        <v>304</v>
      </c>
      <c r="T754" s="11" t="s">
        <v>305</v>
      </c>
      <c r="U754" s="150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150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8">
        <v>1</v>
      </c>
      <c r="C756" s="14">
        <v>1</v>
      </c>
      <c r="D756" s="201">
        <v>3.9E-2</v>
      </c>
      <c r="E756" s="202" t="s">
        <v>318</v>
      </c>
      <c r="F756" s="202" t="s">
        <v>318</v>
      </c>
      <c r="G756" s="202">
        <v>0.32400000000000001</v>
      </c>
      <c r="H756" s="201">
        <v>3.6999999999999998E-2</v>
      </c>
      <c r="I756" s="201">
        <v>3.2000000000000001E-2</v>
      </c>
      <c r="J756" s="201">
        <v>3.5000000000000003E-2</v>
      </c>
      <c r="K756" s="201">
        <v>3.7999999999999999E-2</v>
      </c>
      <c r="L756" s="201">
        <v>3.1E-2</v>
      </c>
      <c r="M756" s="202">
        <v>3.2000000000000001E-2</v>
      </c>
      <c r="N756" s="202">
        <v>7.7617246726714648E-2</v>
      </c>
      <c r="O756" s="201">
        <v>3.4200000000000001E-2</v>
      </c>
      <c r="P756" s="201">
        <v>3.3000000000000002E-2</v>
      </c>
      <c r="Q756" s="202">
        <v>4.5999999999999999E-2</v>
      </c>
      <c r="R756" s="201">
        <v>3.3000000000000002E-2</v>
      </c>
      <c r="S756" s="201" t="s">
        <v>276</v>
      </c>
      <c r="T756" s="201">
        <v>3.5000000000000003E-2</v>
      </c>
      <c r="U756" s="203"/>
      <c r="V756" s="204"/>
      <c r="W756" s="204"/>
      <c r="X756" s="204"/>
      <c r="Y756" s="204"/>
      <c r="Z756" s="204"/>
      <c r="AA756" s="204"/>
      <c r="AB756" s="204"/>
      <c r="AC756" s="204"/>
      <c r="AD756" s="204"/>
      <c r="AE756" s="204"/>
      <c r="AF756" s="204"/>
      <c r="AG756" s="204"/>
      <c r="AH756" s="204"/>
      <c r="AI756" s="204"/>
      <c r="AJ756" s="204"/>
      <c r="AK756" s="204"/>
      <c r="AL756" s="204"/>
      <c r="AM756" s="204"/>
      <c r="AN756" s="204"/>
      <c r="AO756" s="204"/>
      <c r="AP756" s="204"/>
      <c r="AQ756" s="204"/>
      <c r="AR756" s="204"/>
      <c r="AS756" s="204"/>
      <c r="AT756" s="204"/>
      <c r="AU756" s="204"/>
      <c r="AV756" s="204"/>
      <c r="AW756" s="204"/>
      <c r="AX756" s="204"/>
      <c r="AY756" s="204"/>
      <c r="AZ756" s="204"/>
      <c r="BA756" s="204"/>
      <c r="BB756" s="204"/>
      <c r="BC756" s="204"/>
      <c r="BD756" s="204"/>
      <c r="BE756" s="204"/>
      <c r="BF756" s="204"/>
      <c r="BG756" s="204"/>
      <c r="BH756" s="204"/>
      <c r="BI756" s="204"/>
      <c r="BJ756" s="204"/>
      <c r="BK756" s="204"/>
      <c r="BL756" s="204"/>
      <c r="BM756" s="205">
        <v>1</v>
      </c>
    </row>
    <row r="757" spans="1:65">
      <c r="A757" s="29"/>
      <c r="B757" s="19">
        <v>1</v>
      </c>
      <c r="C757" s="9">
        <v>2</v>
      </c>
      <c r="D757" s="23">
        <v>3.5999999999999997E-2</v>
      </c>
      <c r="E757" s="207" t="s">
        <v>318</v>
      </c>
      <c r="F757" s="207" t="s">
        <v>318</v>
      </c>
      <c r="G757" s="207">
        <v>0.30599999999999999</v>
      </c>
      <c r="H757" s="23">
        <v>3.6999999999999998E-2</v>
      </c>
      <c r="I757" s="23">
        <v>0.03</v>
      </c>
      <c r="J757" s="23">
        <v>3.5999999999999997E-2</v>
      </c>
      <c r="K757" s="23">
        <v>3.5000000000000003E-2</v>
      </c>
      <c r="L757" s="23">
        <v>3.4000000000000002E-2</v>
      </c>
      <c r="M757" s="207">
        <v>2.9000000000000001E-2</v>
      </c>
      <c r="N757" s="208">
        <v>9.3921577295974862E-2</v>
      </c>
      <c r="O757" s="23">
        <v>3.5299999999999998E-2</v>
      </c>
      <c r="P757" s="23">
        <v>3.7999999999999999E-2</v>
      </c>
      <c r="Q757" s="207">
        <v>4.8000000000000001E-2</v>
      </c>
      <c r="R757" s="23">
        <v>3.3000000000000002E-2</v>
      </c>
      <c r="S757" s="23" t="s">
        <v>276</v>
      </c>
      <c r="T757" s="23">
        <v>3.3000000000000002E-2</v>
      </c>
      <c r="U757" s="203"/>
      <c r="V757" s="204"/>
      <c r="W757" s="204"/>
      <c r="X757" s="204"/>
      <c r="Y757" s="204"/>
      <c r="Z757" s="204"/>
      <c r="AA757" s="204"/>
      <c r="AB757" s="204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4"/>
      <c r="AT757" s="204"/>
      <c r="AU757" s="204"/>
      <c r="AV757" s="204"/>
      <c r="AW757" s="204"/>
      <c r="AX757" s="204"/>
      <c r="AY757" s="204"/>
      <c r="AZ757" s="204"/>
      <c r="BA757" s="204"/>
      <c r="BB757" s="204"/>
      <c r="BC757" s="204"/>
      <c r="BD757" s="204"/>
      <c r="BE757" s="204"/>
      <c r="BF757" s="204"/>
      <c r="BG757" s="204"/>
      <c r="BH757" s="204"/>
      <c r="BI757" s="204"/>
      <c r="BJ757" s="204"/>
      <c r="BK757" s="204"/>
      <c r="BL757" s="204"/>
      <c r="BM757" s="205">
        <v>63</v>
      </c>
    </row>
    <row r="758" spans="1:65">
      <c r="A758" s="29"/>
      <c r="B758" s="19">
        <v>1</v>
      </c>
      <c r="C758" s="9">
        <v>3</v>
      </c>
      <c r="D758" s="23">
        <v>2.8000000000000001E-2</v>
      </c>
      <c r="E758" s="207" t="s">
        <v>318</v>
      </c>
      <c r="F758" s="207" t="s">
        <v>318</v>
      </c>
      <c r="G758" s="207">
        <v>0.307</v>
      </c>
      <c r="H758" s="23">
        <v>3.7999999999999999E-2</v>
      </c>
      <c r="I758" s="23">
        <v>3.3000000000000002E-2</v>
      </c>
      <c r="J758" s="23">
        <v>3.5999999999999997E-2</v>
      </c>
      <c r="K758" s="23">
        <v>3.6999999999999998E-2</v>
      </c>
      <c r="L758" s="23">
        <v>3.2000000000000001E-2</v>
      </c>
      <c r="M758" s="207">
        <v>2.8000000000000001E-2</v>
      </c>
      <c r="N758" s="207">
        <v>7.1634087958480946E-2</v>
      </c>
      <c r="O758" s="23">
        <v>3.1899999999999998E-2</v>
      </c>
      <c r="P758" s="23">
        <v>3.5000000000000003E-2</v>
      </c>
      <c r="Q758" s="207">
        <v>4.9000000000000002E-2</v>
      </c>
      <c r="R758" s="23">
        <v>3.3000000000000002E-2</v>
      </c>
      <c r="S758" s="23" t="s">
        <v>276</v>
      </c>
      <c r="T758" s="23">
        <v>3.5000000000000003E-2</v>
      </c>
      <c r="U758" s="203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05">
        <v>16</v>
      </c>
    </row>
    <row r="759" spans="1:65">
      <c r="A759" s="29"/>
      <c r="B759" s="19">
        <v>1</v>
      </c>
      <c r="C759" s="9">
        <v>4</v>
      </c>
      <c r="D759" s="23">
        <v>3.5000000000000003E-2</v>
      </c>
      <c r="E759" s="207" t="s">
        <v>318</v>
      </c>
      <c r="F759" s="207" t="s">
        <v>318</v>
      </c>
      <c r="G759" s="207">
        <v>0.30499999999999999</v>
      </c>
      <c r="H759" s="23">
        <v>3.4000000000000002E-2</v>
      </c>
      <c r="I759" s="23">
        <v>3.1E-2</v>
      </c>
      <c r="J759" s="23">
        <v>3.5000000000000003E-2</v>
      </c>
      <c r="K759" s="23">
        <v>3.3000000000000002E-2</v>
      </c>
      <c r="L759" s="23">
        <v>2.8000000000000001E-2</v>
      </c>
      <c r="M759" s="207">
        <v>2.9000000000000001E-2</v>
      </c>
      <c r="N759" s="207">
        <v>7.635262009249455E-2</v>
      </c>
      <c r="O759" s="23">
        <v>3.3099999999999997E-2</v>
      </c>
      <c r="P759" s="23">
        <v>2.8000000000000001E-2</v>
      </c>
      <c r="Q759" s="207">
        <v>4.9000000000000002E-2</v>
      </c>
      <c r="R759" s="23">
        <v>3.3000000000000002E-2</v>
      </c>
      <c r="S759" s="23" t="s">
        <v>276</v>
      </c>
      <c r="T759" s="208">
        <v>2.9000000000000001E-2</v>
      </c>
      <c r="U759" s="203"/>
      <c r="V759" s="204"/>
      <c r="W759" s="204"/>
      <c r="X759" s="204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205">
        <v>3.4051666666666675E-2</v>
      </c>
    </row>
    <row r="760" spans="1:65">
      <c r="A760" s="29"/>
      <c r="B760" s="19">
        <v>1</v>
      </c>
      <c r="C760" s="9">
        <v>5</v>
      </c>
      <c r="D760" s="23">
        <v>2.9000000000000001E-2</v>
      </c>
      <c r="E760" s="207" t="s">
        <v>318</v>
      </c>
      <c r="F760" s="207" t="s">
        <v>318</v>
      </c>
      <c r="G760" s="207">
        <v>0.29199999999999998</v>
      </c>
      <c r="H760" s="23">
        <v>3.5999999999999997E-2</v>
      </c>
      <c r="I760" s="23">
        <v>0.03</v>
      </c>
      <c r="J760" s="23">
        <v>3.5999999999999997E-2</v>
      </c>
      <c r="K760" s="23">
        <v>3.5999999999999997E-2</v>
      </c>
      <c r="L760" s="23">
        <v>2.8000000000000001E-2</v>
      </c>
      <c r="M760" s="207">
        <v>3.2000000000000001E-2</v>
      </c>
      <c r="N760" s="207">
        <v>8.0086533860307091E-2</v>
      </c>
      <c r="O760" s="23">
        <v>3.6700000000000003E-2</v>
      </c>
      <c r="P760" s="23">
        <v>4.1000000000000002E-2</v>
      </c>
      <c r="Q760" s="207">
        <v>4.8000000000000001E-2</v>
      </c>
      <c r="R760" s="23">
        <v>3.4000000000000002E-2</v>
      </c>
      <c r="S760" s="23" t="s">
        <v>276</v>
      </c>
      <c r="T760" s="23">
        <v>3.5999999999999997E-2</v>
      </c>
      <c r="U760" s="203"/>
      <c r="V760" s="204"/>
      <c r="W760" s="204"/>
      <c r="X760" s="204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205">
        <v>49</v>
      </c>
    </row>
    <row r="761" spans="1:65">
      <c r="A761" s="29"/>
      <c r="B761" s="19">
        <v>1</v>
      </c>
      <c r="C761" s="9">
        <v>6</v>
      </c>
      <c r="D761" s="23">
        <v>3.4000000000000002E-2</v>
      </c>
      <c r="E761" s="207" t="s">
        <v>318</v>
      </c>
      <c r="F761" s="207" t="s">
        <v>318</v>
      </c>
      <c r="G761" s="208">
        <v>0.26300000000000001</v>
      </c>
      <c r="H761" s="23">
        <v>3.5000000000000003E-2</v>
      </c>
      <c r="I761" s="23">
        <v>3.2000000000000001E-2</v>
      </c>
      <c r="J761" s="23">
        <v>3.3000000000000002E-2</v>
      </c>
      <c r="K761" s="23">
        <v>3.2000000000000001E-2</v>
      </c>
      <c r="L761" s="23">
        <v>3.5000000000000003E-2</v>
      </c>
      <c r="M761" s="207">
        <v>2.8000000000000001E-2</v>
      </c>
      <c r="N761" s="207">
        <v>8.0752667362080602E-2</v>
      </c>
      <c r="O761" s="23">
        <v>3.6900000000000002E-2</v>
      </c>
      <c r="P761" s="23">
        <v>3.3000000000000002E-2</v>
      </c>
      <c r="Q761" s="207">
        <v>5.1999999999999998E-2</v>
      </c>
      <c r="R761" s="23">
        <v>3.5000000000000003E-2</v>
      </c>
      <c r="S761" s="23" t="s">
        <v>276</v>
      </c>
      <c r="T761" s="23">
        <v>3.5999999999999997E-2</v>
      </c>
      <c r="U761" s="203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56"/>
    </row>
    <row r="762" spans="1:65">
      <c r="A762" s="29"/>
      <c r="B762" s="20" t="s">
        <v>271</v>
      </c>
      <c r="C762" s="12"/>
      <c r="D762" s="209">
        <v>3.3500000000000002E-2</v>
      </c>
      <c r="E762" s="209" t="s">
        <v>771</v>
      </c>
      <c r="F762" s="209" t="s">
        <v>771</v>
      </c>
      <c r="G762" s="209">
        <v>0.29950000000000004</v>
      </c>
      <c r="H762" s="209">
        <v>3.6166666666666666E-2</v>
      </c>
      <c r="I762" s="209">
        <v>3.1333333333333331E-2</v>
      </c>
      <c r="J762" s="209">
        <v>3.5166666666666672E-2</v>
      </c>
      <c r="K762" s="209">
        <v>3.5166666666666672E-2</v>
      </c>
      <c r="L762" s="209">
        <v>3.1333333333333331E-2</v>
      </c>
      <c r="M762" s="209">
        <v>2.9666666666666664E-2</v>
      </c>
      <c r="N762" s="209">
        <v>8.006078888267544E-2</v>
      </c>
      <c r="O762" s="209">
        <v>3.4683333333333337E-2</v>
      </c>
      <c r="P762" s="209">
        <v>3.4666666666666672E-2</v>
      </c>
      <c r="Q762" s="209">
        <v>4.8666666666666664E-2</v>
      </c>
      <c r="R762" s="209">
        <v>3.3500000000000002E-2</v>
      </c>
      <c r="S762" s="209" t="s">
        <v>771</v>
      </c>
      <c r="T762" s="209">
        <v>3.4000000000000002E-2</v>
      </c>
      <c r="U762" s="203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56"/>
    </row>
    <row r="763" spans="1:65">
      <c r="A763" s="29"/>
      <c r="B763" s="3" t="s">
        <v>272</v>
      </c>
      <c r="C763" s="28"/>
      <c r="D763" s="23">
        <v>3.4500000000000003E-2</v>
      </c>
      <c r="E763" s="23" t="s">
        <v>771</v>
      </c>
      <c r="F763" s="23" t="s">
        <v>771</v>
      </c>
      <c r="G763" s="23">
        <v>0.30549999999999999</v>
      </c>
      <c r="H763" s="23">
        <v>3.6499999999999998E-2</v>
      </c>
      <c r="I763" s="23">
        <v>3.15E-2</v>
      </c>
      <c r="J763" s="23">
        <v>3.5500000000000004E-2</v>
      </c>
      <c r="K763" s="23">
        <v>3.5500000000000004E-2</v>
      </c>
      <c r="L763" s="23">
        <v>3.15E-2</v>
      </c>
      <c r="M763" s="23">
        <v>2.9000000000000001E-2</v>
      </c>
      <c r="N763" s="23">
        <v>7.8851890293510862E-2</v>
      </c>
      <c r="O763" s="23">
        <v>3.4750000000000003E-2</v>
      </c>
      <c r="P763" s="23">
        <v>3.4000000000000002E-2</v>
      </c>
      <c r="Q763" s="23">
        <v>4.8500000000000001E-2</v>
      </c>
      <c r="R763" s="23">
        <v>3.3000000000000002E-2</v>
      </c>
      <c r="S763" s="23" t="s">
        <v>771</v>
      </c>
      <c r="T763" s="23">
        <v>3.5000000000000003E-2</v>
      </c>
      <c r="U763" s="203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56"/>
    </row>
    <row r="764" spans="1:65">
      <c r="A764" s="29"/>
      <c r="B764" s="3" t="s">
        <v>273</v>
      </c>
      <c r="C764" s="28"/>
      <c r="D764" s="23">
        <v>4.230839160261235E-3</v>
      </c>
      <c r="E764" s="23" t="s">
        <v>771</v>
      </c>
      <c r="F764" s="23" t="s">
        <v>771</v>
      </c>
      <c r="G764" s="23">
        <v>2.0579115627256676E-2</v>
      </c>
      <c r="H764" s="23">
        <v>1.4719601443879727E-3</v>
      </c>
      <c r="I764" s="23">
        <v>1.2110601416389978E-3</v>
      </c>
      <c r="J764" s="23">
        <v>1.1690451944500102E-3</v>
      </c>
      <c r="K764" s="23">
        <v>2.3166067138525393E-3</v>
      </c>
      <c r="L764" s="23">
        <v>2.9439202887759498E-3</v>
      </c>
      <c r="M764" s="23">
        <v>1.8618986725025253E-3</v>
      </c>
      <c r="N764" s="23">
        <v>7.5277023929302914E-3</v>
      </c>
      <c r="O764" s="23">
        <v>1.9924022351590241E-3</v>
      </c>
      <c r="P764" s="23">
        <v>4.5018514709691017E-3</v>
      </c>
      <c r="Q764" s="23">
        <v>1.9663841605003494E-3</v>
      </c>
      <c r="R764" s="23">
        <v>8.3666002653407629E-4</v>
      </c>
      <c r="S764" s="23" t="s">
        <v>771</v>
      </c>
      <c r="T764" s="23">
        <v>2.6832815729997471E-3</v>
      </c>
      <c r="U764" s="203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56"/>
    </row>
    <row r="765" spans="1:65">
      <c r="A765" s="29"/>
      <c r="B765" s="3" t="s">
        <v>87</v>
      </c>
      <c r="C765" s="28"/>
      <c r="D765" s="13">
        <v>0.12629370627645478</v>
      </c>
      <c r="E765" s="13" t="s">
        <v>771</v>
      </c>
      <c r="F765" s="13" t="s">
        <v>771</v>
      </c>
      <c r="G765" s="13">
        <v>6.8711571376483052E-2</v>
      </c>
      <c r="H765" s="13">
        <v>4.0699358831003854E-2</v>
      </c>
      <c r="I765" s="13">
        <v>3.8650855584223334E-2</v>
      </c>
      <c r="J765" s="13">
        <v>3.3242991311374689E-2</v>
      </c>
      <c r="K765" s="13">
        <v>6.5875072431825749E-2</v>
      </c>
      <c r="L765" s="13">
        <v>9.3954902833274997E-2</v>
      </c>
      <c r="M765" s="13">
        <v>6.2760629410197485E-2</v>
      </c>
      <c r="N765" s="13">
        <v>9.402483410401706E-2</v>
      </c>
      <c r="O765" s="13">
        <v>5.7445523358741681E-2</v>
      </c>
      <c r="P765" s="13">
        <v>0.12986110012410867</v>
      </c>
      <c r="Q765" s="13">
        <v>4.0405153982883892E-2</v>
      </c>
      <c r="R765" s="13">
        <v>2.4974926165196306E-2</v>
      </c>
      <c r="S765" s="13" t="s">
        <v>771</v>
      </c>
      <c r="T765" s="13">
        <v>7.8920046264698437E-2</v>
      </c>
      <c r="U765" s="150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274</v>
      </c>
      <c r="C766" s="28"/>
      <c r="D766" s="13">
        <v>-1.6200871225099278E-2</v>
      </c>
      <c r="E766" s="13" t="s">
        <v>771</v>
      </c>
      <c r="F766" s="13" t="s">
        <v>771</v>
      </c>
      <c r="G766" s="13">
        <v>7.7954578826293375</v>
      </c>
      <c r="H766" s="13">
        <v>6.2111497234594193E-2</v>
      </c>
      <c r="I766" s="13">
        <v>-7.9829670598600466E-2</v>
      </c>
      <c r="J766" s="13">
        <v>3.2744359062209405E-2</v>
      </c>
      <c r="K766" s="13">
        <v>3.2744359062209405E-2</v>
      </c>
      <c r="L766" s="13">
        <v>-7.9829670598600466E-2</v>
      </c>
      <c r="M766" s="13">
        <v>-0.12877490088590893</v>
      </c>
      <c r="N766" s="13">
        <v>1.3511562493076821</v>
      </c>
      <c r="O766" s="13">
        <v>1.8550242278889684E-2</v>
      </c>
      <c r="P766" s="13">
        <v>1.8060789976016789E-2</v>
      </c>
      <c r="Q766" s="13">
        <v>0.42920072438940782</v>
      </c>
      <c r="R766" s="13">
        <v>-1.6200871225099278E-2</v>
      </c>
      <c r="S766" s="13" t="s">
        <v>771</v>
      </c>
      <c r="T766" s="13">
        <v>-1.5173021389067731E-3</v>
      </c>
      <c r="U766" s="150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5" t="s">
        <v>275</v>
      </c>
      <c r="C767" s="46"/>
      <c r="D767" s="44">
        <v>0.23</v>
      </c>
      <c r="E767" s="44">
        <v>2.6</v>
      </c>
      <c r="F767" s="44">
        <v>2.6</v>
      </c>
      <c r="G767" s="44">
        <v>73.989999999999995</v>
      </c>
      <c r="H767" s="44">
        <v>0.51</v>
      </c>
      <c r="I767" s="44">
        <v>0.84</v>
      </c>
      <c r="J767" s="44">
        <v>0.23</v>
      </c>
      <c r="K767" s="44">
        <v>0.23</v>
      </c>
      <c r="L767" s="44">
        <v>0.84</v>
      </c>
      <c r="M767" s="44">
        <v>1.3</v>
      </c>
      <c r="N767" s="44">
        <v>12.76</v>
      </c>
      <c r="O767" s="44">
        <v>0.1</v>
      </c>
      <c r="P767" s="44">
        <v>0.09</v>
      </c>
      <c r="Q767" s="44">
        <v>4</v>
      </c>
      <c r="R767" s="44">
        <v>0.23</v>
      </c>
      <c r="S767" s="44" t="s">
        <v>276</v>
      </c>
      <c r="T767" s="44">
        <v>0.09</v>
      </c>
      <c r="U767" s="150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BM768" s="55"/>
    </row>
    <row r="769" spans="1:65" ht="15">
      <c r="B769" s="8" t="s">
        <v>610</v>
      </c>
      <c r="BM769" s="27" t="s">
        <v>67</v>
      </c>
    </row>
    <row r="770" spans="1:65" ht="15">
      <c r="A770" s="24" t="s">
        <v>60</v>
      </c>
      <c r="B770" s="18" t="s">
        <v>114</v>
      </c>
      <c r="C770" s="15" t="s">
        <v>115</v>
      </c>
      <c r="D770" s="16" t="s">
        <v>240</v>
      </c>
      <c r="E770" s="17" t="s">
        <v>240</v>
      </c>
      <c r="F770" s="17" t="s">
        <v>240</v>
      </c>
      <c r="G770" s="17" t="s">
        <v>240</v>
      </c>
      <c r="H770" s="17" t="s">
        <v>240</v>
      </c>
      <c r="I770" s="17" t="s">
        <v>240</v>
      </c>
      <c r="J770" s="17" t="s">
        <v>240</v>
      </c>
      <c r="K770" s="17" t="s">
        <v>240</v>
      </c>
      <c r="L770" s="17" t="s">
        <v>240</v>
      </c>
      <c r="M770" s="17" t="s">
        <v>240</v>
      </c>
      <c r="N770" s="17" t="s">
        <v>240</v>
      </c>
      <c r="O770" s="17" t="s">
        <v>240</v>
      </c>
      <c r="P770" s="17" t="s">
        <v>240</v>
      </c>
      <c r="Q770" s="17" t="s">
        <v>240</v>
      </c>
      <c r="R770" s="17" t="s">
        <v>240</v>
      </c>
      <c r="S770" s="17" t="s">
        <v>240</v>
      </c>
      <c r="T770" s="17" t="s">
        <v>240</v>
      </c>
      <c r="U770" s="17" t="s">
        <v>240</v>
      </c>
      <c r="V770" s="17" t="s">
        <v>240</v>
      </c>
      <c r="W770" s="17" t="s">
        <v>240</v>
      </c>
      <c r="X770" s="17" t="s">
        <v>240</v>
      </c>
      <c r="Y770" s="17" t="s">
        <v>240</v>
      </c>
      <c r="Z770" s="17" t="s">
        <v>240</v>
      </c>
      <c r="AA770" s="17" t="s">
        <v>240</v>
      </c>
      <c r="AB770" s="17" t="s">
        <v>240</v>
      </c>
      <c r="AC770" s="17" t="s">
        <v>240</v>
      </c>
      <c r="AD770" s="150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241</v>
      </c>
      <c r="C771" s="9" t="s">
        <v>241</v>
      </c>
      <c r="D771" s="148" t="s">
        <v>243</v>
      </c>
      <c r="E771" s="149" t="s">
        <v>244</v>
      </c>
      <c r="F771" s="149" t="s">
        <v>245</v>
      </c>
      <c r="G771" s="149" t="s">
        <v>246</v>
      </c>
      <c r="H771" s="149" t="s">
        <v>248</v>
      </c>
      <c r="I771" s="149" t="s">
        <v>249</v>
      </c>
      <c r="J771" s="149" t="s">
        <v>250</v>
      </c>
      <c r="K771" s="149" t="s">
        <v>251</v>
      </c>
      <c r="L771" s="149" t="s">
        <v>252</v>
      </c>
      <c r="M771" s="149" t="s">
        <v>253</v>
      </c>
      <c r="N771" s="149" t="s">
        <v>254</v>
      </c>
      <c r="O771" s="149" t="s">
        <v>255</v>
      </c>
      <c r="P771" s="149" t="s">
        <v>256</v>
      </c>
      <c r="Q771" s="149" t="s">
        <v>257</v>
      </c>
      <c r="R771" s="149" t="s">
        <v>258</v>
      </c>
      <c r="S771" s="149" t="s">
        <v>259</v>
      </c>
      <c r="T771" s="149" t="s">
        <v>260</v>
      </c>
      <c r="U771" s="149" t="s">
        <v>261</v>
      </c>
      <c r="V771" s="149" t="s">
        <v>279</v>
      </c>
      <c r="W771" s="149" t="s">
        <v>307</v>
      </c>
      <c r="X771" s="149" t="s">
        <v>280</v>
      </c>
      <c r="Y771" s="149" t="s">
        <v>262</v>
      </c>
      <c r="Z771" s="149" t="s">
        <v>263</v>
      </c>
      <c r="AA771" s="149" t="s">
        <v>281</v>
      </c>
      <c r="AB771" s="149" t="s">
        <v>264</v>
      </c>
      <c r="AC771" s="149" t="s">
        <v>265</v>
      </c>
      <c r="AD771" s="150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1</v>
      </c>
    </row>
    <row r="772" spans="1:65">
      <c r="A772" s="29"/>
      <c r="B772" s="19"/>
      <c r="C772" s="9"/>
      <c r="D772" s="10" t="s">
        <v>118</v>
      </c>
      <c r="E772" s="11" t="s">
        <v>118</v>
      </c>
      <c r="F772" s="11" t="s">
        <v>118</v>
      </c>
      <c r="G772" s="11" t="s">
        <v>304</v>
      </c>
      <c r="H772" s="11" t="s">
        <v>304</v>
      </c>
      <c r="I772" s="11" t="s">
        <v>305</v>
      </c>
      <c r="J772" s="11" t="s">
        <v>305</v>
      </c>
      <c r="K772" s="11" t="s">
        <v>305</v>
      </c>
      <c r="L772" s="11" t="s">
        <v>305</v>
      </c>
      <c r="M772" s="11" t="s">
        <v>305</v>
      </c>
      <c r="N772" s="11" t="s">
        <v>305</v>
      </c>
      <c r="O772" s="11" t="s">
        <v>304</v>
      </c>
      <c r="P772" s="11" t="s">
        <v>305</v>
      </c>
      <c r="Q772" s="11" t="s">
        <v>304</v>
      </c>
      <c r="R772" s="11" t="s">
        <v>118</v>
      </c>
      <c r="S772" s="11" t="s">
        <v>305</v>
      </c>
      <c r="T772" s="11" t="s">
        <v>118</v>
      </c>
      <c r="U772" s="11" t="s">
        <v>305</v>
      </c>
      <c r="V772" s="11" t="s">
        <v>305</v>
      </c>
      <c r="W772" s="11" t="s">
        <v>118</v>
      </c>
      <c r="X772" s="11" t="s">
        <v>304</v>
      </c>
      <c r="Y772" s="11" t="s">
        <v>305</v>
      </c>
      <c r="Z772" s="11" t="s">
        <v>305</v>
      </c>
      <c r="AA772" s="11" t="s">
        <v>305</v>
      </c>
      <c r="AB772" s="11" t="s">
        <v>304</v>
      </c>
      <c r="AC772" s="11" t="s">
        <v>305</v>
      </c>
      <c r="AD772" s="150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150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01">
        <v>0.49170000000000003</v>
      </c>
      <c r="E774" s="201">
        <v>0.498</v>
      </c>
      <c r="F774" s="201">
        <v>0.50580250339992294</v>
      </c>
      <c r="G774" s="201">
        <v>0.46999999999999992</v>
      </c>
      <c r="H774" s="202">
        <v>0.35</v>
      </c>
      <c r="I774" s="201">
        <v>0.5</v>
      </c>
      <c r="J774" s="201">
        <v>0.51</v>
      </c>
      <c r="K774" s="201">
        <v>0.5</v>
      </c>
      <c r="L774" s="202">
        <v>0.55000000000000004</v>
      </c>
      <c r="M774" s="201">
        <v>0.51</v>
      </c>
      <c r="N774" s="201">
        <v>0.50600000000000001</v>
      </c>
      <c r="O774" s="201">
        <v>0.51</v>
      </c>
      <c r="P774" s="201">
        <v>0.51</v>
      </c>
      <c r="Q774" s="201">
        <v>0.50429997449171993</v>
      </c>
      <c r="R774" s="201">
        <v>0.52200000000000002</v>
      </c>
      <c r="S774" s="201">
        <v>0.5</v>
      </c>
      <c r="T774" s="201">
        <v>0.45293999999999995</v>
      </c>
      <c r="U774" s="201">
        <v>0.5</v>
      </c>
      <c r="V774" s="202">
        <v>0.432</v>
      </c>
      <c r="W774" s="201">
        <v>0.46800000000000003</v>
      </c>
      <c r="X774" s="201">
        <v>0.52</v>
      </c>
      <c r="Y774" s="202">
        <v>0.38600000000000001</v>
      </c>
      <c r="Z774" s="201">
        <v>0.49</v>
      </c>
      <c r="AA774" s="201">
        <v>0.48</v>
      </c>
      <c r="AB774" s="201">
        <v>0.47200000000000003</v>
      </c>
      <c r="AC774" s="202">
        <v>0.44</v>
      </c>
      <c r="AD774" s="203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205">
        <v>1</v>
      </c>
    </row>
    <row r="775" spans="1:65">
      <c r="A775" s="29"/>
      <c r="B775" s="19">
        <v>1</v>
      </c>
      <c r="C775" s="9">
        <v>2</v>
      </c>
      <c r="D775" s="23">
        <v>0.48399999999999999</v>
      </c>
      <c r="E775" s="23">
        <v>0.49500000000000005</v>
      </c>
      <c r="F775" s="23">
        <v>0.49959592686946275</v>
      </c>
      <c r="G775" s="208">
        <v>0.51</v>
      </c>
      <c r="H775" s="207">
        <v>0.36</v>
      </c>
      <c r="I775" s="23">
        <v>0.52</v>
      </c>
      <c r="J775" s="23">
        <v>0.52</v>
      </c>
      <c r="K775" s="23">
        <v>0.5</v>
      </c>
      <c r="L775" s="207">
        <v>0.54</v>
      </c>
      <c r="M775" s="23">
        <v>0.5</v>
      </c>
      <c r="N775" s="23">
        <v>0.50600000000000001</v>
      </c>
      <c r="O775" s="23">
        <v>0.52</v>
      </c>
      <c r="P775" s="23">
        <v>0.49</v>
      </c>
      <c r="Q775" s="23">
        <v>0.49363634975788001</v>
      </c>
      <c r="R775" s="23">
        <v>0.52100000000000002</v>
      </c>
      <c r="S775" s="23">
        <v>0.49</v>
      </c>
      <c r="T775" s="23">
        <v>0.45350000000000001</v>
      </c>
      <c r="U775" s="23">
        <v>0.5</v>
      </c>
      <c r="V775" s="207">
        <v>0.41700000000000004</v>
      </c>
      <c r="W775" s="23">
        <v>0.46700000000000008</v>
      </c>
      <c r="X775" s="23">
        <v>0.51</v>
      </c>
      <c r="Y775" s="207">
        <v>0.38600000000000001</v>
      </c>
      <c r="Z775" s="23">
        <v>0.5</v>
      </c>
      <c r="AA775" s="23">
        <v>0.48</v>
      </c>
      <c r="AB775" s="23">
        <v>0.47099999999999997</v>
      </c>
      <c r="AC775" s="207">
        <v>0.44</v>
      </c>
      <c r="AD775" s="203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05">
        <v>7</v>
      </c>
    </row>
    <row r="776" spans="1:65">
      <c r="A776" s="29"/>
      <c r="B776" s="19">
        <v>1</v>
      </c>
      <c r="C776" s="9">
        <v>3</v>
      </c>
      <c r="D776" s="23">
        <v>0.48669999999999997</v>
      </c>
      <c r="E776" s="23">
        <v>0.49399999999999999</v>
      </c>
      <c r="F776" s="23">
        <v>0.49363715864254243</v>
      </c>
      <c r="G776" s="23">
        <v>0.46999999999999992</v>
      </c>
      <c r="H776" s="207">
        <v>0.37</v>
      </c>
      <c r="I776" s="23">
        <v>0.52</v>
      </c>
      <c r="J776" s="23">
        <v>0.53</v>
      </c>
      <c r="K776" s="23">
        <v>0.49</v>
      </c>
      <c r="L776" s="207">
        <v>0.55000000000000004</v>
      </c>
      <c r="M776" s="23">
        <v>0.52</v>
      </c>
      <c r="N776" s="23">
        <v>0.50700000000000001</v>
      </c>
      <c r="O776" s="23">
        <v>0.51</v>
      </c>
      <c r="P776" s="23">
        <v>0.49</v>
      </c>
      <c r="Q776" s="23">
        <v>0.48849716100000001</v>
      </c>
      <c r="R776" s="23">
        <v>0.53</v>
      </c>
      <c r="S776" s="23">
        <v>0.5</v>
      </c>
      <c r="T776" s="23">
        <v>0.45681999999999995</v>
      </c>
      <c r="U776" s="23">
        <v>0.5</v>
      </c>
      <c r="V776" s="207">
        <v>0.432</v>
      </c>
      <c r="W776" s="23">
        <v>0.48900000000000005</v>
      </c>
      <c r="X776" s="23">
        <v>0.5</v>
      </c>
      <c r="Y776" s="207">
        <v>0.39400000000000002</v>
      </c>
      <c r="Z776" s="23">
        <v>0.49</v>
      </c>
      <c r="AA776" s="23">
        <v>0.48</v>
      </c>
      <c r="AB776" s="23">
        <v>0.4713</v>
      </c>
      <c r="AC776" s="207">
        <v>0.44</v>
      </c>
      <c r="AD776" s="203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205">
        <v>16</v>
      </c>
    </row>
    <row r="777" spans="1:65">
      <c r="A777" s="29"/>
      <c r="B777" s="19">
        <v>1</v>
      </c>
      <c r="C777" s="9">
        <v>4</v>
      </c>
      <c r="D777" s="23">
        <v>0.47689999999999999</v>
      </c>
      <c r="E777" s="23">
        <v>0.501</v>
      </c>
      <c r="F777" s="23">
        <v>0.47548845377150512</v>
      </c>
      <c r="G777" s="23">
        <v>0.45999999999999996</v>
      </c>
      <c r="H777" s="207">
        <v>0.36</v>
      </c>
      <c r="I777" s="23">
        <v>0.51</v>
      </c>
      <c r="J777" s="23">
        <v>0.52</v>
      </c>
      <c r="K777" s="23">
        <v>0.5</v>
      </c>
      <c r="L777" s="207">
        <v>0.56000000000000005</v>
      </c>
      <c r="M777" s="23">
        <v>0.49</v>
      </c>
      <c r="N777" s="23">
        <v>0.504</v>
      </c>
      <c r="O777" s="23">
        <v>0.5</v>
      </c>
      <c r="P777" s="23">
        <v>0.51</v>
      </c>
      <c r="Q777" s="23">
        <v>0.49069214591797999</v>
      </c>
      <c r="R777" s="23">
        <v>0.53300000000000003</v>
      </c>
      <c r="S777" s="23">
        <v>0.5</v>
      </c>
      <c r="T777" s="23">
        <v>0.45756999999999992</v>
      </c>
      <c r="U777" s="23">
        <v>0.5</v>
      </c>
      <c r="V777" s="207">
        <v>0.47200000000000003</v>
      </c>
      <c r="W777" s="23">
        <v>0.505</v>
      </c>
      <c r="X777" s="23">
        <v>0.51</v>
      </c>
      <c r="Y777" s="207">
        <v>0.40559999999999996</v>
      </c>
      <c r="Z777" s="23">
        <v>0.5</v>
      </c>
      <c r="AA777" s="23">
        <v>0.46999999999999992</v>
      </c>
      <c r="AB777" s="23">
        <v>0.47790000000000005</v>
      </c>
      <c r="AC777" s="207">
        <v>0.44</v>
      </c>
      <c r="AD777" s="203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205">
        <v>0.49537646463535595</v>
      </c>
    </row>
    <row r="778" spans="1:65">
      <c r="A778" s="29"/>
      <c r="B778" s="19">
        <v>1</v>
      </c>
      <c r="C778" s="9">
        <v>5</v>
      </c>
      <c r="D778" s="23">
        <v>0.48099999999999998</v>
      </c>
      <c r="E778" s="23">
        <v>0.498</v>
      </c>
      <c r="F778" s="23">
        <v>0.47301333189762168</v>
      </c>
      <c r="G778" s="23">
        <v>0.48</v>
      </c>
      <c r="H778" s="207">
        <v>0.36</v>
      </c>
      <c r="I778" s="23">
        <v>0.52</v>
      </c>
      <c r="J778" s="23">
        <v>0.52</v>
      </c>
      <c r="K778" s="23">
        <v>0.49</v>
      </c>
      <c r="L778" s="207">
        <v>0.55000000000000004</v>
      </c>
      <c r="M778" s="23">
        <v>0.51</v>
      </c>
      <c r="N778" s="23">
        <v>0.51</v>
      </c>
      <c r="O778" s="23">
        <v>0.5</v>
      </c>
      <c r="P778" s="23">
        <v>0.5</v>
      </c>
      <c r="Q778" s="23">
        <v>0.49594080747106001</v>
      </c>
      <c r="R778" s="23">
        <v>0.51700000000000002</v>
      </c>
      <c r="S778" s="23">
        <v>0.49</v>
      </c>
      <c r="T778" s="23">
        <v>0.45963000000000004</v>
      </c>
      <c r="U778" s="23">
        <v>0.5</v>
      </c>
      <c r="V778" s="207">
        <v>0.45999999999999996</v>
      </c>
      <c r="W778" s="23">
        <v>0.51100000000000001</v>
      </c>
      <c r="X778" s="23">
        <v>0.51</v>
      </c>
      <c r="Y778" s="207">
        <v>0.4032</v>
      </c>
      <c r="Z778" s="23">
        <v>0.5</v>
      </c>
      <c r="AA778" s="23">
        <v>0.49</v>
      </c>
      <c r="AB778" s="23">
        <v>0.47099999999999997</v>
      </c>
      <c r="AC778" s="207">
        <v>0.43</v>
      </c>
      <c r="AD778" s="203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205">
        <v>50</v>
      </c>
    </row>
    <row r="779" spans="1:65">
      <c r="A779" s="29"/>
      <c r="B779" s="19">
        <v>1</v>
      </c>
      <c r="C779" s="9">
        <v>6</v>
      </c>
      <c r="D779" s="23">
        <v>0.48680000000000001</v>
      </c>
      <c r="E779" s="23">
        <v>0.502</v>
      </c>
      <c r="F779" s="23">
        <v>0.46914159842347242</v>
      </c>
      <c r="G779" s="23">
        <v>0.46999999999999992</v>
      </c>
      <c r="H779" s="207">
        <v>0.37</v>
      </c>
      <c r="I779" s="23">
        <v>0.52</v>
      </c>
      <c r="J779" s="23">
        <v>0.52</v>
      </c>
      <c r="K779" s="23">
        <v>0.49</v>
      </c>
      <c r="L779" s="207">
        <v>0.55000000000000004</v>
      </c>
      <c r="M779" s="23">
        <v>0.5</v>
      </c>
      <c r="N779" s="23">
        <v>0.50900000000000001</v>
      </c>
      <c r="O779" s="23">
        <v>0.48</v>
      </c>
      <c r="P779" s="23">
        <v>0.5</v>
      </c>
      <c r="Q779" s="23">
        <v>0.51270913241170002</v>
      </c>
      <c r="R779" s="23">
        <v>0.52800000000000002</v>
      </c>
      <c r="S779" s="23">
        <v>0.5</v>
      </c>
      <c r="T779" s="23">
        <v>0.45951999999999998</v>
      </c>
      <c r="U779" s="23">
        <v>0.5</v>
      </c>
      <c r="V779" s="207">
        <v>0.45300000000000001</v>
      </c>
      <c r="W779" s="23">
        <v>0.47299999999999998</v>
      </c>
      <c r="X779" s="23">
        <v>0.5</v>
      </c>
      <c r="Y779" s="207">
        <v>0.39600000000000002</v>
      </c>
      <c r="Z779" s="23">
        <v>0.49</v>
      </c>
      <c r="AA779" s="23">
        <v>0.49</v>
      </c>
      <c r="AB779" s="23">
        <v>0.47070000000000001</v>
      </c>
      <c r="AC779" s="207">
        <v>0.45000000000000007</v>
      </c>
      <c r="AD779" s="203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56"/>
    </row>
    <row r="780" spans="1:65">
      <c r="A780" s="29"/>
      <c r="B780" s="20" t="s">
        <v>271</v>
      </c>
      <c r="C780" s="12"/>
      <c r="D780" s="209">
        <v>0.48451666666666665</v>
      </c>
      <c r="E780" s="209">
        <v>0.49799999999999994</v>
      </c>
      <c r="F780" s="209">
        <v>0.48611316216742129</v>
      </c>
      <c r="G780" s="209">
        <v>0.47666666666666657</v>
      </c>
      <c r="H780" s="209">
        <v>0.36166666666666664</v>
      </c>
      <c r="I780" s="209">
        <v>0.51500000000000001</v>
      </c>
      <c r="J780" s="209">
        <v>0.52</v>
      </c>
      <c r="K780" s="209">
        <v>0.49499999999999994</v>
      </c>
      <c r="L780" s="209">
        <v>0.54999999999999993</v>
      </c>
      <c r="M780" s="209">
        <v>0.505</v>
      </c>
      <c r="N780" s="209">
        <v>0.50700000000000001</v>
      </c>
      <c r="O780" s="209">
        <v>0.5033333333333333</v>
      </c>
      <c r="P780" s="209">
        <v>0.5</v>
      </c>
      <c r="Q780" s="209">
        <v>0.49762926184172329</v>
      </c>
      <c r="R780" s="209">
        <v>0.52516666666666667</v>
      </c>
      <c r="S780" s="209">
        <v>0.49666666666666665</v>
      </c>
      <c r="T780" s="209">
        <v>0.45666333333333337</v>
      </c>
      <c r="U780" s="209">
        <v>0.5</v>
      </c>
      <c r="V780" s="209">
        <v>0.4443333333333333</v>
      </c>
      <c r="W780" s="209">
        <v>0.48550000000000004</v>
      </c>
      <c r="X780" s="209">
        <v>0.5083333333333333</v>
      </c>
      <c r="Y780" s="209">
        <v>0.39513333333333334</v>
      </c>
      <c r="Z780" s="209">
        <v>0.49499999999999994</v>
      </c>
      <c r="AA780" s="209">
        <v>0.48166666666666663</v>
      </c>
      <c r="AB780" s="209">
        <v>0.47231666666666666</v>
      </c>
      <c r="AC780" s="209">
        <v>0.44</v>
      </c>
      <c r="AD780" s="203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56"/>
    </row>
    <row r="781" spans="1:65">
      <c r="A781" s="29"/>
      <c r="B781" s="3" t="s">
        <v>272</v>
      </c>
      <c r="C781" s="28"/>
      <c r="D781" s="23">
        <v>0.48534999999999995</v>
      </c>
      <c r="E781" s="23">
        <v>0.498</v>
      </c>
      <c r="F781" s="23">
        <v>0.48456280620702374</v>
      </c>
      <c r="G781" s="23">
        <v>0.46999999999999992</v>
      </c>
      <c r="H781" s="23">
        <v>0.36</v>
      </c>
      <c r="I781" s="23">
        <v>0.52</v>
      </c>
      <c r="J781" s="23">
        <v>0.52</v>
      </c>
      <c r="K781" s="23">
        <v>0.495</v>
      </c>
      <c r="L781" s="23">
        <v>0.55000000000000004</v>
      </c>
      <c r="M781" s="23">
        <v>0.505</v>
      </c>
      <c r="N781" s="23">
        <v>0.50649999999999995</v>
      </c>
      <c r="O781" s="23">
        <v>0.505</v>
      </c>
      <c r="P781" s="23">
        <v>0.5</v>
      </c>
      <c r="Q781" s="23">
        <v>0.49478857861447001</v>
      </c>
      <c r="R781" s="23">
        <v>0.52500000000000002</v>
      </c>
      <c r="S781" s="23">
        <v>0.5</v>
      </c>
      <c r="T781" s="23">
        <v>0.45719499999999991</v>
      </c>
      <c r="U781" s="23">
        <v>0.5</v>
      </c>
      <c r="V781" s="23">
        <v>0.4425</v>
      </c>
      <c r="W781" s="23">
        <v>0.48099999999999998</v>
      </c>
      <c r="X781" s="23">
        <v>0.51</v>
      </c>
      <c r="Y781" s="23">
        <v>0.39500000000000002</v>
      </c>
      <c r="Z781" s="23">
        <v>0.495</v>
      </c>
      <c r="AA781" s="23">
        <v>0.48</v>
      </c>
      <c r="AB781" s="23">
        <v>0.47114999999999996</v>
      </c>
      <c r="AC781" s="23">
        <v>0.44</v>
      </c>
      <c r="AD781" s="203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4"/>
      <c r="AT781" s="204"/>
      <c r="AU781" s="204"/>
      <c r="AV781" s="204"/>
      <c r="AW781" s="204"/>
      <c r="AX781" s="204"/>
      <c r="AY781" s="204"/>
      <c r="AZ781" s="204"/>
      <c r="BA781" s="204"/>
      <c r="BB781" s="204"/>
      <c r="BC781" s="204"/>
      <c r="BD781" s="204"/>
      <c r="BE781" s="204"/>
      <c r="BF781" s="204"/>
      <c r="BG781" s="204"/>
      <c r="BH781" s="204"/>
      <c r="BI781" s="204"/>
      <c r="BJ781" s="204"/>
      <c r="BK781" s="204"/>
      <c r="BL781" s="204"/>
      <c r="BM781" s="56"/>
    </row>
    <row r="782" spans="1:65">
      <c r="A782" s="29"/>
      <c r="B782" s="3" t="s">
        <v>273</v>
      </c>
      <c r="C782" s="28"/>
      <c r="D782" s="23">
        <v>5.1425350428234108E-3</v>
      </c>
      <c r="E782" s="23">
        <v>3.1622776601683716E-3</v>
      </c>
      <c r="F782" s="23">
        <v>1.5482826503251076E-2</v>
      </c>
      <c r="G782" s="23">
        <v>1.7511900715418291E-2</v>
      </c>
      <c r="H782" s="23">
        <v>7.5277265270908174E-3</v>
      </c>
      <c r="I782" s="23">
        <v>8.3666002653407633E-3</v>
      </c>
      <c r="J782" s="23">
        <v>6.324555320336764E-3</v>
      </c>
      <c r="K782" s="23">
        <v>5.4772255750516665E-3</v>
      </c>
      <c r="L782" s="23">
        <v>6.324555320336764E-3</v>
      </c>
      <c r="M782" s="23">
        <v>1.0488088481701525E-2</v>
      </c>
      <c r="N782" s="23">
        <v>2.1908902300206662E-3</v>
      </c>
      <c r="O782" s="23">
        <v>1.3662601021279476E-2</v>
      </c>
      <c r="P782" s="23">
        <v>8.9442719099991665E-3</v>
      </c>
      <c r="Q782" s="23">
        <v>9.189276052661002E-3</v>
      </c>
      <c r="R782" s="23">
        <v>6.1128280416405242E-3</v>
      </c>
      <c r="S782" s="23">
        <v>5.1639777949432277E-3</v>
      </c>
      <c r="T782" s="23">
        <v>2.8871485356085701E-3</v>
      </c>
      <c r="U782" s="23">
        <v>0</v>
      </c>
      <c r="V782" s="23">
        <v>2.0675267027699219E-2</v>
      </c>
      <c r="W782" s="23">
        <v>1.9222382786741075E-2</v>
      </c>
      <c r="X782" s="23">
        <v>7.5277265270908165E-3</v>
      </c>
      <c r="Y782" s="23">
        <v>8.2884658813719217E-3</v>
      </c>
      <c r="Z782" s="23">
        <v>5.4772255750516665E-3</v>
      </c>
      <c r="AA782" s="23">
        <v>7.5277265270908339E-3</v>
      </c>
      <c r="AB782" s="23">
        <v>2.7708602755582589E-3</v>
      </c>
      <c r="AC782" s="23">
        <v>6.3245553203367822E-3</v>
      </c>
      <c r="AD782" s="203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56"/>
    </row>
    <row r="783" spans="1:65">
      <c r="A783" s="29"/>
      <c r="B783" s="3" t="s">
        <v>87</v>
      </c>
      <c r="C783" s="28"/>
      <c r="D783" s="13">
        <v>1.0613742305713759E-2</v>
      </c>
      <c r="E783" s="13">
        <v>6.3499551409003452E-3</v>
      </c>
      <c r="F783" s="13">
        <v>3.1850251563274201E-2</v>
      </c>
      <c r="G783" s="13">
        <v>3.6738253249129292E-2</v>
      </c>
      <c r="H783" s="13">
        <v>2.0813990397486132E-2</v>
      </c>
      <c r="I783" s="13">
        <v>1.6245825757943231E-2</v>
      </c>
      <c r="J783" s="13">
        <v>1.2162606385263007E-2</v>
      </c>
      <c r="K783" s="13">
        <v>1.106510217182155E-2</v>
      </c>
      <c r="L783" s="13">
        <v>1.149919149152139E-2</v>
      </c>
      <c r="M783" s="13">
        <v>2.0768492042973319E-2</v>
      </c>
      <c r="N783" s="13">
        <v>4.3212825049717277E-3</v>
      </c>
      <c r="O783" s="13">
        <v>2.7144240439628101E-2</v>
      </c>
      <c r="P783" s="13">
        <v>1.7888543819998333E-2</v>
      </c>
      <c r="Q783" s="13">
        <v>1.8466108722488585E-2</v>
      </c>
      <c r="R783" s="13">
        <v>1.1639786813660154E-2</v>
      </c>
      <c r="S783" s="13">
        <v>1.0397270728073614E-2</v>
      </c>
      <c r="T783" s="13">
        <v>6.3222692186262015E-3</v>
      </c>
      <c r="U783" s="13">
        <v>0</v>
      </c>
      <c r="V783" s="13">
        <v>4.65309835582128E-2</v>
      </c>
      <c r="W783" s="13">
        <v>3.9592961455697372E-2</v>
      </c>
      <c r="X783" s="13">
        <v>1.4808642348375377E-2</v>
      </c>
      <c r="Y783" s="13">
        <v>2.097637729383817E-2</v>
      </c>
      <c r="Z783" s="13">
        <v>1.106510217182155E-2</v>
      </c>
      <c r="AA783" s="13">
        <v>1.562849798011938E-2</v>
      </c>
      <c r="AB783" s="13">
        <v>5.8665308067855446E-3</v>
      </c>
      <c r="AC783" s="13">
        <v>1.4373989364401778E-2</v>
      </c>
      <c r="AD783" s="150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274</v>
      </c>
      <c r="C784" s="28"/>
      <c r="D784" s="13">
        <v>-2.1922313117324066E-2</v>
      </c>
      <c r="E784" s="13">
        <v>5.2960436192202032E-3</v>
      </c>
      <c r="F784" s="13">
        <v>-1.8699520726632279E-2</v>
      </c>
      <c r="G784" s="13">
        <v>-3.7768847138229589E-2</v>
      </c>
      <c r="H784" s="13">
        <v>-0.26991552387760775</v>
      </c>
      <c r="I784" s="13">
        <v>3.9613378441563318E-2</v>
      </c>
      <c r="J784" s="13">
        <v>4.9706712212840731E-2</v>
      </c>
      <c r="K784" s="13">
        <v>-7.5995664354611137E-4</v>
      </c>
      <c r="L784" s="13">
        <v>0.11026671484050432</v>
      </c>
      <c r="M784" s="13">
        <v>1.9426710899008715E-2</v>
      </c>
      <c r="N784" s="13">
        <v>2.3464044407519591E-2</v>
      </c>
      <c r="O784" s="13">
        <v>1.6062266308582762E-2</v>
      </c>
      <c r="P784" s="13">
        <v>9.3333771277313016E-3</v>
      </c>
      <c r="Q784" s="13">
        <v>4.5476468245733148E-3</v>
      </c>
      <c r="R784" s="13">
        <v>6.0136490443160495E-2</v>
      </c>
      <c r="S784" s="13">
        <v>2.604487946879841E-3</v>
      </c>
      <c r="T784" s="13">
        <v>-7.8148911112519537E-2</v>
      </c>
      <c r="U784" s="13">
        <v>9.3333771277313016E-3</v>
      </c>
      <c r="V784" s="13">
        <v>-0.10303907219248942</v>
      </c>
      <c r="W784" s="13">
        <v>-1.9937290808972774E-2</v>
      </c>
      <c r="X784" s="13">
        <v>2.6155600079860175E-2</v>
      </c>
      <c r="Y784" s="13">
        <v>-0.2023574765018582</v>
      </c>
      <c r="Z784" s="13">
        <v>-7.5995664354611137E-4</v>
      </c>
      <c r="AA784" s="13">
        <v>-2.7675513366952176E-2</v>
      </c>
      <c r="AB784" s="13">
        <v>-4.6550047519240745E-2</v>
      </c>
      <c r="AC784" s="13">
        <v>-0.11178662812759643</v>
      </c>
      <c r="AD784" s="150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45" t="s">
        <v>275</v>
      </c>
      <c r="C785" s="46"/>
      <c r="D785" s="44">
        <v>0.64</v>
      </c>
      <c r="E785" s="44">
        <v>0.12</v>
      </c>
      <c r="F785" s="44">
        <v>0.55000000000000004</v>
      </c>
      <c r="G785" s="44">
        <v>1.0900000000000001</v>
      </c>
      <c r="H785" s="44">
        <v>7.6</v>
      </c>
      <c r="I785" s="44">
        <v>1.0900000000000001</v>
      </c>
      <c r="J785" s="44">
        <v>1.37</v>
      </c>
      <c r="K785" s="44">
        <v>0.05</v>
      </c>
      <c r="L785" s="44">
        <v>3.07</v>
      </c>
      <c r="M785" s="44">
        <v>0.52</v>
      </c>
      <c r="N785" s="44">
        <v>0.63</v>
      </c>
      <c r="O785" s="44">
        <v>0.42</v>
      </c>
      <c r="P785" s="44">
        <v>0.24</v>
      </c>
      <c r="Q785" s="44">
        <v>0.1</v>
      </c>
      <c r="R785" s="44">
        <v>1.66</v>
      </c>
      <c r="S785" s="44">
        <v>0.05</v>
      </c>
      <c r="T785" s="44">
        <v>2.2200000000000002</v>
      </c>
      <c r="U785" s="44">
        <v>0.24</v>
      </c>
      <c r="V785" s="44">
        <v>2.92</v>
      </c>
      <c r="W785" s="44">
        <v>0.59</v>
      </c>
      <c r="X785" s="44">
        <v>0.71</v>
      </c>
      <c r="Y785" s="44">
        <v>5.7</v>
      </c>
      <c r="Z785" s="44">
        <v>0.05</v>
      </c>
      <c r="AA785" s="44">
        <v>0.8</v>
      </c>
      <c r="AB785" s="44">
        <v>1.33</v>
      </c>
      <c r="AC785" s="44">
        <v>3.16</v>
      </c>
      <c r="AD785" s="150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BM786" s="55"/>
    </row>
    <row r="787" spans="1:65" ht="15">
      <c r="B787" s="8" t="s">
        <v>611</v>
      </c>
      <c r="BM787" s="27" t="s">
        <v>67</v>
      </c>
    </row>
    <row r="788" spans="1:65" ht="15">
      <c r="A788" s="24" t="s">
        <v>6</v>
      </c>
      <c r="B788" s="18" t="s">
        <v>114</v>
      </c>
      <c r="C788" s="15" t="s">
        <v>115</v>
      </c>
      <c r="D788" s="16" t="s">
        <v>240</v>
      </c>
      <c r="E788" s="17" t="s">
        <v>240</v>
      </c>
      <c r="F788" s="17" t="s">
        <v>240</v>
      </c>
      <c r="G788" s="17" t="s">
        <v>240</v>
      </c>
      <c r="H788" s="17" t="s">
        <v>240</v>
      </c>
      <c r="I788" s="17" t="s">
        <v>240</v>
      </c>
      <c r="J788" s="17" t="s">
        <v>240</v>
      </c>
      <c r="K788" s="17" t="s">
        <v>240</v>
      </c>
      <c r="L788" s="17" t="s">
        <v>240</v>
      </c>
      <c r="M788" s="17" t="s">
        <v>240</v>
      </c>
      <c r="N788" s="17" t="s">
        <v>240</v>
      </c>
      <c r="O788" s="17" t="s">
        <v>240</v>
      </c>
      <c r="P788" s="17" t="s">
        <v>240</v>
      </c>
      <c r="Q788" s="17" t="s">
        <v>240</v>
      </c>
      <c r="R788" s="17" t="s">
        <v>240</v>
      </c>
      <c r="S788" s="17" t="s">
        <v>240</v>
      </c>
      <c r="T788" s="17" t="s">
        <v>240</v>
      </c>
      <c r="U788" s="17" t="s">
        <v>240</v>
      </c>
      <c r="V788" s="17" t="s">
        <v>240</v>
      </c>
      <c r="W788" s="17" t="s">
        <v>240</v>
      </c>
      <c r="X788" s="17" t="s">
        <v>240</v>
      </c>
      <c r="Y788" s="17" t="s">
        <v>240</v>
      </c>
      <c r="Z788" s="17" t="s">
        <v>240</v>
      </c>
      <c r="AA788" s="17" t="s">
        <v>240</v>
      </c>
      <c r="AB788" s="17" t="s">
        <v>240</v>
      </c>
      <c r="AC788" s="150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241</v>
      </c>
      <c r="C789" s="9" t="s">
        <v>241</v>
      </c>
      <c r="D789" s="148" t="s">
        <v>243</v>
      </c>
      <c r="E789" s="149" t="s">
        <v>244</v>
      </c>
      <c r="F789" s="149" t="s">
        <v>245</v>
      </c>
      <c r="G789" s="149" t="s">
        <v>246</v>
      </c>
      <c r="H789" s="149" t="s">
        <v>248</v>
      </c>
      <c r="I789" s="149" t="s">
        <v>249</v>
      </c>
      <c r="J789" s="149" t="s">
        <v>250</v>
      </c>
      <c r="K789" s="149" t="s">
        <v>251</v>
      </c>
      <c r="L789" s="149" t="s">
        <v>252</v>
      </c>
      <c r="M789" s="149" t="s">
        <v>253</v>
      </c>
      <c r="N789" s="149" t="s">
        <v>254</v>
      </c>
      <c r="O789" s="149" t="s">
        <v>255</v>
      </c>
      <c r="P789" s="149" t="s">
        <v>256</v>
      </c>
      <c r="Q789" s="149" t="s">
        <v>257</v>
      </c>
      <c r="R789" s="149" t="s">
        <v>258</v>
      </c>
      <c r="S789" s="149" t="s">
        <v>259</v>
      </c>
      <c r="T789" s="149" t="s">
        <v>261</v>
      </c>
      <c r="U789" s="149" t="s">
        <v>279</v>
      </c>
      <c r="V789" s="149" t="s">
        <v>307</v>
      </c>
      <c r="W789" s="149" t="s">
        <v>280</v>
      </c>
      <c r="X789" s="149" t="s">
        <v>262</v>
      </c>
      <c r="Y789" s="149" t="s">
        <v>263</v>
      </c>
      <c r="Z789" s="149" t="s">
        <v>281</v>
      </c>
      <c r="AA789" s="149" t="s">
        <v>264</v>
      </c>
      <c r="AB789" s="149" t="s">
        <v>265</v>
      </c>
      <c r="AC789" s="150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304</v>
      </c>
      <c r="E790" s="11" t="s">
        <v>304</v>
      </c>
      <c r="F790" s="11" t="s">
        <v>118</v>
      </c>
      <c r="G790" s="11" t="s">
        <v>304</v>
      </c>
      <c r="H790" s="11" t="s">
        <v>304</v>
      </c>
      <c r="I790" s="11" t="s">
        <v>305</v>
      </c>
      <c r="J790" s="11" t="s">
        <v>305</v>
      </c>
      <c r="K790" s="11" t="s">
        <v>305</v>
      </c>
      <c r="L790" s="11" t="s">
        <v>305</v>
      </c>
      <c r="M790" s="11" t="s">
        <v>305</v>
      </c>
      <c r="N790" s="11" t="s">
        <v>304</v>
      </c>
      <c r="O790" s="11" t="s">
        <v>304</v>
      </c>
      <c r="P790" s="11" t="s">
        <v>305</v>
      </c>
      <c r="Q790" s="11" t="s">
        <v>304</v>
      </c>
      <c r="R790" s="11" t="s">
        <v>118</v>
      </c>
      <c r="S790" s="11" t="s">
        <v>305</v>
      </c>
      <c r="T790" s="11" t="s">
        <v>305</v>
      </c>
      <c r="U790" s="11" t="s">
        <v>305</v>
      </c>
      <c r="V790" s="11" t="s">
        <v>304</v>
      </c>
      <c r="W790" s="11" t="s">
        <v>118</v>
      </c>
      <c r="X790" s="11" t="s">
        <v>305</v>
      </c>
      <c r="Y790" s="11" t="s">
        <v>305</v>
      </c>
      <c r="Z790" s="11" t="s">
        <v>305</v>
      </c>
      <c r="AA790" s="11" t="s">
        <v>304</v>
      </c>
      <c r="AB790" s="11" t="s">
        <v>305</v>
      </c>
      <c r="AC790" s="150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150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21">
        <v>2.5499999999999998</v>
      </c>
      <c r="E792" s="21">
        <v>2.5</v>
      </c>
      <c r="F792" s="21">
        <v>2.6707155520611998</v>
      </c>
      <c r="G792" s="21">
        <v>2.38</v>
      </c>
      <c r="H792" s="21">
        <v>2.3199999999999998</v>
      </c>
      <c r="I792" s="21">
        <v>2.38</v>
      </c>
      <c r="J792" s="21">
        <v>2.4700000000000002</v>
      </c>
      <c r="K792" s="21">
        <v>2.85</v>
      </c>
      <c r="L792" s="21">
        <v>2.83</v>
      </c>
      <c r="M792" s="21">
        <v>2.6</v>
      </c>
      <c r="N792" s="21">
        <v>2.46</v>
      </c>
      <c r="O792" s="144">
        <v>5</v>
      </c>
      <c r="P792" s="21">
        <v>2.4</v>
      </c>
      <c r="Q792" s="21">
        <v>2.4929784968500277</v>
      </c>
      <c r="R792" s="144" t="s">
        <v>107</v>
      </c>
      <c r="S792" s="21">
        <v>2.54</v>
      </c>
      <c r="T792" s="144" t="s">
        <v>107</v>
      </c>
      <c r="U792" s="21">
        <v>2.5</v>
      </c>
      <c r="V792" s="21">
        <v>2.5</v>
      </c>
      <c r="W792" s="144" t="s">
        <v>107</v>
      </c>
      <c r="X792" s="21">
        <v>2.4500000000000002</v>
      </c>
      <c r="Y792" s="21">
        <v>2.35</v>
      </c>
      <c r="Z792" s="21">
        <v>2.8</v>
      </c>
      <c r="AA792" s="21">
        <v>2.29</v>
      </c>
      <c r="AB792" s="21">
        <v>2.2200000000000002</v>
      </c>
      <c r="AC792" s="150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2</v>
      </c>
      <c r="D793" s="11">
        <v>2.58</v>
      </c>
      <c r="E793" s="11">
        <v>2.5</v>
      </c>
      <c r="F793" s="11">
        <v>2.8865119822476606</v>
      </c>
      <c r="G793" s="11">
        <v>2.6</v>
      </c>
      <c r="H793" s="11">
        <v>2.3199999999999998</v>
      </c>
      <c r="I793" s="11">
        <v>2.4900000000000002</v>
      </c>
      <c r="J793" s="11">
        <v>2.5299999999999998</v>
      </c>
      <c r="K793" s="11">
        <v>2.73</v>
      </c>
      <c r="L793" s="11">
        <v>2.8</v>
      </c>
      <c r="M793" s="11">
        <v>2.48</v>
      </c>
      <c r="N793" s="11">
        <v>2.4500000000000002</v>
      </c>
      <c r="O793" s="145">
        <v>3.8599999999999994</v>
      </c>
      <c r="P793" s="11">
        <v>2.42</v>
      </c>
      <c r="Q793" s="11">
        <v>2.5745423668518255</v>
      </c>
      <c r="R793" s="145" t="s">
        <v>107</v>
      </c>
      <c r="S793" s="11">
        <v>2.42</v>
      </c>
      <c r="T793" s="145" t="s">
        <v>107</v>
      </c>
      <c r="U793" s="11">
        <v>2.5</v>
      </c>
      <c r="V793" s="11">
        <v>2.41</v>
      </c>
      <c r="W793" s="145" t="s">
        <v>107</v>
      </c>
      <c r="X793" s="11">
        <v>2.56</v>
      </c>
      <c r="Y793" s="11">
        <v>2.48</v>
      </c>
      <c r="Z793" s="11">
        <v>2.6</v>
      </c>
      <c r="AA793" s="11">
        <v>2.35</v>
      </c>
      <c r="AB793" s="11">
        <v>2.2000000000000002</v>
      </c>
      <c r="AC793" s="150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28</v>
      </c>
    </row>
    <row r="794" spans="1:65">
      <c r="A794" s="29"/>
      <c r="B794" s="19">
        <v>1</v>
      </c>
      <c r="C794" s="9">
        <v>3</v>
      </c>
      <c r="D794" s="11">
        <v>2.63</v>
      </c>
      <c r="E794" s="11">
        <v>2.5</v>
      </c>
      <c r="F794" s="11">
        <v>2.6897076573955641</v>
      </c>
      <c r="G794" s="11">
        <v>2.27</v>
      </c>
      <c r="H794" s="11">
        <v>2.33</v>
      </c>
      <c r="I794" s="11">
        <v>2.46</v>
      </c>
      <c r="J794" s="11">
        <v>2.61</v>
      </c>
      <c r="K794" s="11">
        <v>2.65</v>
      </c>
      <c r="L794" s="11">
        <v>2.78</v>
      </c>
      <c r="M794" s="11">
        <v>2.5499999999999998</v>
      </c>
      <c r="N794" s="11">
        <v>2.44</v>
      </c>
      <c r="O794" s="146">
        <v>0.27</v>
      </c>
      <c r="P794" s="11">
        <v>2.48</v>
      </c>
      <c r="Q794" s="11">
        <v>2.6088284655526741</v>
      </c>
      <c r="R794" s="145" t="s">
        <v>107</v>
      </c>
      <c r="S794" s="11">
        <v>2.57</v>
      </c>
      <c r="T794" s="145" t="s">
        <v>107</v>
      </c>
      <c r="U794" s="11">
        <v>2.5</v>
      </c>
      <c r="V794" s="11">
        <v>2.4700000000000002</v>
      </c>
      <c r="W794" s="145" t="s">
        <v>107</v>
      </c>
      <c r="X794" s="11">
        <v>2.3199999999999998</v>
      </c>
      <c r="Y794" s="11">
        <v>2.35</v>
      </c>
      <c r="Z794" s="11">
        <v>2.7</v>
      </c>
      <c r="AA794" s="11">
        <v>2.34</v>
      </c>
      <c r="AB794" s="11">
        <v>2.23</v>
      </c>
      <c r="AC794" s="150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16</v>
      </c>
    </row>
    <row r="795" spans="1:65">
      <c r="A795" s="29"/>
      <c r="B795" s="19">
        <v>1</v>
      </c>
      <c r="C795" s="9">
        <v>4</v>
      </c>
      <c r="D795" s="11">
        <v>2.58</v>
      </c>
      <c r="E795" s="11">
        <v>2.5</v>
      </c>
      <c r="F795" s="11">
        <v>2.913294892254279</v>
      </c>
      <c r="G795" s="11">
        <v>2.4</v>
      </c>
      <c r="H795" s="11">
        <v>2.33</v>
      </c>
      <c r="I795" s="11">
        <v>2.82</v>
      </c>
      <c r="J795" s="11">
        <v>2.52</v>
      </c>
      <c r="K795" s="11">
        <v>2.74</v>
      </c>
      <c r="L795" s="146">
        <v>2.6</v>
      </c>
      <c r="M795" s="11">
        <v>2.5299999999999998</v>
      </c>
      <c r="N795" s="11">
        <v>2.42</v>
      </c>
      <c r="O795" s="145">
        <v>4.1399999999999997</v>
      </c>
      <c r="P795" s="11">
        <v>2.46</v>
      </c>
      <c r="Q795" s="11">
        <v>2.6688891391151603</v>
      </c>
      <c r="R795" s="145" t="s">
        <v>107</v>
      </c>
      <c r="S795" s="11">
        <v>2.42</v>
      </c>
      <c r="T795" s="145" t="s">
        <v>107</v>
      </c>
      <c r="U795" s="11">
        <v>2.5</v>
      </c>
      <c r="V795" s="11">
        <v>2.44</v>
      </c>
      <c r="W795" s="145" t="s">
        <v>107</v>
      </c>
      <c r="X795" s="11">
        <v>2.4</v>
      </c>
      <c r="Y795" s="11">
        <v>2.2999999999999998</v>
      </c>
      <c r="Z795" s="11">
        <v>2.7</v>
      </c>
      <c r="AA795" s="146">
        <v>2.4300000000000002</v>
      </c>
      <c r="AB795" s="11">
        <v>2.2200000000000002</v>
      </c>
      <c r="AC795" s="150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2.5139966277107573</v>
      </c>
    </row>
    <row r="796" spans="1:65">
      <c r="A796" s="29"/>
      <c r="B796" s="19">
        <v>1</v>
      </c>
      <c r="C796" s="9">
        <v>5</v>
      </c>
      <c r="D796" s="11">
        <v>2.59</v>
      </c>
      <c r="E796" s="11">
        <v>2.4</v>
      </c>
      <c r="F796" s="11">
        <v>2.9679979235476179</v>
      </c>
      <c r="G796" s="11">
        <v>2.4900000000000002</v>
      </c>
      <c r="H796" s="11">
        <v>2.31</v>
      </c>
      <c r="I796" s="11">
        <v>2.56</v>
      </c>
      <c r="J796" s="11">
        <v>2.5499999999999998</v>
      </c>
      <c r="K796" s="11">
        <v>2.76</v>
      </c>
      <c r="L796" s="11">
        <v>2.8</v>
      </c>
      <c r="M796" s="11">
        <v>2.5</v>
      </c>
      <c r="N796" s="11">
        <v>2.4500000000000002</v>
      </c>
      <c r="O796" s="145">
        <v>4.87</v>
      </c>
      <c r="P796" s="11">
        <v>2.4700000000000002</v>
      </c>
      <c r="Q796" s="11">
        <v>2.4925813900025382</v>
      </c>
      <c r="R796" s="145" t="s">
        <v>107</v>
      </c>
      <c r="S796" s="11">
        <v>2.3199999999999998</v>
      </c>
      <c r="T796" s="145" t="s">
        <v>107</v>
      </c>
      <c r="U796" s="11">
        <v>2.6</v>
      </c>
      <c r="V796" s="11">
        <v>2.68</v>
      </c>
      <c r="W796" s="145" t="s">
        <v>107</v>
      </c>
      <c r="X796" s="11">
        <v>2.2999999999999998</v>
      </c>
      <c r="Y796" s="11">
        <v>2.46</v>
      </c>
      <c r="Z796" s="11">
        <v>2.5</v>
      </c>
      <c r="AA796" s="11">
        <v>2.33</v>
      </c>
      <c r="AB796" s="11">
        <v>2.19</v>
      </c>
      <c r="AC796" s="150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51</v>
      </c>
    </row>
    <row r="797" spans="1:65">
      <c r="A797" s="29"/>
      <c r="B797" s="19">
        <v>1</v>
      </c>
      <c r="C797" s="9">
        <v>6</v>
      </c>
      <c r="D797" s="11">
        <v>2.64</v>
      </c>
      <c r="E797" s="11">
        <v>2.5</v>
      </c>
      <c r="F797" s="11">
        <v>2.9172799098892934</v>
      </c>
      <c r="G797" s="11">
        <v>2.38</v>
      </c>
      <c r="H797" s="11">
        <v>2.33</v>
      </c>
      <c r="I797" s="11">
        <v>2.5499999999999998</v>
      </c>
      <c r="J797" s="11">
        <v>2.56</v>
      </c>
      <c r="K797" s="11">
        <v>2.66</v>
      </c>
      <c r="L797" s="11">
        <v>2.69</v>
      </c>
      <c r="M797" s="11">
        <v>2.61</v>
      </c>
      <c r="N797" s="11">
        <v>2.41</v>
      </c>
      <c r="O797" s="145">
        <v>5.39</v>
      </c>
      <c r="P797" s="11">
        <v>2.56</v>
      </c>
      <c r="Q797" s="11">
        <v>2.6042473157875676</v>
      </c>
      <c r="R797" s="145" t="s">
        <v>107</v>
      </c>
      <c r="S797" s="11">
        <v>2.44</v>
      </c>
      <c r="T797" s="145" t="s">
        <v>107</v>
      </c>
      <c r="U797" s="11">
        <v>2.7</v>
      </c>
      <c r="V797" s="11">
        <v>2.56</v>
      </c>
      <c r="W797" s="145" t="s">
        <v>107</v>
      </c>
      <c r="X797" s="11">
        <v>2.35</v>
      </c>
      <c r="Y797" s="11">
        <v>2.38</v>
      </c>
      <c r="Z797" s="11">
        <v>2.8</v>
      </c>
      <c r="AA797" s="11">
        <v>2.3199999999999998</v>
      </c>
      <c r="AB797" s="11">
        <v>2.2000000000000002</v>
      </c>
      <c r="AC797" s="150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20" t="s">
        <v>271</v>
      </c>
      <c r="C798" s="12"/>
      <c r="D798" s="22">
        <v>2.5950000000000002</v>
      </c>
      <c r="E798" s="22">
        <v>2.4833333333333334</v>
      </c>
      <c r="F798" s="22">
        <v>2.8409179862326019</v>
      </c>
      <c r="G798" s="22">
        <v>2.42</v>
      </c>
      <c r="H798" s="22">
        <v>2.3233333333333337</v>
      </c>
      <c r="I798" s="22">
        <v>2.5433333333333334</v>
      </c>
      <c r="J798" s="22">
        <v>2.54</v>
      </c>
      <c r="K798" s="22">
        <v>2.7316666666666669</v>
      </c>
      <c r="L798" s="22">
        <v>2.75</v>
      </c>
      <c r="M798" s="22">
        <v>2.5449999999999999</v>
      </c>
      <c r="N798" s="22">
        <v>2.438333333333333</v>
      </c>
      <c r="O798" s="22">
        <v>3.9216666666666669</v>
      </c>
      <c r="P798" s="22">
        <v>2.4650000000000003</v>
      </c>
      <c r="Q798" s="22">
        <v>2.5736778623599657</v>
      </c>
      <c r="R798" s="22" t="s">
        <v>771</v>
      </c>
      <c r="S798" s="22">
        <v>2.4516666666666667</v>
      </c>
      <c r="T798" s="22" t="s">
        <v>771</v>
      </c>
      <c r="U798" s="22">
        <v>2.5500000000000003</v>
      </c>
      <c r="V798" s="22">
        <v>2.5100000000000002</v>
      </c>
      <c r="W798" s="22" t="s">
        <v>771</v>
      </c>
      <c r="X798" s="22">
        <v>2.3966666666666669</v>
      </c>
      <c r="Y798" s="22">
        <v>2.3866666666666667</v>
      </c>
      <c r="Z798" s="22">
        <v>2.6833333333333336</v>
      </c>
      <c r="AA798" s="22">
        <v>2.3433333333333333</v>
      </c>
      <c r="AB798" s="22">
        <v>2.2100000000000004</v>
      </c>
      <c r="AC798" s="150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272</v>
      </c>
      <c r="C799" s="28"/>
      <c r="D799" s="11">
        <v>2.585</v>
      </c>
      <c r="E799" s="11">
        <v>2.5</v>
      </c>
      <c r="F799" s="11">
        <v>2.8999034372509698</v>
      </c>
      <c r="G799" s="11">
        <v>2.3899999999999997</v>
      </c>
      <c r="H799" s="11">
        <v>2.3250000000000002</v>
      </c>
      <c r="I799" s="11">
        <v>2.52</v>
      </c>
      <c r="J799" s="11">
        <v>2.54</v>
      </c>
      <c r="K799" s="11">
        <v>2.7350000000000003</v>
      </c>
      <c r="L799" s="11">
        <v>2.79</v>
      </c>
      <c r="M799" s="11">
        <v>2.54</v>
      </c>
      <c r="N799" s="11">
        <v>2.4450000000000003</v>
      </c>
      <c r="O799" s="11">
        <v>4.5049999999999999</v>
      </c>
      <c r="P799" s="11">
        <v>2.4649999999999999</v>
      </c>
      <c r="Q799" s="11">
        <v>2.5893948413196965</v>
      </c>
      <c r="R799" s="11" t="s">
        <v>771</v>
      </c>
      <c r="S799" s="11">
        <v>2.4299999999999997</v>
      </c>
      <c r="T799" s="11" t="s">
        <v>771</v>
      </c>
      <c r="U799" s="11">
        <v>2.5</v>
      </c>
      <c r="V799" s="11">
        <v>2.4850000000000003</v>
      </c>
      <c r="W799" s="11" t="s">
        <v>771</v>
      </c>
      <c r="X799" s="11">
        <v>2.375</v>
      </c>
      <c r="Y799" s="11">
        <v>2.3650000000000002</v>
      </c>
      <c r="Z799" s="11">
        <v>2.7</v>
      </c>
      <c r="AA799" s="11">
        <v>2.335</v>
      </c>
      <c r="AB799" s="11">
        <v>2.21</v>
      </c>
      <c r="AC799" s="150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273</v>
      </c>
      <c r="C800" s="28"/>
      <c r="D800" s="23">
        <v>3.3911649915626389E-2</v>
      </c>
      <c r="E800" s="23">
        <v>4.0824829046386339E-2</v>
      </c>
      <c r="F800" s="23">
        <v>0.12738219262935163</v>
      </c>
      <c r="G800" s="23">
        <v>0.11260550608207405</v>
      </c>
      <c r="H800" s="23">
        <v>8.1649658092773046E-3</v>
      </c>
      <c r="I800" s="23">
        <v>0.15055453054181614</v>
      </c>
      <c r="J800" s="23">
        <v>4.6475800154488912E-2</v>
      </c>
      <c r="K800" s="23">
        <v>7.305249254246339E-2</v>
      </c>
      <c r="L800" s="23">
        <v>8.7635609200826511E-2</v>
      </c>
      <c r="M800" s="23">
        <v>5.2440442408507579E-2</v>
      </c>
      <c r="N800" s="23">
        <v>1.9407902170679524E-2</v>
      </c>
      <c r="O800" s="23">
        <v>1.8763945924742642</v>
      </c>
      <c r="P800" s="23">
        <v>5.5767373974394796E-2</v>
      </c>
      <c r="Q800" s="23">
        <v>6.9749575481962409E-2</v>
      </c>
      <c r="R800" s="23" t="s">
        <v>771</v>
      </c>
      <c r="S800" s="23">
        <v>9.0866202004192251E-2</v>
      </c>
      <c r="T800" s="23" t="s">
        <v>771</v>
      </c>
      <c r="U800" s="23">
        <v>8.3666002653407623E-2</v>
      </c>
      <c r="V800" s="23">
        <v>9.7979589711327142E-2</v>
      </c>
      <c r="W800" s="23" t="s">
        <v>771</v>
      </c>
      <c r="X800" s="23">
        <v>9.6884811331119813E-2</v>
      </c>
      <c r="Y800" s="23">
        <v>6.976149845485452E-2</v>
      </c>
      <c r="Z800" s="23">
        <v>0.11690451944500115</v>
      </c>
      <c r="AA800" s="23">
        <v>4.7187568984497101E-2</v>
      </c>
      <c r="AB800" s="23">
        <v>1.5491933384829681E-2</v>
      </c>
      <c r="AC800" s="203"/>
      <c r="AD800" s="204"/>
      <c r="AE800" s="204"/>
      <c r="AF800" s="204"/>
      <c r="AG800" s="204"/>
      <c r="AH800" s="204"/>
      <c r="AI800" s="204"/>
      <c r="AJ800" s="204"/>
      <c r="AK800" s="204"/>
      <c r="AL800" s="204"/>
      <c r="AM800" s="204"/>
      <c r="AN800" s="204"/>
      <c r="AO800" s="204"/>
      <c r="AP800" s="204"/>
      <c r="AQ800" s="204"/>
      <c r="AR800" s="204"/>
      <c r="AS800" s="204"/>
      <c r="AT800" s="204"/>
      <c r="AU800" s="204"/>
      <c r="AV800" s="204"/>
      <c r="AW800" s="204"/>
      <c r="AX800" s="204"/>
      <c r="AY800" s="204"/>
      <c r="AZ800" s="204"/>
      <c r="BA800" s="204"/>
      <c r="BB800" s="204"/>
      <c r="BC800" s="204"/>
      <c r="BD800" s="204"/>
      <c r="BE800" s="204"/>
      <c r="BF800" s="204"/>
      <c r="BG800" s="204"/>
      <c r="BH800" s="204"/>
      <c r="BI800" s="204"/>
      <c r="BJ800" s="204"/>
      <c r="BK800" s="204"/>
      <c r="BL800" s="204"/>
      <c r="BM800" s="56"/>
    </row>
    <row r="801" spans="1:65">
      <c r="A801" s="29"/>
      <c r="B801" s="3" t="s">
        <v>87</v>
      </c>
      <c r="C801" s="28"/>
      <c r="D801" s="13">
        <v>1.306807318521248E-2</v>
      </c>
      <c r="E801" s="13">
        <v>1.64395284750549E-2</v>
      </c>
      <c r="F801" s="13">
        <v>4.4838391409628725E-2</v>
      </c>
      <c r="G801" s="13">
        <v>4.653120086036118E-2</v>
      </c>
      <c r="H801" s="13">
        <v>3.5143324860590977E-3</v>
      </c>
      <c r="I801" s="13">
        <v>5.9195752506611847E-2</v>
      </c>
      <c r="J801" s="13">
        <v>1.8297559115940516E-2</v>
      </c>
      <c r="K801" s="13">
        <v>2.6742828264477138E-2</v>
      </c>
      <c r="L801" s="13">
        <v>3.1867494254846002E-2</v>
      </c>
      <c r="M801" s="13">
        <v>2.060528188939394E-2</v>
      </c>
      <c r="N801" s="13">
        <v>7.9594950802513442E-3</v>
      </c>
      <c r="O801" s="13">
        <v>0.47846865936445326</v>
      </c>
      <c r="P801" s="13">
        <v>2.2623681125515129E-2</v>
      </c>
      <c r="Q801" s="13">
        <v>2.7101128894975488E-2</v>
      </c>
      <c r="R801" s="13" t="s">
        <v>771</v>
      </c>
      <c r="S801" s="13">
        <v>3.7063032768535245E-2</v>
      </c>
      <c r="T801" s="13" t="s">
        <v>771</v>
      </c>
      <c r="U801" s="13">
        <v>3.2810197118983378E-2</v>
      </c>
      <c r="V801" s="13">
        <v>3.903569311208252E-2</v>
      </c>
      <c r="W801" s="13" t="s">
        <v>771</v>
      </c>
      <c r="X801" s="13">
        <v>4.0424816967087537E-2</v>
      </c>
      <c r="Y801" s="13">
        <v>2.9229678123542397E-2</v>
      </c>
      <c r="Z801" s="13">
        <v>4.3566901656522161E-2</v>
      </c>
      <c r="AA801" s="13">
        <v>2.0136942667637454E-2</v>
      </c>
      <c r="AB801" s="13">
        <v>7.0099246085202167E-3</v>
      </c>
      <c r="AC801" s="150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274</v>
      </c>
      <c r="C802" s="28"/>
      <c r="D802" s="13">
        <v>3.2220955030876297E-2</v>
      </c>
      <c r="E802" s="13">
        <v>-1.2197030831081812E-2</v>
      </c>
      <c r="F802" s="13">
        <v>0.13004049206682455</v>
      </c>
      <c r="G802" s="13">
        <v>-3.738932131995365E-2</v>
      </c>
      <c r="H802" s="13">
        <v>-7.5840712066126081E-2</v>
      </c>
      <c r="I802" s="13">
        <v>1.16693496320599E-2</v>
      </c>
      <c r="J802" s="13">
        <v>1.0343439606329774E-2</v>
      </c>
      <c r="K802" s="13">
        <v>8.6583266085810129E-2</v>
      </c>
      <c r="L802" s="13">
        <v>9.3875771227325489E-2</v>
      </c>
      <c r="M802" s="13">
        <v>1.2332304644924852E-2</v>
      </c>
      <c r="N802" s="13">
        <v>-3.0096816178438179E-2</v>
      </c>
      <c r="O802" s="13">
        <v>0.55993314527145266</v>
      </c>
      <c r="P802" s="13">
        <v>-1.9489535972597283E-2</v>
      </c>
      <c r="Q802" s="13">
        <v>2.3739584210800579E-2</v>
      </c>
      <c r="R802" s="13" t="s">
        <v>771</v>
      </c>
      <c r="S802" s="13">
        <v>-2.4793176075517787E-2</v>
      </c>
      <c r="T802" s="13" t="s">
        <v>771</v>
      </c>
      <c r="U802" s="13">
        <v>1.4321169683520152E-2</v>
      </c>
      <c r="V802" s="13">
        <v>-1.5897506252410265E-3</v>
      </c>
      <c r="W802" s="13" t="s">
        <v>771</v>
      </c>
      <c r="X802" s="13">
        <v>-4.6670691500064088E-2</v>
      </c>
      <c r="Y802" s="13">
        <v>-5.0648421577254465E-2</v>
      </c>
      <c r="Z802" s="13">
        <v>6.7357570712723636E-2</v>
      </c>
      <c r="AA802" s="13">
        <v>-6.788525191174577E-2</v>
      </c>
      <c r="AB802" s="13">
        <v>-0.12092165294094925</v>
      </c>
      <c r="AC802" s="150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45" t="s">
        <v>275</v>
      </c>
      <c r="C803" s="46"/>
      <c r="D803" s="44">
        <v>0.87</v>
      </c>
      <c r="E803" s="44">
        <v>0.15</v>
      </c>
      <c r="F803" s="44">
        <v>3.12</v>
      </c>
      <c r="G803" s="44">
        <v>0.73</v>
      </c>
      <c r="H803" s="44">
        <v>1.62</v>
      </c>
      <c r="I803" s="44">
        <v>0.4</v>
      </c>
      <c r="J803" s="44">
        <v>0.37</v>
      </c>
      <c r="K803" s="44">
        <v>2.12</v>
      </c>
      <c r="L803" s="44">
        <v>2.29</v>
      </c>
      <c r="M803" s="44">
        <v>0.41</v>
      </c>
      <c r="N803" s="44">
        <v>0.56000000000000005</v>
      </c>
      <c r="O803" s="44">
        <v>13.01</v>
      </c>
      <c r="P803" s="44">
        <v>0.32</v>
      </c>
      <c r="Q803" s="44">
        <v>0.67</v>
      </c>
      <c r="R803" s="44">
        <v>0</v>
      </c>
      <c r="S803" s="44">
        <v>0.44</v>
      </c>
      <c r="T803" s="44">
        <v>0</v>
      </c>
      <c r="U803" s="44">
        <v>0.46</v>
      </c>
      <c r="V803" s="44">
        <v>0.09</v>
      </c>
      <c r="W803" s="44">
        <v>0</v>
      </c>
      <c r="X803" s="44">
        <v>0.95</v>
      </c>
      <c r="Y803" s="44">
        <v>1.04</v>
      </c>
      <c r="Z803" s="44">
        <v>1.68</v>
      </c>
      <c r="AA803" s="44">
        <v>1.43</v>
      </c>
      <c r="AB803" s="44">
        <v>2.65</v>
      </c>
      <c r="AC803" s="150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BM804" s="55"/>
    </row>
    <row r="805" spans="1:65" ht="15">
      <c r="B805" s="8" t="s">
        <v>612</v>
      </c>
      <c r="BM805" s="27" t="s">
        <v>67</v>
      </c>
    </row>
    <row r="806" spans="1:65" ht="15">
      <c r="A806" s="24" t="s">
        <v>9</v>
      </c>
      <c r="B806" s="18" t="s">
        <v>114</v>
      </c>
      <c r="C806" s="15" t="s">
        <v>115</v>
      </c>
      <c r="D806" s="16" t="s">
        <v>240</v>
      </c>
      <c r="E806" s="17" t="s">
        <v>240</v>
      </c>
      <c r="F806" s="17" t="s">
        <v>240</v>
      </c>
      <c r="G806" s="17" t="s">
        <v>240</v>
      </c>
      <c r="H806" s="17" t="s">
        <v>240</v>
      </c>
      <c r="I806" s="17" t="s">
        <v>240</v>
      </c>
      <c r="J806" s="17" t="s">
        <v>240</v>
      </c>
      <c r="K806" s="17" t="s">
        <v>240</v>
      </c>
      <c r="L806" s="17" t="s">
        <v>240</v>
      </c>
      <c r="M806" s="17" t="s">
        <v>240</v>
      </c>
      <c r="N806" s="17" t="s">
        <v>240</v>
      </c>
      <c r="O806" s="17" t="s">
        <v>240</v>
      </c>
      <c r="P806" s="17" t="s">
        <v>240</v>
      </c>
      <c r="Q806" s="17" t="s">
        <v>240</v>
      </c>
      <c r="R806" s="17" t="s">
        <v>240</v>
      </c>
      <c r="S806" s="17" t="s">
        <v>240</v>
      </c>
      <c r="T806" s="17" t="s">
        <v>240</v>
      </c>
      <c r="U806" s="17" t="s">
        <v>240</v>
      </c>
      <c r="V806" s="17" t="s">
        <v>240</v>
      </c>
      <c r="W806" s="17" t="s">
        <v>240</v>
      </c>
      <c r="X806" s="17" t="s">
        <v>240</v>
      </c>
      <c r="Y806" s="17" t="s">
        <v>240</v>
      </c>
      <c r="Z806" s="17" t="s">
        <v>240</v>
      </c>
      <c r="AA806" s="17" t="s">
        <v>240</v>
      </c>
      <c r="AB806" s="150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241</v>
      </c>
      <c r="C807" s="9" t="s">
        <v>241</v>
      </c>
      <c r="D807" s="148" t="s">
        <v>243</v>
      </c>
      <c r="E807" s="149" t="s">
        <v>244</v>
      </c>
      <c r="F807" s="149" t="s">
        <v>245</v>
      </c>
      <c r="G807" s="149" t="s">
        <v>246</v>
      </c>
      <c r="H807" s="149" t="s">
        <v>248</v>
      </c>
      <c r="I807" s="149" t="s">
        <v>249</v>
      </c>
      <c r="J807" s="149" t="s">
        <v>250</v>
      </c>
      <c r="K807" s="149" t="s">
        <v>251</v>
      </c>
      <c r="L807" s="149" t="s">
        <v>252</v>
      </c>
      <c r="M807" s="149" t="s">
        <v>253</v>
      </c>
      <c r="N807" s="149" t="s">
        <v>254</v>
      </c>
      <c r="O807" s="149" t="s">
        <v>255</v>
      </c>
      <c r="P807" s="149" t="s">
        <v>256</v>
      </c>
      <c r="Q807" s="149" t="s">
        <v>257</v>
      </c>
      <c r="R807" s="149" t="s">
        <v>258</v>
      </c>
      <c r="S807" s="149" t="s">
        <v>259</v>
      </c>
      <c r="T807" s="149" t="s">
        <v>260</v>
      </c>
      <c r="U807" s="149" t="s">
        <v>261</v>
      </c>
      <c r="V807" s="149" t="s">
        <v>279</v>
      </c>
      <c r="W807" s="149" t="s">
        <v>280</v>
      </c>
      <c r="X807" s="149" t="s">
        <v>262</v>
      </c>
      <c r="Y807" s="149" t="s">
        <v>263</v>
      </c>
      <c r="Z807" s="149" t="s">
        <v>281</v>
      </c>
      <c r="AA807" s="149" t="s">
        <v>265</v>
      </c>
      <c r="AB807" s="150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304</v>
      </c>
      <c r="E808" s="11" t="s">
        <v>118</v>
      </c>
      <c r="F808" s="11" t="s">
        <v>118</v>
      </c>
      <c r="G808" s="11" t="s">
        <v>304</v>
      </c>
      <c r="H808" s="11" t="s">
        <v>304</v>
      </c>
      <c r="I808" s="11" t="s">
        <v>305</v>
      </c>
      <c r="J808" s="11" t="s">
        <v>305</v>
      </c>
      <c r="K808" s="11" t="s">
        <v>305</v>
      </c>
      <c r="L808" s="11" t="s">
        <v>305</v>
      </c>
      <c r="M808" s="11" t="s">
        <v>305</v>
      </c>
      <c r="N808" s="11" t="s">
        <v>304</v>
      </c>
      <c r="O808" s="11" t="s">
        <v>304</v>
      </c>
      <c r="P808" s="11" t="s">
        <v>305</v>
      </c>
      <c r="Q808" s="11" t="s">
        <v>304</v>
      </c>
      <c r="R808" s="11" t="s">
        <v>118</v>
      </c>
      <c r="S808" s="11" t="s">
        <v>305</v>
      </c>
      <c r="T808" s="11" t="s">
        <v>304</v>
      </c>
      <c r="U808" s="11" t="s">
        <v>305</v>
      </c>
      <c r="V808" s="11" t="s">
        <v>305</v>
      </c>
      <c r="W808" s="11" t="s">
        <v>304</v>
      </c>
      <c r="X808" s="11" t="s">
        <v>305</v>
      </c>
      <c r="Y808" s="11" t="s">
        <v>305</v>
      </c>
      <c r="Z808" s="11" t="s">
        <v>305</v>
      </c>
      <c r="AA808" s="11" t="s">
        <v>305</v>
      </c>
      <c r="AB808" s="150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150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3</v>
      </c>
    </row>
    <row r="810" spans="1:65">
      <c r="A810" s="29"/>
      <c r="B810" s="18">
        <v>1</v>
      </c>
      <c r="C810" s="14">
        <v>1</v>
      </c>
      <c r="D810" s="21">
        <v>9.6</v>
      </c>
      <c r="E810" s="144">
        <v>9</v>
      </c>
      <c r="F810" s="21">
        <v>9.4269414008686887</v>
      </c>
      <c r="G810" s="21">
        <v>8.6</v>
      </c>
      <c r="H810" s="144">
        <v>6.99</v>
      </c>
      <c r="I810" s="21">
        <v>8.5</v>
      </c>
      <c r="J810" s="21">
        <v>8.9</v>
      </c>
      <c r="K810" s="21">
        <v>9.8000000000000007</v>
      </c>
      <c r="L810" s="21">
        <v>9.9</v>
      </c>
      <c r="M810" s="21">
        <v>8.8000000000000007</v>
      </c>
      <c r="N810" s="21">
        <v>9.4</v>
      </c>
      <c r="O810" s="21">
        <v>9.1</v>
      </c>
      <c r="P810" s="21">
        <v>8.6</v>
      </c>
      <c r="Q810" s="21">
        <v>8.9019866444615907</v>
      </c>
      <c r="R810" s="21">
        <v>9.6</v>
      </c>
      <c r="S810" s="21">
        <v>9.5</v>
      </c>
      <c r="T810" s="21">
        <v>8.1131799999999998</v>
      </c>
      <c r="U810" s="144">
        <v>9</v>
      </c>
      <c r="V810" s="144">
        <v>10</v>
      </c>
      <c r="W810" s="21">
        <v>8.1999999999999993</v>
      </c>
      <c r="X810" s="21">
        <v>9.6</v>
      </c>
      <c r="Y810" s="21">
        <v>8.8000000000000007</v>
      </c>
      <c r="Z810" s="144">
        <v>10</v>
      </c>
      <c r="AA810" s="21">
        <v>8.4</v>
      </c>
      <c r="AB810" s="150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9.4</v>
      </c>
      <c r="E811" s="145">
        <v>9</v>
      </c>
      <c r="F811" s="11">
        <v>9.8264159747260642</v>
      </c>
      <c r="G811" s="11">
        <v>8.4</v>
      </c>
      <c r="H811" s="145">
        <v>6.98</v>
      </c>
      <c r="I811" s="11">
        <v>8.8000000000000007</v>
      </c>
      <c r="J811" s="11">
        <v>8.8000000000000007</v>
      </c>
      <c r="K811" s="11">
        <v>10</v>
      </c>
      <c r="L811" s="11">
        <v>9.5</v>
      </c>
      <c r="M811" s="11">
        <v>8.6</v>
      </c>
      <c r="N811" s="11">
        <v>9.5</v>
      </c>
      <c r="O811" s="11">
        <v>9.4</v>
      </c>
      <c r="P811" s="11">
        <v>8.8000000000000007</v>
      </c>
      <c r="Q811" s="11">
        <v>8.6612724833875756</v>
      </c>
      <c r="R811" s="11">
        <v>9.1</v>
      </c>
      <c r="S811" s="11">
        <v>9.6</v>
      </c>
      <c r="T811" s="11">
        <v>8.1100399999999997</v>
      </c>
      <c r="U811" s="145">
        <v>9</v>
      </c>
      <c r="V811" s="145">
        <v>9</v>
      </c>
      <c r="W811" s="11">
        <v>8.5</v>
      </c>
      <c r="X811" s="11">
        <v>9.5</v>
      </c>
      <c r="Y811" s="11">
        <v>9.4</v>
      </c>
      <c r="Z811" s="145">
        <v>10</v>
      </c>
      <c r="AA811" s="11">
        <v>8.3000000000000007</v>
      </c>
      <c r="AB811" s="150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29</v>
      </c>
    </row>
    <row r="812" spans="1:65">
      <c r="A812" s="29"/>
      <c r="B812" s="19">
        <v>1</v>
      </c>
      <c r="C812" s="9">
        <v>3</v>
      </c>
      <c r="D812" s="11">
        <v>9.5</v>
      </c>
      <c r="E812" s="145">
        <v>9</v>
      </c>
      <c r="F812" s="11">
        <v>9.7369890270631991</v>
      </c>
      <c r="G812" s="11">
        <v>8.4</v>
      </c>
      <c r="H812" s="145">
        <v>6.95</v>
      </c>
      <c r="I812" s="11">
        <v>9.1999999999999993</v>
      </c>
      <c r="J812" s="11">
        <v>9.4</v>
      </c>
      <c r="K812" s="11">
        <v>9.3000000000000007</v>
      </c>
      <c r="L812" s="11">
        <v>9.6</v>
      </c>
      <c r="M812" s="11">
        <v>8.9</v>
      </c>
      <c r="N812" s="11">
        <v>9.1999999999999993</v>
      </c>
      <c r="O812" s="11">
        <v>9.1999999999999993</v>
      </c>
      <c r="P812" s="11">
        <v>8.4</v>
      </c>
      <c r="Q812" s="11">
        <v>8.9042773702932152</v>
      </c>
      <c r="R812" s="11">
        <v>9.5</v>
      </c>
      <c r="S812" s="11">
        <v>9.1999999999999993</v>
      </c>
      <c r="T812" s="11">
        <v>8.1340599999999998</v>
      </c>
      <c r="U812" s="145">
        <v>9</v>
      </c>
      <c r="V812" s="145">
        <v>9</v>
      </c>
      <c r="W812" s="11">
        <v>8</v>
      </c>
      <c r="X812" s="11">
        <v>9.6</v>
      </c>
      <c r="Y812" s="11">
        <v>9</v>
      </c>
      <c r="Z812" s="145">
        <v>10</v>
      </c>
      <c r="AA812" s="11">
        <v>8.1999999999999993</v>
      </c>
      <c r="AB812" s="150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9.6</v>
      </c>
      <c r="E813" s="145">
        <v>9</v>
      </c>
      <c r="F813" s="11">
        <v>10.313615649526984</v>
      </c>
      <c r="G813" s="11">
        <v>8.3000000000000007</v>
      </c>
      <c r="H813" s="146">
        <v>9.9499999999999993</v>
      </c>
      <c r="I813" s="11">
        <v>8.9</v>
      </c>
      <c r="J813" s="11">
        <v>9.1999999999999993</v>
      </c>
      <c r="K813" s="11">
        <v>10</v>
      </c>
      <c r="L813" s="11">
        <v>9.5</v>
      </c>
      <c r="M813" s="11">
        <v>8.5</v>
      </c>
      <c r="N813" s="11">
        <v>9.1</v>
      </c>
      <c r="O813" s="11">
        <v>8.9</v>
      </c>
      <c r="P813" s="11">
        <v>8.6999999999999993</v>
      </c>
      <c r="Q813" s="11">
        <v>8.6549989171834163</v>
      </c>
      <c r="R813" s="11">
        <v>9.4</v>
      </c>
      <c r="S813" s="11">
        <v>9.6</v>
      </c>
      <c r="T813" s="11">
        <v>8.1135999999999999</v>
      </c>
      <c r="U813" s="145">
        <v>9</v>
      </c>
      <c r="V813" s="145">
        <v>9</v>
      </c>
      <c r="W813" s="11">
        <v>8.1</v>
      </c>
      <c r="X813" s="11">
        <v>9.6</v>
      </c>
      <c r="Y813" s="11">
        <v>9.1</v>
      </c>
      <c r="Z813" s="145">
        <v>9</v>
      </c>
      <c r="AA813" s="11">
        <v>8.4</v>
      </c>
      <c r="AB813" s="150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9.0460502150788642</v>
      </c>
    </row>
    <row r="814" spans="1:65">
      <c r="A814" s="29"/>
      <c r="B814" s="19">
        <v>1</v>
      </c>
      <c r="C814" s="9">
        <v>5</v>
      </c>
      <c r="D814" s="11">
        <v>9.5</v>
      </c>
      <c r="E814" s="145">
        <v>9</v>
      </c>
      <c r="F814" s="11">
        <v>10.463928467467444</v>
      </c>
      <c r="G814" s="11">
        <v>8.5</v>
      </c>
      <c r="H814" s="145">
        <v>6.96</v>
      </c>
      <c r="I814" s="11">
        <v>9</v>
      </c>
      <c r="J814" s="11">
        <v>9.1999999999999993</v>
      </c>
      <c r="K814" s="11">
        <v>9.6999999999999993</v>
      </c>
      <c r="L814" s="11">
        <v>9.9</v>
      </c>
      <c r="M814" s="11">
        <v>8.5</v>
      </c>
      <c r="N814" s="11">
        <v>9.1999999999999993</v>
      </c>
      <c r="O814" s="11">
        <v>9.4</v>
      </c>
      <c r="P814" s="11">
        <v>8.9</v>
      </c>
      <c r="Q814" s="11">
        <v>8.8382624519252406</v>
      </c>
      <c r="R814" s="11">
        <v>9.1999999999999993</v>
      </c>
      <c r="S814" s="11">
        <v>9</v>
      </c>
      <c r="T814" s="11">
        <v>8.0938599999999994</v>
      </c>
      <c r="U814" s="145">
        <v>9</v>
      </c>
      <c r="V814" s="145">
        <v>9</v>
      </c>
      <c r="W814" s="11">
        <v>8.5</v>
      </c>
      <c r="X814" s="11">
        <v>9.6</v>
      </c>
      <c r="Y814" s="11">
        <v>9.4</v>
      </c>
      <c r="Z814" s="145">
        <v>9</v>
      </c>
      <c r="AA814" s="11">
        <v>8.1</v>
      </c>
      <c r="AB814" s="150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52</v>
      </c>
    </row>
    <row r="815" spans="1:65">
      <c r="A815" s="29"/>
      <c r="B815" s="19">
        <v>1</v>
      </c>
      <c r="C815" s="9">
        <v>6</v>
      </c>
      <c r="D815" s="11">
        <v>9.4</v>
      </c>
      <c r="E815" s="145">
        <v>9</v>
      </c>
      <c r="F815" s="11">
        <v>10.078098651165257</v>
      </c>
      <c r="G815" s="11">
        <v>8.5</v>
      </c>
      <c r="H815" s="145">
        <v>6.99</v>
      </c>
      <c r="I815" s="11">
        <v>8.6</v>
      </c>
      <c r="J815" s="11">
        <v>9.3000000000000007</v>
      </c>
      <c r="K815" s="11">
        <v>9.5</v>
      </c>
      <c r="L815" s="11">
        <v>9.4</v>
      </c>
      <c r="M815" s="11">
        <v>9.1999999999999993</v>
      </c>
      <c r="N815" s="11">
        <v>9.1</v>
      </c>
      <c r="O815" s="11">
        <v>8.8000000000000007</v>
      </c>
      <c r="P815" s="11">
        <v>8.6999999999999993</v>
      </c>
      <c r="Q815" s="11">
        <v>9.0386374809219348</v>
      </c>
      <c r="R815" s="11">
        <v>9.4</v>
      </c>
      <c r="S815" s="11">
        <v>9.1999999999999993</v>
      </c>
      <c r="T815" s="11">
        <v>8.1395599999999995</v>
      </c>
      <c r="U815" s="145">
        <v>9</v>
      </c>
      <c r="V815" s="145">
        <v>10</v>
      </c>
      <c r="W815" s="11">
        <v>7.9</v>
      </c>
      <c r="X815" s="11">
        <v>9.6</v>
      </c>
      <c r="Y815" s="11">
        <v>8.6999999999999993</v>
      </c>
      <c r="Z815" s="145">
        <v>10</v>
      </c>
      <c r="AA815" s="11">
        <v>8.4</v>
      </c>
      <c r="AB815" s="150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20" t="s">
        <v>271</v>
      </c>
      <c r="C816" s="12"/>
      <c r="D816" s="22">
        <v>9.5</v>
      </c>
      <c r="E816" s="22">
        <v>9</v>
      </c>
      <c r="F816" s="22">
        <v>9.974331528469607</v>
      </c>
      <c r="G816" s="22">
        <v>8.4500000000000011</v>
      </c>
      <c r="H816" s="22">
        <v>7.47</v>
      </c>
      <c r="I816" s="22">
        <v>8.8333333333333339</v>
      </c>
      <c r="J816" s="22">
        <v>9.1333333333333329</v>
      </c>
      <c r="K816" s="22">
        <v>9.7166666666666668</v>
      </c>
      <c r="L816" s="22">
        <v>9.6333333333333329</v>
      </c>
      <c r="M816" s="22">
        <v>8.75</v>
      </c>
      <c r="N816" s="22">
        <v>9.2499999999999982</v>
      </c>
      <c r="O816" s="22">
        <v>9.1333333333333329</v>
      </c>
      <c r="P816" s="22">
        <v>8.6833333333333318</v>
      </c>
      <c r="Q816" s="22">
        <v>8.8332392246954949</v>
      </c>
      <c r="R816" s="22">
        <v>9.3666666666666654</v>
      </c>
      <c r="S816" s="22">
        <v>9.35</v>
      </c>
      <c r="T816" s="22">
        <v>8.117383333333331</v>
      </c>
      <c r="U816" s="22">
        <v>9</v>
      </c>
      <c r="V816" s="22">
        <v>9.3333333333333339</v>
      </c>
      <c r="W816" s="22">
        <v>8.1999999999999993</v>
      </c>
      <c r="X816" s="22">
        <v>9.5833333333333339</v>
      </c>
      <c r="Y816" s="22">
        <v>9.0666666666666682</v>
      </c>
      <c r="Z816" s="22">
        <v>9.6666666666666661</v>
      </c>
      <c r="AA816" s="22">
        <v>8.3000000000000007</v>
      </c>
      <c r="AB816" s="150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272</v>
      </c>
      <c r="C817" s="28"/>
      <c r="D817" s="11">
        <v>9.5</v>
      </c>
      <c r="E817" s="11">
        <v>9</v>
      </c>
      <c r="F817" s="11">
        <v>9.9522573129456617</v>
      </c>
      <c r="G817" s="11">
        <v>8.4499999999999993</v>
      </c>
      <c r="H817" s="11">
        <v>6.9850000000000003</v>
      </c>
      <c r="I817" s="11">
        <v>8.8500000000000014</v>
      </c>
      <c r="J817" s="11">
        <v>9.1999999999999993</v>
      </c>
      <c r="K817" s="11">
        <v>9.75</v>
      </c>
      <c r="L817" s="11">
        <v>9.5500000000000007</v>
      </c>
      <c r="M817" s="11">
        <v>8.6999999999999993</v>
      </c>
      <c r="N817" s="11">
        <v>9.1999999999999993</v>
      </c>
      <c r="O817" s="11">
        <v>9.1499999999999986</v>
      </c>
      <c r="P817" s="11">
        <v>8.6999999999999993</v>
      </c>
      <c r="Q817" s="11">
        <v>8.8701245481934166</v>
      </c>
      <c r="R817" s="11">
        <v>9.4</v>
      </c>
      <c r="S817" s="11">
        <v>9.35</v>
      </c>
      <c r="T817" s="11">
        <v>8.113389999999999</v>
      </c>
      <c r="U817" s="11">
        <v>9</v>
      </c>
      <c r="V817" s="11">
        <v>9</v>
      </c>
      <c r="W817" s="11">
        <v>8.1499999999999986</v>
      </c>
      <c r="X817" s="11">
        <v>9.6</v>
      </c>
      <c r="Y817" s="11">
        <v>9.0500000000000007</v>
      </c>
      <c r="Z817" s="11">
        <v>10</v>
      </c>
      <c r="AA817" s="11">
        <v>8.3500000000000014</v>
      </c>
      <c r="AB817" s="150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273</v>
      </c>
      <c r="C818" s="28"/>
      <c r="D818" s="23">
        <v>8.9442719099991269E-2</v>
      </c>
      <c r="E818" s="23">
        <v>0</v>
      </c>
      <c r="F818" s="23">
        <v>0.38559899352522209</v>
      </c>
      <c r="G818" s="23">
        <v>0.10488088481701478</v>
      </c>
      <c r="H818" s="23">
        <v>1.2150555542854773</v>
      </c>
      <c r="I818" s="23">
        <v>0.25819888974716099</v>
      </c>
      <c r="J818" s="23">
        <v>0.23380903889000229</v>
      </c>
      <c r="K818" s="23">
        <v>0.27868739954771293</v>
      </c>
      <c r="L818" s="23">
        <v>0.21602468994692881</v>
      </c>
      <c r="M818" s="23">
        <v>0.27386127875258293</v>
      </c>
      <c r="N818" s="23">
        <v>0.16431676725155012</v>
      </c>
      <c r="O818" s="23">
        <v>0.25033311140691439</v>
      </c>
      <c r="P818" s="23">
        <v>0.17224014243685093</v>
      </c>
      <c r="Q818" s="23">
        <v>0.15055130000447539</v>
      </c>
      <c r="R818" s="23">
        <v>0.18618986725025274</v>
      </c>
      <c r="S818" s="23">
        <v>0.2509980079602227</v>
      </c>
      <c r="T818" s="23">
        <v>1.6787907155648315E-2</v>
      </c>
      <c r="U818" s="23">
        <v>0</v>
      </c>
      <c r="V818" s="23">
        <v>0.5163977794943222</v>
      </c>
      <c r="W818" s="23">
        <v>0.25298221281347028</v>
      </c>
      <c r="X818" s="23">
        <v>4.0824829046386159E-2</v>
      </c>
      <c r="Y818" s="23">
        <v>0.29439202887759514</v>
      </c>
      <c r="Z818" s="23">
        <v>0.51639777949432231</v>
      </c>
      <c r="AA818" s="23">
        <v>0.12649110640673555</v>
      </c>
      <c r="AB818" s="203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56"/>
    </row>
    <row r="819" spans="1:65">
      <c r="A819" s="29"/>
      <c r="B819" s="3" t="s">
        <v>87</v>
      </c>
      <c r="C819" s="28"/>
      <c r="D819" s="13">
        <v>9.415023063156976E-3</v>
      </c>
      <c r="E819" s="13">
        <v>0</v>
      </c>
      <c r="F819" s="13">
        <v>3.8659131433982502E-2</v>
      </c>
      <c r="G819" s="13">
        <v>1.2411939031599381E-2</v>
      </c>
      <c r="H819" s="13">
        <v>0.16265803939564624</v>
      </c>
      <c r="I819" s="13">
        <v>2.9230062990244637E-2</v>
      </c>
      <c r="J819" s="13">
        <v>2.5599529805474704E-2</v>
      </c>
      <c r="K819" s="13">
        <v>2.8681379027208877E-2</v>
      </c>
      <c r="L819" s="13">
        <v>2.2424708298989151E-2</v>
      </c>
      <c r="M819" s="13">
        <v>3.1298431857438046E-2</v>
      </c>
      <c r="N819" s="13">
        <v>1.776397483800542E-2</v>
      </c>
      <c r="O819" s="13">
        <v>2.7408734825574571E-2</v>
      </c>
      <c r="P819" s="13">
        <v>1.9835716979291856E-2</v>
      </c>
      <c r="Q819" s="13">
        <v>1.7043724977307551E-2</v>
      </c>
      <c r="R819" s="13">
        <v>1.987792177048962E-2</v>
      </c>
      <c r="S819" s="13">
        <v>2.6844706733713659E-2</v>
      </c>
      <c r="T819" s="13">
        <v>2.0681427088345365E-3</v>
      </c>
      <c r="U819" s="13">
        <v>0</v>
      </c>
      <c r="V819" s="13">
        <v>5.53283335172488E-2</v>
      </c>
      <c r="W819" s="13">
        <v>3.0851489367496376E-2</v>
      </c>
      <c r="X819" s="13">
        <v>4.2599821613620338E-3</v>
      </c>
      <c r="Y819" s="13">
        <v>3.2469709067381808E-2</v>
      </c>
      <c r="Z819" s="13">
        <v>5.3420459947688514E-2</v>
      </c>
      <c r="AA819" s="13">
        <v>1.5239892338160909E-2</v>
      </c>
      <c r="AB819" s="150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274</v>
      </c>
      <c r="C820" s="28"/>
      <c r="D820" s="13">
        <v>5.0182098720217949E-2</v>
      </c>
      <c r="E820" s="13">
        <v>-5.0906433176882704E-3</v>
      </c>
      <c r="F820" s="13">
        <v>0.10261730714731065</v>
      </c>
      <c r="G820" s="13">
        <v>-6.5890659559385001E-2</v>
      </c>
      <c r="H820" s="13">
        <v>-0.17422523395368128</v>
      </c>
      <c r="I820" s="13">
        <v>-2.3514890663656973E-2</v>
      </c>
      <c r="J820" s="13">
        <v>9.6487545590866475E-3</v>
      </c>
      <c r="K820" s="13">
        <v>7.4133620269977163E-2</v>
      </c>
      <c r="L820" s="13">
        <v>6.4921496596992867E-2</v>
      </c>
      <c r="M820" s="13">
        <v>-3.272701433664138E-2</v>
      </c>
      <c r="N820" s="13">
        <v>2.2545727701264617E-2</v>
      </c>
      <c r="O820" s="13">
        <v>9.6487545590866475E-3</v>
      </c>
      <c r="P820" s="13">
        <v>-4.0096713275029061E-2</v>
      </c>
      <c r="Q820" s="13">
        <v>-2.3525293948582604E-2</v>
      </c>
      <c r="R820" s="13">
        <v>3.5442700843442809E-2</v>
      </c>
      <c r="S820" s="13">
        <v>3.3600276108846083E-2</v>
      </c>
      <c r="T820" s="13">
        <v>-0.10265992998773521</v>
      </c>
      <c r="U820" s="13">
        <v>-5.0906433176882704E-3</v>
      </c>
      <c r="V820" s="13">
        <v>3.1757851374249135E-2</v>
      </c>
      <c r="W820" s="13">
        <v>-9.3527030578338333E-2</v>
      </c>
      <c r="X820" s="13">
        <v>5.9394222393202245E-2</v>
      </c>
      <c r="Y820" s="13">
        <v>2.2790556206992996E-3</v>
      </c>
      <c r="Z820" s="13">
        <v>6.8606346066186541E-2</v>
      </c>
      <c r="AA820" s="13">
        <v>-8.2472482170756978E-2</v>
      </c>
      <c r="AB820" s="150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45" t="s">
        <v>275</v>
      </c>
      <c r="C821" s="46"/>
      <c r="D821" s="44">
        <v>0.66</v>
      </c>
      <c r="E821" s="44" t="s">
        <v>276</v>
      </c>
      <c r="F821" s="44">
        <v>1.44</v>
      </c>
      <c r="G821" s="44">
        <v>1.07</v>
      </c>
      <c r="H821" s="44">
        <v>2.69</v>
      </c>
      <c r="I821" s="44">
        <v>0.44</v>
      </c>
      <c r="J821" s="44">
        <v>0.06</v>
      </c>
      <c r="K821" s="44">
        <v>1.02</v>
      </c>
      <c r="L821" s="44">
        <v>0.88</v>
      </c>
      <c r="M821" s="44">
        <v>0.57999999999999996</v>
      </c>
      <c r="N821" s="44">
        <v>0.25</v>
      </c>
      <c r="O821" s="44">
        <v>0.06</v>
      </c>
      <c r="P821" s="44">
        <v>0.69</v>
      </c>
      <c r="Q821" s="44">
        <v>0.44</v>
      </c>
      <c r="R821" s="44">
        <v>0.44</v>
      </c>
      <c r="S821" s="44">
        <v>0.41</v>
      </c>
      <c r="T821" s="44">
        <v>1.62</v>
      </c>
      <c r="U821" s="44" t="s">
        <v>276</v>
      </c>
      <c r="V821" s="44" t="s">
        <v>276</v>
      </c>
      <c r="W821" s="44">
        <v>1.49</v>
      </c>
      <c r="X821" s="44">
        <v>0.8</v>
      </c>
      <c r="Y821" s="44">
        <v>0.06</v>
      </c>
      <c r="Z821" s="44" t="s">
        <v>276</v>
      </c>
      <c r="AA821" s="44">
        <v>1.32</v>
      </c>
      <c r="AB821" s="150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0" t="s">
        <v>319</v>
      </c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BM822" s="55"/>
    </row>
    <row r="823" spans="1:65">
      <c r="BM823" s="55"/>
    </row>
    <row r="824" spans="1:65" ht="15">
      <c r="B824" s="8" t="s">
        <v>613</v>
      </c>
      <c r="BM824" s="27" t="s">
        <v>67</v>
      </c>
    </row>
    <row r="825" spans="1:65" ht="15">
      <c r="A825" s="24" t="s">
        <v>61</v>
      </c>
      <c r="B825" s="18" t="s">
        <v>114</v>
      </c>
      <c r="C825" s="15" t="s">
        <v>115</v>
      </c>
      <c r="D825" s="16" t="s">
        <v>240</v>
      </c>
      <c r="E825" s="17" t="s">
        <v>240</v>
      </c>
      <c r="F825" s="17" t="s">
        <v>240</v>
      </c>
      <c r="G825" s="17" t="s">
        <v>240</v>
      </c>
      <c r="H825" s="17" t="s">
        <v>240</v>
      </c>
      <c r="I825" s="17" t="s">
        <v>240</v>
      </c>
      <c r="J825" s="17" t="s">
        <v>240</v>
      </c>
      <c r="K825" s="17" t="s">
        <v>240</v>
      </c>
      <c r="L825" s="17" t="s">
        <v>240</v>
      </c>
      <c r="M825" s="17" t="s">
        <v>240</v>
      </c>
      <c r="N825" s="17" t="s">
        <v>240</v>
      </c>
      <c r="O825" s="17" t="s">
        <v>240</v>
      </c>
      <c r="P825" s="17" t="s">
        <v>240</v>
      </c>
      <c r="Q825" s="17" t="s">
        <v>240</v>
      </c>
      <c r="R825" s="17" t="s">
        <v>240</v>
      </c>
      <c r="S825" s="17" t="s">
        <v>240</v>
      </c>
      <c r="T825" s="17" t="s">
        <v>240</v>
      </c>
      <c r="U825" s="17" t="s">
        <v>240</v>
      </c>
      <c r="V825" s="17" t="s">
        <v>240</v>
      </c>
      <c r="W825" s="17" t="s">
        <v>240</v>
      </c>
      <c r="X825" s="17" t="s">
        <v>240</v>
      </c>
      <c r="Y825" s="17" t="s">
        <v>240</v>
      </c>
      <c r="Z825" s="17" t="s">
        <v>240</v>
      </c>
      <c r="AA825" s="150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241</v>
      </c>
      <c r="C826" s="9" t="s">
        <v>241</v>
      </c>
      <c r="D826" s="148" t="s">
        <v>243</v>
      </c>
      <c r="E826" s="149" t="s">
        <v>244</v>
      </c>
      <c r="F826" s="149" t="s">
        <v>245</v>
      </c>
      <c r="G826" s="149" t="s">
        <v>246</v>
      </c>
      <c r="H826" s="149" t="s">
        <v>248</v>
      </c>
      <c r="I826" s="149" t="s">
        <v>249</v>
      </c>
      <c r="J826" s="149" t="s">
        <v>250</v>
      </c>
      <c r="K826" s="149" t="s">
        <v>251</v>
      </c>
      <c r="L826" s="149" t="s">
        <v>252</v>
      </c>
      <c r="M826" s="149" t="s">
        <v>253</v>
      </c>
      <c r="N826" s="149" t="s">
        <v>254</v>
      </c>
      <c r="O826" s="149" t="s">
        <v>255</v>
      </c>
      <c r="P826" s="149" t="s">
        <v>256</v>
      </c>
      <c r="Q826" s="149" t="s">
        <v>257</v>
      </c>
      <c r="R826" s="149" t="s">
        <v>259</v>
      </c>
      <c r="S826" s="149" t="s">
        <v>261</v>
      </c>
      <c r="T826" s="149" t="s">
        <v>279</v>
      </c>
      <c r="U826" s="149" t="s">
        <v>280</v>
      </c>
      <c r="V826" s="149" t="s">
        <v>262</v>
      </c>
      <c r="W826" s="149" t="s">
        <v>263</v>
      </c>
      <c r="X826" s="149" t="s">
        <v>281</v>
      </c>
      <c r="Y826" s="149" t="s">
        <v>264</v>
      </c>
      <c r="Z826" s="149" t="s">
        <v>265</v>
      </c>
      <c r="AA826" s="150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304</v>
      </c>
      <c r="E827" s="11" t="s">
        <v>304</v>
      </c>
      <c r="F827" s="11" t="s">
        <v>118</v>
      </c>
      <c r="G827" s="11" t="s">
        <v>304</v>
      </c>
      <c r="H827" s="11" t="s">
        <v>118</v>
      </c>
      <c r="I827" s="11" t="s">
        <v>305</v>
      </c>
      <c r="J827" s="11" t="s">
        <v>305</v>
      </c>
      <c r="K827" s="11" t="s">
        <v>305</v>
      </c>
      <c r="L827" s="11" t="s">
        <v>305</v>
      </c>
      <c r="M827" s="11" t="s">
        <v>305</v>
      </c>
      <c r="N827" s="11" t="s">
        <v>304</v>
      </c>
      <c r="O827" s="11" t="s">
        <v>304</v>
      </c>
      <c r="P827" s="11" t="s">
        <v>305</v>
      </c>
      <c r="Q827" s="11" t="s">
        <v>304</v>
      </c>
      <c r="R827" s="11" t="s">
        <v>305</v>
      </c>
      <c r="S827" s="11" t="s">
        <v>305</v>
      </c>
      <c r="T827" s="11" t="s">
        <v>305</v>
      </c>
      <c r="U827" s="11" t="s">
        <v>118</v>
      </c>
      <c r="V827" s="11" t="s">
        <v>305</v>
      </c>
      <c r="W827" s="11" t="s">
        <v>305</v>
      </c>
      <c r="X827" s="11" t="s">
        <v>305</v>
      </c>
      <c r="Y827" s="11" t="s">
        <v>304</v>
      </c>
      <c r="Z827" s="11" t="s">
        <v>305</v>
      </c>
      <c r="AA827" s="150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150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8">
        <v>1</v>
      </c>
      <c r="C829" s="14">
        <v>1</v>
      </c>
      <c r="D829" s="21">
        <v>2.2999999999999998</v>
      </c>
      <c r="E829" s="21">
        <v>2</v>
      </c>
      <c r="F829" s="21">
        <v>2.1124291726415581</v>
      </c>
      <c r="G829" s="21">
        <v>2.9</v>
      </c>
      <c r="H829" s="144" t="s">
        <v>107</v>
      </c>
      <c r="I829" s="21">
        <v>3</v>
      </c>
      <c r="J829" s="21">
        <v>3</v>
      </c>
      <c r="K829" s="21">
        <v>2</v>
      </c>
      <c r="L829" s="21">
        <v>4</v>
      </c>
      <c r="M829" s="21">
        <v>3</v>
      </c>
      <c r="N829" s="21">
        <v>2</v>
      </c>
      <c r="O829" s="21">
        <v>3</v>
      </c>
      <c r="P829" s="21">
        <v>4</v>
      </c>
      <c r="Q829" s="21">
        <v>3.6150095899463297</v>
      </c>
      <c r="R829" s="21">
        <v>3.7</v>
      </c>
      <c r="S829" s="144" t="s">
        <v>96</v>
      </c>
      <c r="T829" s="21">
        <v>2.2200000000000002</v>
      </c>
      <c r="U829" s="144" t="s">
        <v>107</v>
      </c>
      <c r="V829" s="21">
        <v>3</v>
      </c>
      <c r="W829" s="144">
        <v>5</v>
      </c>
      <c r="X829" s="21">
        <v>2.8</v>
      </c>
      <c r="Y829" s="21">
        <v>1.95</v>
      </c>
      <c r="Z829" s="21">
        <v>2.4</v>
      </c>
      <c r="AA829" s="150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1.9</v>
      </c>
      <c r="E830" s="11">
        <v>2</v>
      </c>
      <c r="F830" s="11">
        <v>2.3538364796690998</v>
      </c>
      <c r="G830" s="11">
        <v>2.7</v>
      </c>
      <c r="H830" s="145" t="s">
        <v>107</v>
      </c>
      <c r="I830" s="11">
        <v>3</v>
      </c>
      <c r="J830" s="11">
        <v>3</v>
      </c>
      <c r="K830" s="11">
        <v>3</v>
      </c>
      <c r="L830" s="11">
        <v>2</v>
      </c>
      <c r="M830" s="11">
        <v>3</v>
      </c>
      <c r="N830" s="11">
        <v>2</v>
      </c>
      <c r="O830" s="11">
        <v>3</v>
      </c>
      <c r="P830" s="11">
        <v>3</v>
      </c>
      <c r="Q830" s="11">
        <v>3.1879010625431743</v>
      </c>
      <c r="R830" s="11">
        <v>3.9</v>
      </c>
      <c r="S830" s="145" t="s">
        <v>96</v>
      </c>
      <c r="T830" s="11">
        <v>2.4900000000000002</v>
      </c>
      <c r="U830" s="145" t="s">
        <v>107</v>
      </c>
      <c r="V830" s="11">
        <v>3</v>
      </c>
      <c r="W830" s="145">
        <v>8</v>
      </c>
      <c r="X830" s="11">
        <v>2.5</v>
      </c>
      <c r="Y830" s="11">
        <v>1.95</v>
      </c>
      <c r="Z830" s="11">
        <v>2.2999999999999998</v>
      </c>
      <c r="AA830" s="150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 t="e">
        <v>#N/A</v>
      </c>
    </row>
    <row r="831" spans="1:65">
      <c r="A831" s="29"/>
      <c r="B831" s="19">
        <v>1</v>
      </c>
      <c r="C831" s="9">
        <v>3</v>
      </c>
      <c r="D831" s="11">
        <v>2.1</v>
      </c>
      <c r="E831" s="11">
        <v>2</v>
      </c>
      <c r="F831" s="11">
        <v>2.1437337934475882</v>
      </c>
      <c r="G831" s="146">
        <v>3.4</v>
      </c>
      <c r="H831" s="145" t="s">
        <v>107</v>
      </c>
      <c r="I831" s="11">
        <v>3</v>
      </c>
      <c r="J831" s="11">
        <v>3</v>
      </c>
      <c r="K831" s="11">
        <v>2</v>
      </c>
      <c r="L831" s="11">
        <v>4</v>
      </c>
      <c r="M831" s="11">
        <v>2</v>
      </c>
      <c r="N831" s="11">
        <v>2</v>
      </c>
      <c r="O831" s="11">
        <v>3</v>
      </c>
      <c r="P831" s="11">
        <v>4</v>
      </c>
      <c r="Q831" s="11">
        <v>3.5046500048733416</v>
      </c>
      <c r="R831" s="11">
        <v>3.3</v>
      </c>
      <c r="S831" s="145" t="s">
        <v>96</v>
      </c>
      <c r="T831" s="11">
        <v>2.09</v>
      </c>
      <c r="U831" s="145" t="s">
        <v>107</v>
      </c>
      <c r="V831" s="11">
        <v>4</v>
      </c>
      <c r="W831" s="145">
        <v>7</v>
      </c>
      <c r="X831" s="11">
        <v>2.7</v>
      </c>
      <c r="Y831" s="11">
        <v>1.9400000000000002</v>
      </c>
      <c r="Z831" s="11">
        <v>2.4</v>
      </c>
      <c r="AA831" s="150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1.7</v>
      </c>
      <c r="E832" s="11">
        <v>2</v>
      </c>
      <c r="F832" s="11">
        <v>2.3306958581173585</v>
      </c>
      <c r="G832" s="11">
        <v>2.8</v>
      </c>
      <c r="H832" s="145" t="s">
        <v>107</v>
      </c>
      <c r="I832" s="11">
        <v>2</v>
      </c>
      <c r="J832" s="11">
        <v>3</v>
      </c>
      <c r="K832" s="11">
        <v>2</v>
      </c>
      <c r="L832" s="11">
        <v>4</v>
      </c>
      <c r="M832" s="11">
        <v>3</v>
      </c>
      <c r="N832" s="11">
        <v>2</v>
      </c>
      <c r="O832" s="11">
        <v>3</v>
      </c>
      <c r="P832" s="11">
        <v>3</v>
      </c>
      <c r="Q832" s="11">
        <v>3.1532781761652156</v>
      </c>
      <c r="R832" s="11">
        <v>3.6</v>
      </c>
      <c r="S832" s="145" t="s">
        <v>96</v>
      </c>
      <c r="T832" s="11">
        <v>2.5499999999999998</v>
      </c>
      <c r="U832" s="145" t="s">
        <v>107</v>
      </c>
      <c r="V832" s="11">
        <v>4</v>
      </c>
      <c r="W832" s="145">
        <v>5</v>
      </c>
      <c r="X832" s="11">
        <v>2.2999999999999998</v>
      </c>
      <c r="Y832" s="146">
        <v>2.0699999999999998</v>
      </c>
      <c r="Z832" s="11">
        <v>2.2999999999999998</v>
      </c>
      <c r="AA832" s="150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2.6918062184778613</v>
      </c>
    </row>
    <row r="833" spans="1:65">
      <c r="A833" s="29"/>
      <c r="B833" s="19">
        <v>1</v>
      </c>
      <c r="C833" s="9">
        <v>5</v>
      </c>
      <c r="D833" s="11">
        <v>2</v>
      </c>
      <c r="E833" s="11">
        <v>2</v>
      </c>
      <c r="F833" s="11">
        <v>2.0571538452988167</v>
      </c>
      <c r="G833" s="11">
        <v>2.9</v>
      </c>
      <c r="H833" s="145" t="s">
        <v>107</v>
      </c>
      <c r="I833" s="11">
        <v>3</v>
      </c>
      <c r="J833" s="11">
        <v>3</v>
      </c>
      <c r="K833" s="11">
        <v>3</v>
      </c>
      <c r="L833" s="11">
        <v>3</v>
      </c>
      <c r="M833" s="11">
        <v>2</v>
      </c>
      <c r="N833" s="11">
        <v>2</v>
      </c>
      <c r="O833" s="11">
        <v>3</v>
      </c>
      <c r="P833" s="11">
        <v>3</v>
      </c>
      <c r="Q833" s="11">
        <v>3.7240598372650981</v>
      </c>
      <c r="R833" s="146">
        <v>2.2000000000000002</v>
      </c>
      <c r="S833" s="145" t="s">
        <v>96</v>
      </c>
      <c r="T833" s="11">
        <v>2.48</v>
      </c>
      <c r="U833" s="145" t="s">
        <v>107</v>
      </c>
      <c r="V833" s="11">
        <v>4</v>
      </c>
      <c r="W833" s="145">
        <v>8</v>
      </c>
      <c r="X833" s="11">
        <v>2.5</v>
      </c>
      <c r="Y833" s="11">
        <v>1.95</v>
      </c>
      <c r="Z833" s="11">
        <v>2.1</v>
      </c>
      <c r="AA833" s="150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53</v>
      </c>
    </row>
    <row r="834" spans="1:65">
      <c r="A834" s="29"/>
      <c r="B834" s="19">
        <v>1</v>
      </c>
      <c r="C834" s="9">
        <v>6</v>
      </c>
      <c r="D834" s="11">
        <v>1.9</v>
      </c>
      <c r="E834" s="11">
        <v>2</v>
      </c>
      <c r="F834" s="11">
        <v>2.0721696640352523</v>
      </c>
      <c r="G834" s="11">
        <v>3</v>
      </c>
      <c r="H834" s="145" t="s">
        <v>107</v>
      </c>
      <c r="I834" s="11">
        <v>2</v>
      </c>
      <c r="J834" s="11">
        <v>3</v>
      </c>
      <c r="K834" s="11">
        <v>2</v>
      </c>
      <c r="L834" s="11">
        <v>3</v>
      </c>
      <c r="M834" s="11">
        <v>2</v>
      </c>
      <c r="N834" s="11">
        <v>2</v>
      </c>
      <c r="O834" s="11">
        <v>3</v>
      </c>
      <c r="P834" s="11">
        <v>3</v>
      </c>
      <c r="Q834" s="11">
        <v>3.4469914224733049</v>
      </c>
      <c r="R834" s="11">
        <v>4</v>
      </c>
      <c r="S834" s="145" t="s">
        <v>96</v>
      </c>
      <c r="T834" s="11">
        <v>2.81</v>
      </c>
      <c r="U834" s="145" t="s">
        <v>107</v>
      </c>
      <c r="V834" s="11">
        <v>3</v>
      </c>
      <c r="W834" s="145">
        <v>7</v>
      </c>
      <c r="X834" s="11">
        <v>2.8</v>
      </c>
      <c r="Y834" s="11">
        <v>1.9299999999999997</v>
      </c>
      <c r="Z834" s="11">
        <v>2.5</v>
      </c>
      <c r="AA834" s="150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271</v>
      </c>
      <c r="C835" s="12"/>
      <c r="D835" s="22">
        <v>1.9833333333333334</v>
      </c>
      <c r="E835" s="22">
        <v>2</v>
      </c>
      <c r="F835" s="22">
        <v>2.1783364688682791</v>
      </c>
      <c r="G835" s="22">
        <v>2.9500000000000006</v>
      </c>
      <c r="H835" s="22" t="s">
        <v>771</v>
      </c>
      <c r="I835" s="22">
        <v>2.6666666666666665</v>
      </c>
      <c r="J835" s="22">
        <v>3</v>
      </c>
      <c r="K835" s="22">
        <v>2.3333333333333335</v>
      </c>
      <c r="L835" s="22">
        <v>3.3333333333333335</v>
      </c>
      <c r="M835" s="22">
        <v>2.5</v>
      </c>
      <c r="N835" s="22">
        <v>2</v>
      </c>
      <c r="O835" s="22">
        <v>3</v>
      </c>
      <c r="P835" s="22">
        <v>3.3333333333333335</v>
      </c>
      <c r="Q835" s="22">
        <v>3.4386483488777437</v>
      </c>
      <c r="R835" s="22">
        <v>3.4499999999999997</v>
      </c>
      <c r="S835" s="22" t="s">
        <v>771</v>
      </c>
      <c r="T835" s="22">
        <v>2.4400000000000004</v>
      </c>
      <c r="U835" s="22" t="s">
        <v>771</v>
      </c>
      <c r="V835" s="22">
        <v>3.5</v>
      </c>
      <c r="W835" s="22">
        <v>6.666666666666667</v>
      </c>
      <c r="X835" s="22">
        <v>2.6</v>
      </c>
      <c r="Y835" s="22">
        <v>1.9649999999999999</v>
      </c>
      <c r="Z835" s="22">
        <v>2.333333333333333</v>
      </c>
      <c r="AA835" s="150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272</v>
      </c>
      <c r="C836" s="28"/>
      <c r="D836" s="11">
        <v>1.95</v>
      </c>
      <c r="E836" s="11">
        <v>2</v>
      </c>
      <c r="F836" s="11">
        <v>2.1280814830445731</v>
      </c>
      <c r="G836" s="11">
        <v>2.9</v>
      </c>
      <c r="H836" s="11" t="s">
        <v>771</v>
      </c>
      <c r="I836" s="11">
        <v>3</v>
      </c>
      <c r="J836" s="11">
        <v>3</v>
      </c>
      <c r="K836" s="11">
        <v>2</v>
      </c>
      <c r="L836" s="11">
        <v>3.5</v>
      </c>
      <c r="M836" s="11">
        <v>2.5</v>
      </c>
      <c r="N836" s="11">
        <v>2</v>
      </c>
      <c r="O836" s="11">
        <v>3</v>
      </c>
      <c r="P836" s="11">
        <v>3</v>
      </c>
      <c r="Q836" s="11">
        <v>3.4758207136733232</v>
      </c>
      <c r="R836" s="11">
        <v>3.6500000000000004</v>
      </c>
      <c r="S836" s="11" t="s">
        <v>771</v>
      </c>
      <c r="T836" s="11">
        <v>2.4850000000000003</v>
      </c>
      <c r="U836" s="11" t="s">
        <v>771</v>
      </c>
      <c r="V836" s="11">
        <v>3.5</v>
      </c>
      <c r="W836" s="11">
        <v>7</v>
      </c>
      <c r="X836" s="11">
        <v>2.6</v>
      </c>
      <c r="Y836" s="11">
        <v>1.95</v>
      </c>
      <c r="Z836" s="11">
        <v>2.3499999999999996</v>
      </c>
      <c r="AA836" s="150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273</v>
      </c>
      <c r="C837" s="28"/>
      <c r="D837" s="23">
        <v>0.20412414523193151</v>
      </c>
      <c r="E837" s="23">
        <v>0</v>
      </c>
      <c r="F837" s="23">
        <v>0.13077566503693197</v>
      </c>
      <c r="G837" s="23">
        <v>0.24289915602982234</v>
      </c>
      <c r="H837" s="23" t="s">
        <v>771</v>
      </c>
      <c r="I837" s="23">
        <v>0.51639777949432275</v>
      </c>
      <c r="J837" s="23">
        <v>0</v>
      </c>
      <c r="K837" s="23">
        <v>0.51639777949432275</v>
      </c>
      <c r="L837" s="23">
        <v>0.81649658092772548</v>
      </c>
      <c r="M837" s="23">
        <v>0.54772255750516607</v>
      </c>
      <c r="N837" s="23">
        <v>0</v>
      </c>
      <c r="O837" s="23">
        <v>0</v>
      </c>
      <c r="P837" s="23">
        <v>0.51639777949432131</v>
      </c>
      <c r="Q837" s="23">
        <v>0.22860409777781665</v>
      </c>
      <c r="R837" s="23">
        <v>0.65954529791364769</v>
      </c>
      <c r="S837" s="23" t="s">
        <v>771</v>
      </c>
      <c r="T837" s="23">
        <v>0.25455844122715715</v>
      </c>
      <c r="U837" s="23" t="s">
        <v>771</v>
      </c>
      <c r="V837" s="23">
        <v>0.54772255750516607</v>
      </c>
      <c r="W837" s="23">
        <v>1.366260102127945</v>
      </c>
      <c r="X837" s="23">
        <v>0.19999999999999998</v>
      </c>
      <c r="Y837" s="23">
        <v>5.2057660339281442E-2</v>
      </c>
      <c r="Z837" s="23">
        <v>0.13662601021279461</v>
      </c>
      <c r="AA837" s="150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87</v>
      </c>
      <c r="C838" s="28"/>
      <c r="D838" s="13">
        <v>0.10291973709173018</v>
      </c>
      <c r="E838" s="13">
        <v>0</v>
      </c>
      <c r="F838" s="13">
        <v>6.0034648873539008E-2</v>
      </c>
      <c r="G838" s="13">
        <v>8.2338696959261798E-2</v>
      </c>
      <c r="H838" s="13" t="s">
        <v>771</v>
      </c>
      <c r="I838" s="13">
        <v>0.19364916731037105</v>
      </c>
      <c r="J838" s="13">
        <v>0</v>
      </c>
      <c r="K838" s="13">
        <v>0.22131333406899545</v>
      </c>
      <c r="L838" s="13">
        <v>0.24494897427831763</v>
      </c>
      <c r="M838" s="13">
        <v>0.21908902300206642</v>
      </c>
      <c r="N838" s="13">
        <v>0</v>
      </c>
      <c r="O838" s="13">
        <v>0</v>
      </c>
      <c r="P838" s="13">
        <v>0.1549193338482964</v>
      </c>
      <c r="Q838" s="13">
        <v>6.6480801345221927E-2</v>
      </c>
      <c r="R838" s="13">
        <v>0.19117255011989789</v>
      </c>
      <c r="S838" s="13" t="s">
        <v>771</v>
      </c>
      <c r="T838" s="13">
        <v>0.10432723001112996</v>
      </c>
      <c r="U838" s="13" t="s">
        <v>771</v>
      </c>
      <c r="V838" s="13">
        <v>0.15649215928719032</v>
      </c>
      <c r="W838" s="13">
        <v>0.20493901531919173</v>
      </c>
      <c r="X838" s="13">
        <v>7.6923076923076913E-2</v>
      </c>
      <c r="Y838" s="13">
        <v>2.6492448009812441E-2</v>
      </c>
      <c r="Z838" s="13">
        <v>5.8554004376911981E-2</v>
      </c>
      <c r="AA838" s="150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274</v>
      </c>
      <c r="C839" s="28"/>
      <c r="D839" s="13">
        <v>-0.26319609497935881</v>
      </c>
      <c r="E839" s="13">
        <v>-0.2570044655254039</v>
      </c>
      <c r="F839" s="13">
        <v>-0.19075286552385429</v>
      </c>
      <c r="G839" s="13">
        <v>9.5918413350029486E-2</v>
      </c>
      <c r="H839" s="13" t="s">
        <v>771</v>
      </c>
      <c r="I839" s="13">
        <v>-9.3392873672052401E-3</v>
      </c>
      <c r="J839" s="13">
        <v>0.11449330171189409</v>
      </c>
      <c r="K839" s="13">
        <v>-0.13317187644630446</v>
      </c>
      <c r="L839" s="13">
        <v>0.23832589079099353</v>
      </c>
      <c r="M839" s="13">
        <v>-7.125558190675485E-2</v>
      </c>
      <c r="N839" s="13">
        <v>-0.2570044655254039</v>
      </c>
      <c r="O839" s="13">
        <v>0.11449330171189409</v>
      </c>
      <c r="P839" s="13">
        <v>0.23832589079099353</v>
      </c>
      <c r="Q839" s="13">
        <v>0.27745018392230336</v>
      </c>
      <c r="R839" s="13">
        <v>0.2816672969686782</v>
      </c>
      <c r="S839" s="13" t="s">
        <v>771</v>
      </c>
      <c r="T839" s="13">
        <v>-9.3545447940992621E-2</v>
      </c>
      <c r="U839" s="13" t="s">
        <v>771</v>
      </c>
      <c r="V839" s="13">
        <v>0.30024218533054325</v>
      </c>
      <c r="W839" s="13">
        <v>1.4766517815819871</v>
      </c>
      <c r="X839" s="13">
        <v>-3.4105805183024973E-2</v>
      </c>
      <c r="Y839" s="13">
        <v>-0.27000688737870937</v>
      </c>
      <c r="Z839" s="13">
        <v>-0.13317187644630468</v>
      </c>
      <c r="AA839" s="150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275</v>
      </c>
      <c r="C840" s="46"/>
      <c r="D840" s="44">
        <v>0.99</v>
      </c>
      <c r="E840" s="44">
        <v>0.96</v>
      </c>
      <c r="F840" s="44">
        <v>0.67</v>
      </c>
      <c r="G840" s="44">
        <v>0.56000000000000005</v>
      </c>
      <c r="H840" s="44">
        <v>0.16</v>
      </c>
      <c r="I840" s="44">
        <v>0.11</v>
      </c>
      <c r="J840" s="44">
        <v>0.64</v>
      </c>
      <c r="K840" s="44">
        <v>0.43</v>
      </c>
      <c r="L840" s="44">
        <v>1.17</v>
      </c>
      <c r="M840" s="44">
        <v>0.16</v>
      </c>
      <c r="N840" s="44">
        <v>0.96</v>
      </c>
      <c r="O840" s="44">
        <v>0.64</v>
      </c>
      <c r="P840" s="44">
        <v>1.17</v>
      </c>
      <c r="Q840" s="44">
        <v>1.34</v>
      </c>
      <c r="R840" s="44">
        <v>1.36</v>
      </c>
      <c r="S840" s="44">
        <v>3.84</v>
      </c>
      <c r="T840" s="44">
        <v>0.26</v>
      </c>
      <c r="U840" s="44">
        <v>0.16</v>
      </c>
      <c r="V840" s="44">
        <v>1.44</v>
      </c>
      <c r="W840" s="44">
        <v>6.5</v>
      </c>
      <c r="X840" s="44">
        <v>0</v>
      </c>
      <c r="Y840" s="44">
        <v>1.02</v>
      </c>
      <c r="Z840" s="44">
        <v>0.43</v>
      </c>
      <c r="AA840" s="150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BM841" s="55"/>
    </row>
    <row r="842" spans="1:65" ht="15">
      <c r="B842" s="8" t="s">
        <v>614</v>
      </c>
      <c r="BM842" s="27" t="s">
        <v>67</v>
      </c>
    </row>
    <row r="843" spans="1:65" ht="15">
      <c r="A843" s="24" t="s">
        <v>12</v>
      </c>
      <c r="B843" s="18" t="s">
        <v>114</v>
      </c>
      <c r="C843" s="15" t="s">
        <v>115</v>
      </c>
      <c r="D843" s="16" t="s">
        <v>240</v>
      </c>
      <c r="E843" s="17" t="s">
        <v>240</v>
      </c>
      <c r="F843" s="17" t="s">
        <v>240</v>
      </c>
      <c r="G843" s="17" t="s">
        <v>240</v>
      </c>
      <c r="H843" s="17" t="s">
        <v>240</v>
      </c>
      <c r="I843" s="17" t="s">
        <v>240</v>
      </c>
      <c r="J843" s="17" t="s">
        <v>240</v>
      </c>
      <c r="K843" s="17" t="s">
        <v>240</v>
      </c>
      <c r="L843" s="150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241</v>
      </c>
      <c r="C844" s="9" t="s">
        <v>241</v>
      </c>
      <c r="D844" s="148" t="s">
        <v>243</v>
      </c>
      <c r="E844" s="149" t="s">
        <v>246</v>
      </c>
      <c r="F844" s="149" t="s">
        <v>257</v>
      </c>
      <c r="G844" s="149" t="s">
        <v>260</v>
      </c>
      <c r="H844" s="149" t="s">
        <v>279</v>
      </c>
      <c r="I844" s="149" t="s">
        <v>307</v>
      </c>
      <c r="J844" s="149" t="s">
        <v>281</v>
      </c>
      <c r="K844" s="149" t="s">
        <v>265</v>
      </c>
      <c r="L844" s="150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304</v>
      </c>
      <c r="E845" s="11" t="s">
        <v>304</v>
      </c>
      <c r="F845" s="11" t="s">
        <v>304</v>
      </c>
      <c r="G845" s="11" t="s">
        <v>304</v>
      </c>
      <c r="H845" s="11" t="s">
        <v>305</v>
      </c>
      <c r="I845" s="11" t="s">
        <v>304</v>
      </c>
      <c r="J845" s="11" t="s">
        <v>305</v>
      </c>
      <c r="K845" s="11" t="s">
        <v>305</v>
      </c>
      <c r="L845" s="150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150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21">
        <v>6.82</v>
      </c>
      <c r="E847" s="21">
        <v>7.5</v>
      </c>
      <c r="F847" s="21">
        <v>6.6198052004765824</v>
      </c>
      <c r="G847" s="21">
        <v>5.7674399999999997</v>
      </c>
      <c r="H847" s="21">
        <v>6.37</v>
      </c>
      <c r="I847" s="21">
        <v>5.86</v>
      </c>
      <c r="J847" s="21">
        <v>6.6</v>
      </c>
      <c r="K847" s="21">
        <v>6.6</v>
      </c>
      <c r="L847" s="150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1">
        <v>6.87</v>
      </c>
      <c r="E848" s="146">
        <v>6.2</v>
      </c>
      <c r="F848" s="11">
        <v>6.7181256630549697</v>
      </c>
      <c r="G848" s="11">
        <v>5.7777799999999999</v>
      </c>
      <c r="H848" s="11">
        <v>6.03</v>
      </c>
      <c r="I848" s="11">
        <v>6.1</v>
      </c>
      <c r="J848" s="11">
        <v>7.1</v>
      </c>
      <c r="K848" s="11">
        <v>6.6</v>
      </c>
      <c r="L848" s="150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12</v>
      </c>
    </row>
    <row r="849" spans="1:65">
      <c r="A849" s="29"/>
      <c r="B849" s="19">
        <v>1</v>
      </c>
      <c r="C849" s="9">
        <v>3</v>
      </c>
      <c r="D849" s="11">
        <v>6.75</v>
      </c>
      <c r="E849" s="11">
        <v>7.2</v>
      </c>
      <c r="F849" s="11">
        <v>6.4578544214481335</v>
      </c>
      <c r="G849" s="11">
        <v>5.8905000000000003</v>
      </c>
      <c r="H849" s="11">
        <v>5.69</v>
      </c>
      <c r="I849" s="11">
        <v>5.88</v>
      </c>
      <c r="J849" s="11">
        <v>6.7</v>
      </c>
      <c r="K849" s="11">
        <v>6.4</v>
      </c>
      <c r="L849" s="150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1">
        <v>7.03</v>
      </c>
      <c r="E850" s="11">
        <v>7.9</v>
      </c>
      <c r="F850" s="11">
        <v>6.5033591132177087</v>
      </c>
      <c r="G850" s="11">
        <v>5.8122999999999996</v>
      </c>
      <c r="H850" s="11">
        <v>6.07</v>
      </c>
      <c r="I850" s="146">
        <v>6.66</v>
      </c>
      <c r="J850" s="11">
        <v>5.9</v>
      </c>
      <c r="K850" s="11">
        <v>5.9</v>
      </c>
      <c r="L850" s="150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6.4875997855813878</v>
      </c>
    </row>
    <row r="851" spans="1:65">
      <c r="A851" s="29"/>
      <c r="B851" s="19">
        <v>1</v>
      </c>
      <c r="C851" s="9">
        <v>5</v>
      </c>
      <c r="D851" s="11">
        <v>6.92</v>
      </c>
      <c r="E851" s="11">
        <v>7.7000000000000011</v>
      </c>
      <c r="F851" s="11">
        <v>6.6240459612722962</v>
      </c>
      <c r="G851" s="11">
        <v>5.8787399999999996</v>
      </c>
      <c r="H851" s="11">
        <v>5.85</v>
      </c>
      <c r="I851" s="11">
        <v>6.09</v>
      </c>
      <c r="J851" s="11">
        <v>6.4</v>
      </c>
      <c r="K851" s="11">
        <v>6.3</v>
      </c>
      <c r="L851" s="150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54</v>
      </c>
    </row>
    <row r="852" spans="1:65">
      <c r="A852" s="29"/>
      <c r="B852" s="19">
        <v>1</v>
      </c>
      <c r="C852" s="9">
        <v>6</v>
      </c>
      <c r="D852" s="11">
        <v>7.1</v>
      </c>
      <c r="E852" s="11">
        <v>7.4</v>
      </c>
      <c r="F852" s="11">
        <v>6.9725993484369191</v>
      </c>
      <c r="G852" s="11">
        <v>5.9222400000000004</v>
      </c>
      <c r="H852" s="11">
        <v>6.76</v>
      </c>
      <c r="I852" s="11">
        <v>5.87</v>
      </c>
      <c r="J852" s="11">
        <v>6.4</v>
      </c>
      <c r="K852" s="11">
        <v>6.3</v>
      </c>
      <c r="L852" s="150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20" t="s">
        <v>271</v>
      </c>
      <c r="C853" s="12"/>
      <c r="D853" s="22">
        <v>6.915</v>
      </c>
      <c r="E853" s="22">
        <v>7.3166666666666664</v>
      </c>
      <c r="F853" s="22">
        <v>6.6492982846511026</v>
      </c>
      <c r="G853" s="22">
        <v>5.8414999999999999</v>
      </c>
      <c r="H853" s="22">
        <v>6.128333333333333</v>
      </c>
      <c r="I853" s="22">
        <v>6.0766666666666671</v>
      </c>
      <c r="J853" s="22">
        <v>6.5166666666666657</v>
      </c>
      <c r="K853" s="22">
        <v>6.3500000000000005</v>
      </c>
      <c r="L853" s="150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272</v>
      </c>
      <c r="C854" s="28"/>
      <c r="D854" s="11">
        <v>6.8949999999999996</v>
      </c>
      <c r="E854" s="11">
        <v>7.45</v>
      </c>
      <c r="F854" s="11">
        <v>6.6219255808744393</v>
      </c>
      <c r="G854" s="11">
        <v>5.8455199999999996</v>
      </c>
      <c r="H854" s="11">
        <v>6.0500000000000007</v>
      </c>
      <c r="I854" s="11">
        <v>5.9849999999999994</v>
      </c>
      <c r="J854" s="11">
        <v>6.5</v>
      </c>
      <c r="K854" s="11">
        <v>6.35</v>
      </c>
      <c r="L854" s="150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273</v>
      </c>
      <c r="C855" s="28"/>
      <c r="D855" s="23">
        <v>0.13095800853708783</v>
      </c>
      <c r="E855" s="23">
        <v>0.59805239458317272</v>
      </c>
      <c r="F855" s="23">
        <v>0.18369393143481119</v>
      </c>
      <c r="G855" s="23">
        <v>6.4349867443531134E-2</v>
      </c>
      <c r="H855" s="23">
        <v>0.38472934209216036</v>
      </c>
      <c r="I855" s="23">
        <v>0.30637667448202821</v>
      </c>
      <c r="J855" s="23">
        <v>0.39707262140150945</v>
      </c>
      <c r="K855" s="23">
        <v>0.25884358211089542</v>
      </c>
      <c r="L855" s="203"/>
      <c r="M855" s="204"/>
      <c r="N855" s="204"/>
      <c r="O855" s="204"/>
      <c r="P855" s="204"/>
      <c r="Q855" s="204"/>
      <c r="R855" s="204"/>
      <c r="S855" s="204"/>
      <c r="T855" s="204"/>
      <c r="U855" s="204"/>
      <c r="V855" s="204"/>
      <c r="W855" s="204"/>
      <c r="X855" s="204"/>
      <c r="Y855" s="204"/>
      <c r="Z855" s="204"/>
      <c r="AA855" s="204"/>
      <c r="AB855" s="204"/>
      <c r="AC855" s="204"/>
      <c r="AD855" s="204"/>
      <c r="AE855" s="204"/>
      <c r="AF855" s="204"/>
      <c r="AG855" s="204"/>
      <c r="AH855" s="204"/>
      <c r="AI855" s="204"/>
      <c r="AJ855" s="204"/>
      <c r="AK855" s="204"/>
      <c r="AL855" s="204"/>
      <c r="AM855" s="204"/>
      <c r="AN855" s="204"/>
      <c r="AO855" s="204"/>
      <c r="AP855" s="204"/>
      <c r="AQ855" s="204"/>
      <c r="AR855" s="204"/>
      <c r="AS855" s="204"/>
      <c r="AT855" s="204"/>
      <c r="AU855" s="204"/>
      <c r="AV855" s="204"/>
      <c r="AW855" s="204"/>
      <c r="AX855" s="204"/>
      <c r="AY855" s="204"/>
      <c r="AZ855" s="204"/>
      <c r="BA855" s="204"/>
      <c r="BB855" s="204"/>
      <c r="BC855" s="204"/>
      <c r="BD855" s="204"/>
      <c r="BE855" s="204"/>
      <c r="BF855" s="204"/>
      <c r="BG855" s="204"/>
      <c r="BH855" s="204"/>
      <c r="BI855" s="204"/>
      <c r="BJ855" s="204"/>
      <c r="BK855" s="204"/>
      <c r="BL855" s="204"/>
      <c r="BM855" s="56"/>
    </row>
    <row r="856" spans="1:65">
      <c r="A856" s="29"/>
      <c r="B856" s="3" t="s">
        <v>87</v>
      </c>
      <c r="C856" s="28"/>
      <c r="D856" s="13">
        <v>1.8938251415341698E-2</v>
      </c>
      <c r="E856" s="13">
        <v>8.173836828016029E-2</v>
      </c>
      <c r="F856" s="13">
        <v>2.7626062716849503E-2</v>
      </c>
      <c r="G856" s="13">
        <v>1.1015983470603636E-2</v>
      </c>
      <c r="H856" s="13">
        <v>6.2778788483898895E-2</v>
      </c>
      <c r="I856" s="13">
        <v>5.0418542152829655E-2</v>
      </c>
      <c r="J856" s="13">
        <v>6.0931860061612712E-2</v>
      </c>
      <c r="K856" s="13">
        <v>4.0762768836361478E-2</v>
      </c>
      <c r="L856" s="150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274</v>
      </c>
      <c r="C857" s="28"/>
      <c r="D857" s="13">
        <v>6.5879559242927321E-2</v>
      </c>
      <c r="E857" s="13">
        <v>0.12779254400492923</v>
      </c>
      <c r="F857" s="13">
        <v>2.4924240769149675E-2</v>
      </c>
      <c r="G857" s="13">
        <v>-9.958995729319442E-2</v>
      </c>
      <c r="H857" s="13">
        <v>-5.537740676398073E-2</v>
      </c>
      <c r="I857" s="13">
        <v>-6.3341317666976704E-2</v>
      </c>
      <c r="J857" s="13">
        <v>4.4803751843445205E-3</v>
      </c>
      <c r="K857" s="13">
        <v>-2.1209659986610285E-2</v>
      </c>
      <c r="L857" s="150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275</v>
      </c>
      <c r="C858" s="46"/>
      <c r="D858" s="44">
        <v>0.98</v>
      </c>
      <c r="E858" s="44">
        <v>1.8</v>
      </c>
      <c r="F858" s="44">
        <v>0.44</v>
      </c>
      <c r="G858" s="44">
        <v>1.21</v>
      </c>
      <c r="H858" s="44">
        <v>0.62</v>
      </c>
      <c r="I858" s="44">
        <v>0.73</v>
      </c>
      <c r="J858" s="44">
        <v>0.17</v>
      </c>
      <c r="K858" s="44">
        <v>0.17</v>
      </c>
      <c r="L858" s="150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/>
      <c r="C859" s="20"/>
      <c r="D859" s="20"/>
      <c r="E859" s="20"/>
      <c r="F859" s="20"/>
      <c r="G859" s="20"/>
      <c r="H859" s="20"/>
      <c r="I859" s="20"/>
      <c r="J859" s="20"/>
      <c r="K859" s="20"/>
      <c r="BM859" s="55"/>
    </row>
    <row r="860" spans="1:65" ht="15">
      <c r="B860" s="8" t="s">
        <v>615</v>
      </c>
      <c r="BM860" s="27" t="s">
        <v>67</v>
      </c>
    </row>
    <row r="861" spans="1:65" ht="15">
      <c r="A861" s="24" t="s">
        <v>15</v>
      </c>
      <c r="B861" s="18" t="s">
        <v>114</v>
      </c>
      <c r="C861" s="15" t="s">
        <v>115</v>
      </c>
      <c r="D861" s="16" t="s">
        <v>240</v>
      </c>
      <c r="E861" s="17" t="s">
        <v>240</v>
      </c>
      <c r="F861" s="17" t="s">
        <v>240</v>
      </c>
      <c r="G861" s="17" t="s">
        <v>240</v>
      </c>
      <c r="H861" s="17" t="s">
        <v>240</v>
      </c>
      <c r="I861" s="17" t="s">
        <v>240</v>
      </c>
      <c r="J861" s="17" t="s">
        <v>240</v>
      </c>
      <c r="K861" s="17" t="s">
        <v>240</v>
      </c>
      <c r="L861" s="17" t="s">
        <v>240</v>
      </c>
      <c r="M861" s="17" t="s">
        <v>240</v>
      </c>
      <c r="N861" s="17" t="s">
        <v>240</v>
      </c>
      <c r="O861" s="17" t="s">
        <v>240</v>
      </c>
      <c r="P861" s="17" t="s">
        <v>240</v>
      </c>
      <c r="Q861" s="17" t="s">
        <v>240</v>
      </c>
      <c r="R861" s="17" t="s">
        <v>240</v>
      </c>
      <c r="S861" s="17" t="s">
        <v>240</v>
      </c>
      <c r="T861" s="17" t="s">
        <v>240</v>
      </c>
      <c r="U861" s="17" t="s">
        <v>240</v>
      </c>
      <c r="V861" s="17" t="s">
        <v>240</v>
      </c>
      <c r="W861" s="17" t="s">
        <v>240</v>
      </c>
      <c r="X861" s="17" t="s">
        <v>240</v>
      </c>
      <c r="Y861" s="17" t="s">
        <v>240</v>
      </c>
      <c r="Z861" s="17" t="s">
        <v>240</v>
      </c>
      <c r="AA861" s="17" t="s">
        <v>240</v>
      </c>
      <c r="AB861" s="150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241</v>
      </c>
      <c r="C862" s="9" t="s">
        <v>241</v>
      </c>
      <c r="D862" s="148" t="s">
        <v>243</v>
      </c>
      <c r="E862" s="149" t="s">
        <v>244</v>
      </c>
      <c r="F862" s="149" t="s">
        <v>245</v>
      </c>
      <c r="G862" s="149" t="s">
        <v>246</v>
      </c>
      <c r="H862" s="149" t="s">
        <v>248</v>
      </c>
      <c r="I862" s="149" t="s">
        <v>249</v>
      </c>
      <c r="J862" s="149" t="s">
        <v>250</v>
      </c>
      <c r="K862" s="149" t="s">
        <v>251</v>
      </c>
      <c r="L862" s="149" t="s">
        <v>252</v>
      </c>
      <c r="M862" s="149" t="s">
        <v>253</v>
      </c>
      <c r="N862" s="149" t="s">
        <v>254</v>
      </c>
      <c r="O862" s="149" t="s">
        <v>255</v>
      </c>
      <c r="P862" s="149" t="s">
        <v>256</v>
      </c>
      <c r="Q862" s="149" t="s">
        <v>257</v>
      </c>
      <c r="R862" s="149" t="s">
        <v>258</v>
      </c>
      <c r="S862" s="149" t="s">
        <v>259</v>
      </c>
      <c r="T862" s="149" t="s">
        <v>261</v>
      </c>
      <c r="U862" s="149" t="s">
        <v>279</v>
      </c>
      <c r="V862" s="149" t="s">
        <v>307</v>
      </c>
      <c r="W862" s="149" t="s">
        <v>280</v>
      </c>
      <c r="X862" s="149" t="s">
        <v>262</v>
      </c>
      <c r="Y862" s="149" t="s">
        <v>263</v>
      </c>
      <c r="Z862" s="149" t="s">
        <v>281</v>
      </c>
      <c r="AA862" s="149" t="s">
        <v>265</v>
      </c>
      <c r="AB862" s="150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304</v>
      </c>
      <c r="E863" s="11" t="s">
        <v>304</v>
      </c>
      <c r="F863" s="11" t="s">
        <v>118</v>
      </c>
      <c r="G863" s="11" t="s">
        <v>304</v>
      </c>
      <c r="H863" s="11" t="s">
        <v>304</v>
      </c>
      <c r="I863" s="11" t="s">
        <v>305</v>
      </c>
      <c r="J863" s="11" t="s">
        <v>305</v>
      </c>
      <c r="K863" s="11" t="s">
        <v>305</v>
      </c>
      <c r="L863" s="11" t="s">
        <v>305</v>
      </c>
      <c r="M863" s="11" t="s">
        <v>305</v>
      </c>
      <c r="N863" s="11" t="s">
        <v>305</v>
      </c>
      <c r="O863" s="11" t="s">
        <v>304</v>
      </c>
      <c r="P863" s="11" t="s">
        <v>305</v>
      </c>
      <c r="Q863" s="11" t="s">
        <v>304</v>
      </c>
      <c r="R863" s="11" t="s">
        <v>118</v>
      </c>
      <c r="S863" s="11" t="s">
        <v>305</v>
      </c>
      <c r="T863" s="11" t="s">
        <v>305</v>
      </c>
      <c r="U863" s="11" t="s">
        <v>305</v>
      </c>
      <c r="V863" s="11" t="s">
        <v>304</v>
      </c>
      <c r="W863" s="11" t="s">
        <v>304</v>
      </c>
      <c r="X863" s="11" t="s">
        <v>305</v>
      </c>
      <c r="Y863" s="11" t="s">
        <v>305</v>
      </c>
      <c r="Z863" s="11" t="s">
        <v>305</v>
      </c>
      <c r="AA863" s="11" t="s">
        <v>305</v>
      </c>
      <c r="AB863" s="150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150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3</v>
      </c>
    </row>
    <row r="865" spans="1:65">
      <c r="A865" s="29"/>
      <c r="B865" s="18">
        <v>1</v>
      </c>
      <c r="C865" s="14">
        <v>1</v>
      </c>
      <c r="D865" s="21">
        <v>5</v>
      </c>
      <c r="E865" s="21">
        <v>4.8</v>
      </c>
      <c r="F865" s="21">
        <v>4.6357541472998394</v>
      </c>
      <c r="G865" s="21">
        <v>4.9000000000000004</v>
      </c>
      <c r="H865" s="144">
        <v>3.9899999999999998</v>
      </c>
      <c r="I865" s="21">
        <v>4.9000000000000004</v>
      </c>
      <c r="J865" s="21">
        <v>4.7</v>
      </c>
      <c r="K865" s="21">
        <v>5</v>
      </c>
      <c r="L865" s="21">
        <v>5.0999999999999996</v>
      </c>
      <c r="M865" s="21">
        <v>4.5999999999999996</v>
      </c>
      <c r="N865" s="144" t="s">
        <v>96</v>
      </c>
      <c r="O865" s="144">
        <v>1.1000000000000001</v>
      </c>
      <c r="P865" s="21">
        <v>4.7</v>
      </c>
      <c r="Q865" s="21">
        <v>4.7623476322054747</v>
      </c>
      <c r="R865" s="144" t="s">
        <v>96</v>
      </c>
      <c r="S865" s="21">
        <v>4.8</v>
      </c>
      <c r="T865" s="144" t="s">
        <v>320</v>
      </c>
      <c r="U865" s="21">
        <v>4.9000000000000004</v>
      </c>
      <c r="V865" s="144">
        <v>4</v>
      </c>
      <c r="W865" s="144">
        <v>5.7</v>
      </c>
      <c r="X865" s="21">
        <v>5.2</v>
      </c>
      <c r="Y865" s="21">
        <v>4.3</v>
      </c>
      <c r="Z865" s="144">
        <v>5</v>
      </c>
      <c r="AA865" s="144">
        <v>4.3</v>
      </c>
      <c r="AB865" s="150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>
        <v>1</v>
      </c>
      <c r="C866" s="9">
        <v>2</v>
      </c>
      <c r="D866" s="11">
        <v>5.0999999999999996</v>
      </c>
      <c r="E866" s="11">
        <v>4.7</v>
      </c>
      <c r="F866" s="11">
        <v>4.9779291110556851</v>
      </c>
      <c r="G866" s="11">
        <v>4.9000000000000004</v>
      </c>
      <c r="H866" s="145">
        <v>4.12</v>
      </c>
      <c r="I866" s="11">
        <v>4.9000000000000004</v>
      </c>
      <c r="J866" s="11">
        <v>4.7</v>
      </c>
      <c r="K866" s="11">
        <v>5</v>
      </c>
      <c r="L866" s="11">
        <v>4.7</v>
      </c>
      <c r="M866" s="11">
        <v>4.5999999999999996</v>
      </c>
      <c r="N866" s="145" t="s">
        <v>96</v>
      </c>
      <c r="O866" s="146">
        <v>2.1</v>
      </c>
      <c r="P866" s="11">
        <v>4.9000000000000004</v>
      </c>
      <c r="Q866" s="11">
        <v>4.7812475344022545</v>
      </c>
      <c r="R866" s="145" t="s">
        <v>96</v>
      </c>
      <c r="S866" s="11">
        <v>4.8</v>
      </c>
      <c r="T866" s="145" t="s">
        <v>320</v>
      </c>
      <c r="U866" s="11">
        <v>5</v>
      </c>
      <c r="V866" s="145">
        <v>4.0999999999999996</v>
      </c>
      <c r="W866" s="145">
        <v>5.8</v>
      </c>
      <c r="X866" s="11">
        <v>5</v>
      </c>
      <c r="Y866" s="11">
        <v>4.8</v>
      </c>
      <c r="Z866" s="145">
        <v>5</v>
      </c>
      <c r="AA866" s="145">
        <v>4.2</v>
      </c>
      <c r="AB866" s="150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13</v>
      </c>
    </row>
    <row r="867" spans="1:65">
      <c r="A867" s="29"/>
      <c r="B867" s="19">
        <v>1</v>
      </c>
      <c r="C867" s="9">
        <v>3</v>
      </c>
      <c r="D867" s="11">
        <v>5</v>
      </c>
      <c r="E867" s="11">
        <v>4.7</v>
      </c>
      <c r="F867" s="11">
        <v>4.6880908493111084</v>
      </c>
      <c r="G867" s="11">
        <v>4.8</v>
      </c>
      <c r="H867" s="145">
        <v>3.98</v>
      </c>
      <c r="I867" s="11">
        <v>5.0999999999999996</v>
      </c>
      <c r="J867" s="11">
        <v>4.9000000000000004</v>
      </c>
      <c r="K867" s="11">
        <v>4.7</v>
      </c>
      <c r="L867" s="11">
        <v>5.2</v>
      </c>
      <c r="M867" s="11">
        <v>4.7</v>
      </c>
      <c r="N867" s="145" t="s">
        <v>96</v>
      </c>
      <c r="O867" s="145">
        <v>1</v>
      </c>
      <c r="P867" s="11">
        <v>4.8</v>
      </c>
      <c r="Q867" s="11">
        <v>5.0076298139320023</v>
      </c>
      <c r="R867" s="145" t="s">
        <v>96</v>
      </c>
      <c r="S867" s="11">
        <v>4.5999999999999996</v>
      </c>
      <c r="T867" s="145" t="s">
        <v>320</v>
      </c>
      <c r="U867" s="11">
        <v>4.5</v>
      </c>
      <c r="V867" s="145">
        <v>3.9</v>
      </c>
      <c r="W867" s="145">
        <v>6.1</v>
      </c>
      <c r="X867" s="11">
        <v>5.3</v>
      </c>
      <c r="Y867" s="11">
        <v>4.3</v>
      </c>
      <c r="Z867" s="145">
        <v>5</v>
      </c>
      <c r="AA867" s="145">
        <v>4.3</v>
      </c>
      <c r="AB867" s="150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16</v>
      </c>
    </row>
    <row r="868" spans="1:65">
      <c r="A868" s="29"/>
      <c r="B868" s="19">
        <v>1</v>
      </c>
      <c r="C868" s="9">
        <v>4</v>
      </c>
      <c r="D868" s="11">
        <v>4.9000000000000004</v>
      </c>
      <c r="E868" s="11">
        <v>4.8</v>
      </c>
      <c r="F868" s="11">
        <v>5.2998020382983961</v>
      </c>
      <c r="G868" s="146">
        <v>10.9</v>
      </c>
      <c r="H868" s="145">
        <v>4.1500000000000004</v>
      </c>
      <c r="I868" s="11">
        <v>5.0999999999999996</v>
      </c>
      <c r="J868" s="11">
        <v>4.8</v>
      </c>
      <c r="K868" s="11">
        <v>5</v>
      </c>
      <c r="L868" s="11">
        <v>4.9000000000000004</v>
      </c>
      <c r="M868" s="11">
        <v>4.4000000000000004</v>
      </c>
      <c r="N868" s="145" t="s">
        <v>96</v>
      </c>
      <c r="O868" s="145">
        <v>1.2</v>
      </c>
      <c r="P868" s="11">
        <v>5.2</v>
      </c>
      <c r="Q868" s="11">
        <v>4.9093638623591023</v>
      </c>
      <c r="R868" s="145" t="s">
        <v>96</v>
      </c>
      <c r="S868" s="11">
        <v>4.5999999999999996</v>
      </c>
      <c r="T868" s="145" t="s">
        <v>320</v>
      </c>
      <c r="U868" s="11">
        <v>4.9000000000000004</v>
      </c>
      <c r="V868" s="145">
        <v>4.3</v>
      </c>
      <c r="W868" s="145">
        <v>5.7</v>
      </c>
      <c r="X868" s="11">
        <v>5.3</v>
      </c>
      <c r="Y868" s="11">
        <v>4.4000000000000004</v>
      </c>
      <c r="Z868" s="145">
        <v>5</v>
      </c>
      <c r="AA868" s="145">
        <v>4.0999999999999996</v>
      </c>
      <c r="AB868" s="150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4.8666914901419656</v>
      </c>
    </row>
    <row r="869" spans="1:65">
      <c r="A869" s="29"/>
      <c r="B869" s="19">
        <v>1</v>
      </c>
      <c r="C869" s="9">
        <v>5</v>
      </c>
      <c r="D869" s="11">
        <v>5</v>
      </c>
      <c r="E869" s="11">
        <v>4.8</v>
      </c>
      <c r="F869" s="11">
        <v>5.0095987883244346</v>
      </c>
      <c r="G869" s="11">
        <v>5.0999999999999996</v>
      </c>
      <c r="H869" s="145">
        <v>4.09</v>
      </c>
      <c r="I869" s="11">
        <v>5.0999999999999996</v>
      </c>
      <c r="J869" s="11">
        <v>4.8</v>
      </c>
      <c r="K869" s="11">
        <v>4.9000000000000004</v>
      </c>
      <c r="L869" s="11">
        <v>5.2</v>
      </c>
      <c r="M869" s="11">
        <v>4.5999999999999996</v>
      </c>
      <c r="N869" s="145" t="s">
        <v>96</v>
      </c>
      <c r="O869" s="145">
        <v>1.2</v>
      </c>
      <c r="P869" s="11">
        <v>4.5</v>
      </c>
      <c r="Q869" s="11">
        <v>5.0219126409053061</v>
      </c>
      <c r="R869" s="145" t="s">
        <v>96</v>
      </c>
      <c r="S869" s="11">
        <v>4.7</v>
      </c>
      <c r="T869" s="145" t="s">
        <v>320</v>
      </c>
      <c r="U869" s="11">
        <v>4.7</v>
      </c>
      <c r="V869" s="145">
        <v>4.2</v>
      </c>
      <c r="W869" s="145">
        <v>5.6</v>
      </c>
      <c r="X869" s="11">
        <v>5.2</v>
      </c>
      <c r="Y869" s="11">
        <v>4.7</v>
      </c>
      <c r="Z869" s="145">
        <v>4</v>
      </c>
      <c r="AA869" s="145">
        <v>4.0999999999999996</v>
      </c>
      <c r="AB869" s="150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55</v>
      </c>
    </row>
    <row r="870" spans="1:65">
      <c r="A870" s="29"/>
      <c r="B870" s="19">
        <v>1</v>
      </c>
      <c r="C870" s="9">
        <v>6</v>
      </c>
      <c r="D870" s="11">
        <v>5.0999999999999996</v>
      </c>
      <c r="E870" s="11">
        <v>4.8</v>
      </c>
      <c r="F870" s="11">
        <v>5.3614781245331864</v>
      </c>
      <c r="G870" s="11">
        <v>5</v>
      </c>
      <c r="H870" s="145">
        <v>4.05</v>
      </c>
      <c r="I870" s="11">
        <v>5.0999999999999996</v>
      </c>
      <c r="J870" s="11">
        <v>4.7</v>
      </c>
      <c r="K870" s="11">
        <v>4.8</v>
      </c>
      <c r="L870" s="11">
        <v>4.8</v>
      </c>
      <c r="M870" s="11">
        <v>4.9000000000000004</v>
      </c>
      <c r="N870" s="145" t="s">
        <v>96</v>
      </c>
      <c r="O870" s="145">
        <v>1</v>
      </c>
      <c r="P870" s="11">
        <v>5.0999999999999996</v>
      </c>
      <c r="Q870" s="11">
        <v>4.9070795701500955</v>
      </c>
      <c r="R870" s="145" t="s">
        <v>96</v>
      </c>
      <c r="S870" s="11">
        <v>4.3</v>
      </c>
      <c r="T870" s="145" t="s">
        <v>320</v>
      </c>
      <c r="U870" s="11">
        <v>5.0999999999999996</v>
      </c>
      <c r="V870" s="145">
        <v>4</v>
      </c>
      <c r="W870" s="145">
        <v>5.3</v>
      </c>
      <c r="X870" s="11">
        <v>5.2</v>
      </c>
      <c r="Y870" s="11">
        <v>4.5999999999999996</v>
      </c>
      <c r="Z870" s="145">
        <v>5</v>
      </c>
      <c r="AA870" s="145">
        <v>4.3</v>
      </c>
      <c r="AB870" s="150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20" t="s">
        <v>271</v>
      </c>
      <c r="C871" s="12"/>
      <c r="D871" s="22">
        <v>5.0166666666666666</v>
      </c>
      <c r="E871" s="22">
        <v>4.7666666666666666</v>
      </c>
      <c r="F871" s="22">
        <v>4.9954421764704415</v>
      </c>
      <c r="G871" s="22">
        <v>5.9333333333333336</v>
      </c>
      <c r="H871" s="22">
        <v>4.0633333333333335</v>
      </c>
      <c r="I871" s="22">
        <v>5.0333333333333341</v>
      </c>
      <c r="J871" s="22">
        <v>4.7666666666666666</v>
      </c>
      <c r="K871" s="22">
        <v>4.9000000000000004</v>
      </c>
      <c r="L871" s="22">
        <v>4.9833333333333334</v>
      </c>
      <c r="M871" s="22">
        <v>4.6333333333333329</v>
      </c>
      <c r="N871" s="22" t="s">
        <v>771</v>
      </c>
      <c r="O871" s="22">
        <v>1.2666666666666668</v>
      </c>
      <c r="P871" s="22">
        <v>4.8666666666666671</v>
      </c>
      <c r="Q871" s="22">
        <v>4.8982635089923727</v>
      </c>
      <c r="R871" s="22" t="s">
        <v>771</v>
      </c>
      <c r="S871" s="22">
        <v>4.6333333333333329</v>
      </c>
      <c r="T871" s="22" t="s">
        <v>771</v>
      </c>
      <c r="U871" s="22">
        <v>4.8500000000000005</v>
      </c>
      <c r="V871" s="22">
        <v>4.083333333333333</v>
      </c>
      <c r="W871" s="22">
        <v>5.6999999999999993</v>
      </c>
      <c r="X871" s="22">
        <v>5.2</v>
      </c>
      <c r="Y871" s="22">
        <v>4.5166666666666657</v>
      </c>
      <c r="Z871" s="22">
        <v>4.833333333333333</v>
      </c>
      <c r="AA871" s="22">
        <v>4.2166666666666668</v>
      </c>
      <c r="AB871" s="150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272</v>
      </c>
      <c r="C872" s="28"/>
      <c r="D872" s="11">
        <v>5</v>
      </c>
      <c r="E872" s="11">
        <v>4.8</v>
      </c>
      <c r="F872" s="11">
        <v>4.9937639496900594</v>
      </c>
      <c r="G872" s="11">
        <v>4.95</v>
      </c>
      <c r="H872" s="11">
        <v>4.07</v>
      </c>
      <c r="I872" s="11">
        <v>5.0999999999999996</v>
      </c>
      <c r="J872" s="11">
        <v>4.75</v>
      </c>
      <c r="K872" s="11">
        <v>4.95</v>
      </c>
      <c r="L872" s="11">
        <v>5</v>
      </c>
      <c r="M872" s="11">
        <v>4.5999999999999996</v>
      </c>
      <c r="N872" s="11" t="s">
        <v>771</v>
      </c>
      <c r="O872" s="11">
        <v>1.1499999999999999</v>
      </c>
      <c r="P872" s="11">
        <v>4.8499999999999996</v>
      </c>
      <c r="Q872" s="11">
        <v>4.9082217162545989</v>
      </c>
      <c r="R872" s="11" t="s">
        <v>771</v>
      </c>
      <c r="S872" s="11">
        <v>4.6500000000000004</v>
      </c>
      <c r="T872" s="11" t="s">
        <v>771</v>
      </c>
      <c r="U872" s="11">
        <v>4.9000000000000004</v>
      </c>
      <c r="V872" s="11">
        <v>4.05</v>
      </c>
      <c r="W872" s="11">
        <v>5.7</v>
      </c>
      <c r="X872" s="11">
        <v>5.2</v>
      </c>
      <c r="Y872" s="11">
        <v>4.5</v>
      </c>
      <c r="Z872" s="11">
        <v>5</v>
      </c>
      <c r="AA872" s="11">
        <v>4.25</v>
      </c>
      <c r="AB872" s="150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273</v>
      </c>
      <c r="C873" s="28"/>
      <c r="D873" s="23">
        <v>7.5277265270907834E-2</v>
      </c>
      <c r="E873" s="23">
        <v>5.1639777949432038E-2</v>
      </c>
      <c r="F873" s="23">
        <v>0.30032138602529312</v>
      </c>
      <c r="G873" s="23">
        <v>2.4352960121239189</v>
      </c>
      <c r="H873" s="23">
        <v>6.9185740341971391E-2</v>
      </c>
      <c r="I873" s="23">
        <v>0.10327955589886408</v>
      </c>
      <c r="J873" s="23">
        <v>8.1649658092772595E-2</v>
      </c>
      <c r="K873" s="23">
        <v>0.12649110640673514</v>
      </c>
      <c r="L873" s="23">
        <v>0.21369760566432808</v>
      </c>
      <c r="M873" s="23">
        <v>0.16329931618554527</v>
      </c>
      <c r="N873" s="23" t="s">
        <v>771</v>
      </c>
      <c r="O873" s="23">
        <v>0.41793141383086602</v>
      </c>
      <c r="P873" s="23">
        <v>0.2581988897471611</v>
      </c>
      <c r="Q873" s="23">
        <v>0.10919423165185919</v>
      </c>
      <c r="R873" s="23" t="s">
        <v>771</v>
      </c>
      <c r="S873" s="23">
        <v>0.18618986725025258</v>
      </c>
      <c r="T873" s="23" t="s">
        <v>771</v>
      </c>
      <c r="U873" s="23">
        <v>0.21679483388678791</v>
      </c>
      <c r="V873" s="23">
        <v>0.14719601443879743</v>
      </c>
      <c r="W873" s="23">
        <v>0.26076809620810593</v>
      </c>
      <c r="X873" s="23">
        <v>0.10954451150103316</v>
      </c>
      <c r="Y873" s="23">
        <v>0.21369760566432805</v>
      </c>
      <c r="Z873" s="23">
        <v>0.40824829046386302</v>
      </c>
      <c r="AA873" s="23">
        <v>9.8319208025017577E-2</v>
      </c>
      <c r="AB873" s="203"/>
      <c r="AC873" s="204"/>
      <c r="AD873" s="204"/>
      <c r="AE873" s="204"/>
      <c r="AF873" s="204"/>
      <c r="AG873" s="204"/>
      <c r="AH873" s="204"/>
      <c r="AI873" s="204"/>
      <c r="AJ873" s="204"/>
      <c r="AK873" s="204"/>
      <c r="AL873" s="204"/>
      <c r="AM873" s="204"/>
      <c r="AN873" s="204"/>
      <c r="AO873" s="204"/>
      <c r="AP873" s="204"/>
      <c r="AQ873" s="204"/>
      <c r="AR873" s="204"/>
      <c r="AS873" s="204"/>
      <c r="AT873" s="204"/>
      <c r="AU873" s="204"/>
      <c r="AV873" s="204"/>
      <c r="AW873" s="204"/>
      <c r="AX873" s="204"/>
      <c r="AY873" s="204"/>
      <c r="AZ873" s="204"/>
      <c r="BA873" s="204"/>
      <c r="BB873" s="204"/>
      <c r="BC873" s="204"/>
      <c r="BD873" s="204"/>
      <c r="BE873" s="204"/>
      <c r="BF873" s="204"/>
      <c r="BG873" s="204"/>
      <c r="BH873" s="204"/>
      <c r="BI873" s="204"/>
      <c r="BJ873" s="204"/>
      <c r="BK873" s="204"/>
      <c r="BL873" s="204"/>
      <c r="BM873" s="56"/>
    </row>
    <row r="874" spans="1:65">
      <c r="A874" s="29"/>
      <c r="B874" s="3" t="s">
        <v>87</v>
      </c>
      <c r="C874" s="28"/>
      <c r="D874" s="13">
        <v>1.5005434937722491E-2</v>
      </c>
      <c r="E874" s="13">
        <v>1.0833519849531197E-2</v>
      </c>
      <c r="F874" s="13">
        <v>6.0119079636206885E-2</v>
      </c>
      <c r="G874" s="13">
        <v>0.41044314811077282</v>
      </c>
      <c r="H874" s="13">
        <v>1.7026843398352271E-2</v>
      </c>
      <c r="I874" s="13">
        <v>2.0519117065999484E-2</v>
      </c>
      <c r="J874" s="13">
        <v>1.7129298900581662E-2</v>
      </c>
      <c r="K874" s="13">
        <v>2.5814511511578597E-2</v>
      </c>
      <c r="L874" s="13">
        <v>4.2882462675116001E-2</v>
      </c>
      <c r="M874" s="13">
        <v>3.5244456730693229E-2</v>
      </c>
      <c r="N874" s="13" t="s">
        <v>771</v>
      </c>
      <c r="O874" s="13">
        <v>0.32994585302436785</v>
      </c>
      <c r="P874" s="13">
        <v>5.3054566386402963E-2</v>
      </c>
      <c r="Q874" s="13">
        <v>2.2292437197671641E-2</v>
      </c>
      <c r="R874" s="13" t="s">
        <v>771</v>
      </c>
      <c r="S874" s="13">
        <v>4.0184863435306313E-2</v>
      </c>
      <c r="T874" s="13" t="s">
        <v>771</v>
      </c>
      <c r="U874" s="13">
        <v>4.4699965749853174E-2</v>
      </c>
      <c r="V874" s="13">
        <v>3.6048003536032026E-2</v>
      </c>
      <c r="W874" s="13">
        <v>4.574878880843964E-2</v>
      </c>
      <c r="X874" s="13">
        <v>2.1066252211737146E-2</v>
      </c>
      <c r="Y874" s="13">
        <v>4.7313123025312494E-2</v>
      </c>
      <c r="Z874" s="13">
        <v>8.4465163544247532E-2</v>
      </c>
      <c r="AA874" s="13">
        <v>2.3316808227276897E-2</v>
      </c>
      <c r="AB874" s="150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274</v>
      </c>
      <c r="C875" s="28"/>
      <c r="D875" s="13">
        <v>3.0816659907144883E-2</v>
      </c>
      <c r="E875" s="13">
        <v>-2.0552941084905574E-2</v>
      </c>
      <c r="F875" s="13">
        <v>2.6455485536585721E-2</v>
      </c>
      <c r="G875" s="13">
        <v>0.21917186354466311</v>
      </c>
      <c r="H875" s="13">
        <v>-0.165072751875874</v>
      </c>
      <c r="I875" s="13">
        <v>3.4241299973281736E-2</v>
      </c>
      <c r="J875" s="13">
        <v>-2.0552941084905574E-2</v>
      </c>
      <c r="K875" s="13">
        <v>6.8441794441880255E-3</v>
      </c>
      <c r="L875" s="13">
        <v>2.39673797748714E-2</v>
      </c>
      <c r="M875" s="13">
        <v>-4.7950061613999173E-2</v>
      </c>
      <c r="N875" s="13" t="s">
        <v>771</v>
      </c>
      <c r="O875" s="13">
        <v>-0.7397273549736112</v>
      </c>
      <c r="P875" s="13">
        <v>-5.1006880852355607E-6</v>
      </c>
      <c r="Q875" s="13">
        <v>6.4873680434356373E-3</v>
      </c>
      <c r="R875" s="13" t="s">
        <v>771</v>
      </c>
      <c r="S875" s="13">
        <v>-4.7950061613999173E-2</v>
      </c>
      <c r="T875" s="13" t="s">
        <v>771</v>
      </c>
      <c r="U875" s="13">
        <v>-3.4297407542219771E-3</v>
      </c>
      <c r="V875" s="13">
        <v>-0.16096318379651009</v>
      </c>
      <c r="W875" s="13">
        <v>0.17122690261874918</v>
      </c>
      <c r="X875" s="13">
        <v>6.8487700634648485E-2</v>
      </c>
      <c r="Y875" s="13">
        <v>-7.1922542076956142E-2</v>
      </c>
      <c r="Z875" s="13">
        <v>-6.8543808203588297E-3</v>
      </c>
      <c r="AA875" s="13">
        <v>-0.13356606326741638</v>
      </c>
      <c r="AB875" s="150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45" t="s">
        <v>275</v>
      </c>
      <c r="C876" s="46"/>
      <c r="D876" s="44">
        <v>0.59</v>
      </c>
      <c r="E876" s="44">
        <v>0.66</v>
      </c>
      <c r="F876" s="44">
        <v>0.49</v>
      </c>
      <c r="G876" s="44">
        <v>5.17</v>
      </c>
      <c r="H876" s="44">
        <v>4.17</v>
      </c>
      <c r="I876" s="44">
        <v>0.67</v>
      </c>
      <c r="J876" s="44">
        <v>0.66</v>
      </c>
      <c r="K876" s="44">
        <v>0.01</v>
      </c>
      <c r="L876" s="44">
        <v>0.42</v>
      </c>
      <c r="M876" s="44">
        <v>1.32</v>
      </c>
      <c r="N876" s="44">
        <v>0.51</v>
      </c>
      <c r="O876" s="44">
        <v>18.13</v>
      </c>
      <c r="P876" s="44">
        <v>0.16</v>
      </c>
      <c r="Q876" s="44">
        <v>0</v>
      </c>
      <c r="R876" s="44">
        <v>0.51</v>
      </c>
      <c r="S876" s="44">
        <v>1.32</v>
      </c>
      <c r="T876" s="44">
        <v>25.47</v>
      </c>
      <c r="U876" s="44">
        <v>0.24</v>
      </c>
      <c r="V876" s="44">
        <v>4.07</v>
      </c>
      <c r="W876" s="44">
        <v>4</v>
      </c>
      <c r="X876" s="44">
        <v>1.51</v>
      </c>
      <c r="Y876" s="44">
        <v>1.91</v>
      </c>
      <c r="Z876" s="44" t="s">
        <v>276</v>
      </c>
      <c r="AA876" s="44">
        <v>3.4</v>
      </c>
      <c r="AB876" s="150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0" t="s">
        <v>321</v>
      </c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BM877" s="55"/>
    </row>
    <row r="878" spans="1:65">
      <c r="BM878" s="55"/>
    </row>
    <row r="879" spans="1:65" ht="15">
      <c r="B879" s="8" t="s">
        <v>616</v>
      </c>
      <c r="BM879" s="27" t="s">
        <v>67</v>
      </c>
    </row>
    <row r="880" spans="1:65" ht="15">
      <c r="A880" s="24" t="s">
        <v>18</v>
      </c>
      <c r="B880" s="18" t="s">
        <v>114</v>
      </c>
      <c r="C880" s="15" t="s">
        <v>115</v>
      </c>
      <c r="D880" s="16" t="s">
        <v>240</v>
      </c>
      <c r="E880" s="17" t="s">
        <v>240</v>
      </c>
      <c r="F880" s="17" t="s">
        <v>240</v>
      </c>
      <c r="G880" s="17" t="s">
        <v>240</v>
      </c>
      <c r="H880" s="17" t="s">
        <v>240</v>
      </c>
      <c r="I880" s="17" t="s">
        <v>240</v>
      </c>
      <c r="J880" s="17" t="s">
        <v>240</v>
      </c>
      <c r="K880" s="17" t="s">
        <v>240</v>
      </c>
      <c r="L880" s="17" t="s">
        <v>240</v>
      </c>
      <c r="M880" s="17" t="s">
        <v>240</v>
      </c>
      <c r="N880" s="17" t="s">
        <v>240</v>
      </c>
      <c r="O880" s="17" t="s">
        <v>240</v>
      </c>
      <c r="P880" s="17" t="s">
        <v>240</v>
      </c>
      <c r="Q880" s="17" t="s">
        <v>240</v>
      </c>
      <c r="R880" s="17" t="s">
        <v>240</v>
      </c>
      <c r="S880" s="17" t="s">
        <v>240</v>
      </c>
      <c r="T880" s="17" t="s">
        <v>240</v>
      </c>
      <c r="U880" s="17" t="s">
        <v>240</v>
      </c>
      <c r="V880" s="17" t="s">
        <v>240</v>
      </c>
      <c r="W880" s="17" t="s">
        <v>240</v>
      </c>
      <c r="X880" s="17" t="s">
        <v>240</v>
      </c>
      <c r="Y880" s="17" t="s">
        <v>240</v>
      </c>
      <c r="Z880" s="17" t="s">
        <v>240</v>
      </c>
      <c r="AA880" s="17" t="s">
        <v>240</v>
      </c>
      <c r="AB880" s="17" t="s">
        <v>240</v>
      </c>
      <c r="AC880" s="150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241</v>
      </c>
      <c r="C881" s="9" t="s">
        <v>241</v>
      </c>
      <c r="D881" s="148" t="s">
        <v>243</v>
      </c>
      <c r="E881" s="149" t="s">
        <v>244</v>
      </c>
      <c r="F881" s="149" t="s">
        <v>245</v>
      </c>
      <c r="G881" s="149" t="s">
        <v>246</v>
      </c>
      <c r="H881" s="149" t="s">
        <v>248</v>
      </c>
      <c r="I881" s="149" t="s">
        <v>249</v>
      </c>
      <c r="J881" s="149" t="s">
        <v>250</v>
      </c>
      <c r="K881" s="149" t="s">
        <v>251</v>
      </c>
      <c r="L881" s="149" t="s">
        <v>252</v>
      </c>
      <c r="M881" s="149" t="s">
        <v>253</v>
      </c>
      <c r="N881" s="149" t="s">
        <v>254</v>
      </c>
      <c r="O881" s="149" t="s">
        <v>255</v>
      </c>
      <c r="P881" s="149" t="s">
        <v>256</v>
      </c>
      <c r="Q881" s="149" t="s">
        <v>257</v>
      </c>
      <c r="R881" s="149" t="s">
        <v>258</v>
      </c>
      <c r="S881" s="149" t="s">
        <v>259</v>
      </c>
      <c r="T881" s="149" t="s">
        <v>260</v>
      </c>
      <c r="U881" s="149" t="s">
        <v>261</v>
      </c>
      <c r="V881" s="149" t="s">
        <v>279</v>
      </c>
      <c r="W881" s="149" t="s">
        <v>307</v>
      </c>
      <c r="X881" s="149" t="s">
        <v>280</v>
      </c>
      <c r="Y881" s="149" t="s">
        <v>262</v>
      </c>
      <c r="Z881" s="149" t="s">
        <v>263</v>
      </c>
      <c r="AA881" s="149" t="s">
        <v>281</v>
      </c>
      <c r="AB881" s="149" t="s">
        <v>265</v>
      </c>
      <c r="AC881" s="150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304</v>
      </c>
      <c r="E882" s="11" t="s">
        <v>304</v>
      </c>
      <c r="F882" s="11" t="s">
        <v>118</v>
      </c>
      <c r="G882" s="11" t="s">
        <v>304</v>
      </c>
      <c r="H882" s="11" t="s">
        <v>304</v>
      </c>
      <c r="I882" s="11" t="s">
        <v>305</v>
      </c>
      <c r="J882" s="11" t="s">
        <v>305</v>
      </c>
      <c r="K882" s="11" t="s">
        <v>305</v>
      </c>
      <c r="L882" s="11" t="s">
        <v>305</v>
      </c>
      <c r="M882" s="11" t="s">
        <v>305</v>
      </c>
      <c r="N882" s="11" t="s">
        <v>305</v>
      </c>
      <c r="O882" s="11" t="s">
        <v>304</v>
      </c>
      <c r="P882" s="11" t="s">
        <v>305</v>
      </c>
      <c r="Q882" s="11" t="s">
        <v>304</v>
      </c>
      <c r="R882" s="11" t="s">
        <v>118</v>
      </c>
      <c r="S882" s="11" t="s">
        <v>305</v>
      </c>
      <c r="T882" s="11" t="s">
        <v>118</v>
      </c>
      <c r="U882" s="11" t="s">
        <v>305</v>
      </c>
      <c r="V882" s="11" t="s">
        <v>305</v>
      </c>
      <c r="W882" s="11" t="s">
        <v>118</v>
      </c>
      <c r="X882" s="11" t="s">
        <v>304</v>
      </c>
      <c r="Y882" s="11" t="s">
        <v>305</v>
      </c>
      <c r="Z882" s="11" t="s">
        <v>305</v>
      </c>
      <c r="AA882" s="11" t="s">
        <v>305</v>
      </c>
      <c r="AB882" s="11" t="s">
        <v>305</v>
      </c>
      <c r="AC882" s="150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0</v>
      </c>
    </row>
    <row r="883" spans="1:65">
      <c r="A883" s="29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150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0</v>
      </c>
    </row>
    <row r="884" spans="1:65">
      <c r="A884" s="29"/>
      <c r="B884" s="18">
        <v>1</v>
      </c>
      <c r="C884" s="14">
        <v>1</v>
      </c>
      <c r="D884" s="219">
        <v>212.99</v>
      </c>
      <c r="E884" s="219">
        <v>207</v>
      </c>
      <c r="F884" s="219">
        <v>201.1337209647686</v>
      </c>
      <c r="G884" s="219">
        <v>205</v>
      </c>
      <c r="H884" s="219">
        <v>212.94</v>
      </c>
      <c r="I884" s="228">
        <v>201</v>
      </c>
      <c r="J884" s="219">
        <v>202</v>
      </c>
      <c r="K884" s="219">
        <v>204</v>
      </c>
      <c r="L884" s="219">
        <v>203</v>
      </c>
      <c r="M884" s="219">
        <v>200</v>
      </c>
      <c r="N884" s="219">
        <v>196</v>
      </c>
      <c r="O884" s="230">
        <v>156</v>
      </c>
      <c r="P884" s="219">
        <v>215.9</v>
      </c>
      <c r="Q884" s="219">
        <v>198.74378586705197</v>
      </c>
      <c r="R884" s="219">
        <v>206</v>
      </c>
      <c r="S884" s="219">
        <v>200.9</v>
      </c>
      <c r="T884" s="219">
        <v>208.0273</v>
      </c>
      <c r="U884" s="219">
        <v>201</v>
      </c>
      <c r="V884" s="219">
        <v>198</v>
      </c>
      <c r="W884" s="219">
        <v>183</v>
      </c>
      <c r="X884" s="219">
        <v>212</v>
      </c>
      <c r="Y884" s="219">
        <v>210</v>
      </c>
      <c r="Z884" s="219">
        <v>200</v>
      </c>
      <c r="AA884" s="219">
        <v>217</v>
      </c>
      <c r="AB884" s="219">
        <v>195</v>
      </c>
      <c r="AC884" s="220"/>
      <c r="AD884" s="221"/>
      <c r="AE884" s="221"/>
      <c r="AF884" s="221"/>
      <c r="AG884" s="221"/>
      <c r="AH884" s="221"/>
      <c r="AI884" s="221"/>
      <c r="AJ884" s="221"/>
      <c r="AK884" s="221"/>
      <c r="AL884" s="221"/>
      <c r="AM884" s="221"/>
      <c r="AN884" s="221"/>
      <c r="AO884" s="221"/>
      <c r="AP884" s="221"/>
      <c r="AQ884" s="221"/>
      <c r="AR884" s="221"/>
      <c r="AS884" s="221"/>
      <c r="AT884" s="221"/>
      <c r="AU884" s="221"/>
      <c r="AV884" s="221"/>
      <c r="AW884" s="221"/>
      <c r="AX884" s="221"/>
      <c r="AY884" s="221"/>
      <c r="AZ884" s="221"/>
      <c r="BA884" s="221"/>
      <c r="BB884" s="221"/>
      <c r="BC884" s="221"/>
      <c r="BD884" s="221"/>
      <c r="BE884" s="221"/>
      <c r="BF884" s="221"/>
      <c r="BG884" s="221"/>
      <c r="BH884" s="221"/>
      <c r="BI884" s="221"/>
      <c r="BJ884" s="221"/>
      <c r="BK884" s="221"/>
      <c r="BL884" s="221"/>
      <c r="BM884" s="222">
        <v>1</v>
      </c>
    </row>
    <row r="885" spans="1:65">
      <c r="A885" s="29"/>
      <c r="B885" s="19">
        <v>1</v>
      </c>
      <c r="C885" s="9">
        <v>2</v>
      </c>
      <c r="D885" s="223">
        <v>208.6</v>
      </c>
      <c r="E885" s="223">
        <v>206</v>
      </c>
      <c r="F885" s="223">
        <v>213.50308454827328</v>
      </c>
      <c r="G885" s="223">
        <v>198</v>
      </c>
      <c r="H885" s="223">
        <v>211.42</v>
      </c>
      <c r="I885" s="223">
        <v>209</v>
      </c>
      <c r="J885" s="223">
        <v>201</v>
      </c>
      <c r="K885" s="223">
        <v>203</v>
      </c>
      <c r="L885" s="223">
        <v>209</v>
      </c>
      <c r="M885" s="223">
        <v>194.5</v>
      </c>
      <c r="N885" s="223">
        <v>197</v>
      </c>
      <c r="O885" s="229">
        <v>158</v>
      </c>
      <c r="P885" s="223">
        <v>205.7</v>
      </c>
      <c r="Q885" s="223">
        <v>193.25618084121413</v>
      </c>
      <c r="R885" s="223">
        <v>204</v>
      </c>
      <c r="S885" s="223">
        <v>196.1</v>
      </c>
      <c r="T885" s="223">
        <v>215.84229999999999</v>
      </c>
      <c r="U885" s="223">
        <v>197</v>
      </c>
      <c r="V885" s="231">
        <v>177</v>
      </c>
      <c r="W885" s="231">
        <v>176</v>
      </c>
      <c r="X885" s="223">
        <v>213</v>
      </c>
      <c r="Y885" s="223">
        <v>217</v>
      </c>
      <c r="Z885" s="223">
        <v>202</v>
      </c>
      <c r="AA885" s="223">
        <v>212</v>
      </c>
      <c r="AB885" s="223">
        <v>193</v>
      </c>
      <c r="AC885" s="220"/>
      <c r="AD885" s="221"/>
      <c r="AE885" s="221"/>
      <c r="AF885" s="221"/>
      <c r="AG885" s="221"/>
      <c r="AH885" s="221"/>
      <c r="AI885" s="221"/>
      <c r="AJ885" s="221"/>
      <c r="AK885" s="221"/>
      <c r="AL885" s="221"/>
      <c r="AM885" s="221"/>
      <c r="AN885" s="221"/>
      <c r="AO885" s="221"/>
      <c r="AP885" s="221"/>
      <c r="AQ885" s="221"/>
      <c r="AR885" s="221"/>
      <c r="AS885" s="221"/>
      <c r="AT885" s="221"/>
      <c r="AU885" s="221"/>
      <c r="AV885" s="221"/>
      <c r="AW885" s="221"/>
      <c r="AX885" s="221"/>
      <c r="AY885" s="221"/>
      <c r="AZ885" s="221"/>
      <c r="BA885" s="221"/>
      <c r="BB885" s="221"/>
      <c r="BC885" s="221"/>
      <c r="BD885" s="221"/>
      <c r="BE885" s="221"/>
      <c r="BF885" s="221"/>
      <c r="BG885" s="221"/>
      <c r="BH885" s="221"/>
      <c r="BI885" s="221"/>
      <c r="BJ885" s="221"/>
      <c r="BK885" s="221"/>
      <c r="BL885" s="221"/>
      <c r="BM885" s="222">
        <v>14</v>
      </c>
    </row>
    <row r="886" spans="1:65">
      <c r="A886" s="29"/>
      <c r="B886" s="19">
        <v>1</v>
      </c>
      <c r="C886" s="9">
        <v>3</v>
      </c>
      <c r="D886" s="223">
        <v>206.72</v>
      </c>
      <c r="E886" s="223">
        <v>207</v>
      </c>
      <c r="F886" s="223">
        <v>199.12379118386096</v>
      </c>
      <c r="G886" s="223">
        <v>195</v>
      </c>
      <c r="H886" s="231">
        <v>200.98</v>
      </c>
      <c r="I886" s="223">
        <v>211</v>
      </c>
      <c r="J886" s="223">
        <v>207</v>
      </c>
      <c r="K886" s="223">
        <v>200</v>
      </c>
      <c r="L886" s="223">
        <v>202</v>
      </c>
      <c r="M886" s="223">
        <v>206</v>
      </c>
      <c r="N886" s="223">
        <v>198</v>
      </c>
      <c r="O886" s="229">
        <v>155</v>
      </c>
      <c r="P886" s="223">
        <v>212.3</v>
      </c>
      <c r="Q886" s="223">
        <v>197.32460353305567</v>
      </c>
      <c r="R886" s="223">
        <v>207</v>
      </c>
      <c r="S886" s="223">
        <v>202</v>
      </c>
      <c r="T886" s="223">
        <v>212.39180000000002</v>
      </c>
      <c r="U886" s="223">
        <v>202</v>
      </c>
      <c r="V886" s="223">
        <v>188</v>
      </c>
      <c r="W886" s="223">
        <v>187</v>
      </c>
      <c r="X886" s="223">
        <v>216</v>
      </c>
      <c r="Y886" s="223">
        <v>215</v>
      </c>
      <c r="Z886" s="223">
        <v>202</v>
      </c>
      <c r="AA886" s="223">
        <v>219</v>
      </c>
      <c r="AB886" s="223">
        <v>197</v>
      </c>
      <c r="AC886" s="220"/>
      <c r="AD886" s="221"/>
      <c r="AE886" s="221"/>
      <c r="AF886" s="221"/>
      <c r="AG886" s="221"/>
      <c r="AH886" s="221"/>
      <c r="AI886" s="221"/>
      <c r="AJ886" s="221"/>
      <c r="AK886" s="221"/>
      <c r="AL886" s="221"/>
      <c r="AM886" s="221"/>
      <c r="AN886" s="221"/>
      <c r="AO886" s="221"/>
      <c r="AP886" s="221"/>
      <c r="AQ886" s="221"/>
      <c r="AR886" s="221"/>
      <c r="AS886" s="221"/>
      <c r="AT886" s="221"/>
      <c r="AU886" s="221"/>
      <c r="AV886" s="221"/>
      <c r="AW886" s="221"/>
      <c r="AX886" s="221"/>
      <c r="AY886" s="221"/>
      <c r="AZ886" s="221"/>
      <c r="BA886" s="221"/>
      <c r="BB886" s="221"/>
      <c r="BC886" s="221"/>
      <c r="BD886" s="221"/>
      <c r="BE886" s="221"/>
      <c r="BF886" s="221"/>
      <c r="BG886" s="221"/>
      <c r="BH886" s="221"/>
      <c r="BI886" s="221"/>
      <c r="BJ886" s="221"/>
      <c r="BK886" s="221"/>
      <c r="BL886" s="221"/>
      <c r="BM886" s="222">
        <v>16</v>
      </c>
    </row>
    <row r="887" spans="1:65">
      <c r="A887" s="29"/>
      <c r="B887" s="19">
        <v>1</v>
      </c>
      <c r="C887" s="9">
        <v>4</v>
      </c>
      <c r="D887" s="223">
        <v>209.56</v>
      </c>
      <c r="E887" s="223">
        <v>204</v>
      </c>
      <c r="F887" s="223">
        <v>222.78498169832517</v>
      </c>
      <c r="G887" s="223">
        <v>198</v>
      </c>
      <c r="H887" s="223">
        <v>207.07</v>
      </c>
      <c r="I887" s="223">
        <v>209</v>
      </c>
      <c r="J887" s="223">
        <v>202</v>
      </c>
      <c r="K887" s="223">
        <v>205</v>
      </c>
      <c r="L887" s="223">
        <v>204</v>
      </c>
      <c r="M887" s="223">
        <v>195.5</v>
      </c>
      <c r="N887" s="223">
        <v>197</v>
      </c>
      <c r="O887" s="229">
        <v>153</v>
      </c>
      <c r="P887" s="223">
        <v>205.6</v>
      </c>
      <c r="Q887" s="223">
        <v>193.0719682518147</v>
      </c>
      <c r="R887" s="223">
        <v>210</v>
      </c>
      <c r="S887" s="223">
        <v>195.9</v>
      </c>
      <c r="T887" s="223">
        <v>212.71110000000002</v>
      </c>
      <c r="U887" s="223">
        <v>199</v>
      </c>
      <c r="V887" s="223">
        <v>203</v>
      </c>
      <c r="W887" s="223">
        <v>194</v>
      </c>
      <c r="X887" s="223">
        <v>209</v>
      </c>
      <c r="Y887" s="223">
        <v>214</v>
      </c>
      <c r="Z887" s="223">
        <v>206</v>
      </c>
      <c r="AA887" s="223">
        <v>207</v>
      </c>
      <c r="AB887" s="223">
        <v>190</v>
      </c>
      <c r="AC887" s="220"/>
      <c r="AD887" s="221"/>
      <c r="AE887" s="221"/>
      <c r="AF887" s="221"/>
      <c r="AG887" s="221"/>
      <c r="AH887" s="221"/>
      <c r="AI887" s="221"/>
      <c r="AJ887" s="221"/>
      <c r="AK887" s="221"/>
      <c r="AL887" s="221"/>
      <c r="AM887" s="221"/>
      <c r="AN887" s="221"/>
      <c r="AO887" s="221"/>
      <c r="AP887" s="221"/>
      <c r="AQ887" s="221"/>
      <c r="AR887" s="221"/>
      <c r="AS887" s="221"/>
      <c r="AT887" s="221"/>
      <c r="AU887" s="221"/>
      <c r="AV887" s="221"/>
      <c r="AW887" s="221"/>
      <c r="AX887" s="221"/>
      <c r="AY887" s="221"/>
      <c r="AZ887" s="221"/>
      <c r="BA887" s="221"/>
      <c r="BB887" s="221"/>
      <c r="BC887" s="221"/>
      <c r="BD887" s="221"/>
      <c r="BE887" s="221"/>
      <c r="BF887" s="221"/>
      <c r="BG887" s="221"/>
      <c r="BH887" s="221"/>
      <c r="BI887" s="221"/>
      <c r="BJ887" s="221"/>
      <c r="BK887" s="221"/>
      <c r="BL887" s="221"/>
      <c r="BM887" s="222">
        <v>204.10111783149094</v>
      </c>
    </row>
    <row r="888" spans="1:65">
      <c r="A888" s="29"/>
      <c r="B888" s="19">
        <v>1</v>
      </c>
      <c r="C888" s="9">
        <v>5</v>
      </c>
      <c r="D888" s="223">
        <v>210.24</v>
      </c>
      <c r="E888" s="223">
        <v>206</v>
      </c>
      <c r="F888" s="223">
        <v>222.62435564447074</v>
      </c>
      <c r="G888" s="223">
        <v>200</v>
      </c>
      <c r="H888" s="223">
        <v>210.77</v>
      </c>
      <c r="I888" s="223">
        <v>210</v>
      </c>
      <c r="J888" s="223">
        <v>204</v>
      </c>
      <c r="K888" s="223">
        <v>200</v>
      </c>
      <c r="L888" s="223">
        <v>202</v>
      </c>
      <c r="M888" s="223">
        <v>198</v>
      </c>
      <c r="N888" s="223">
        <v>197</v>
      </c>
      <c r="O888" s="229">
        <v>154</v>
      </c>
      <c r="P888" s="223">
        <v>208.9</v>
      </c>
      <c r="Q888" s="223">
        <v>196.58457987206796</v>
      </c>
      <c r="R888" s="223">
        <v>205</v>
      </c>
      <c r="S888" s="223">
        <v>198.2</v>
      </c>
      <c r="T888" s="223">
        <v>211.1352</v>
      </c>
      <c r="U888" s="223">
        <v>202</v>
      </c>
      <c r="V888" s="223">
        <v>199</v>
      </c>
      <c r="W888" s="223">
        <v>194</v>
      </c>
      <c r="X888" s="223">
        <v>204</v>
      </c>
      <c r="Y888" s="223">
        <v>218</v>
      </c>
      <c r="Z888" s="223">
        <v>202</v>
      </c>
      <c r="AA888" s="223">
        <v>208</v>
      </c>
      <c r="AB888" s="223">
        <v>193</v>
      </c>
      <c r="AC888" s="220"/>
      <c r="AD888" s="221"/>
      <c r="AE888" s="221"/>
      <c r="AF888" s="221"/>
      <c r="AG888" s="221"/>
      <c r="AH888" s="221"/>
      <c r="AI888" s="221"/>
      <c r="AJ888" s="221"/>
      <c r="AK888" s="221"/>
      <c r="AL888" s="221"/>
      <c r="AM888" s="221"/>
      <c r="AN888" s="221"/>
      <c r="AO888" s="221"/>
      <c r="AP888" s="221"/>
      <c r="AQ888" s="221"/>
      <c r="AR888" s="221"/>
      <c r="AS888" s="221"/>
      <c r="AT888" s="221"/>
      <c r="AU888" s="221"/>
      <c r="AV888" s="221"/>
      <c r="AW888" s="221"/>
      <c r="AX888" s="221"/>
      <c r="AY888" s="221"/>
      <c r="AZ888" s="221"/>
      <c r="BA888" s="221"/>
      <c r="BB888" s="221"/>
      <c r="BC888" s="221"/>
      <c r="BD888" s="221"/>
      <c r="BE888" s="221"/>
      <c r="BF888" s="221"/>
      <c r="BG888" s="221"/>
      <c r="BH888" s="221"/>
      <c r="BI888" s="221"/>
      <c r="BJ888" s="221"/>
      <c r="BK888" s="221"/>
      <c r="BL888" s="221"/>
      <c r="BM888" s="222">
        <v>56</v>
      </c>
    </row>
    <row r="889" spans="1:65">
      <c r="A889" s="29"/>
      <c r="B889" s="19">
        <v>1</v>
      </c>
      <c r="C889" s="9">
        <v>6</v>
      </c>
      <c r="D889" s="223">
        <v>209.4</v>
      </c>
      <c r="E889" s="223">
        <v>206</v>
      </c>
      <c r="F889" s="223">
        <v>219.34558005426345</v>
      </c>
      <c r="G889" s="223">
        <v>202</v>
      </c>
      <c r="H889" s="223">
        <v>211.95</v>
      </c>
      <c r="I889" s="223">
        <v>209</v>
      </c>
      <c r="J889" s="223">
        <v>203</v>
      </c>
      <c r="K889" s="223">
        <v>200</v>
      </c>
      <c r="L889" s="223">
        <v>199</v>
      </c>
      <c r="M889" s="223">
        <v>199</v>
      </c>
      <c r="N889" s="223">
        <v>198</v>
      </c>
      <c r="O889" s="231">
        <v>146</v>
      </c>
      <c r="P889" s="223">
        <v>209.6</v>
      </c>
      <c r="Q889" s="223">
        <v>200.2268352755367</v>
      </c>
      <c r="R889" s="223">
        <v>208</v>
      </c>
      <c r="S889" s="223">
        <v>198.9</v>
      </c>
      <c r="T889" s="223">
        <v>214.03980000000001</v>
      </c>
      <c r="U889" s="223">
        <v>198</v>
      </c>
      <c r="V889" s="223">
        <v>196</v>
      </c>
      <c r="W889" s="223">
        <v>181</v>
      </c>
      <c r="X889" s="223">
        <v>216</v>
      </c>
      <c r="Y889" s="223">
        <v>216</v>
      </c>
      <c r="Z889" s="223">
        <v>201</v>
      </c>
      <c r="AA889" s="223">
        <v>223</v>
      </c>
      <c r="AB889" s="223">
        <v>195</v>
      </c>
      <c r="AC889" s="220"/>
      <c r="AD889" s="221"/>
      <c r="AE889" s="221"/>
      <c r="AF889" s="221"/>
      <c r="AG889" s="221"/>
      <c r="AH889" s="221"/>
      <c r="AI889" s="221"/>
      <c r="AJ889" s="221"/>
      <c r="AK889" s="221"/>
      <c r="AL889" s="221"/>
      <c r="AM889" s="221"/>
      <c r="AN889" s="221"/>
      <c r="AO889" s="221"/>
      <c r="AP889" s="221"/>
      <c r="AQ889" s="221"/>
      <c r="AR889" s="221"/>
      <c r="AS889" s="221"/>
      <c r="AT889" s="221"/>
      <c r="AU889" s="221"/>
      <c r="AV889" s="221"/>
      <c r="AW889" s="221"/>
      <c r="AX889" s="221"/>
      <c r="AY889" s="221"/>
      <c r="AZ889" s="221"/>
      <c r="BA889" s="221"/>
      <c r="BB889" s="221"/>
      <c r="BC889" s="221"/>
      <c r="BD889" s="221"/>
      <c r="BE889" s="221"/>
      <c r="BF889" s="221"/>
      <c r="BG889" s="221"/>
      <c r="BH889" s="221"/>
      <c r="BI889" s="221"/>
      <c r="BJ889" s="221"/>
      <c r="BK889" s="221"/>
      <c r="BL889" s="221"/>
      <c r="BM889" s="224"/>
    </row>
    <row r="890" spans="1:65">
      <c r="A890" s="29"/>
      <c r="B890" s="20" t="s">
        <v>271</v>
      </c>
      <c r="C890" s="12"/>
      <c r="D890" s="225">
        <v>209.58500000000004</v>
      </c>
      <c r="E890" s="225">
        <v>206</v>
      </c>
      <c r="F890" s="225">
        <v>213.08591901566038</v>
      </c>
      <c r="G890" s="225">
        <v>199.66666666666666</v>
      </c>
      <c r="H890" s="225">
        <v>209.18833333333336</v>
      </c>
      <c r="I890" s="225">
        <v>208.16666666666666</v>
      </c>
      <c r="J890" s="225">
        <v>203.16666666666666</v>
      </c>
      <c r="K890" s="225">
        <v>202</v>
      </c>
      <c r="L890" s="225">
        <v>203.16666666666666</v>
      </c>
      <c r="M890" s="225">
        <v>198.83333333333334</v>
      </c>
      <c r="N890" s="225">
        <v>197.16666666666666</v>
      </c>
      <c r="O890" s="225">
        <v>153.66666666666666</v>
      </c>
      <c r="P890" s="225">
        <v>209.66666666666666</v>
      </c>
      <c r="Q890" s="225">
        <v>196.53465894012353</v>
      </c>
      <c r="R890" s="225">
        <v>206.66666666666666</v>
      </c>
      <c r="S890" s="225">
        <v>198.66666666666666</v>
      </c>
      <c r="T890" s="225">
        <v>212.35791666666668</v>
      </c>
      <c r="U890" s="225">
        <v>199.83333333333334</v>
      </c>
      <c r="V890" s="225">
        <v>193.5</v>
      </c>
      <c r="W890" s="225">
        <v>185.83333333333334</v>
      </c>
      <c r="X890" s="225">
        <v>211.66666666666666</v>
      </c>
      <c r="Y890" s="225">
        <v>215</v>
      </c>
      <c r="Z890" s="225">
        <v>202.16666666666666</v>
      </c>
      <c r="AA890" s="225">
        <v>214.33333333333334</v>
      </c>
      <c r="AB890" s="225">
        <v>193.83333333333334</v>
      </c>
      <c r="AC890" s="220"/>
      <c r="AD890" s="221"/>
      <c r="AE890" s="221"/>
      <c r="AF890" s="221"/>
      <c r="AG890" s="221"/>
      <c r="AH890" s="221"/>
      <c r="AI890" s="221"/>
      <c r="AJ890" s="221"/>
      <c r="AK890" s="221"/>
      <c r="AL890" s="221"/>
      <c r="AM890" s="221"/>
      <c r="AN890" s="221"/>
      <c r="AO890" s="221"/>
      <c r="AP890" s="221"/>
      <c r="AQ890" s="221"/>
      <c r="AR890" s="221"/>
      <c r="AS890" s="221"/>
      <c r="AT890" s="221"/>
      <c r="AU890" s="221"/>
      <c r="AV890" s="221"/>
      <c r="AW890" s="221"/>
      <c r="AX890" s="221"/>
      <c r="AY890" s="221"/>
      <c r="AZ890" s="221"/>
      <c r="BA890" s="221"/>
      <c r="BB890" s="221"/>
      <c r="BC890" s="221"/>
      <c r="BD890" s="221"/>
      <c r="BE890" s="221"/>
      <c r="BF890" s="221"/>
      <c r="BG890" s="221"/>
      <c r="BH890" s="221"/>
      <c r="BI890" s="221"/>
      <c r="BJ890" s="221"/>
      <c r="BK890" s="221"/>
      <c r="BL890" s="221"/>
      <c r="BM890" s="224"/>
    </row>
    <row r="891" spans="1:65">
      <c r="A891" s="29"/>
      <c r="B891" s="3" t="s">
        <v>272</v>
      </c>
      <c r="C891" s="28"/>
      <c r="D891" s="223">
        <v>209.48000000000002</v>
      </c>
      <c r="E891" s="223">
        <v>206</v>
      </c>
      <c r="F891" s="223">
        <v>216.42433230126835</v>
      </c>
      <c r="G891" s="223">
        <v>199</v>
      </c>
      <c r="H891" s="223">
        <v>211.095</v>
      </c>
      <c r="I891" s="223">
        <v>209</v>
      </c>
      <c r="J891" s="223">
        <v>202.5</v>
      </c>
      <c r="K891" s="223">
        <v>201.5</v>
      </c>
      <c r="L891" s="223">
        <v>202.5</v>
      </c>
      <c r="M891" s="223">
        <v>198.5</v>
      </c>
      <c r="N891" s="223">
        <v>197</v>
      </c>
      <c r="O891" s="223">
        <v>154.5</v>
      </c>
      <c r="P891" s="223">
        <v>209.25</v>
      </c>
      <c r="Q891" s="223">
        <v>196.9545917025618</v>
      </c>
      <c r="R891" s="223">
        <v>206.5</v>
      </c>
      <c r="S891" s="223">
        <v>198.55</v>
      </c>
      <c r="T891" s="223">
        <v>212.55145000000002</v>
      </c>
      <c r="U891" s="223">
        <v>200</v>
      </c>
      <c r="V891" s="223">
        <v>197</v>
      </c>
      <c r="W891" s="223">
        <v>185</v>
      </c>
      <c r="X891" s="223">
        <v>212.5</v>
      </c>
      <c r="Y891" s="223">
        <v>215.5</v>
      </c>
      <c r="Z891" s="223">
        <v>202</v>
      </c>
      <c r="AA891" s="223">
        <v>214.5</v>
      </c>
      <c r="AB891" s="223">
        <v>194</v>
      </c>
      <c r="AC891" s="220"/>
      <c r="AD891" s="221"/>
      <c r="AE891" s="221"/>
      <c r="AF891" s="221"/>
      <c r="AG891" s="221"/>
      <c r="AH891" s="221"/>
      <c r="AI891" s="221"/>
      <c r="AJ891" s="221"/>
      <c r="AK891" s="221"/>
      <c r="AL891" s="221"/>
      <c r="AM891" s="221"/>
      <c r="AN891" s="221"/>
      <c r="AO891" s="221"/>
      <c r="AP891" s="221"/>
      <c r="AQ891" s="221"/>
      <c r="AR891" s="221"/>
      <c r="AS891" s="221"/>
      <c r="AT891" s="221"/>
      <c r="AU891" s="221"/>
      <c r="AV891" s="221"/>
      <c r="AW891" s="221"/>
      <c r="AX891" s="221"/>
      <c r="AY891" s="221"/>
      <c r="AZ891" s="221"/>
      <c r="BA891" s="221"/>
      <c r="BB891" s="221"/>
      <c r="BC891" s="221"/>
      <c r="BD891" s="221"/>
      <c r="BE891" s="221"/>
      <c r="BF891" s="221"/>
      <c r="BG891" s="221"/>
      <c r="BH891" s="221"/>
      <c r="BI891" s="221"/>
      <c r="BJ891" s="221"/>
      <c r="BK891" s="221"/>
      <c r="BL891" s="221"/>
      <c r="BM891" s="224"/>
    </row>
    <row r="892" spans="1:65">
      <c r="A892" s="29"/>
      <c r="B892" s="3" t="s">
        <v>273</v>
      </c>
      <c r="C892" s="28"/>
      <c r="D892" s="223">
        <v>2.0608905841892766</v>
      </c>
      <c r="E892" s="223">
        <v>1.0954451150103321</v>
      </c>
      <c r="F892" s="223">
        <v>10.603839167802825</v>
      </c>
      <c r="G892" s="223">
        <v>3.5023801430836525</v>
      </c>
      <c r="H892" s="223">
        <v>4.4955062747889345</v>
      </c>
      <c r="I892" s="223">
        <v>3.6009258068817056</v>
      </c>
      <c r="J892" s="223">
        <v>2.1369760566432809</v>
      </c>
      <c r="K892" s="223">
        <v>2.2803508501982761</v>
      </c>
      <c r="L892" s="223">
        <v>3.3115957885386109</v>
      </c>
      <c r="M892" s="223">
        <v>4.0824829046386295</v>
      </c>
      <c r="N892" s="223">
        <v>0.752772652709081</v>
      </c>
      <c r="O892" s="223">
        <v>4.1311822359545776</v>
      </c>
      <c r="P892" s="223">
        <v>3.9661904476041889</v>
      </c>
      <c r="Q892" s="223">
        <v>2.8940476111613482</v>
      </c>
      <c r="R892" s="223">
        <v>2.1602468994692869</v>
      </c>
      <c r="S892" s="223">
        <v>2.4744022847279048</v>
      </c>
      <c r="T892" s="223">
        <v>2.6587524167674355</v>
      </c>
      <c r="U892" s="223">
        <v>2.1369760566432809</v>
      </c>
      <c r="V892" s="223">
        <v>9.4815610529068479</v>
      </c>
      <c r="W892" s="223">
        <v>7.25028735062733</v>
      </c>
      <c r="X892" s="223">
        <v>4.5898438608156011</v>
      </c>
      <c r="Y892" s="223">
        <v>2.8284271247461903</v>
      </c>
      <c r="Z892" s="223">
        <v>2.0412414523193152</v>
      </c>
      <c r="AA892" s="223">
        <v>6.3770421565696642</v>
      </c>
      <c r="AB892" s="223">
        <v>2.4013884872437168</v>
      </c>
      <c r="AC892" s="220"/>
      <c r="AD892" s="221"/>
      <c r="AE892" s="221"/>
      <c r="AF892" s="221"/>
      <c r="AG892" s="221"/>
      <c r="AH892" s="221"/>
      <c r="AI892" s="221"/>
      <c r="AJ892" s="221"/>
      <c r="AK892" s="221"/>
      <c r="AL892" s="221"/>
      <c r="AM892" s="221"/>
      <c r="AN892" s="221"/>
      <c r="AO892" s="221"/>
      <c r="AP892" s="221"/>
      <c r="AQ892" s="221"/>
      <c r="AR892" s="221"/>
      <c r="AS892" s="221"/>
      <c r="AT892" s="221"/>
      <c r="AU892" s="221"/>
      <c r="AV892" s="221"/>
      <c r="AW892" s="221"/>
      <c r="AX892" s="221"/>
      <c r="AY892" s="221"/>
      <c r="AZ892" s="221"/>
      <c r="BA892" s="221"/>
      <c r="BB892" s="221"/>
      <c r="BC892" s="221"/>
      <c r="BD892" s="221"/>
      <c r="BE892" s="221"/>
      <c r="BF892" s="221"/>
      <c r="BG892" s="221"/>
      <c r="BH892" s="221"/>
      <c r="BI892" s="221"/>
      <c r="BJ892" s="221"/>
      <c r="BK892" s="221"/>
      <c r="BL892" s="221"/>
      <c r="BM892" s="224"/>
    </row>
    <row r="893" spans="1:65">
      <c r="A893" s="29"/>
      <c r="B893" s="3" t="s">
        <v>87</v>
      </c>
      <c r="C893" s="28"/>
      <c r="D893" s="13">
        <v>9.8331969567921184E-3</v>
      </c>
      <c r="E893" s="13">
        <v>5.317694733059865E-3</v>
      </c>
      <c r="F893" s="13">
        <v>4.9763209210569724E-2</v>
      </c>
      <c r="G893" s="13">
        <v>1.7541135941988244E-2</v>
      </c>
      <c r="H893" s="13">
        <v>2.1490234197838951E-2</v>
      </c>
      <c r="I893" s="13">
        <v>1.7298282499031412E-2</v>
      </c>
      <c r="J893" s="13">
        <v>1.051833990144355E-2</v>
      </c>
      <c r="K893" s="13">
        <v>1.128886559504097E-2</v>
      </c>
      <c r="L893" s="13">
        <v>1.6299897236449274E-2</v>
      </c>
      <c r="M893" s="13">
        <v>2.0532185605894197E-2</v>
      </c>
      <c r="N893" s="13">
        <v>3.8179509013140205E-3</v>
      </c>
      <c r="O893" s="13">
        <v>2.68840492578389E-2</v>
      </c>
      <c r="P893" s="13">
        <v>1.891664760383556E-2</v>
      </c>
      <c r="Q893" s="13">
        <v>1.4725380382108848E-2</v>
      </c>
      <c r="R893" s="13">
        <v>1.0452807578077195E-2</v>
      </c>
      <c r="S893" s="13">
        <v>1.2455045057355226E-2</v>
      </c>
      <c r="T893" s="13">
        <v>1.2520147393142955E-2</v>
      </c>
      <c r="U893" s="13">
        <v>1.0693791776363374E-2</v>
      </c>
      <c r="V893" s="13">
        <v>4.9000315518898441E-2</v>
      </c>
      <c r="W893" s="13">
        <v>3.9014999196200877E-2</v>
      </c>
      <c r="X893" s="13">
        <v>2.1684301704640637E-2</v>
      </c>
      <c r="Y893" s="13">
        <v>1.3155474998819489E-2</v>
      </c>
      <c r="Z893" s="13">
        <v>1.0096824990862235E-2</v>
      </c>
      <c r="AA893" s="13">
        <v>2.9752918304368572E-2</v>
      </c>
      <c r="AB893" s="13">
        <v>1.2388934585952107E-2</v>
      </c>
      <c r="AC893" s="150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274</v>
      </c>
      <c r="C894" s="28"/>
      <c r="D894" s="13">
        <v>2.686845729594034E-2</v>
      </c>
      <c r="E894" s="13">
        <v>9.3036343391161846E-3</v>
      </c>
      <c r="F894" s="13">
        <v>4.4021322762119564E-2</v>
      </c>
      <c r="G894" s="13">
        <v>-2.1726736295905269E-2</v>
      </c>
      <c r="H894" s="13">
        <v>2.4924976187746806E-2</v>
      </c>
      <c r="I894" s="13">
        <v>1.9919287451097167E-2</v>
      </c>
      <c r="J894" s="13">
        <v>-4.5783735765513311E-3</v>
      </c>
      <c r="K894" s="13">
        <v>-1.029449448300257E-2</v>
      </c>
      <c r="L894" s="13">
        <v>-4.5783735765513311E-3</v>
      </c>
      <c r="M894" s="13">
        <v>-2.5809679800513186E-2</v>
      </c>
      <c r="N894" s="13">
        <v>-3.3975566809729463E-2</v>
      </c>
      <c r="O894" s="13">
        <v>-0.24710521775027094</v>
      </c>
      <c r="P894" s="13">
        <v>2.7268585759391728E-2</v>
      </c>
      <c r="Q894" s="13">
        <v>-3.7072109020071076E-2</v>
      </c>
      <c r="R894" s="13">
        <v>1.2569989142802607E-2</v>
      </c>
      <c r="S894" s="13">
        <v>-2.6626268501434902E-2</v>
      </c>
      <c r="T894" s="13">
        <v>4.0454451807523606E-2</v>
      </c>
      <c r="U894" s="13">
        <v>-2.0910147594983552E-2</v>
      </c>
      <c r="V894" s="13">
        <v>-5.1940518230004895E-2</v>
      </c>
      <c r="W894" s="13">
        <v>-8.9503598472399193E-2</v>
      </c>
      <c r="X894" s="13">
        <v>3.7067650170450994E-2</v>
      </c>
      <c r="Y894" s="13">
        <v>5.3399424188883327E-2</v>
      </c>
      <c r="Z894" s="13">
        <v>-9.4779057820809642E-3</v>
      </c>
      <c r="AA894" s="13">
        <v>5.0133069385196904E-2</v>
      </c>
      <c r="AB894" s="13">
        <v>-5.0307340828161684E-2</v>
      </c>
      <c r="AC894" s="150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275</v>
      </c>
      <c r="C895" s="46"/>
      <c r="D895" s="44">
        <v>0.72</v>
      </c>
      <c r="E895" s="44">
        <v>0.32</v>
      </c>
      <c r="F895" s="44">
        <v>1.1100000000000001</v>
      </c>
      <c r="G895" s="44">
        <v>0.39</v>
      </c>
      <c r="H895" s="44">
        <v>0.67</v>
      </c>
      <c r="I895" s="44">
        <v>0.56000000000000005</v>
      </c>
      <c r="J895" s="44">
        <v>0</v>
      </c>
      <c r="K895" s="44">
        <v>0.13</v>
      </c>
      <c r="L895" s="44">
        <v>0</v>
      </c>
      <c r="M895" s="44">
        <v>0.49</v>
      </c>
      <c r="N895" s="44">
        <v>0.67</v>
      </c>
      <c r="O895" s="44">
        <v>5.54</v>
      </c>
      <c r="P895" s="44">
        <v>0.73</v>
      </c>
      <c r="Q895" s="44">
        <v>0.74</v>
      </c>
      <c r="R895" s="44">
        <v>0.39</v>
      </c>
      <c r="S895" s="44">
        <v>0.5</v>
      </c>
      <c r="T895" s="44">
        <v>1.03</v>
      </c>
      <c r="U895" s="44">
        <v>0.37</v>
      </c>
      <c r="V895" s="44">
        <v>1.08</v>
      </c>
      <c r="W895" s="44">
        <v>1.94</v>
      </c>
      <c r="X895" s="44">
        <v>0.95</v>
      </c>
      <c r="Y895" s="44">
        <v>1.33</v>
      </c>
      <c r="Z895" s="44">
        <v>0.11</v>
      </c>
      <c r="AA895" s="44">
        <v>1.25</v>
      </c>
      <c r="AB895" s="44">
        <v>1.05</v>
      </c>
      <c r="AC895" s="150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BM896" s="55"/>
    </row>
    <row r="897" spans="1:65" ht="15">
      <c r="B897" s="8" t="s">
        <v>617</v>
      </c>
      <c r="BM897" s="27" t="s">
        <v>67</v>
      </c>
    </row>
    <row r="898" spans="1:65" ht="15">
      <c r="A898" s="24" t="s">
        <v>21</v>
      </c>
      <c r="B898" s="18" t="s">
        <v>114</v>
      </c>
      <c r="C898" s="15" t="s">
        <v>115</v>
      </c>
      <c r="D898" s="16" t="s">
        <v>240</v>
      </c>
      <c r="E898" s="17" t="s">
        <v>240</v>
      </c>
      <c r="F898" s="17" t="s">
        <v>240</v>
      </c>
      <c r="G898" s="17" t="s">
        <v>240</v>
      </c>
      <c r="H898" s="17" t="s">
        <v>240</v>
      </c>
      <c r="I898" s="17" t="s">
        <v>240</v>
      </c>
      <c r="J898" s="17" t="s">
        <v>240</v>
      </c>
      <c r="K898" s="17" t="s">
        <v>240</v>
      </c>
      <c r="L898" s="17" t="s">
        <v>240</v>
      </c>
      <c r="M898" s="17" t="s">
        <v>240</v>
      </c>
      <c r="N898" s="17" t="s">
        <v>240</v>
      </c>
      <c r="O898" s="17" t="s">
        <v>240</v>
      </c>
      <c r="P898" s="17" t="s">
        <v>240</v>
      </c>
      <c r="Q898" s="17" t="s">
        <v>240</v>
      </c>
      <c r="R898" s="17" t="s">
        <v>240</v>
      </c>
      <c r="S898" s="17" t="s">
        <v>240</v>
      </c>
      <c r="T898" s="17" t="s">
        <v>240</v>
      </c>
      <c r="U898" s="17" t="s">
        <v>240</v>
      </c>
      <c r="V898" s="17" t="s">
        <v>240</v>
      </c>
      <c r="W898" s="17" t="s">
        <v>240</v>
      </c>
      <c r="X898" s="17" t="s">
        <v>240</v>
      </c>
      <c r="Y898" s="150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241</v>
      </c>
      <c r="C899" s="9" t="s">
        <v>241</v>
      </c>
      <c r="D899" s="148" t="s">
        <v>243</v>
      </c>
      <c r="E899" s="149" t="s">
        <v>244</v>
      </c>
      <c r="F899" s="149" t="s">
        <v>245</v>
      </c>
      <c r="G899" s="149" t="s">
        <v>246</v>
      </c>
      <c r="H899" s="149" t="s">
        <v>248</v>
      </c>
      <c r="I899" s="149" t="s">
        <v>249</v>
      </c>
      <c r="J899" s="149" t="s">
        <v>250</v>
      </c>
      <c r="K899" s="149" t="s">
        <v>251</v>
      </c>
      <c r="L899" s="149" t="s">
        <v>252</v>
      </c>
      <c r="M899" s="149" t="s">
        <v>253</v>
      </c>
      <c r="N899" s="149" t="s">
        <v>254</v>
      </c>
      <c r="O899" s="149" t="s">
        <v>255</v>
      </c>
      <c r="P899" s="149" t="s">
        <v>256</v>
      </c>
      <c r="Q899" s="149" t="s">
        <v>257</v>
      </c>
      <c r="R899" s="149" t="s">
        <v>261</v>
      </c>
      <c r="S899" s="149" t="s">
        <v>279</v>
      </c>
      <c r="T899" s="149" t="s">
        <v>280</v>
      </c>
      <c r="U899" s="149" t="s">
        <v>262</v>
      </c>
      <c r="V899" s="149" t="s">
        <v>263</v>
      </c>
      <c r="W899" s="149" t="s">
        <v>281</v>
      </c>
      <c r="X899" s="149" t="s">
        <v>265</v>
      </c>
      <c r="Y899" s="150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304</v>
      </c>
      <c r="E900" s="11" t="s">
        <v>304</v>
      </c>
      <c r="F900" s="11" t="s">
        <v>118</v>
      </c>
      <c r="G900" s="11" t="s">
        <v>304</v>
      </c>
      <c r="H900" s="11" t="s">
        <v>304</v>
      </c>
      <c r="I900" s="11" t="s">
        <v>305</v>
      </c>
      <c r="J900" s="11" t="s">
        <v>305</v>
      </c>
      <c r="K900" s="11" t="s">
        <v>305</v>
      </c>
      <c r="L900" s="11" t="s">
        <v>305</v>
      </c>
      <c r="M900" s="11" t="s">
        <v>305</v>
      </c>
      <c r="N900" s="11" t="s">
        <v>304</v>
      </c>
      <c r="O900" s="11" t="s">
        <v>304</v>
      </c>
      <c r="P900" s="11" t="s">
        <v>305</v>
      </c>
      <c r="Q900" s="11" t="s">
        <v>304</v>
      </c>
      <c r="R900" s="11" t="s">
        <v>305</v>
      </c>
      <c r="S900" s="11" t="s">
        <v>305</v>
      </c>
      <c r="T900" s="11" t="s">
        <v>304</v>
      </c>
      <c r="U900" s="11" t="s">
        <v>305</v>
      </c>
      <c r="V900" s="11" t="s">
        <v>305</v>
      </c>
      <c r="W900" s="11" t="s">
        <v>305</v>
      </c>
      <c r="X900" s="11" t="s">
        <v>305</v>
      </c>
      <c r="Y900" s="150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150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8">
        <v>1</v>
      </c>
      <c r="C902" s="14">
        <v>1</v>
      </c>
      <c r="D902" s="21">
        <v>1.1100000000000001</v>
      </c>
      <c r="E902" s="21">
        <v>1.06</v>
      </c>
      <c r="F902" s="21">
        <v>1.1060911974702687</v>
      </c>
      <c r="G902" s="144">
        <v>1.2</v>
      </c>
      <c r="H902" s="21">
        <v>1.19</v>
      </c>
      <c r="I902" s="21">
        <v>1.05</v>
      </c>
      <c r="J902" s="21">
        <v>1.02</v>
      </c>
      <c r="K902" s="21">
        <v>1.04</v>
      </c>
      <c r="L902" s="21">
        <v>1.04</v>
      </c>
      <c r="M902" s="21">
        <v>1.01</v>
      </c>
      <c r="N902" s="21">
        <v>0.9</v>
      </c>
      <c r="O902" s="21">
        <v>0.93</v>
      </c>
      <c r="P902" s="144">
        <v>1.56</v>
      </c>
      <c r="Q902" s="21">
        <v>1.0617974903008831</v>
      </c>
      <c r="R902" s="144" t="s">
        <v>96</v>
      </c>
      <c r="S902" s="21">
        <v>1.0900000000000001</v>
      </c>
      <c r="T902" s="21">
        <v>1.19</v>
      </c>
      <c r="U902" s="21">
        <v>1.07</v>
      </c>
      <c r="V902" s="21">
        <v>1.03</v>
      </c>
      <c r="W902" s="144">
        <v>1</v>
      </c>
      <c r="X902" s="144">
        <v>1</v>
      </c>
      <c r="Y902" s="150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1.1399999999999999</v>
      </c>
      <c r="E903" s="11">
        <v>1</v>
      </c>
      <c r="F903" s="11">
        <v>1.1123706962206199</v>
      </c>
      <c r="G903" s="145">
        <v>1.1000000000000001</v>
      </c>
      <c r="H903" s="11">
        <v>1.18</v>
      </c>
      <c r="I903" s="11">
        <v>1.0900000000000001</v>
      </c>
      <c r="J903" s="11">
        <v>1.07</v>
      </c>
      <c r="K903" s="11">
        <v>1.04</v>
      </c>
      <c r="L903" s="11">
        <v>1.08</v>
      </c>
      <c r="M903" s="11">
        <v>0.9900000000000001</v>
      </c>
      <c r="N903" s="11">
        <v>0.94</v>
      </c>
      <c r="O903" s="11">
        <v>0.88</v>
      </c>
      <c r="P903" s="145">
        <v>1.48</v>
      </c>
      <c r="Q903" s="11">
        <v>1.1240264497236301</v>
      </c>
      <c r="R903" s="145" t="s">
        <v>96</v>
      </c>
      <c r="S903" s="11">
        <v>1.1499999999999999</v>
      </c>
      <c r="T903" s="11">
        <v>1.18</v>
      </c>
      <c r="U903" s="11">
        <v>1.06</v>
      </c>
      <c r="V903" s="11">
        <v>1.06</v>
      </c>
      <c r="W903" s="145">
        <v>0.7</v>
      </c>
      <c r="X903" s="145">
        <v>1</v>
      </c>
      <c r="Y903" s="150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15</v>
      </c>
    </row>
    <row r="904" spans="1:65">
      <c r="A904" s="29"/>
      <c r="B904" s="19">
        <v>1</v>
      </c>
      <c r="C904" s="9">
        <v>3</v>
      </c>
      <c r="D904" s="11">
        <v>1.1200000000000001</v>
      </c>
      <c r="E904" s="11">
        <v>1.07</v>
      </c>
      <c r="F904" s="11">
        <v>1.0906795403434209</v>
      </c>
      <c r="G904" s="145">
        <v>1.1000000000000001</v>
      </c>
      <c r="H904" s="11">
        <v>1.1100000000000001</v>
      </c>
      <c r="I904" s="11">
        <v>1.05</v>
      </c>
      <c r="J904" s="11">
        <v>1.0900000000000001</v>
      </c>
      <c r="K904" s="11">
        <v>1</v>
      </c>
      <c r="L904" s="11">
        <v>1</v>
      </c>
      <c r="M904" s="11">
        <v>0.9900000000000001</v>
      </c>
      <c r="N904" s="11">
        <v>0.92</v>
      </c>
      <c r="O904" s="11">
        <v>0.96</v>
      </c>
      <c r="P904" s="145">
        <v>1.43</v>
      </c>
      <c r="Q904" s="11">
        <v>1.019949552773955</v>
      </c>
      <c r="R904" s="145" t="s">
        <v>96</v>
      </c>
      <c r="S904" s="11">
        <v>1.0900000000000001</v>
      </c>
      <c r="T904" s="11">
        <v>1.2</v>
      </c>
      <c r="U904" s="11">
        <v>1.06</v>
      </c>
      <c r="V904" s="11">
        <v>0.9900000000000001</v>
      </c>
      <c r="W904" s="145">
        <v>0.9</v>
      </c>
      <c r="X904" s="145">
        <v>0.9</v>
      </c>
      <c r="Y904" s="150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1.1200000000000001</v>
      </c>
      <c r="E905" s="11">
        <v>1.02</v>
      </c>
      <c r="F905" s="11">
        <v>1.2358326813268095</v>
      </c>
      <c r="G905" s="145">
        <v>1.3</v>
      </c>
      <c r="H905" s="11">
        <v>1.24</v>
      </c>
      <c r="I905" s="11">
        <v>1.07</v>
      </c>
      <c r="J905" s="11">
        <v>1.06</v>
      </c>
      <c r="K905" s="11">
        <v>1.07</v>
      </c>
      <c r="L905" s="11">
        <v>1.03</v>
      </c>
      <c r="M905" s="11">
        <v>0.9900000000000001</v>
      </c>
      <c r="N905" s="11">
        <v>0.94</v>
      </c>
      <c r="O905" s="11">
        <v>0.85</v>
      </c>
      <c r="P905" s="145">
        <v>1.46</v>
      </c>
      <c r="Q905" s="11">
        <v>1.04717791063684</v>
      </c>
      <c r="R905" s="145" t="s">
        <v>96</v>
      </c>
      <c r="S905" s="11">
        <v>1.1100000000000001</v>
      </c>
      <c r="T905" s="146">
        <v>1.26</v>
      </c>
      <c r="U905" s="11">
        <v>1.06</v>
      </c>
      <c r="V905" s="11">
        <v>1.03</v>
      </c>
      <c r="W905" s="145">
        <v>0.8</v>
      </c>
      <c r="X905" s="145">
        <v>0.9</v>
      </c>
      <c r="Y905" s="150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1.0643091608990052</v>
      </c>
    </row>
    <row r="906" spans="1:65">
      <c r="A906" s="29"/>
      <c r="B906" s="19">
        <v>1</v>
      </c>
      <c r="C906" s="9">
        <v>5</v>
      </c>
      <c r="D906" s="11">
        <v>1.08</v>
      </c>
      <c r="E906" s="11">
        <v>1.05</v>
      </c>
      <c r="F906" s="11">
        <v>1.1346675545813576</v>
      </c>
      <c r="G906" s="145">
        <v>1.2</v>
      </c>
      <c r="H906" s="11">
        <v>1.21</v>
      </c>
      <c r="I906" s="11">
        <v>1.07</v>
      </c>
      <c r="J906" s="11">
        <v>1.06</v>
      </c>
      <c r="K906" s="11">
        <v>1.02</v>
      </c>
      <c r="L906" s="11">
        <v>1.03</v>
      </c>
      <c r="M906" s="11">
        <v>0.98</v>
      </c>
      <c r="N906" s="11">
        <v>1.03</v>
      </c>
      <c r="O906" s="11">
        <v>0.96</v>
      </c>
      <c r="P906" s="145">
        <v>1.58</v>
      </c>
      <c r="Q906" s="11">
        <v>1.1161027016280523</v>
      </c>
      <c r="R906" s="145" t="s">
        <v>96</v>
      </c>
      <c r="S906" s="11">
        <v>1.1100000000000001</v>
      </c>
      <c r="T906" s="11">
        <v>1.2</v>
      </c>
      <c r="U906" s="146">
        <v>1.1000000000000001</v>
      </c>
      <c r="V906" s="11">
        <v>1.06</v>
      </c>
      <c r="W906" s="145">
        <v>0.9</v>
      </c>
      <c r="X906" s="145">
        <v>0.9</v>
      </c>
      <c r="Y906" s="150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57</v>
      </c>
    </row>
    <row r="907" spans="1:65">
      <c r="A907" s="29"/>
      <c r="B907" s="19">
        <v>1</v>
      </c>
      <c r="C907" s="9">
        <v>6</v>
      </c>
      <c r="D907" s="11">
        <v>1.1299999999999999</v>
      </c>
      <c r="E907" s="11">
        <v>1.06</v>
      </c>
      <c r="F907" s="11">
        <v>1.23092262042848</v>
      </c>
      <c r="G907" s="145">
        <v>1.2</v>
      </c>
      <c r="H907" s="11">
        <v>1.1299999999999999</v>
      </c>
      <c r="I907" s="11">
        <v>1.05</v>
      </c>
      <c r="J907" s="11">
        <v>1.08</v>
      </c>
      <c r="K907" s="11">
        <v>1.03</v>
      </c>
      <c r="L907" s="11">
        <v>1</v>
      </c>
      <c r="M907" s="146">
        <v>1.0900000000000001</v>
      </c>
      <c r="N907" s="11">
        <v>0.97000000000000008</v>
      </c>
      <c r="O907" s="11">
        <v>0.94</v>
      </c>
      <c r="P907" s="145">
        <v>1.5</v>
      </c>
      <c r="Q907" s="11">
        <v>1.1420610508701823</v>
      </c>
      <c r="R907" s="145" t="s">
        <v>96</v>
      </c>
      <c r="S907" s="11">
        <v>1.1399999999999999</v>
      </c>
      <c r="T907" s="11">
        <v>1.21</v>
      </c>
      <c r="U907" s="11">
        <v>1.07</v>
      </c>
      <c r="V907" s="11">
        <v>1</v>
      </c>
      <c r="W907" s="145">
        <v>1</v>
      </c>
      <c r="X907" s="145">
        <v>1</v>
      </c>
      <c r="Y907" s="150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20" t="s">
        <v>271</v>
      </c>
      <c r="C908" s="12"/>
      <c r="D908" s="22">
        <v>1.1166666666666667</v>
      </c>
      <c r="E908" s="22">
        <v>1.0433333333333332</v>
      </c>
      <c r="F908" s="22">
        <v>1.1517607150618261</v>
      </c>
      <c r="G908" s="22">
        <v>1.1833333333333333</v>
      </c>
      <c r="H908" s="22">
        <v>1.1766666666666667</v>
      </c>
      <c r="I908" s="22">
        <v>1.0633333333333335</v>
      </c>
      <c r="J908" s="22">
        <v>1.0633333333333335</v>
      </c>
      <c r="K908" s="22">
        <v>1.0333333333333334</v>
      </c>
      <c r="L908" s="22">
        <v>1.03</v>
      </c>
      <c r="M908" s="22">
        <v>1.0083333333333335</v>
      </c>
      <c r="N908" s="22">
        <v>0.94999999999999984</v>
      </c>
      <c r="O908" s="22">
        <v>0.91999999999999993</v>
      </c>
      <c r="P908" s="22">
        <v>1.5016666666666667</v>
      </c>
      <c r="Q908" s="22">
        <v>1.0851858593222572</v>
      </c>
      <c r="R908" s="22" t="s">
        <v>771</v>
      </c>
      <c r="S908" s="22">
        <v>1.115</v>
      </c>
      <c r="T908" s="22">
        <v>1.2066666666666668</v>
      </c>
      <c r="U908" s="22">
        <v>1.07</v>
      </c>
      <c r="V908" s="22">
        <v>1.0283333333333333</v>
      </c>
      <c r="W908" s="22">
        <v>0.88333333333333341</v>
      </c>
      <c r="X908" s="22">
        <v>0.95000000000000007</v>
      </c>
      <c r="Y908" s="150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272</v>
      </c>
      <c r="C909" s="28"/>
      <c r="D909" s="11">
        <v>1.1200000000000001</v>
      </c>
      <c r="E909" s="11">
        <v>1.0550000000000002</v>
      </c>
      <c r="F909" s="11">
        <v>1.1235191254009886</v>
      </c>
      <c r="G909" s="11">
        <v>1.2</v>
      </c>
      <c r="H909" s="11">
        <v>1.1850000000000001</v>
      </c>
      <c r="I909" s="11">
        <v>1.06</v>
      </c>
      <c r="J909" s="11">
        <v>1.0649999999999999</v>
      </c>
      <c r="K909" s="11">
        <v>1.0350000000000001</v>
      </c>
      <c r="L909" s="11">
        <v>1.03</v>
      </c>
      <c r="M909" s="11">
        <v>0.9900000000000001</v>
      </c>
      <c r="N909" s="11">
        <v>0.94</v>
      </c>
      <c r="O909" s="11">
        <v>0.93500000000000005</v>
      </c>
      <c r="P909" s="11">
        <v>1.49</v>
      </c>
      <c r="Q909" s="11">
        <v>1.0889500959644676</v>
      </c>
      <c r="R909" s="11" t="s">
        <v>771</v>
      </c>
      <c r="S909" s="11">
        <v>1.1100000000000001</v>
      </c>
      <c r="T909" s="11">
        <v>1.2</v>
      </c>
      <c r="U909" s="11">
        <v>1.0649999999999999</v>
      </c>
      <c r="V909" s="11">
        <v>1.03</v>
      </c>
      <c r="W909" s="11">
        <v>0.9</v>
      </c>
      <c r="X909" s="11">
        <v>0.95</v>
      </c>
      <c r="Y909" s="150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273</v>
      </c>
      <c r="C910" s="28"/>
      <c r="D910" s="23">
        <v>2.0655911179772828E-2</v>
      </c>
      <c r="E910" s="23">
        <v>2.7325202042558953E-2</v>
      </c>
      <c r="F910" s="23">
        <v>6.479979511462533E-2</v>
      </c>
      <c r="G910" s="23">
        <v>7.527726527090807E-2</v>
      </c>
      <c r="H910" s="23">
        <v>4.8853522561496679E-2</v>
      </c>
      <c r="I910" s="23">
        <v>1.6329931618554533E-2</v>
      </c>
      <c r="J910" s="23">
        <v>2.4221202832779953E-2</v>
      </c>
      <c r="K910" s="23">
        <v>2.3380903889000264E-2</v>
      </c>
      <c r="L910" s="23">
        <v>2.966479394838268E-2</v>
      </c>
      <c r="M910" s="23">
        <v>4.1190613817551527E-2</v>
      </c>
      <c r="N910" s="23">
        <v>4.5607017003965529E-2</v>
      </c>
      <c r="O910" s="23">
        <v>4.5166359162544849E-2</v>
      </c>
      <c r="P910" s="23">
        <v>5.8109092805400712E-2</v>
      </c>
      <c r="Q910" s="23">
        <v>4.8880723552989919E-2</v>
      </c>
      <c r="R910" s="23" t="s">
        <v>771</v>
      </c>
      <c r="S910" s="23">
        <v>2.5099800796022184E-2</v>
      </c>
      <c r="T910" s="23">
        <v>2.8047578623950201E-2</v>
      </c>
      <c r="U910" s="23">
        <v>1.5491933384829683E-2</v>
      </c>
      <c r="V910" s="23">
        <v>2.9268868558020252E-2</v>
      </c>
      <c r="W910" s="23">
        <v>0.11690451944500048</v>
      </c>
      <c r="X910" s="23">
        <v>5.4772255750516599E-2</v>
      </c>
      <c r="Y910" s="203"/>
      <c r="Z910" s="204"/>
      <c r="AA910" s="204"/>
      <c r="AB910" s="204"/>
      <c r="AC910" s="204"/>
      <c r="AD910" s="204"/>
      <c r="AE910" s="204"/>
      <c r="AF910" s="204"/>
      <c r="AG910" s="204"/>
      <c r="AH910" s="204"/>
      <c r="AI910" s="204"/>
      <c r="AJ910" s="204"/>
      <c r="AK910" s="204"/>
      <c r="AL910" s="204"/>
      <c r="AM910" s="204"/>
      <c r="AN910" s="204"/>
      <c r="AO910" s="204"/>
      <c r="AP910" s="204"/>
      <c r="AQ910" s="204"/>
      <c r="AR910" s="204"/>
      <c r="AS910" s="204"/>
      <c r="AT910" s="204"/>
      <c r="AU910" s="204"/>
      <c r="AV910" s="204"/>
      <c r="AW910" s="204"/>
      <c r="AX910" s="204"/>
      <c r="AY910" s="204"/>
      <c r="AZ910" s="204"/>
      <c r="BA910" s="204"/>
      <c r="BB910" s="204"/>
      <c r="BC910" s="204"/>
      <c r="BD910" s="204"/>
      <c r="BE910" s="204"/>
      <c r="BF910" s="204"/>
      <c r="BG910" s="204"/>
      <c r="BH910" s="204"/>
      <c r="BI910" s="204"/>
      <c r="BJ910" s="204"/>
      <c r="BK910" s="204"/>
      <c r="BL910" s="204"/>
      <c r="BM910" s="56"/>
    </row>
    <row r="911" spans="1:65">
      <c r="A911" s="29"/>
      <c r="B911" s="3" t="s">
        <v>87</v>
      </c>
      <c r="C911" s="28"/>
      <c r="D911" s="13">
        <v>1.8497830907259247E-2</v>
      </c>
      <c r="E911" s="13">
        <v>2.6190289497660342E-2</v>
      </c>
      <c r="F911" s="13">
        <v>5.626150837341843E-2</v>
      </c>
      <c r="G911" s="13">
        <v>6.3614590369781468E-2</v>
      </c>
      <c r="H911" s="13">
        <v>4.1518574414869697E-2</v>
      </c>
      <c r="I911" s="13">
        <v>1.5357302462590467E-2</v>
      </c>
      <c r="J911" s="13">
        <v>2.2778560657786787E-2</v>
      </c>
      <c r="K911" s="13">
        <v>2.262668118290348E-2</v>
      </c>
      <c r="L911" s="13">
        <v>2.8800770823672505E-2</v>
      </c>
      <c r="M911" s="13">
        <v>4.08501955215387E-2</v>
      </c>
      <c r="N911" s="13">
        <v>4.8007386319963721E-2</v>
      </c>
      <c r="O911" s="13">
        <v>4.9093868654940059E-2</v>
      </c>
      <c r="P911" s="13">
        <v>3.869639920448438E-2</v>
      </c>
      <c r="Q911" s="13">
        <v>4.5043642186342089E-2</v>
      </c>
      <c r="R911" s="13" t="s">
        <v>771</v>
      </c>
      <c r="S911" s="13">
        <v>2.2511032104055771E-2</v>
      </c>
      <c r="T911" s="13">
        <v>2.3243849688356518E-2</v>
      </c>
      <c r="U911" s="13">
        <v>1.4478442415728675E-2</v>
      </c>
      <c r="V911" s="13">
        <v>2.8462432957556162E-2</v>
      </c>
      <c r="W911" s="13">
        <v>0.13234473899434016</v>
      </c>
      <c r="X911" s="13">
        <v>5.7655006053175362E-2</v>
      </c>
      <c r="Y911" s="150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274</v>
      </c>
      <c r="C912" s="28"/>
      <c r="D912" s="13">
        <v>4.9193888102434302E-2</v>
      </c>
      <c r="E912" s="13">
        <v>-1.9708397086382279E-2</v>
      </c>
      <c r="F912" s="13">
        <v>8.2167435342707984E-2</v>
      </c>
      <c r="G912" s="13">
        <v>0.11183232918317665</v>
      </c>
      <c r="H912" s="13">
        <v>0.10556848507510264</v>
      </c>
      <c r="I912" s="13">
        <v>-9.1686476215935286E-4</v>
      </c>
      <c r="J912" s="13">
        <v>-9.1686476215935286E-4</v>
      </c>
      <c r="K912" s="13">
        <v>-2.9104163248493409E-2</v>
      </c>
      <c r="L912" s="13">
        <v>-3.2236085302530637E-2</v>
      </c>
      <c r="M912" s="13">
        <v>-5.2593578653771789E-2</v>
      </c>
      <c r="N912" s="13">
        <v>-0.10740221459942167</v>
      </c>
      <c r="O912" s="13">
        <v>-0.13558951308575562</v>
      </c>
      <c r="P912" s="13">
        <v>0.41093088534372146</v>
      </c>
      <c r="Q912" s="13">
        <v>1.961525766217953E-2</v>
      </c>
      <c r="R912" s="13" t="s">
        <v>771</v>
      </c>
      <c r="S912" s="13">
        <v>4.7627927075415855E-2</v>
      </c>
      <c r="T912" s="13">
        <v>0.13375578356143669</v>
      </c>
      <c r="U912" s="13">
        <v>5.3469793459148818E-3</v>
      </c>
      <c r="V912" s="13">
        <v>-3.3802046329549196E-2</v>
      </c>
      <c r="W912" s="13">
        <v>-0.1700406556801638</v>
      </c>
      <c r="X912" s="13">
        <v>-0.10740221459942145</v>
      </c>
      <c r="Y912" s="150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45" t="s">
        <v>275</v>
      </c>
      <c r="C913" s="46"/>
      <c r="D913" s="44">
        <v>0.69</v>
      </c>
      <c r="E913" s="44">
        <v>0.32</v>
      </c>
      <c r="F913" s="44">
        <v>1.17</v>
      </c>
      <c r="G913" s="44" t="s">
        <v>276</v>
      </c>
      <c r="H913" s="44">
        <v>1.51</v>
      </c>
      <c r="I913" s="44">
        <v>0.05</v>
      </c>
      <c r="J913" s="44">
        <v>0.05</v>
      </c>
      <c r="K913" s="44">
        <v>0.46</v>
      </c>
      <c r="L913" s="44">
        <v>0.5</v>
      </c>
      <c r="M913" s="44">
        <v>0.8</v>
      </c>
      <c r="N913" s="44">
        <v>1.6</v>
      </c>
      <c r="O913" s="44">
        <v>2.0099999999999998</v>
      </c>
      <c r="P913" s="44">
        <v>5.97</v>
      </c>
      <c r="Q913" s="44">
        <v>0.25</v>
      </c>
      <c r="R913" s="44">
        <v>53.94</v>
      </c>
      <c r="S913" s="44">
        <v>0.66</v>
      </c>
      <c r="T913" s="44">
        <v>1.92</v>
      </c>
      <c r="U913" s="44">
        <v>0.05</v>
      </c>
      <c r="V913" s="44">
        <v>0.53</v>
      </c>
      <c r="W913" s="44" t="s">
        <v>276</v>
      </c>
      <c r="X913" s="44" t="s">
        <v>276</v>
      </c>
      <c r="Y913" s="150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0" t="s">
        <v>315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BM914" s="55"/>
    </row>
    <row r="915" spans="1:65">
      <c r="BM915" s="55"/>
    </row>
    <row r="916" spans="1:65" ht="15">
      <c r="B916" s="8" t="s">
        <v>618</v>
      </c>
      <c r="BM916" s="27" t="s">
        <v>67</v>
      </c>
    </row>
    <row r="917" spans="1:65" ht="15">
      <c r="A917" s="24" t="s">
        <v>24</v>
      </c>
      <c r="B917" s="18" t="s">
        <v>114</v>
      </c>
      <c r="C917" s="15" t="s">
        <v>115</v>
      </c>
      <c r="D917" s="16" t="s">
        <v>240</v>
      </c>
      <c r="E917" s="17" t="s">
        <v>240</v>
      </c>
      <c r="F917" s="17" t="s">
        <v>240</v>
      </c>
      <c r="G917" s="17" t="s">
        <v>240</v>
      </c>
      <c r="H917" s="17" t="s">
        <v>240</v>
      </c>
      <c r="I917" s="17" t="s">
        <v>240</v>
      </c>
      <c r="J917" s="17" t="s">
        <v>240</v>
      </c>
      <c r="K917" s="17" t="s">
        <v>240</v>
      </c>
      <c r="L917" s="17" t="s">
        <v>240</v>
      </c>
      <c r="M917" s="17" t="s">
        <v>240</v>
      </c>
      <c r="N917" s="17" t="s">
        <v>240</v>
      </c>
      <c r="O917" s="17" t="s">
        <v>240</v>
      </c>
      <c r="P917" s="17" t="s">
        <v>240</v>
      </c>
      <c r="Q917" s="150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241</v>
      </c>
      <c r="C918" s="9" t="s">
        <v>241</v>
      </c>
      <c r="D918" s="148" t="s">
        <v>243</v>
      </c>
      <c r="E918" s="149" t="s">
        <v>246</v>
      </c>
      <c r="F918" s="149" t="s">
        <v>248</v>
      </c>
      <c r="G918" s="149" t="s">
        <v>254</v>
      </c>
      <c r="H918" s="149" t="s">
        <v>256</v>
      </c>
      <c r="I918" s="149" t="s">
        <v>257</v>
      </c>
      <c r="J918" s="149" t="s">
        <v>259</v>
      </c>
      <c r="K918" s="149" t="s">
        <v>260</v>
      </c>
      <c r="L918" s="149" t="s">
        <v>279</v>
      </c>
      <c r="M918" s="149" t="s">
        <v>307</v>
      </c>
      <c r="N918" s="149" t="s">
        <v>263</v>
      </c>
      <c r="O918" s="149" t="s">
        <v>281</v>
      </c>
      <c r="P918" s="149" t="s">
        <v>265</v>
      </c>
      <c r="Q918" s="150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304</v>
      </c>
      <c r="E919" s="11" t="s">
        <v>304</v>
      </c>
      <c r="F919" s="11" t="s">
        <v>304</v>
      </c>
      <c r="G919" s="11" t="s">
        <v>304</v>
      </c>
      <c r="H919" s="11" t="s">
        <v>305</v>
      </c>
      <c r="I919" s="11" t="s">
        <v>304</v>
      </c>
      <c r="J919" s="11" t="s">
        <v>305</v>
      </c>
      <c r="K919" s="11" t="s">
        <v>304</v>
      </c>
      <c r="L919" s="11" t="s">
        <v>305</v>
      </c>
      <c r="M919" s="11" t="s">
        <v>304</v>
      </c>
      <c r="N919" s="11" t="s">
        <v>305</v>
      </c>
      <c r="O919" s="11" t="s">
        <v>305</v>
      </c>
      <c r="P919" s="11" t="s">
        <v>305</v>
      </c>
      <c r="Q919" s="150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150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8">
        <v>1</v>
      </c>
      <c r="C921" s="14">
        <v>1</v>
      </c>
      <c r="D921" s="21">
        <v>0.8</v>
      </c>
      <c r="E921" s="144">
        <v>0.9</v>
      </c>
      <c r="F921" s="21">
        <v>0.77</v>
      </c>
      <c r="G921" s="21">
        <v>0.79</v>
      </c>
      <c r="H921" s="21">
        <v>0.72</v>
      </c>
      <c r="I921" s="21">
        <v>0.72622481889593016</v>
      </c>
      <c r="J921" s="144">
        <v>0.8</v>
      </c>
      <c r="K921" s="21">
        <v>0.676284</v>
      </c>
      <c r="L921" s="21">
        <v>0.77</v>
      </c>
      <c r="M921" s="21">
        <v>0.67</v>
      </c>
      <c r="N921" s="21">
        <v>0.77</v>
      </c>
      <c r="O921" s="144">
        <v>0.8</v>
      </c>
      <c r="P921" s="144">
        <v>0.7</v>
      </c>
      <c r="Q921" s="150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>
        <v>1</v>
      </c>
      <c r="C922" s="9">
        <v>2</v>
      </c>
      <c r="D922" s="11">
        <v>0.8</v>
      </c>
      <c r="E922" s="145">
        <v>0.7</v>
      </c>
      <c r="F922" s="11">
        <v>0.8</v>
      </c>
      <c r="G922" s="11">
        <v>0.74</v>
      </c>
      <c r="H922" s="11">
        <v>0.77</v>
      </c>
      <c r="I922" s="11">
        <v>0.73391807589510016</v>
      </c>
      <c r="J922" s="145">
        <v>0.8</v>
      </c>
      <c r="K922" s="11">
        <v>0.71996399999999994</v>
      </c>
      <c r="L922" s="11">
        <v>0.72</v>
      </c>
      <c r="M922" s="11">
        <v>0.7</v>
      </c>
      <c r="N922" s="11">
        <v>0.82</v>
      </c>
      <c r="O922" s="145">
        <v>0.8</v>
      </c>
      <c r="P922" s="145">
        <v>0.7</v>
      </c>
      <c r="Q922" s="150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16</v>
      </c>
    </row>
    <row r="923" spans="1:65">
      <c r="A923" s="29"/>
      <c r="B923" s="19">
        <v>1</v>
      </c>
      <c r="C923" s="9">
        <v>3</v>
      </c>
      <c r="D923" s="11">
        <v>0.78</v>
      </c>
      <c r="E923" s="145">
        <v>0.8</v>
      </c>
      <c r="F923" s="11">
        <v>0.74</v>
      </c>
      <c r="G923" s="11">
        <v>0.72</v>
      </c>
      <c r="H923" s="11">
        <v>0.73</v>
      </c>
      <c r="I923" s="11">
        <v>0.71197132186396317</v>
      </c>
      <c r="J923" s="145">
        <v>0.9</v>
      </c>
      <c r="K923" s="11">
        <v>0.69169800000000004</v>
      </c>
      <c r="L923" s="11">
        <v>0.69</v>
      </c>
      <c r="M923" s="11">
        <v>0.66</v>
      </c>
      <c r="N923" s="11">
        <v>0.82</v>
      </c>
      <c r="O923" s="145">
        <v>0.8</v>
      </c>
      <c r="P923" s="145">
        <v>0.7</v>
      </c>
      <c r="Q923" s="150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16</v>
      </c>
    </row>
    <row r="924" spans="1:65">
      <c r="A924" s="29"/>
      <c r="B924" s="19">
        <v>1</v>
      </c>
      <c r="C924" s="9">
        <v>4</v>
      </c>
      <c r="D924" s="11">
        <v>0.8</v>
      </c>
      <c r="E924" s="145">
        <v>1</v>
      </c>
      <c r="F924" s="11">
        <v>0.81</v>
      </c>
      <c r="G924" s="11">
        <v>0.71</v>
      </c>
      <c r="H924" s="11">
        <v>0.75</v>
      </c>
      <c r="I924" s="11">
        <v>0.70688429145100606</v>
      </c>
      <c r="J924" s="145">
        <v>0.8</v>
      </c>
      <c r="K924" s="11">
        <v>0.68514599999999992</v>
      </c>
      <c r="L924" s="11">
        <v>0.74</v>
      </c>
      <c r="M924" s="11">
        <v>0.75</v>
      </c>
      <c r="N924" s="11">
        <v>0.79</v>
      </c>
      <c r="O924" s="145">
        <v>0.8</v>
      </c>
      <c r="P924" s="145">
        <v>0.6</v>
      </c>
      <c r="Q924" s="150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0.74763160060984213</v>
      </c>
    </row>
    <row r="925" spans="1:65">
      <c r="A925" s="29"/>
      <c r="B925" s="19">
        <v>1</v>
      </c>
      <c r="C925" s="9">
        <v>5</v>
      </c>
      <c r="D925" s="11">
        <v>0.76</v>
      </c>
      <c r="E925" s="145">
        <v>0.9</v>
      </c>
      <c r="F925" s="11">
        <v>0.78</v>
      </c>
      <c r="G925" s="11">
        <v>0.75</v>
      </c>
      <c r="H925" s="11">
        <v>0.76</v>
      </c>
      <c r="I925" s="11">
        <v>0.73345421953971424</v>
      </c>
      <c r="J925" s="145">
        <v>0.8</v>
      </c>
      <c r="K925" s="11">
        <v>0.70077</v>
      </c>
      <c r="L925" s="11">
        <v>0.72</v>
      </c>
      <c r="M925" s="11">
        <v>0.76</v>
      </c>
      <c r="N925" s="11">
        <v>0.8</v>
      </c>
      <c r="O925" s="145">
        <v>0.8</v>
      </c>
      <c r="P925" s="145">
        <v>0.7</v>
      </c>
      <c r="Q925" s="150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58</v>
      </c>
    </row>
    <row r="926" spans="1:65">
      <c r="A926" s="29"/>
      <c r="B926" s="19">
        <v>1</v>
      </c>
      <c r="C926" s="9">
        <v>6</v>
      </c>
      <c r="D926" s="11">
        <v>0.84</v>
      </c>
      <c r="E926" s="145">
        <v>0.9</v>
      </c>
      <c r="F926" s="11">
        <v>0.77</v>
      </c>
      <c r="G926" s="11">
        <v>0.75</v>
      </c>
      <c r="H926" s="11">
        <v>0.75</v>
      </c>
      <c r="I926" s="11">
        <v>0.78069570528575949</v>
      </c>
      <c r="J926" s="145">
        <v>0.8</v>
      </c>
      <c r="K926" s="11">
        <v>0.70509600000000006</v>
      </c>
      <c r="L926" s="11">
        <v>0.77</v>
      </c>
      <c r="M926" s="11">
        <v>0.69</v>
      </c>
      <c r="N926" s="11">
        <v>0.77</v>
      </c>
      <c r="O926" s="145">
        <v>0.8</v>
      </c>
      <c r="P926" s="145">
        <v>0.7</v>
      </c>
      <c r="Q926" s="150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20" t="s">
        <v>271</v>
      </c>
      <c r="C927" s="12"/>
      <c r="D927" s="22">
        <v>0.79666666666666652</v>
      </c>
      <c r="E927" s="22">
        <v>0.86666666666666681</v>
      </c>
      <c r="F927" s="22">
        <v>0.77833333333333332</v>
      </c>
      <c r="G927" s="22">
        <v>0.74333333333333329</v>
      </c>
      <c r="H927" s="22">
        <v>0.74666666666666659</v>
      </c>
      <c r="I927" s="22">
        <v>0.73219140548857886</v>
      </c>
      <c r="J927" s="22">
        <v>0.81666666666666654</v>
      </c>
      <c r="K927" s="22">
        <v>0.69649299999999992</v>
      </c>
      <c r="L927" s="22">
        <v>0.73499999999999999</v>
      </c>
      <c r="M927" s="22">
        <v>0.70500000000000007</v>
      </c>
      <c r="N927" s="22">
        <v>0.79499999999999993</v>
      </c>
      <c r="O927" s="22">
        <v>0.79999999999999993</v>
      </c>
      <c r="P927" s="22">
        <v>0.68333333333333324</v>
      </c>
      <c r="Q927" s="150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272</v>
      </c>
      <c r="C928" s="28"/>
      <c r="D928" s="11">
        <v>0.8</v>
      </c>
      <c r="E928" s="11">
        <v>0.9</v>
      </c>
      <c r="F928" s="11">
        <v>0.77500000000000002</v>
      </c>
      <c r="G928" s="11">
        <v>0.745</v>
      </c>
      <c r="H928" s="11">
        <v>0.75</v>
      </c>
      <c r="I928" s="11">
        <v>0.7298395192178222</v>
      </c>
      <c r="J928" s="11">
        <v>0.8</v>
      </c>
      <c r="K928" s="11">
        <v>0.69623400000000002</v>
      </c>
      <c r="L928" s="11">
        <v>0.73</v>
      </c>
      <c r="M928" s="11">
        <v>0.69499999999999995</v>
      </c>
      <c r="N928" s="11">
        <v>0.79500000000000004</v>
      </c>
      <c r="O928" s="11">
        <v>0.8</v>
      </c>
      <c r="P928" s="11">
        <v>0.7</v>
      </c>
      <c r="Q928" s="150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273</v>
      </c>
      <c r="C929" s="28"/>
      <c r="D929" s="23">
        <v>2.6583202716502503E-2</v>
      </c>
      <c r="E929" s="23">
        <v>0.10327955589886306</v>
      </c>
      <c r="F929" s="23">
        <v>2.4832774042918924E-2</v>
      </c>
      <c r="G929" s="23">
        <v>2.8047578623950201E-2</v>
      </c>
      <c r="H929" s="23">
        <v>1.8618986725025273E-2</v>
      </c>
      <c r="I929" s="23">
        <v>2.6237931119278517E-2</v>
      </c>
      <c r="J929" s="23">
        <v>4.0824829046386291E-2</v>
      </c>
      <c r="K929" s="23">
        <v>1.551349279820634E-2</v>
      </c>
      <c r="L929" s="23">
        <v>3.1464265445104576E-2</v>
      </c>
      <c r="M929" s="23">
        <v>4.1352146256270657E-2</v>
      </c>
      <c r="N929" s="23">
        <v>2.25831795812724E-2</v>
      </c>
      <c r="O929" s="23">
        <v>1.2161883888976234E-16</v>
      </c>
      <c r="P929" s="23">
        <v>4.0824829046386291E-2</v>
      </c>
      <c r="Q929" s="203"/>
      <c r="R929" s="204"/>
      <c r="S929" s="204"/>
      <c r="T929" s="204"/>
      <c r="U929" s="204"/>
      <c r="V929" s="204"/>
      <c r="W929" s="204"/>
      <c r="X929" s="204"/>
      <c r="Y929" s="204"/>
      <c r="Z929" s="204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4"/>
      <c r="AT929" s="204"/>
      <c r="AU929" s="204"/>
      <c r="AV929" s="204"/>
      <c r="AW929" s="204"/>
      <c r="AX929" s="204"/>
      <c r="AY929" s="204"/>
      <c r="AZ929" s="204"/>
      <c r="BA929" s="204"/>
      <c r="BB929" s="204"/>
      <c r="BC929" s="204"/>
      <c r="BD929" s="204"/>
      <c r="BE929" s="204"/>
      <c r="BF929" s="204"/>
      <c r="BG929" s="204"/>
      <c r="BH929" s="204"/>
      <c r="BI929" s="204"/>
      <c r="BJ929" s="204"/>
      <c r="BK929" s="204"/>
      <c r="BL929" s="204"/>
      <c r="BM929" s="56"/>
    </row>
    <row r="930" spans="1:65">
      <c r="A930" s="29"/>
      <c r="B930" s="3" t="s">
        <v>87</v>
      </c>
      <c r="C930" s="28"/>
      <c r="D930" s="13">
        <v>3.3368036882639132E-2</v>
      </c>
      <c r="E930" s="13">
        <v>0.11916871834484198</v>
      </c>
      <c r="F930" s="13">
        <v>3.1905063010174206E-2</v>
      </c>
      <c r="G930" s="13">
        <v>3.7732168552399373E-2</v>
      </c>
      <c r="H930" s="13">
        <v>2.4936142935301709E-2</v>
      </c>
      <c r="I930" s="13">
        <v>3.5834798008548586E-2</v>
      </c>
      <c r="J930" s="13">
        <v>4.9989586587411795E-2</v>
      </c>
      <c r="K930" s="13">
        <v>2.227372392573413E-2</v>
      </c>
      <c r="L930" s="13">
        <v>4.2808524415108268E-2</v>
      </c>
      <c r="M930" s="13">
        <v>5.8655526604639227E-2</v>
      </c>
      <c r="N930" s="13">
        <v>2.840651519656906E-2</v>
      </c>
      <c r="O930" s="13">
        <v>1.5202354861220294E-16</v>
      </c>
      <c r="P930" s="13">
        <v>5.9743652263004335E-2</v>
      </c>
      <c r="Q930" s="150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274</v>
      </c>
      <c r="C931" s="28"/>
      <c r="D931" s="13">
        <v>6.558720366665427E-2</v>
      </c>
      <c r="E931" s="13">
        <v>0.15921620482564935</v>
      </c>
      <c r="F931" s="13">
        <v>4.1065322410727134E-2</v>
      </c>
      <c r="G931" s="13">
        <v>-5.7491781687701859E-3</v>
      </c>
      <c r="H931" s="13">
        <v>-1.2906543040562823E-3</v>
      </c>
      <c r="I931" s="13">
        <v>-2.0652143527198019E-2</v>
      </c>
      <c r="J931" s="13">
        <v>9.2338346854938358E-2</v>
      </c>
      <c r="K931" s="13">
        <v>-6.8400801368118325E-2</v>
      </c>
      <c r="L931" s="13">
        <v>-1.6895487830555278E-2</v>
      </c>
      <c r="M931" s="13">
        <v>-5.7022202612981521E-2</v>
      </c>
      <c r="N931" s="13">
        <v>6.3357941734297318E-2</v>
      </c>
      <c r="O931" s="13">
        <v>7.0045727531368396E-2</v>
      </c>
      <c r="P931" s="13">
        <v>-8.6002607733622893E-2</v>
      </c>
      <c r="Q931" s="150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45" t="s">
        <v>275</v>
      </c>
      <c r="C932" s="46"/>
      <c r="D932" s="44">
        <v>1.03</v>
      </c>
      <c r="E932" s="44" t="s">
        <v>276</v>
      </c>
      <c r="F932" s="44">
        <v>0.67</v>
      </c>
      <c r="G932" s="44">
        <v>0</v>
      </c>
      <c r="H932" s="44">
        <v>0.06</v>
      </c>
      <c r="I932" s="44">
        <v>0.21</v>
      </c>
      <c r="J932" s="44" t="s">
        <v>276</v>
      </c>
      <c r="K932" s="44">
        <v>0.9</v>
      </c>
      <c r="L932" s="44">
        <v>0.16</v>
      </c>
      <c r="M932" s="44">
        <v>0.74</v>
      </c>
      <c r="N932" s="44">
        <v>1</v>
      </c>
      <c r="O932" s="44" t="s">
        <v>276</v>
      </c>
      <c r="P932" s="44" t="s">
        <v>276</v>
      </c>
      <c r="Q932" s="150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0" t="s">
        <v>322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BM933" s="55"/>
    </row>
    <row r="934" spans="1:65">
      <c r="BM934" s="55"/>
    </row>
    <row r="935" spans="1:65" ht="15">
      <c r="B935" s="8" t="s">
        <v>619</v>
      </c>
      <c r="BM935" s="27" t="s">
        <v>67</v>
      </c>
    </row>
    <row r="936" spans="1:65" ht="15">
      <c r="A936" s="24" t="s">
        <v>27</v>
      </c>
      <c r="B936" s="18" t="s">
        <v>114</v>
      </c>
      <c r="C936" s="15" t="s">
        <v>115</v>
      </c>
      <c r="D936" s="16" t="s">
        <v>240</v>
      </c>
      <c r="E936" s="17" t="s">
        <v>240</v>
      </c>
      <c r="F936" s="17" t="s">
        <v>240</v>
      </c>
      <c r="G936" s="17" t="s">
        <v>240</v>
      </c>
      <c r="H936" s="17" t="s">
        <v>240</v>
      </c>
      <c r="I936" s="17" t="s">
        <v>240</v>
      </c>
      <c r="J936" s="17" t="s">
        <v>240</v>
      </c>
      <c r="K936" s="17" t="s">
        <v>240</v>
      </c>
      <c r="L936" s="17" t="s">
        <v>240</v>
      </c>
      <c r="M936" s="17" t="s">
        <v>240</v>
      </c>
      <c r="N936" s="17" t="s">
        <v>240</v>
      </c>
      <c r="O936" s="17" t="s">
        <v>240</v>
      </c>
      <c r="P936" s="17" t="s">
        <v>240</v>
      </c>
      <c r="Q936" s="17" t="s">
        <v>240</v>
      </c>
      <c r="R936" s="17" t="s">
        <v>240</v>
      </c>
      <c r="S936" s="17" t="s">
        <v>240</v>
      </c>
      <c r="T936" s="17" t="s">
        <v>240</v>
      </c>
      <c r="U936" s="17" t="s">
        <v>240</v>
      </c>
      <c r="V936" s="17" t="s">
        <v>240</v>
      </c>
      <c r="W936" s="17" t="s">
        <v>240</v>
      </c>
      <c r="X936" s="17" t="s">
        <v>240</v>
      </c>
      <c r="Y936" s="150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241</v>
      </c>
      <c r="C937" s="9" t="s">
        <v>241</v>
      </c>
      <c r="D937" s="148" t="s">
        <v>243</v>
      </c>
      <c r="E937" s="149" t="s">
        <v>244</v>
      </c>
      <c r="F937" s="149" t="s">
        <v>245</v>
      </c>
      <c r="G937" s="149" t="s">
        <v>246</v>
      </c>
      <c r="H937" s="149" t="s">
        <v>248</v>
      </c>
      <c r="I937" s="149" t="s">
        <v>249</v>
      </c>
      <c r="J937" s="149" t="s">
        <v>250</v>
      </c>
      <c r="K937" s="149" t="s">
        <v>251</v>
      </c>
      <c r="L937" s="149" t="s">
        <v>252</v>
      </c>
      <c r="M937" s="149" t="s">
        <v>253</v>
      </c>
      <c r="N937" s="149" t="s">
        <v>254</v>
      </c>
      <c r="O937" s="149" t="s">
        <v>255</v>
      </c>
      <c r="P937" s="149" t="s">
        <v>256</v>
      </c>
      <c r="Q937" s="149" t="s">
        <v>257</v>
      </c>
      <c r="R937" s="149" t="s">
        <v>261</v>
      </c>
      <c r="S937" s="149" t="s">
        <v>279</v>
      </c>
      <c r="T937" s="149" t="s">
        <v>280</v>
      </c>
      <c r="U937" s="149" t="s">
        <v>263</v>
      </c>
      <c r="V937" s="149" t="s">
        <v>281</v>
      </c>
      <c r="W937" s="149" t="s">
        <v>264</v>
      </c>
      <c r="X937" s="149" t="s">
        <v>265</v>
      </c>
      <c r="Y937" s="150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304</v>
      </c>
      <c r="E938" s="11" t="s">
        <v>304</v>
      </c>
      <c r="F938" s="11" t="s">
        <v>118</v>
      </c>
      <c r="G938" s="11" t="s">
        <v>304</v>
      </c>
      <c r="H938" s="11" t="s">
        <v>304</v>
      </c>
      <c r="I938" s="11" t="s">
        <v>305</v>
      </c>
      <c r="J938" s="11" t="s">
        <v>305</v>
      </c>
      <c r="K938" s="11" t="s">
        <v>305</v>
      </c>
      <c r="L938" s="11" t="s">
        <v>305</v>
      </c>
      <c r="M938" s="11" t="s">
        <v>305</v>
      </c>
      <c r="N938" s="11" t="s">
        <v>304</v>
      </c>
      <c r="O938" s="11" t="s">
        <v>304</v>
      </c>
      <c r="P938" s="11" t="s">
        <v>305</v>
      </c>
      <c r="Q938" s="11" t="s">
        <v>304</v>
      </c>
      <c r="R938" s="11" t="s">
        <v>305</v>
      </c>
      <c r="S938" s="11" t="s">
        <v>305</v>
      </c>
      <c r="T938" s="11" t="s">
        <v>304</v>
      </c>
      <c r="U938" s="11" t="s">
        <v>305</v>
      </c>
      <c r="V938" s="11" t="s">
        <v>305</v>
      </c>
      <c r="W938" s="11" t="s">
        <v>304</v>
      </c>
      <c r="X938" s="11" t="s">
        <v>305</v>
      </c>
      <c r="Y938" s="150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150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</v>
      </c>
    </row>
    <row r="940" spans="1:65">
      <c r="A940" s="29"/>
      <c r="B940" s="18">
        <v>1</v>
      </c>
      <c r="C940" s="14">
        <v>1</v>
      </c>
      <c r="D940" s="144">
        <v>0.3</v>
      </c>
      <c r="E940" s="144">
        <v>0.2</v>
      </c>
      <c r="F940" s="21">
        <v>0.22680080984137388</v>
      </c>
      <c r="G940" s="21">
        <v>0.15</v>
      </c>
      <c r="H940" s="144" t="s">
        <v>220</v>
      </c>
      <c r="I940" s="21">
        <v>0.2</v>
      </c>
      <c r="J940" s="21">
        <v>0.17</v>
      </c>
      <c r="K940" s="21">
        <v>0.24</v>
      </c>
      <c r="L940" s="21">
        <v>0.22</v>
      </c>
      <c r="M940" s="21">
        <v>0.16</v>
      </c>
      <c r="N940" s="21">
        <v>0.22</v>
      </c>
      <c r="O940" s="144">
        <v>0.53</v>
      </c>
      <c r="P940" s="21">
        <v>0.27</v>
      </c>
      <c r="Q940" s="21">
        <v>0.25000996779147044</v>
      </c>
      <c r="R940" s="144" t="s">
        <v>96</v>
      </c>
      <c r="S940" s="144">
        <v>0.12</v>
      </c>
      <c r="T940" s="144">
        <v>0.48</v>
      </c>
      <c r="U940" s="21">
        <v>0.21</v>
      </c>
      <c r="V940" s="144">
        <v>0.2</v>
      </c>
      <c r="W940" s="21" t="s">
        <v>276</v>
      </c>
      <c r="X940" s="21">
        <v>0.23</v>
      </c>
      <c r="Y940" s="150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45">
        <v>0.2</v>
      </c>
      <c r="E941" s="145">
        <v>0.2</v>
      </c>
      <c r="F941" s="11">
        <v>0.23597289478061639</v>
      </c>
      <c r="G941" s="11">
        <v>0.2</v>
      </c>
      <c r="H941" s="145" t="s">
        <v>220</v>
      </c>
      <c r="I941" s="11">
        <v>0.26</v>
      </c>
      <c r="J941" s="11">
        <v>0.19</v>
      </c>
      <c r="K941" s="11">
        <v>0.23</v>
      </c>
      <c r="L941" s="11">
        <v>0.19</v>
      </c>
      <c r="M941" s="11">
        <v>0.24</v>
      </c>
      <c r="N941" s="11">
        <v>0.2</v>
      </c>
      <c r="O941" s="146">
        <v>0.77</v>
      </c>
      <c r="P941" s="11">
        <v>0.25</v>
      </c>
      <c r="Q941" s="11">
        <v>0.221597068578406</v>
      </c>
      <c r="R941" s="145" t="s">
        <v>96</v>
      </c>
      <c r="S941" s="145">
        <v>0.13</v>
      </c>
      <c r="T941" s="145">
        <v>0.43</v>
      </c>
      <c r="U941" s="11">
        <v>0.2</v>
      </c>
      <c r="V941" s="145">
        <v>0.2</v>
      </c>
      <c r="W941" s="11" t="s">
        <v>276</v>
      </c>
      <c r="X941" s="11">
        <v>0.21</v>
      </c>
      <c r="Y941" s="150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55</v>
      </c>
    </row>
    <row r="942" spans="1:65">
      <c r="A942" s="29"/>
      <c r="B942" s="19">
        <v>1</v>
      </c>
      <c r="C942" s="9">
        <v>3</v>
      </c>
      <c r="D942" s="11"/>
      <c r="E942" s="145">
        <v>0.2</v>
      </c>
      <c r="F942" s="11">
        <v>0.2204826520629968</v>
      </c>
      <c r="G942" s="11">
        <v>0.18</v>
      </c>
      <c r="H942" s="145" t="s">
        <v>220</v>
      </c>
      <c r="I942" s="11">
        <v>0.25</v>
      </c>
      <c r="J942" s="11">
        <v>0.18</v>
      </c>
      <c r="K942" s="11">
        <v>0.2</v>
      </c>
      <c r="L942" s="11">
        <v>0.17</v>
      </c>
      <c r="M942" s="11">
        <v>0.24</v>
      </c>
      <c r="N942" s="11">
        <v>0.2</v>
      </c>
      <c r="O942" s="145">
        <v>0.42</v>
      </c>
      <c r="P942" s="11">
        <v>0.25</v>
      </c>
      <c r="Q942" s="11">
        <v>0.21338285401246029</v>
      </c>
      <c r="R942" s="145" t="s">
        <v>96</v>
      </c>
      <c r="S942" s="145">
        <v>0.14000000000000001</v>
      </c>
      <c r="T942" s="145">
        <v>0.46</v>
      </c>
      <c r="U942" s="11">
        <v>0.19</v>
      </c>
      <c r="V942" s="145">
        <v>0.2</v>
      </c>
      <c r="W942" s="11" t="s">
        <v>276</v>
      </c>
      <c r="X942" s="11">
        <v>0.19</v>
      </c>
      <c r="Y942" s="150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1"/>
      <c r="E943" s="145">
        <v>0.2</v>
      </c>
      <c r="F943" s="11">
        <v>0.22051135171328701</v>
      </c>
      <c r="G943" s="11">
        <v>0.15</v>
      </c>
      <c r="H943" s="145" t="s">
        <v>220</v>
      </c>
      <c r="I943" s="11">
        <v>0.2</v>
      </c>
      <c r="J943" s="11">
        <v>0.19</v>
      </c>
      <c r="K943" s="11">
        <v>0.25</v>
      </c>
      <c r="L943" s="11">
        <v>0.2</v>
      </c>
      <c r="M943" s="11">
        <v>0.14000000000000001</v>
      </c>
      <c r="N943" s="11">
        <v>0.21</v>
      </c>
      <c r="O943" s="145">
        <v>0.46</v>
      </c>
      <c r="P943" s="11">
        <v>0.23</v>
      </c>
      <c r="Q943" s="145" t="s">
        <v>97</v>
      </c>
      <c r="R943" s="145" t="s">
        <v>96</v>
      </c>
      <c r="S943" s="145">
        <v>0.13</v>
      </c>
      <c r="T943" s="145">
        <v>0.43</v>
      </c>
      <c r="U943" s="11">
        <v>0.2</v>
      </c>
      <c r="V943" s="145">
        <v>0.2</v>
      </c>
      <c r="W943" s="11" t="s">
        <v>276</v>
      </c>
      <c r="X943" s="11">
        <v>0.21</v>
      </c>
      <c r="Y943" s="150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0.21359743453568789</v>
      </c>
    </row>
    <row r="944" spans="1:65">
      <c r="A944" s="29"/>
      <c r="B944" s="19">
        <v>1</v>
      </c>
      <c r="C944" s="9">
        <v>5</v>
      </c>
      <c r="D944" s="11"/>
      <c r="E944" s="145">
        <v>0.2</v>
      </c>
      <c r="F944" s="11">
        <v>0.23490401989070514</v>
      </c>
      <c r="G944" s="11">
        <v>0.19</v>
      </c>
      <c r="H944" s="145" t="s">
        <v>220</v>
      </c>
      <c r="I944" s="11">
        <v>0.26</v>
      </c>
      <c r="J944" s="11">
        <v>0.2</v>
      </c>
      <c r="K944" s="11">
        <v>0.22</v>
      </c>
      <c r="L944" s="11">
        <v>0.19</v>
      </c>
      <c r="M944" s="11">
        <v>0.21</v>
      </c>
      <c r="N944" s="11">
        <v>0.22</v>
      </c>
      <c r="O944" s="145">
        <v>0.5</v>
      </c>
      <c r="P944" s="11">
        <v>0.26</v>
      </c>
      <c r="Q944" s="11">
        <v>0.29456350830599082</v>
      </c>
      <c r="R944" s="145" t="s">
        <v>96</v>
      </c>
      <c r="S944" s="146">
        <v>0.16</v>
      </c>
      <c r="T944" s="145">
        <v>0.47</v>
      </c>
      <c r="U944" s="11">
        <v>0.19</v>
      </c>
      <c r="V944" s="145">
        <v>0.2</v>
      </c>
      <c r="W944" s="11" t="s">
        <v>276</v>
      </c>
      <c r="X944" s="11">
        <v>0.19</v>
      </c>
      <c r="Y944" s="150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59</v>
      </c>
    </row>
    <row r="945" spans="1:65">
      <c r="A945" s="29"/>
      <c r="B945" s="19">
        <v>1</v>
      </c>
      <c r="C945" s="9">
        <v>6</v>
      </c>
      <c r="D945" s="145">
        <v>0.2</v>
      </c>
      <c r="E945" s="145">
        <v>0.2</v>
      </c>
      <c r="F945" s="11">
        <v>0.22573816791236639</v>
      </c>
      <c r="G945" s="11">
        <v>0.17</v>
      </c>
      <c r="H945" s="145" t="s">
        <v>220</v>
      </c>
      <c r="I945" s="11">
        <v>0.22</v>
      </c>
      <c r="J945" s="11">
        <v>0.2</v>
      </c>
      <c r="K945" s="11">
        <v>0.23</v>
      </c>
      <c r="L945" s="11">
        <v>0.2</v>
      </c>
      <c r="M945" s="11">
        <v>0.23</v>
      </c>
      <c r="N945" s="11">
        <v>0.22</v>
      </c>
      <c r="O945" s="145">
        <v>0.57999999999999996</v>
      </c>
      <c r="P945" s="11">
        <v>0.27</v>
      </c>
      <c r="Q945" s="11">
        <v>0.2492844266184894</v>
      </c>
      <c r="R945" s="145" t="s">
        <v>96</v>
      </c>
      <c r="S945" s="145">
        <v>0.13</v>
      </c>
      <c r="T945" s="145">
        <v>0.42</v>
      </c>
      <c r="U945" s="11">
        <v>0.19</v>
      </c>
      <c r="V945" s="145">
        <v>0.2</v>
      </c>
      <c r="W945" s="11" t="s">
        <v>276</v>
      </c>
      <c r="X945" s="11">
        <v>0.21</v>
      </c>
      <c r="Y945" s="150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20" t="s">
        <v>271</v>
      </c>
      <c r="C946" s="12"/>
      <c r="D946" s="22">
        <v>0.23333333333333331</v>
      </c>
      <c r="E946" s="22">
        <v>0.19999999999999998</v>
      </c>
      <c r="F946" s="22">
        <v>0.22740164936689092</v>
      </c>
      <c r="G946" s="22">
        <v>0.17333333333333334</v>
      </c>
      <c r="H946" s="22" t="s">
        <v>771</v>
      </c>
      <c r="I946" s="22">
        <v>0.23166666666666666</v>
      </c>
      <c r="J946" s="22">
        <v>0.18833333333333332</v>
      </c>
      <c r="K946" s="22">
        <v>0.2283333333333333</v>
      </c>
      <c r="L946" s="22">
        <v>0.19499999999999998</v>
      </c>
      <c r="M946" s="22">
        <v>0.20333333333333334</v>
      </c>
      <c r="N946" s="22">
        <v>0.21166666666666667</v>
      </c>
      <c r="O946" s="22">
        <v>0.54333333333333333</v>
      </c>
      <c r="P946" s="22">
        <v>0.255</v>
      </c>
      <c r="Q946" s="22">
        <v>0.24576756506136341</v>
      </c>
      <c r="R946" s="22" t="s">
        <v>771</v>
      </c>
      <c r="S946" s="22">
        <v>0.13500000000000001</v>
      </c>
      <c r="T946" s="22">
        <v>0.44833333333333325</v>
      </c>
      <c r="U946" s="22">
        <v>0.19666666666666666</v>
      </c>
      <c r="V946" s="22">
        <v>0.19999999999999998</v>
      </c>
      <c r="W946" s="22" t="s">
        <v>771</v>
      </c>
      <c r="X946" s="22">
        <v>0.20666666666666667</v>
      </c>
      <c r="Y946" s="150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272</v>
      </c>
      <c r="C947" s="28"/>
      <c r="D947" s="11">
        <v>0.2</v>
      </c>
      <c r="E947" s="11">
        <v>0.2</v>
      </c>
      <c r="F947" s="11">
        <v>0.22626948887687015</v>
      </c>
      <c r="G947" s="11">
        <v>0.17499999999999999</v>
      </c>
      <c r="H947" s="11" t="s">
        <v>771</v>
      </c>
      <c r="I947" s="11">
        <v>0.23499999999999999</v>
      </c>
      <c r="J947" s="11">
        <v>0.19</v>
      </c>
      <c r="K947" s="11">
        <v>0.23</v>
      </c>
      <c r="L947" s="11">
        <v>0.19500000000000001</v>
      </c>
      <c r="M947" s="11">
        <v>0.22</v>
      </c>
      <c r="N947" s="11">
        <v>0.215</v>
      </c>
      <c r="O947" s="11">
        <v>0.51500000000000001</v>
      </c>
      <c r="P947" s="11">
        <v>0.255</v>
      </c>
      <c r="Q947" s="11">
        <v>0.2492844266184894</v>
      </c>
      <c r="R947" s="11" t="s">
        <v>771</v>
      </c>
      <c r="S947" s="11">
        <v>0.13</v>
      </c>
      <c r="T947" s="11">
        <v>0.44500000000000001</v>
      </c>
      <c r="U947" s="11">
        <v>0.19500000000000001</v>
      </c>
      <c r="V947" s="11">
        <v>0.2</v>
      </c>
      <c r="W947" s="11" t="s">
        <v>771</v>
      </c>
      <c r="X947" s="11">
        <v>0.21</v>
      </c>
      <c r="Y947" s="150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273</v>
      </c>
      <c r="C948" s="28"/>
      <c r="D948" s="23">
        <v>5.7735026918962762E-2</v>
      </c>
      <c r="E948" s="23">
        <v>3.0404709722440586E-17</v>
      </c>
      <c r="F948" s="23">
        <v>6.7561633424663529E-3</v>
      </c>
      <c r="G948" s="23">
        <v>2.0655911179772828E-2</v>
      </c>
      <c r="H948" s="23" t="s">
        <v>771</v>
      </c>
      <c r="I948" s="23">
        <v>2.857738033247078E-2</v>
      </c>
      <c r="J948" s="23">
        <v>1.1690451944500123E-2</v>
      </c>
      <c r="K948" s="23">
        <v>1.7224014243685082E-2</v>
      </c>
      <c r="L948" s="23">
        <v>1.643167672515498E-2</v>
      </c>
      <c r="M948" s="23">
        <v>4.3204937989385669E-2</v>
      </c>
      <c r="N948" s="23">
        <v>9.8319208025017465E-3</v>
      </c>
      <c r="O948" s="23">
        <v>0.12404300329590001</v>
      </c>
      <c r="P948" s="23">
        <v>1.5165750888103105E-2</v>
      </c>
      <c r="Q948" s="23">
        <v>3.1797770296134301E-2</v>
      </c>
      <c r="R948" s="23" t="s">
        <v>771</v>
      </c>
      <c r="S948" s="23">
        <v>1.3784048752090224E-2</v>
      </c>
      <c r="T948" s="23">
        <v>2.48327740429189E-2</v>
      </c>
      <c r="U948" s="23">
        <v>8.1649658092772595E-3</v>
      </c>
      <c r="V948" s="23">
        <v>3.0404709722440586E-17</v>
      </c>
      <c r="W948" s="23" t="s">
        <v>771</v>
      </c>
      <c r="X948" s="23">
        <v>1.5055453054181621E-2</v>
      </c>
      <c r="Y948" s="150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87</v>
      </c>
      <c r="C949" s="28"/>
      <c r="D949" s="13">
        <v>0.24743582965269759</v>
      </c>
      <c r="E949" s="13">
        <v>1.5202354861220294E-16</v>
      </c>
      <c r="F949" s="13">
        <v>2.9710265344495924E-2</v>
      </c>
      <c r="G949" s="13">
        <v>0.11916871834484323</v>
      </c>
      <c r="H949" s="13" t="s">
        <v>771</v>
      </c>
      <c r="I949" s="13">
        <v>0.12335559855742782</v>
      </c>
      <c r="J949" s="13">
        <v>6.2073196165487385E-2</v>
      </c>
      <c r="K949" s="13">
        <v>7.5433639023438318E-2</v>
      </c>
      <c r="L949" s="13">
        <v>8.4265008846948625E-2</v>
      </c>
      <c r="M949" s="13">
        <v>0.21248330158714263</v>
      </c>
      <c r="N949" s="13">
        <v>4.6450019539378329E-2</v>
      </c>
      <c r="O949" s="13">
        <v>0.22830000606607365</v>
      </c>
      <c r="P949" s="13">
        <v>5.947353289452198E-2</v>
      </c>
      <c r="Q949" s="13">
        <v>0.12938147590059337</v>
      </c>
      <c r="R949" s="13" t="s">
        <v>771</v>
      </c>
      <c r="S949" s="13">
        <v>0.10210406483029795</v>
      </c>
      <c r="T949" s="13">
        <v>5.538908708457748E-2</v>
      </c>
      <c r="U949" s="13">
        <v>4.1516775301409799E-2</v>
      </c>
      <c r="V949" s="13">
        <v>1.5202354861220294E-16</v>
      </c>
      <c r="W949" s="13" t="s">
        <v>771</v>
      </c>
      <c r="X949" s="13">
        <v>7.2848966391201392E-2</v>
      </c>
      <c r="Y949" s="150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274</v>
      </c>
      <c r="C950" s="28"/>
      <c r="D950" s="13">
        <v>9.2397639702680667E-2</v>
      </c>
      <c r="E950" s="13">
        <v>-6.3659165969130793E-2</v>
      </c>
      <c r="F950" s="13">
        <v>6.4627250140949721E-2</v>
      </c>
      <c r="G950" s="13">
        <v>-0.18850461050657996</v>
      </c>
      <c r="H950" s="13" t="s">
        <v>771</v>
      </c>
      <c r="I950" s="13">
        <v>8.4594799419090316E-2</v>
      </c>
      <c r="J950" s="13">
        <v>-0.1182790479542648</v>
      </c>
      <c r="K950" s="13">
        <v>6.8989118851908948E-2</v>
      </c>
      <c r="L950" s="13">
        <v>-8.7067686819902512E-2</v>
      </c>
      <c r="M950" s="13">
        <v>-4.8053485401949536E-2</v>
      </c>
      <c r="N950" s="13">
        <v>-9.039283983996671E-3</v>
      </c>
      <c r="O950" s="13">
        <v>1.5437259324505281</v>
      </c>
      <c r="P950" s="13">
        <v>0.19383456338935834</v>
      </c>
      <c r="Q950" s="13">
        <v>0.15061103423646482</v>
      </c>
      <c r="R950" s="13" t="s">
        <v>771</v>
      </c>
      <c r="S950" s="13">
        <v>-0.36796993702916314</v>
      </c>
      <c r="T950" s="13">
        <v>1.098964036285865</v>
      </c>
      <c r="U950" s="13">
        <v>-7.9264846536311939E-2</v>
      </c>
      <c r="V950" s="13">
        <v>-6.3659165969130793E-2</v>
      </c>
      <c r="W950" s="13" t="s">
        <v>771</v>
      </c>
      <c r="X950" s="13">
        <v>-3.244780483476839E-2</v>
      </c>
      <c r="Y950" s="150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45" t="s">
        <v>275</v>
      </c>
      <c r="C951" s="46"/>
      <c r="D951" s="44" t="s">
        <v>276</v>
      </c>
      <c r="E951" s="44" t="s">
        <v>276</v>
      </c>
      <c r="F951" s="44">
        <v>0.15</v>
      </c>
      <c r="G951" s="44">
        <v>1.23</v>
      </c>
      <c r="H951" s="44">
        <v>0.73</v>
      </c>
      <c r="I951" s="44">
        <v>0.26</v>
      </c>
      <c r="J951" s="44">
        <v>0.84</v>
      </c>
      <c r="K951" s="44">
        <v>0.17</v>
      </c>
      <c r="L951" s="44">
        <v>0.67</v>
      </c>
      <c r="M951" s="44">
        <v>0.46</v>
      </c>
      <c r="N951" s="44">
        <v>0.25</v>
      </c>
      <c r="O951" s="44">
        <v>8.1999999999999993</v>
      </c>
      <c r="P951" s="44">
        <v>0.85</v>
      </c>
      <c r="Q951" s="44">
        <v>0</v>
      </c>
      <c r="R951" s="44">
        <v>121.72</v>
      </c>
      <c r="S951" s="44">
        <v>2.2000000000000002</v>
      </c>
      <c r="T951" s="44">
        <v>5.78</v>
      </c>
      <c r="U951" s="44">
        <v>0.63</v>
      </c>
      <c r="V951" s="44" t="s">
        <v>276</v>
      </c>
      <c r="W951" s="44" t="s">
        <v>276</v>
      </c>
      <c r="X951" s="44">
        <v>0.38</v>
      </c>
      <c r="Y951" s="150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0" t="s">
        <v>323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BM952" s="55"/>
    </row>
    <row r="953" spans="1:65">
      <c r="BM953" s="55"/>
    </row>
    <row r="954" spans="1:65" ht="15">
      <c r="B954" s="8" t="s">
        <v>620</v>
      </c>
      <c r="BM954" s="27" t="s">
        <v>67</v>
      </c>
    </row>
    <row r="955" spans="1:65" ht="15">
      <c r="A955" s="24" t="s">
        <v>30</v>
      </c>
      <c r="B955" s="18" t="s">
        <v>114</v>
      </c>
      <c r="C955" s="15" t="s">
        <v>115</v>
      </c>
      <c r="D955" s="16" t="s">
        <v>240</v>
      </c>
      <c r="E955" s="17" t="s">
        <v>240</v>
      </c>
      <c r="F955" s="17" t="s">
        <v>240</v>
      </c>
      <c r="G955" s="17" t="s">
        <v>240</v>
      </c>
      <c r="H955" s="17" t="s">
        <v>240</v>
      </c>
      <c r="I955" s="17" t="s">
        <v>240</v>
      </c>
      <c r="J955" s="17" t="s">
        <v>240</v>
      </c>
      <c r="K955" s="17" t="s">
        <v>240</v>
      </c>
      <c r="L955" s="17" t="s">
        <v>240</v>
      </c>
      <c r="M955" s="17" t="s">
        <v>240</v>
      </c>
      <c r="N955" s="17" t="s">
        <v>240</v>
      </c>
      <c r="O955" s="17" t="s">
        <v>240</v>
      </c>
      <c r="P955" s="17" t="s">
        <v>240</v>
      </c>
      <c r="Q955" s="17" t="s">
        <v>240</v>
      </c>
      <c r="R955" s="17" t="s">
        <v>240</v>
      </c>
      <c r="S955" s="17" t="s">
        <v>240</v>
      </c>
      <c r="T955" s="17" t="s">
        <v>240</v>
      </c>
      <c r="U955" s="17" t="s">
        <v>240</v>
      </c>
      <c r="V955" s="17" t="s">
        <v>240</v>
      </c>
      <c r="W955" s="17" t="s">
        <v>240</v>
      </c>
      <c r="X955" s="17" t="s">
        <v>240</v>
      </c>
      <c r="Y955" s="17" t="s">
        <v>240</v>
      </c>
      <c r="Z955" s="17" t="s">
        <v>240</v>
      </c>
      <c r="AA955" s="150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241</v>
      </c>
      <c r="C956" s="9" t="s">
        <v>241</v>
      </c>
      <c r="D956" s="148" t="s">
        <v>243</v>
      </c>
      <c r="E956" s="149" t="s">
        <v>244</v>
      </c>
      <c r="F956" s="149" t="s">
        <v>245</v>
      </c>
      <c r="G956" s="149" t="s">
        <v>246</v>
      </c>
      <c r="H956" s="149" t="s">
        <v>248</v>
      </c>
      <c r="I956" s="149" t="s">
        <v>249</v>
      </c>
      <c r="J956" s="149" t="s">
        <v>250</v>
      </c>
      <c r="K956" s="149" t="s">
        <v>251</v>
      </c>
      <c r="L956" s="149" t="s">
        <v>252</v>
      </c>
      <c r="M956" s="149" t="s">
        <v>253</v>
      </c>
      <c r="N956" s="149" t="s">
        <v>254</v>
      </c>
      <c r="O956" s="149" t="s">
        <v>255</v>
      </c>
      <c r="P956" s="149" t="s">
        <v>256</v>
      </c>
      <c r="Q956" s="149" t="s">
        <v>257</v>
      </c>
      <c r="R956" s="149" t="s">
        <v>259</v>
      </c>
      <c r="S956" s="149" t="s">
        <v>260</v>
      </c>
      <c r="T956" s="149" t="s">
        <v>261</v>
      </c>
      <c r="U956" s="149" t="s">
        <v>279</v>
      </c>
      <c r="V956" s="149" t="s">
        <v>307</v>
      </c>
      <c r="W956" s="149" t="s">
        <v>262</v>
      </c>
      <c r="X956" s="149" t="s">
        <v>263</v>
      </c>
      <c r="Y956" s="149" t="s">
        <v>281</v>
      </c>
      <c r="Z956" s="149" t="s">
        <v>265</v>
      </c>
      <c r="AA956" s="150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304</v>
      </c>
      <c r="E957" s="11" t="s">
        <v>304</v>
      </c>
      <c r="F957" s="11" t="s">
        <v>118</v>
      </c>
      <c r="G957" s="11" t="s">
        <v>304</v>
      </c>
      <c r="H957" s="11" t="s">
        <v>304</v>
      </c>
      <c r="I957" s="11" t="s">
        <v>305</v>
      </c>
      <c r="J957" s="11" t="s">
        <v>305</v>
      </c>
      <c r="K957" s="11" t="s">
        <v>305</v>
      </c>
      <c r="L957" s="11" t="s">
        <v>305</v>
      </c>
      <c r="M957" s="11" t="s">
        <v>305</v>
      </c>
      <c r="N957" s="11" t="s">
        <v>304</v>
      </c>
      <c r="O957" s="11" t="s">
        <v>304</v>
      </c>
      <c r="P957" s="11" t="s">
        <v>305</v>
      </c>
      <c r="Q957" s="11" t="s">
        <v>304</v>
      </c>
      <c r="R957" s="11" t="s">
        <v>305</v>
      </c>
      <c r="S957" s="11" t="s">
        <v>304</v>
      </c>
      <c r="T957" s="11" t="s">
        <v>305</v>
      </c>
      <c r="U957" s="11" t="s">
        <v>305</v>
      </c>
      <c r="V957" s="11" t="s">
        <v>304</v>
      </c>
      <c r="W957" s="11" t="s">
        <v>305</v>
      </c>
      <c r="X957" s="11" t="s">
        <v>305</v>
      </c>
      <c r="Y957" s="11" t="s">
        <v>305</v>
      </c>
      <c r="Z957" s="11" t="s">
        <v>305</v>
      </c>
      <c r="AA957" s="150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/>
      <c r="C958" s="9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150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2</v>
      </c>
    </row>
    <row r="959" spans="1:65">
      <c r="A959" s="29"/>
      <c r="B959" s="18">
        <v>1</v>
      </c>
      <c r="C959" s="14">
        <v>1</v>
      </c>
      <c r="D959" s="210">
        <v>14.91</v>
      </c>
      <c r="E959" s="210">
        <v>14.5</v>
      </c>
      <c r="F959" s="210">
        <v>14.771905210725601</v>
      </c>
      <c r="G959" s="210">
        <v>13.9</v>
      </c>
      <c r="H959" s="210">
        <v>10.89</v>
      </c>
      <c r="I959" s="210">
        <v>13</v>
      </c>
      <c r="J959" s="210">
        <v>14.4</v>
      </c>
      <c r="K959" s="210">
        <v>15.25</v>
      </c>
      <c r="L959" s="210">
        <v>14.65</v>
      </c>
      <c r="M959" s="210">
        <v>15.949999999999998</v>
      </c>
      <c r="N959" s="210">
        <v>14.56</v>
      </c>
      <c r="O959" s="210">
        <v>13.7</v>
      </c>
      <c r="P959" s="211">
        <v>9.8000000000000007</v>
      </c>
      <c r="Q959" s="210">
        <v>13.544664119984962</v>
      </c>
      <c r="R959" s="210">
        <v>14.85</v>
      </c>
      <c r="S959" s="211">
        <v>11.164019999999999</v>
      </c>
      <c r="T959" s="211">
        <v>12</v>
      </c>
      <c r="U959" s="210">
        <v>13.1</v>
      </c>
      <c r="V959" s="210">
        <v>12.28</v>
      </c>
      <c r="W959" s="210">
        <v>13.8</v>
      </c>
      <c r="X959" s="210">
        <v>13</v>
      </c>
      <c r="Y959" s="210">
        <v>14.8</v>
      </c>
      <c r="Z959" s="210">
        <v>13.4</v>
      </c>
      <c r="AA959" s="212"/>
      <c r="AB959" s="213"/>
      <c r="AC959" s="213"/>
      <c r="AD959" s="213"/>
      <c r="AE959" s="213"/>
      <c r="AF959" s="213"/>
      <c r="AG959" s="213"/>
      <c r="AH959" s="213"/>
      <c r="AI959" s="213"/>
      <c r="AJ959" s="213"/>
      <c r="AK959" s="213"/>
      <c r="AL959" s="213"/>
      <c r="AM959" s="213"/>
      <c r="AN959" s="213"/>
      <c r="AO959" s="213"/>
      <c r="AP959" s="213"/>
      <c r="AQ959" s="213"/>
      <c r="AR959" s="213"/>
      <c r="AS959" s="213"/>
      <c r="AT959" s="213"/>
      <c r="AU959" s="213"/>
      <c r="AV959" s="213"/>
      <c r="AW959" s="213"/>
      <c r="AX959" s="213"/>
      <c r="AY959" s="213"/>
      <c r="AZ959" s="213"/>
      <c r="BA959" s="213"/>
      <c r="BB959" s="213"/>
      <c r="BC959" s="213"/>
      <c r="BD959" s="213"/>
      <c r="BE959" s="213"/>
      <c r="BF959" s="213"/>
      <c r="BG959" s="213"/>
      <c r="BH959" s="213"/>
      <c r="BI959" s="213"/>
      <c r="BJ959" s="213"/>
      <c r="BK959" s="213"/>
      <c r="BL959" s="213"/>
      <c r="BM959" s="214">
        <v>1</v>
      </c>
    </row>
    <row r="960" spans="1:65">
      <c r="A960" s="29"/>
      <c r="B960" s="19">
        <v>1</v>
      </c>
      <c r="C960" s="9">
        <v>2</v>
      </c>
      <c r="D960" s="215">
        <v>14.76</v>
      </c>
      <c r="E960" s="215">
        <v>14.3</v>
      </c>
      <c r="F960" s="215">
        <v>15.42437897941609</v>
      </c>
      <c r="G960" s="215">
        <v>12</v>
      </c>
      <c r="H960" s="215">
        <v>11.78</v>
      </c>
      <c r="I960" s="215">
        <v>13.3</v>
      </c>
      <c r="J960" s="215">
        <v>14.7</v>
      </c>
      <c r="K960" s="215">
        <v>15.25</v>
      </c>
      <c r="L960" s="215">
        <v>13</v>
      </c>
      <c r="M960" s="215">
        <v>14.1</v>
      </c>
      <c r="N960" s="215">
        <v>14.66</v>
      </c>
      <c r="O960" s="215">
        <v>14.2</v>
      </c>
      <c r="P960" s="227">
        <v>9.4</v>
      </c>
      <c r="Q960" s="215">
        <v>14.164428322657258</v>
      </c>
      <c r="R960" s="215">
        <v>14.38</v>
      </c>
      <c r="S960" s="216">
        <v>11.263999999999999</v>
      </c>
      <c r="T960" s="216">
        <v>12</v>
      </c>
      <c r="U960" s="227">
        <v>9.65</v>
      </c>
      <c r="V960" s="215">
        <v>12.39</v>
      </c>
      <c r="W960" s="215">
        <v>14</v>
      </c>
      <c r="X960" s="215">
        <v>13.9</v>
      </c>
      <c r="Y960" s="215">
        <v>13.8</v>
      </c>
      <c r="Z960" s="215">
        <v>13.1</v>
      </c>
      <c r="AA960" s="212"/>
      <c r="AB960" s="213"/>
      <c r="AC960" s="213"/>
      <c r="AD960" s="213"/>
      <c r="AE960" s="213"/>
      <c r="AF960" s="213"/>
      <c r="AG960" s="213"/>
      <c r="AH960" s="213"/>
      <c r="AI960" s="213"/>
      <c r="AJ960" s="213"/>
      <c r="AK960" s="213"/>
      <c r="AL960" s="213"/>
      <c r="AM960" s="213"/>
      <c r="AN960" s="213"/>
      <c r="AO960" s="213"/>
      <c r="AP960" s="213"/>
      <c r="AQ960" s="213"/>
      <c r="AR960" s="213"/>
      <c r="AS960" s="213"/>
      <c r="AT960" s="213"/>
      <c r="AU960" s="213"/>
      <c r="AV960" s="213"/>
      <c r="AW960" s="213"/>
      <c r="AX960" s="213"/>
      <c r="AY960" s="213"/>
      <c r="AZ960" s="213"/>
      <c r="BA960" s="213"/>
      <c r="BB960" s="213"/>
      <c r="BC960" s="213"/>
      <c r="BD960" s="213"/>
      <c r="BE960" s="213"/>
      <c r="BF960" s="213"/>
      <c r="BG960" s="213"/>
      <c r="BH960" s="213"/>
      <c r="BI960" s="213"/>
      <c r="BJ960" s="213"/>
      <c r="BK960" s="213"/>
      <c r="BL960" s="213"/>
      <c r="BM960" s="214">
        <v>17</v>
      </c>
    </row>
    <row r="961" spans="1:65">
      <c r="A961" s="29"/>
      <c r="B961" s="19">
        <v>1</v>
      </c>
      <c r="C961" s="9">
        <v>3</v>
      </c>
      <c r="D961" s="215">
        <v>14.48</v>
      </c>
      <c r="E961" s="215">
        <v>14.7</v>
      </c>
      <c r="F961" s="215">
        <v>14.6120171853262</v>
      </c>
      <c r="G961" s="215">
        <v>13.5</v>
      </c>
      <c r="H961" s="215">
        <v>10.99</v>
      </c>
      <c r="I961" s="215">
        <v>13.55</v>
      </c>
      <c r="J961" s="215">
        <v>14.7</v>
      </c>
      <c r="K961" s="215">
        <v>15.2</v>
      </c>
      <c r="L961" s="215">
        <v>15.05</v>
      </c>
      <c r="M961" s="215">
        <v>14.6</v>
      </c>
      <c r="N961" s="215">
        <v>13.79</v>
      </c>
      <c r="O961" s="215">
        <v>13.6</v>
      </c>
      <c r="P961" s="216">
        <v>9.9</v>
      </c>
      <c r="Q961" s="215">
        <v>13.744067982692442</v>
      </c>
      <c r="R961" s="215">
        <v>14.61</v>
      </c>
      <c r="S961" s="216">
        <v>11.532779999999999</v>
      </c>
      <c r="T961" s="216">
        <v>13</v>
      </c>
      <c r="U961" s="215">
        <v>10.5</v>
      </c>
      <c r="V961" s="215">
        <v>12.19</v>
      </c>
      <c r="W961" s="215">
        <v>13.9</v>
      </c>
      <c r="X961" s="227">
        <v>15.1</v>
      </c>
      <c r="Y961" s="215">
        <v>15</v>
      </c>
      <c r="Z961" s="215">
        <v>13.2</v>
      </c>
      <c r="AA961" s="212"/>
      <c r="AB961" s="213"/>
      <c r="AC961" s="213"/>
      <c r="AD961" s="213"/>
      <c r="AE961" s="213"/>
      <c r="AF961" s="213"/>
      <c r="AG961" s="213"/>
      <c r="AH961" s="213"/>
      <c r="AI961" s="213"/>
      <c r="AJ961" s="213"/>
      <c r="AK961" s="213"/>
      <c r="AL961" s="213"/>
      <c r="AM961" s="213"/>
      <c r="AN961" s="213"/>
      <c r="AO961" s="213"/>
      <c r="AP961" s="213"/>
      <c r="AQ961" s="213"/>
      <c r="AR961" s="213"/>
      <c r="AS961" s="213"/>
      <c r="AT961" s="213"/>
      <c r="AU961" s="213"/>
      <c r="AV961" s="213"/>
      <c r="AW961" s="213"/>
      <c r="AX961" s="213"/>
      <c r="AY961" s="213"/>
      <c r="AZ961" s="213"/>
      <c r="BA961" s="213"/>
      <c r="BB961" s="213"/>
      <c r="BC961" s="213"/>
      <c r="BD961" s="213"/>
      <c r="BE961" s="213"/>
      <c r="BF961" s="213"/>
      <c r="BG961" s="213"/>
      <c r="BH961" s="213"/>
      <c r="BI961" s="213"/>
      <c r="BJ961" s="213"/>
      <c r="BK961" s="213"/>
      <c r="BL961" s="213"/>
      <c r="BM961" s="214">
        <v>16</v>
      </c>
    </row>
    <row r="962" spans="1:65">
      <c r="A962" s="29"/>
      <c r="B962" s="19">
        <v>1</v>
      </c>
      <c r="C962" s="9">
        <v>4</v>
      </c>
      <c r="D962" s="215">
        <v>14.72</v>
      </c>
      <c r="E962" s="215">
        <v>14.3</v>
      </c>
      <c r="F962" s="215">
        <v>16.184711732452257</v>
      </c>
      <c r="G962" s="215">
        <v>15.299999999999999</v>
      </c>
      <c r="H962" s="215">
        <v>12.81</v>
      </c>
      <c r="I962" s="215">
        <v>13.25</v>
      </c>
      <c r="J962" s="215">
        <v>14.75</v>
      </c>
      <c r="K962" s="215">
        <v>15.15</v>
      </c>
      <c r="L962" s="215">
        <v>14.5</v>
      </c>
      <c r="M962" s="215">
        <v>14.6</v>
      </c>
      <c r="N962" s="215">
        <v>13.45</v>
      </c>
      <c r="O962" s="215">
        <v>13.2</v>
      </c>
      <c r="P962" s="216">
        <v>10.1</v>
      </c>
      <c r="Q962" s="215">
        <v>13.779048885164176</v>
      </c>
      <c r="R962" s="215">
        <v>14.25</v>
      </c>
      <c r="S962" s="216">
        <v>11.481119999999999</v>
      </c>
      <c r="T962" s="216">
        <v>11</v>
      </c>
      <c r="U962" s="215">
        <v>11.6</v>
      </c>
      <c r="V962" s="215">
        <v>12.61</v>
      </c>
      <c r="W962" s="215">
        <v>13.6</v>
      </c>
      <c r="X962" s="215">
        <v>13.2</v>
      </c>
      <c r="Y962" s="215">
        <v>13.7</v>
      </c>
      <c r="Z962" s="215">
        <v>12.7</v>
      </c>
      <c r="AA962" s="212"/>
      <c r="AB962" s="213"/>
      <c r="AC962" s="213"/>
      <c r="AD962" s="213"/>
      <c r="AE962" s="213"/>
      <c r="AF962" s="213"/>
      <c r="AG962" s="213"/>
      <c r="AH962" s="213"/>
      <c r="AI962" s="213"/>
      <c r="AJ962" s="213"/>
      <c r="AK962" s="213"/>
      <c r="AL962" s="213"/>
      <c r="AM962" s="213"/>
      <c r="AN962" s="213"/>
      <c r="AO962" s="213"/>
      <c r="AP962" s="213"/>
      <c r="AQ962" s="213"/>
      <c r="AR962" s="213"/>
      <c r="AS962" s="213"/>
      <c r="AT962" s="213"/>
      <c r="AU962" s="213"/>
      <c r="AV962" s="213"/>
      <c r="AW962" s="213"/>
      <c r="AX962" s="213"/>
      <c r="AY962" s="213"/>
      <c r="AZ962" s="213"/>
      <c r="BA962" s="213"/>
      <c r="BB962" s="213"/>
      <c r="BC962" s="213"/>
      <c r="BD962" s="213"/>
      <c r="BE962" s="213"/>
      <c r="BF962" s="213"/>
      <c r="BG962" s="213"/>
      <c r="BH962" s="213"/>
      <c r="BI962" s="213"/>
      <c r="BJ962" s="213"/>
      <c r="BK962" s="213"/>
      <c r="BL962" s="213"/>
      <c r="BM962" s="214">
        <v>13.886934759985513</v>
      </c>
    </row>
    <row r="963" spans="1:65">
      <c r="A963" s="29"/>
      <c r="B963" s="19">
        <v>1</v>
      </c>
      <c r="C963" s="9">
        <v>5</v>
      </c>
      <c r="D963" s="215">
        <v>14.44</v>
      </c>
      <c r="E963" s="215">
        <v>14.9</v>
      </c>
      <c r="F963" s="215">
        <v>16.167995418304738</v>
      </c>
      <c r="G963" s="215">
        <v>14.6</v>
      </c>
      <c r="H963" s="215">
        <v>11.42</v>
      </c>
      <c r="I963" s="215">
        <v>14.05</v>
      </c>
      <c r="J963" s="215">
        <v>14.7</v>
      </c>
      <c r="K963" s="215">
        <v>15.15</v>
      </c>
      <c r="L963" s="215">
        <v>14.15</v>
      </c>
      <c r="M963" s="215">
        <v>14</v>
      </c>
      <c r="N963" s="215">
        <v>14.99</v>
      </c>
      <c r="O963" s="215">
        <v>14.3</v>
      </c>
      <c r="P963" s="216">
        <v>9.9</v>
      </c>
      <c r="Q963" s="215">
        <v>14.321093870669568</v>
      </c>
      <c r="R963" s="215">
        <v>14.2</v>
      </c>
      <c r="S963" s="216">
        <v>11.63988</v>
      </c>
      <c r="T963" s="216">
        <v>12</v>
      </c>
      <c r="U963" s="215">
        <v>11.9</v>
      </c>
      <c r="V963" s="215">
        <v>12.79</v>
      </c>
      <c r="W963" s="215">
        <v>14.3</v>
      </c>
      <c r="X963" s="215">
        <v>13.2</v>
      </c>
      <c r="Y963" s="215">
        <v>13.3</v>
      </c>
      <c r="Z963" s="215">
        <v>13.4</v>
      </c>
      <c r="AA963" s="212"/>
      <c r="AB963" s="213"/>
      <c r="AC963" s="213"/>
      <c r="AD963" s="213"/>
      <c r="AE963" s="213"/>
      <c r="AF963" s="213"/>
      <c r="AG963" s="213"/>
      <c r="AH963" s="213"/>
      <c r="AI963" s="213"/>
      <c r="AJ963" s="213"/>
      <c r="AK963" s="213"/>
      <c r="AL963" s="213"/>
      <c r="AM963" s="213"/>
      <c r="AN963" s="213"/>
      <c r="AO963" s="213"/>
      <c r="AP963" s="213"/>
      <c r="AQ963" s="213"/>
      <c r="AR963" s="213"/>
      <c r="AS963" s="213"/>
      <c r="AT963" s="213"/>
      <c r="AU963" s="213"/>
      <c r="AV963" s="213"/>
      <c r="AW963" s="213"/>
      <c r="AX963" s="213"/>
      <c r="AY963" s="213"/>
      <c r="AZ963" s="213"/>
      <c r="BA963" s="213"/>
      <c r="BB963" s="213"/>
      <c r="BC963" s="213"/>
      <c r="BD963" s="213"/>
      <c r="BE963" s="213"/>
      <c r="BF963" s="213"/>
      <c r="BG963" s="213"/>
      <c r="BH963" s="213"/>
      <c r="BI963" s="213"/>
      <c r="BJ963" s="213"/>
      <c r="BK963" s="213"/>
      <c r="BL963" s="213"/>
      <c r="BM963" s="214">
        <v>60</v>
      </c>
    </row>
    <row r="964" spans="1:65">
      <c r="A964" s="29"/>
      <c r="B964" s="19">
        <v>1</v>
      </c>
      <c r="C964" s="9">
        <v>6</v>
      </c>
      <c r="D964" s="215">
        <v>14.82</v>
      </c>
      <c r="E964" s="215">
        <v>14.5</v>
      </c>
      <c r="F964" s="215">
        <v>15.61213350029958</v>
      </c>
      <c r="G964" s="215">
        <v>13.7</v>
      </c>
      <c r="H964" s="215">
        <v>12.93</v>
      </c>
      <c r="I964" s="215">
        <v>13.05</v>
      </c>
      <c r="J964" s="227">
        <v>15.45</v>
      </c>
      <c r="K964" s="215">
        <v>15.299999999999999</v>
      </c>
      <c r="L964" s="215">
        <v>13.35</v>
      </c>
      <c r="M964" s="215">
        <v>15.400000000000002</v>
      </c>
      <c r="N964" s="215">
        <v>14.72</v>
      </c>
      <c r="O964" s="215">
        <v>13</v>
      </c>
      <c r="P964" s="216">
        <v>10</v>
      </c>
      <c r="Q964" s="215">
        <v>14.465725990568757</v>
      </c>
      <c r="R964" s="215">
        <v>13.99</v>
      </c>
      <c r="S964" s="216">
        <v>11.672219999999999</v>
      </c>
      <c r="T964" s="216">
        <v>13</v>
      </c>
      <c r="U964" s="215">
        <v>12.4</v>
      </c>
      <c r="V964" s="215">
        <v>12.35</v>
      </c>
      <c r="W964" s="215">
        <v>14.3</v>
      </c>
      <c r="X964" s="215">
        <v>13.1</v>
      </c>
      <c r="Y964" s="215">
        <v>14.5</v>
      </c>
      <c r="Z964" s="215">
        <v>12.8</v>
      </c>
      <c r="AA964" s="212"/>
      <c r="AB964" s="213"/>
      <c r="AC964" s="213"/>
      <c r="AD964" s="213"/>
      <c r="AE964" s="213"/>
      <c r="AF964" s="213"/>
      <c r="AG964" s="213"/>
      <c r="AH964" s="213"/>
      <c r="AI964" s="213"/>
      <c r="AJ964" s="213"/>
      <c r="AK964" s="213"/>
      <c r="AL964" s="213"/>
      <c r="AM964" s="213"/>
      <c r="AN964" s="213"/>
      <c r="AO964" s="213"/>
      <c r="AP964" s="213"/>
      <c r="AQ964" s="213"/>
      <c r="AR964" s="213"/>
      <c r="AS964" s="213"/>
      <c r="AT964" s="213"/>
      <c r="AU964" s="213"/>
      <c r="AV964" s="213"/>
      <c r="AW964" s="213"/>
      <c r="AX964" s="213"/>
      <c r="AY964" s="213"/>
      <c r="AZ964" s="213"/>
      <c r="BA964" s="213"/>
      <c r="BB964" s="213"/>
      <c r="BC964" s="213"/>
      <c r="BD964" s="213"/>
      <c r="BE964" s="213"/>
      <c r="BF964" s="213"/>
      <c r="BG964" s="213"/>
      <c r="BH964" s="213"/>
      <c r="BI964" s="213"/>
      <c r="BJ964" s="213"/>
      <c r="BK964" s="213"/>
      <c r="BL964" s="213"/>
      <c r="BM964" s="217"/>
    </row>
    <row r="965" spans="1:65">
      <c r="A965" s="29"/>
      <c r="B965" s="20" t="s">
        <v>271</v>
      </c>
      <c r="C965" s="12"/>
      <c r="D965" s="218">
        <v>14.688333333333333</v>
      </c>
      <c r="E965" s="218">
        <v>14.533333333333333</v>
      </c>
      <c r="F965" s="218">
        <v>15.462190337754079</v>
      </c>
      <c r="G965" s="218">
        <v>13.833333333333334</v>
      </c>
      <c r="H965" s="218">
        <v>11.803333333333335</v>
      </c>
      <c r="I965" s="218">
        <v>13.366666666666667</v>
      </c>
      <c r="J965" s="218">
        <v>14.783333333333333</v>
      </c>
      <c r="K965" s="218">
        <v>15.216666666666667</v>
      </c>
      <c r="L965" s="218">
        <v>14.116666666666667</v>
      </c>
      <c r="M965" s="218">
        <v>14.775</v>
      </c>
      <c r="N965" s="218">
        <v>14.361666666666665</v>
      </c>
      <c r="O965" s="218">
        <v>13.666666666666666</v>
      </c>
      <c r="P965" s="218">
        <v>9.85</v>
      </c>
      <c r="Q965" s="218">
        <v>14.003171528622859</v>
      </c>
      <c r="R965" s="218">
        <v>14.38</v>
      </c>
      <c r="S965" s="218">
        <v>11.45900333333333</v>
      </c>
      <c r="T965" s="218">
        <v>12.166666666666666</v>
      </c>
      <c r="U965" s="218">
        <v>11.525</v>
      </c>
      <c r="V965" s="218">
        <v>12.435</v>
      </c>
      <c r="W965" s="218">
        <v>13.983333333333334</v>
      </c>
      <c r="X965" s="218">
        <v>13.583333333333334</v>
      </c>
      <c r="Y965" s="218">
        <v>14.183333333333332</v>
      </c>
      <c r="Z965" s="218">
        <v>13.100000000000001</v>
      </c>
      <c r="AA965" s="212"/>
      <c r="AB965" s="213"/>
      <c r="AC965" s="213"/>
      <c r="AD965" s="213"/>
      <c r="AE965" s="213"/>
      <c r="AF965" s="213"/>
      <c r="AG965" s="213"/>
      <c r="AH965" s="213"/>
      <c r="AI965" s="213"/>
      <c r="AJ965" s="213"/>
      <c r="AK965" s="213"/>
      <c r="AL965" s="213"/>
      <c r="AM965" s="213"/>
      <c r="AN965" s="213"/>
      <c r="AO965" s="213"/>
      <c r="AP965" s="213"/>
      <c r="AQ965" s="213"/>
      <c r="AR965" s="213"/>
      <c r="AS965" s="213"/>
      <c r="AT965" s="213"/>
      <c r="AU965" s="213"/>
      <c r="AV965" s="213"/>
      <c r="AW965" s="213"/>
      <c r="AX965" s="213"/>
      <c r="AY965" s="213"/>
      <c r="AZ965" s="213"/>
      <c r="BA965" s="213"/>
      <c r="BB965" s="213"/>
      <c r="BC965" s="213"/>
      <c r="BD965" s="213"/>
      <c r="BE965" s="213"/>
      <c r="BF965" s="213"/>
      <c r="BG965" s="213"/>
      <c r="BH965" s="213"/>
      <c r="BI965" s="213"/>
      <c r="BJ965" s="213"/>
      <c r="BK965" s="213"/>
      <c r="BL965" s="213"/>
      <c r="BM965" s="217"/>
    </row>
    <row r="966" spans="1:65">
      <c r="A966" s="29"/>
      <c r="B966" s="3" t="s">
        <v>272</v>
      </c>
      <c r="C966" s="28"/>
      <c r="D966" s="215">
        <v>14.74</v>
      </c>
      <c r="E966" s="215">
        <v>14.5</v>
      </c>
      <c r="F966" s="215">
        <v>15.518256239857834</v>
      </c>
      <c r="G966" s="215">
        <v>13.8</v>
      </c>
      <c r="H966" s="215">
        <v>11.6</v>
      </c>
      <c r="I966" s="215">
        <v>13.275</v>
      </c>
      <c r="J966" s="215">
        <v>14.7</v>
      </c>
      <c r="K966" s="215">
        <v>15.225</v>
      </c>
      <c r="L966" s="215">
        <v>14.324999999999999</v>
      </c>
      <c r="M966" s="215">
        <v>14.6</v>
      </c>
      <c r="N966" s="215">
        <v>14.61</v>
      </c>
      <c r="O966" s="215">
        <v>13.649999999999999</v>
      </c>
      <c r="P966" s="215">
        <v>9.9</v>
      </c>
      <c r="Q966" s="215">
        <v>13.971738603910717</v>
      </c>
      <c r="R966" s="215">
        <v>14.315000000000001</v>
      </c>
      <c r="S966" s="215">
        <v>11.50695</v>
      </c>
      <c r="T966" s="215">
        <v>12</v>
      </c>
      <c r="U966" s="215">
        <v>11.75</v>
      </c>
      <c r="V966" s="215">
        <v>12.370000000000001</v>
      </c>
      <c r="W966" s="215">
        <v>13.95</v>
      </c>
      <c r="X966" s="215">
        <v>13.2</v>
      </c>
      <c r="Y966" s="215">
        <v>14.15</v>
      </c>
      <c r="Z966" s="215">
        <v>13.149999999999999</v>
      </c>
      <c r="AA966" s="212"/>
      <c r="AB966" s="213"/>
      <c r="AC966" s="213"/>
      <c r="AD966" s="213"/>
      <c r="AE966" s="213"/>
      <c r="AF966" s="213"/>
      <c r="AG966" s="213"/>
      <c r="AH966" s="213"/>
      <c r="AI966" s="213"/>
      <c r="AJ966" s="213"/>
      <c r="AK966" s="213"/>
      <c r="AL966" s="213"/>
      <c r="AM966" s="213"/>
      <c r="AN966" s="213"/>
      <c r="AO966" s="213"/>
      <c r="AP966" s="213"/>
      <c r="AQ966" s="213"/>
      <c r="AR966" s="213"/>
      <c r="AS966" s="213"/>
      <c r="AT966" s="213"/>
      <c r="AU966" s="213"/>
      <c r="AV966" s="213"/>
      <c r="AW966" s="213"/>
      <c r="AX966" s="213"/>
      <c r="AY966" s="213"/>
      <c r="AZ966" s="213"/>
      <c r="BA966" s="213"/>
      <c r="BB966" s="213"/>
      <c r="BC966" s="213"/>
      <c r="BD966" s="213"/>
      <c r="BE966" s="213"/>
      <c r="BF966" s="213"/>
      <c r="BG966" s="213"/>
      <c r="BH966" s="213"/>
      <c r="BI966" s="213"/>
      <c r="BJ966" s="213"/>
      <c r="BK966" s="213"/>
      <c r="BL966" s="213"/>
      <c r="BM966" s="217"/>
    </row>
    <row r="967" spans="1:65">
      <c r="A967" s="29"/>
      <c r="B967" s="3" t="s">
        <v>273</v>
      </c>
      <c r="C967" s="28"/>
      <c r="D967" s="23">
        <v>0.18851171493216731</v>
      </c>
      <c r="E967" s="23">
        <v>0.23380903889000215</v>
      </c>
      <c r="F967" s="23">
        <v>0.66983558789409092</v>
      </c>
      <c r="G967" s="23">
        <v>1.1165422816296147</v>
      </c>
      <c r="H967" s="23">
        <v>0.88610759316612697</v>
      </c>
      <c r="I967" s="23">
        <v>0.3881580434135905</v>
      </c>
      <c r="J967" s="23">
        <v>0.35023801430836499</v>
      </c>
      <c r="K967" s="23">
        <v>6.0553007081949418E-2</v>
      </c>
      <c r="L967" s="23">
        <v>0.79225416797052384</v>
      </c>
      <c r="M967" s="23">
        <v>0.76009867780440166</v>
      </c>
      <c r="N967" s="23">
        <v>0.60157847922500296</v>
      </c>
      <c r="O967" s="23">
        <v>0.52025634707004476</v>
      </c>
      <c r="P967" s="23">
        <v>0.24289915602982218</v>
      </c>
      <c r="Q967" s="23">
        <v>0.36568556166773647</v>
      </c>
      <c r="R967" s="23">
        <v>0.30828558188796296</v>
      </c>
      <c r="S967" s="23">
        <v>0.20452448554309269</v>
      </c>
      <c r="T967" s="23">
        <v>0.752772652709081</v>
      </c>
      <c r="U967" s="23">
        <v>1.261645750597211</v>
      </c>
      <c r="V967" s="23">
        <v>0.22358443595205801</v>
      </c>
      <c r="W967" s="23">
        <v>0.27868739954771338</v>
      </c>
      <c r="X967" s="23">
        <v>0.8084965470963168</v>
      </c>
      <c r="Y967" s="23">
        <v>0.67946057035465024</v>
      </c>
      <c r="Z967" s="23">
        <v>0.29664793948382667</v>
      </c>
      <c r="AA967" s="150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3" t="s">
        <v>87</v>
      </c>
      <c r="C968" s="28"/>
      <c r="D968" s="13">
        <v>1.2834111989027617E-2</v>
      </c>
      <c r="E968" s="13">
        <v>1.6087777905275377E-2</v>
      </c>
      <c r="F968" s="13">
        <v>4.3320873256782466E-2</v>
      </c>
      <c r="G968" s="13">
        <v>8.0713899876839607E-2</v>
      </c>
      <c r="H968" s="13">
        <v>7.5072656862422496E-2</v>
      </c>
      <c r="I968" s="13">
        <v>2.9039255118223726E-2</v>
      </c>
      <c r="J968" s="13">
        <v>2.3691410212516233E-2</v>
      </c>
      <c r="K968" s="13">
        <v>3.9793871028663361E-3</v>
      </c>
      <c r="L968" s="13">
        <v>5.6121900918809239E-2</v>
      </c>
      <c r="M968" s="13">
        <v>5.1444918971533103E-2</v>
      </c>
      <c r="N968" s="13">
        <v>4.1887790128235097E-2</v>
      </c>
      <c r="O968" s="13">
        <v>3.8067537590491078E-2</v>
      </c>
      <c r="P968" s="13">
        <v>2.4659812794905804E-2</v>
      </c>
      <c r="Q968" s="13">
        <v>2.6114481345905487E-2</v>
      </c>
      <c r="R968" s="13">
        <v>2.1438496654239424E-2</v>
      </c>
      <c r="S968" s="13">
        <v>1.7848366004759524E-2</v>
      </c>
      <c r="T968" s="13">
        <v>6.1871724880198445E-2</v>
      </c>
      <c r="U968" s="13">
        <v>0.10947034712340224</v>
      </c>
      <c r="V968" s="13">
        <v>1.7980252187539847E-2</v>
      </c>
      <c r="W968" s="13">
        <v>1.9929968978382361E-2</v>
      </c>
      <c r="X968" s="13">
        <v>5.9521218191139882E-2</v>
      </c>
      <c r="Y968" s="13">
        <v>4.7905563127237392E-2</v>
      </c>
      <c r="Z968" s="13">
        <v>2.2644880876627988E-2</v>
      </c>
      <c r="AA968" s="150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274</v>
      </c>
      <c r="C969" s="28"/>
      <c r="D969" s="13">
        <v>5.770881675465267E-2</v>
      </c>
      <c r="E969" s="13">
        <v>4.654724635204488E-2</v>
      </c>
      <c r="F969" s="13">
        <v>0.11343436150557751</v>
      </c>
      <c r="G969" s="13">
        <v>-3.8598457887646376E-3</v>
      </c>
      <c r="H969" s="13">
        <v>-0.15004041299711213</v>
      </c>
      <c r="I969" s="13">
        <v>-3.7464573882637575E-2</v>
      </c>
      <c r="J969" s="13">
        <v>6.4549779259476914E-2</v>
      </c>
      <c r="K969" s="13">
        <v>9.5754169632358943E-2</v>
      </c>
      <c r="L969" s="13">
        <v>1.6543024839658305E-2</v>
      </c>
      <c r="M969" s="13">
        <v>6.3949694829229076E-2</v>
      </c>
      <c r="N969" s="13">
        <v>3.4185507088941414E-2</v>
      </c>
      <c r="O969" s="13">
        <v>-1.586153439371929E-2</v>
      </c>
      <c r="P969" s="13">
        <v>-0.29070020344718062</v>
      </c>
      <c r="Q969" s="13">
        <v>8.3702250097894559E-3</v>
      </c>
      <c r="R969" s="13">
        <v>3.5505692835486657E-2</v>
      </c>
      <c r="S969" s="13">
        <v>-0.17483566162117659</v>
      </c>
      <c r="T969" s="13">
        <v>-0.12387673183831116</v>
      </c>
      <c r="U969" s="13">
        <v>-0.17008323296738648</v>
      </c>
      <c r="V969" s="13">
        <v>-0.1045540131843341</v>
      </c>
      <c r="W969" s="13">
        <v>6.9416739556946716E-3</v>
      </c>
      <c r="X969" s="13">
        <v>-2.186237869619656E-2</v>
      </c>
      <c r="Y969" s="13">
        <v>2.1343700281639899E-2</v>
      </c>
      <c r="Z969" s="13">
        <v>-5.6667275650564952E-2</v>
      </c>
      <c r="AA969" s="150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45" t="s">
        <v>275</v>
      </c>
      <c r="C970" s="46"/>
      <c r="D970" s="44">
        <v>0.71</v>
      </c>
      <c r="E970" s="44">
        <v>0.55000000000000004</v>
      </c>
      <c r="F970" s="44">
        <v>1.5</v>
      </c>
      <c r="G970" s="44">
        <v>0.16</v>
      </c>
      <c r="H970" s="44">
        <v>2.23</v>
      </c>
      <c r="I970" s="44">
        <v>0.64</v>
      </c>
      <c r="J970" s="44">
        <v>0.81</v>
      </c>
      <c r="K970" s="44">
        <v>1.25</v>
      </c>
      <c r="L970" s="44">
        <v>0.13</v>
      </c>
      <c r="M970" s="44">
        <v>0.8</v>
      </c>
      <c r="N970" s="44">
        <v>0.38</v>
      </c>
      <c r="O970" s="44">
        <v>0.33</v>
      </c>
      <c r="P970" s="44">
        <v>4.2300000000000004</v>
      </c>
      <c r="Q970" s="44">
        <v>0.01</v>
      </c>
      <c r="R970" s="44">
        <v>0.39</v>
      </c>
      <c r="S970" s="44">
        <v>2.59</v>
      </c>
      <c r="T970" s="44" t="s">
        <v>276</v>
      </c>
      <c r="U970" s="44">
        <v>2.52</v>
      </c>
      <c r="V970" s="44">
        <v>1.59</v>
      </c>
      <c r="W970" s="44">
        <v>0.01</v>
      </c>
      <c r="X970" s="44">
        <v>0.42</v>
      </c>
      <c r="Y970" s="44">
        <v>0.19</v>
      </c>
      <c r="Z970" s="44">
        <v>0.91</v>
      </c>
      <c r="AA970" s="150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0" t="s">
        <v>324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BM971" s="55"/>
    </row>
    <row r="972" spans="1:65">
      <c r="BM972" s="55"/>
    </row>
    <row r="973" spans="1:65" ht="15">
      <c r="B973" s="8" t="s">
        <v>621</v>
      </c>
      <c r="BM973" s="27" t="s">
        <v>67</v>
      </c>
    </row>
    <row r="974" spans="1:65" ht="15">
      <c r="A974" s="24" t="s">
        <v>63</v>
      </c>
      <c r="B974" s="18" t="s">
        <v>114</v>
      </c>
      <c r="C974" s="15" t="s">
        <v>115</v>
      </c>
      <c r="D974" s="16" t="s">
        <v>240</v>
      </c>
      <c r="E974" s="17" t="s">
        <v>240</v>
      </c>
      <c r="F974" s="17" t="s">
        <v>240</v>
      </c>
      <c r="G974" s="17" t="s">
        <v>240</v>
      </c>
      <c r="H974" s="17" t="s">
        <v>240</v>
      </c>
      <c r="I974" s="17" t="s">
        <v>240</v>
      </c>
      <c r="J974" s="17" t="s">
        <v>240</v>
      </c>
      <c r="K974" s="17" t="s">
        <v>240</v>
      </c>
      <c r="L974" s="17" t="s">
        <v>240</v>
      </c>
      <c r="M974" s="17" t="s">
        <v>240</v>
      </c>
      <c r="N974" s="17" t="s">
        <v>240</v>
      </c>
      <c r="O974" s="17" t="s">
        <v>240</v>
      </c>
      <c r="P974" s="17" t="s">
        <v>240</v>
      </c>
      <c r="Q974" s="17" t="s">
        <v>240</v>
      </c>
      <c r="R974" s="17" t="s">
        <v>240</v>
      </c>
      <c r="S974" s="17" t="s">
        <v>240</v>
      </c>
      <c r="T974" s="17" t="s">
        <v>240</v>
      </c>
      <c r="U974" s="17" t="s">
        <v>240</v>
      </c>
      <c r="V974" s="17" t="s">
        <v>240</v>
      </c>
      <c r="W974" s="17" t="s">
        <v>240</v>
      </c>
      <c r="X974" s="17" t="s">
        <v>240</v>
      </c>
      <c r="Y974" s="17" t="s">
        <v>240</v>
      </c>
      <c r="Z974" s="17" t="s">
        <v>240</v>
      </c>
      <c r="AA974" s="17" t="s">
        <v>240</v>
      </c>
      <c r="AB974" s="17" t="s">
        <v>240</v>
      </c>
      <c r="AC974" s="150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241</v>
      </c>
      <c r="C975" s="9" t="s">
        <v>241</v>
      </c>
      <c r="D975" s="148" t="s">
        <v>243</v>
      </c>
      <c r="E975" s="149" t="s">
        <v>244</v>
      </c>
      <c r="F975" s="149" t="s">
        <v>245</v>
      </c>
      <c r="G975" s="149" t="s">
        <v>246</v>
      </c>
      <c r="H975" s="149" t="s">
        <v>248</v>
      </c>
      <c r="I975" s="149" t="s">
        <v>249</v>
      </c>
      <c r="J975" s="149" t="s">
        <v>250</v>
      </c>
      <c r="K975" s="149" t="s">
        <v>251</v>
      </c>
      <c r="L975" s="149" t="s">
        <v>252</v>
      </c>
      <c r="M975" s="149" t="s">
        <v>253</v>
      </c>
      <c r="N975" s="149" t="s">
        <v>254</v>
      </c>
      <c r="O975" s="149" t="s">
        <v>255</v>
      </c>
      <c r="P975" s="149" t="s">
        <v>256</v>
      </c>
      <c r="Q975" s="149" t="s">
        <v>257</v>
      </c>
      <c r="R975" s="149" t="s">
        <v>258</v>
      </c>
      <c r="S975" s="149" t="s">
        <v>259</v>
      </c>
      <c r="T975" s="149" t="s">
        <v>260</v>
      </c>
      <c r="U975" s="149" t="s">
        <v>261</v>
      </c>
      <c r="V975" s="149" t="s">
        <v>279</v>
      </c>
      <c r="W975" s="149" t="s">
        <v>307</v>
      </c>
      <c r="X975" s="149" t="s">
        <v>280</v>
      </c>
      <c r="Y975" s="149" t="s">
        <v>262</v>
      </c>
      <c r="Z975" s="149" t="s">
        <v>263</v>
      </c>
      <c r="AA975" s="149" t="s">
        <v>281</v>
      </c>
      <c r="AB975" s="149" t="s">
        <v>265</v>
      </c>
      <c r="AC975" s="150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1</v>
      </c>
    </row>
    <row r="976" spans="1:65">
      <c r="A976" s="29"/>
      <c r="B976" s="19"/>
      <c r="C976" s="9"/>
      <c r="D976" s="10" t="s">
        <v>118</v>
      </c>
      <c r="E976" s="11" t="s">
        <v>118</v>
      </c>
      <c r="F976" s="11" t="s">
        <v>118</v>
      </c>
      <c r="G976" s="11" t="s">
        <v>304</v>
      </c>
      <c r="H976" s="11" t="s">
        <v>304</v>
      </c>
      <c r="I976" s="11" t="s">
        <v>305</v>
      </c>
      <c r="J976" s="11" t="s">
        <v>305</v>
      </c>
      <c r="K976" s="11" t="s">
        <v>305</v>
      </c>
      <c r="L976" s="11" t="s">
        <v>305</v>
      </c>
      <c r="M976" s="11" t="s">
        <v>305</v>
      </c>
      <c r="N976" s="11" t="s">
        <v>305</v>
      </c>
      <c r="O976" s="11" t="s">
        <v>304</v>
      </c>
      <c r="P976" s="11" t="s">
        <v>305</v>
      </c>
      <c r="Q976" s="11" t="s">
        <v>304</v>
      </c>
      <c r="R976" s="11" t="s">
        <v>118</v>
      </c>
      <c r="S976" s="11" t="s">
        <v>305</v>
      </c>
      <c r="T976" s="11" t="s">
        <v>118</v>
      </c>
      <c r="U976" s="11" t="s">
        <v>305</v>
      </c>
      <c r="V976" s="11" t="s">
        <v>305</v>
      </c>
      <c r="W976" s="11" t="s">
        <v>118</v>
      </c>
      <c r="X976" s="11" t="s">
        <v>304</v>
      </c>
      <c r="Y976" s="11" t="s">
        <v>305</v>
      </c>
      <c r="Z976" s="11" t="s">
        <v>305</v>
      </c>
      <c r="AA976" s="11" t="s">
        <v>305</v>
      </c>
      <c r="AB976" s="11" t="s">
        <v>305</v>
      </c>
      <c r="AC976" s="150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3</v>
      </c>
    </row>
    <row r="977" spans="1:65">
      <c r="A977" s="29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150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201">
        <v>0.35370000000000001</v>
      </c>
      <c r="E978" s="201">
        <v>0.34799999999999998</v>
      </c>
      <c r="F978" s="201">
        <v>0.37850217629232025</v>
      </c>
      <c r="G978" s="201">
        <v>0.35199999999999998</v>
      </c>
      <c r="H978" s="202">
        <v>0.57999999999999996</v>
      </c>
      <c r="I978" s="232">
        <v>0.34899999999999998</v>
      </c>
      <c r="J978" s="201">
        <v>0.36199999999999999</v>
      </c>
      <c r="K978" s="201">
        <v>0.36599999999999999</v>
      </c>
      <c r="L978" s="202">
        <v>0.38900000000000001</v>
      </c>
      <c r="M978" s="201">
        <v>0.36899999999999999</v>
      </c>
      <c r="N978" s="201">
        <v>0.35099999999999998</v>
      </c>
      <c r="O978" s="202">
        <v>0.39900000000000002</v>
      </c>
      <c r="P978" s="201">
        <v>0.34</v>
      </c>
      <c r="Q978" s="201">
        <v>0.35575313532189212</v>
      </c>
      <c r="R978" s="201">
        <v>0.36</v>
      </c>
      <c r="S978" s="201">
        <v>0.36</v>
      </c>
      <c r="T978" s="201">
        <v>0.36443200000000003</v>
      </c>
      <c r="U978" s="201">
        <v>0.36</v>
      </c>
      <c r="V978" s="201">
        <v>0.37</v>
      </c>
      <c r="W978" s="201">
        <v>0.34899999999999998</v>
      </c>
      <c r="X978" s="201">
        <v>0.36</v>
      </c>
      <c r="Y978" s="201">
        <v>0.35599999999999998</v>
      </c>
      <c r="Z978" s="201">
        <v>0.35</v>
      </c>
      <c r="AA978" s="202">
        <v>0.34399999999999997</v>
      </c>
      <c r="AB978" s="201">
        <v>0.372</v>
      </c>
      <c r="AC978" s="203"/>
      <c r="AD978" s="204"/>
      <c r="AE978" s="204"/>
      <c r="AF978" s="204"/>
      <c r="AG978" s="204"/>
      <c r="AH978" s="204"/>
      <c r="AI978" s="204"/>
      <c r="AJ978" s="204"/>
      <c r="AK978" s="204"/>
      <c r="AL978" s="204"/>
      <c r="AM978" s="204"/>
      <c r="AN978" s="204"/>
      <c r="AO978" s="204"/>
      <c r="AP978" s="204"/>
      <c r="AQ978" s="204"/>
      <c r="AR978" s="204"/>
      <c r="AS978" s="204"/>
      <c r="AT978" s="204"/>
      <c r="AU978" s="204"/>
      <c r="AV978" s="204"/>
      <c r="AW978" s="204"/>
      <c r="AX978" s="204"/>
      <c r="AY978" s="204"/>
      <c r="AZ978" s="204"/>
      <c r="BA978" s="204"/>
      <c r="BB978" s="204"/>
      <c r="BC978" s="204"/>
      <c r="BD978" s="204"/>
      <c r="BE978" s="204"/>
      <c r="BF978" s="204"/>
      <c r="BG978" s="204"/>
      <c r="BH978" s="204"/>
      <c r="BI978" s="204"/>
      <c r="BJ978" s="204"/>
      <c r="BK978" s="204"/>
      <c r="BL978" s="204"/>
      <c r="BM978" s="205">
        <v>1</v>
      </c>
    </row>
    <row r="979" spans="1:65">
      <c r="A979" s="29"/>
      <c r="B979" s="19">
        <v>1</v>
      </c>
      <c r="C979" s="9">
        <v>2</v>
      </c>
      <c r="D979" s="23">
        <v>0.35120000000000001</v>
      </c>
      <c r="E979" s="23">
        <v>0.34399999999999997</v>
      </c>
      <c r="F979" s="23">
        <v>0.37030803910310395</v>
      </c>
      <c r="G979" s="208">
        <v>0.38200000000000001</v>
      </c>
      <c r="H979" s="207">
        <v>0.57999999999999996</v>
      </c>
      <c r="I979" s="23">
        <v>0.36199999999999999</v>
      </c>
      <c r="J979" s="23">
        <v>0.35899999999999999</v>
      </c>
      <c r="K979" s="23">
        <v>0.36199999999999999</v>
      </c>
      <c r="L979" s="208">
        <v>0.36899999999999999</v>
      </c>
      <c r="M979" s="23">
        <v>0.35899999999999999</v>
      </c>
      <c r="N979" s="23">
        <v>0.35</v>
      </c>
      <c r="O979" s="207">
        <v>0.40799999999999992</v>
      </c>
      <c r="P979" s="23">
        <v>0.35</v>
      </c>
      <c r="Q979" s="23">
        <v>0.34959380619653579</v>
      </c>
      <c r="R979" s="23">
        <v>0.35599999999999998</v>
      </c>
      <c r="S979" s="23">
        <v>0.35</v>
      </c>
      <c r="T979" s="23">
        <v>0.36756750000000005</v>
      </c>
      <c r="U979" s="23">
        <v>0.36</v>
      </c>
      <c r="V979" s="208">
        <v>0.33800000000000002</v>
      </c>
      <c r="W979" s="23">
        <v>0.34300000000000003</v>
      </c>
      <c r="X979" s="208">
        <v>0.39</v>
      </c>
      <c r="Y979" s="23">
        <v>0.35320000000000001</v>
      </c>
      <c r="Z979" s="23">
        <v>0.36</v>
      </c>
      <c r="AA979" s="207">
        <v>0.33600000000000002</v>
      </c>
      <c r="AB979" s="23">
        <v>0.35699999999999998</v>
      </c>
      <c r="AC979" s="203"/>
      <c r="AD979" s="204"/>
      <c r="AE979" s="204"/>
      <c r="AF979" s="204"/>
      <c r="AG979" s="204"/>
      <c r="AH979" s="204"/>
      <c r="AI979" s="204"/>
      <c r="AJ979" s="204"/>
      <c r="AK979" s="204"/>
      <c r="AL979" s="204"/>
      <c r="AM979" s="204"/>
      <c r="AN979" s="204"/>
      <c r="AO979" s="204"/>
      <c r="AP979" s="204"/>
      <c r="AQ979" s="204"/>
      <c r="AR979" s="204"/>
      <c r="AS979" s="204"/>
      <c r="AT979" s="204"/>
      <c r="AU979" s="204"/>
      <c r="AV979" s="204"/>
      <c r="AW979" s="204"/>
      <c r="AX979" s="204"/>
      <c r="AY979" s="204"/>
      <c r="AZ979" s="204"/>
      <c r="BA979" s="204"/>
      <c r="BB979" s="204"/>
      <c r="BC979" s="204"/>
      <c r="BD979" s="204"/>
      <c r="BE979" s="204"/>
      <c r="BF979" s="204"/>
      <c r="BG979" s="204"/>
      <c r="BH979" s="204"/>
      <c r="BI979" s="204"/>
      <c r="BJ979" s="204"/>
      <c r="BK979" s="204"/>
      <c r="BL979" s="204"/>
      <c r="BM979" s="205">
        <v>18</v>
      </c>
    </row>
    <row r="980" spans="1:65">
      <c r="A980" s="29"/>
      <c r="B980" s="19">
        <v>1</v>
      </c>
      <c r="C980" s="9">
        <v>3</v>
      </c>
      <c r="D980" s="23">
        <v>0.3533</v>
      </c>
      <c r="E980" s="23">
        <v>0.36499999999999999</v>
      </c>
      <c r="F980" s="23">
        <v>0.36961850352914516</v>
      </c>
      <c r="G980" s="23">
        <v>0.34899999999999998</v>
      </c>
      <c r="H980" s="207">
        <v>0.56000000000000005</v>
      </c>
      <c r="I980" s="23">
        <v>0.36099999999999999</v>
      </c>
      <c r="J980" s="23">
        <v>0.373</v>
      </c>
      <c r="K980" s="23">
        <v>0.35499999999999998</v>
      </c>
      <c r="L980" s="207">
        <v>0.38900000000000001</v>
      </c>
      <c r="M980" s="23">
        <v>0.378</v>
      </c>
      <c r="N980" s="23">
        <v>0.35299999999999998</v>
      </c>
      <c r="O980" s="207">
        <v>0.39800000000000002</v>
      </c>
      <c r="P980" s="23">
        <v>0.34</v>
      </c>
      <c r="Q980" s="23">
        <v>0.35220283038282263</v>
      </c>
      <c r="R980" s="23">
        <v>0.36099999999999999</v>
      </c>
      <c r="S980" s="23">
        <v>0.35</v>
      </c>
      <c r="T980" s="23">
        <v>0.36102599999999996</v>
      </c>
      <c r="U980" s="23">
        <v>0.36</v>
      </c>
      <c r="V980" s="23">
        <v>0.35300000000000004</v>
      </c>
      <c r="W980" s="23">
        <v>0.36099999999999999</v>
      </c>
      <c r="X980" s="23">
        <v>0.38</v>
      </c>
      <c r="Y980" s="23">
        <v>0.35599999999999998</v>
      </c>
      <c r="Z980" s="23">
        <v>0.35</v>
      </c>
      <c r="AA980" s="207">
        <v>0.33400000000000002</v>
      </c>
      <c r="AB980" s="23">
        <v>0.35699999999999998</v>
      </c>
      <c r="AC980" s="203"/>
      <c r="AD980" s="204"/>
      <c r="AE980" s="204"/>
      <c r="AF980" s="204"/>
      <c r="AG980" s="204"/>
      <c r="AH980" s="204"/>
      <c r="AI980" s="204"/>
      <c r="AJ980" s="204"/>
      <c r="AK980" s="204"/>
      <c r="AL980" s="204"/>
      <c r="AM980" s="204"/>
      <c r="AN980" s="204"/>
      <c r="AO980" s="204"/>
      <c r="AP980" s="204"/>
      <c r="AQ980" s="204"/>
      <c r="AR980" s="204"/>
      <c r="AS980" s="204"/>
      <c r="AT980" s="204"/>
      <c r="AU980" s="204"/>
      <c r="AV980" s="204"/>
      <c r="AW980" s="204"/>
      <c r="AX980" s="204"/>
      <c r="AY980" s="204"/>
      <c r="AZ980" s="204"/>
      <c r="BA980" s="204"/>
      <c r="BB980" s="204"/>
      <c r="BC980" s="204"/>
      <c r="BD980" s="204"/>
      <c r="BE980" s="204"/>
      <c r="BF980" s="204"/>
      <c r="BG980" s="204"/>
      <c r="BH980" s="204"/>
      <c r="BI980" s="204"/>
      <c r="BJ980" s="204"/>
      <c r="BK980" s="204"/>
      <c r="BL980" s="204"/>
      <c r="BM980" s="205">
        <v>16</v>
      </c>
    </row>
    <row r="981" spans="1:65">
      <c r="A981" s="29"/>
      <c r="B981" s="19">
        <v>1</v>
      </c>
      <c r="C981" s="9">
        <v>4</v>
      </c>
      <c r="D981" s="23">
        <v>0.35160000000000002</v>
      </c>
      <c r="E981" s="23">
        <v>0.35400000000000004</v>
      </c>
      <c r="F981" s="23">
        <v>0.35401678802513786</v>
      </c>
      <c r="G981" s="23">
        <v>0.35</v>
      </c>
      <c r="H981" s="207">
        <v>0.56999999999999995</v>
      </c>
      <c r="I981" s="23">
        <v>0.36199999999999999</v>
      </c>
      <c r="J981" s="23">
        <v>0.36099999999999999</v>
      </c>
      <c r="K981" s="23">
        <v>0.371</v>
      </c>
      <c r="L981" s="207">
        <v>0.39900000000000002</v>
      </c>
      <c r="M981" s="23">
        <v>0.35499999999999998</v>
      </c>
      <c r="N981" s="23">
        <v>0.35</v>
      </c>
      <c r="O981" s="207">
        <v>0.38900000000000001</v>
      </c>
      <c r="P981" s="23">
        <v>0.35</v>
      </c>
      <c r="Q981" s="23">
        <v>0.35201865233892737</v>
      </c>
      <c r="R981" s="23">
        <v>0.36799999999999999</v>
      </c>
      <c r="S981" s="23">
        <v>0.36</v>
      </c>
      <c r="T981" s="23">
        <v>0.36882100000000001</v>
      </c>
      <c r="U981" s="23">
        <v>0.36</v>
      </c>
      <c r="V981" s="23">
        <v>0.376</v>
      </c>
      <c r="W981" s="23">
        <v>0.374</v>
      </c>
      <c r="X981" s="23">
        <v>0.37</v>
      </c>
      <c r="Y981" s="23">
        <v>0.35780000000000001</v>
      </c>
      <c r="Z981" s="23">
        <v>0.35</v>
      </c>
      <c r="AA981" s="207">
        <v>0.33300000000000002</v>
      </c>
      <c r="AB981" s="23">
        <v>0.34899999999999998</v>
      </c>
      <c r="AC981" s="203"/>
      <c r="AD981" s="204"/>
      <c r="AE981" s="204"/>
      <c r="AF981" s="204"/>
      <c r="AG981" s="204"/>
      <c r="AH981" s="204"/>
      <c r="AI981" s="204"/>
      <c r="AJ981" s="204"/>
      <c r="AK981" s="204"/>
      <c r="AL981" s="204"/>
      <c r="AM981" s="204"/>
      <c r="AN981" s="204"/>
      <c r="AO981" s="204"/>
      <c r="AP981" s="204"/>
      <c r="AQ981" s="204"/>
      <c r="AR981" s="204"/>
      <c r="AS981" s="204"/>
      <c r="AT981" s="204"/>
      <c r="AU981" s="204"/>
      <c r="AV981" s="204"/>
      <c r="AW981" s="204"/>
      <c r="AX981" s="204"/>
      <c r="AY981" s="204"/>
      <c r="AZ981" s="204"/>
      <c r="BA981" s="204"/>
      <c r="BB981" s="204"/>
      <c r="BC981" s="204"/>
      <c r="BD981" s="204"/>
      <c r="BE981" s="204"/>
      <c r="BF981" s="204"/>
      <c r="BG981" s="204"/>
      <c r="BH981" s="204"/>
      <c r="BI981" s="204"/>
      <c r="BJ981" s="204"/>
      <c r="BK981" s="204"/>
      <c r="BL981" s="204"/>
      <c r="BM981" s="205">
        <v>0.35922878934766828</v>
      </c>
    </row>
    <row r="982" spans="1:65">
      <c r="A982" s="29"/>
      <c r="B982" s="19">
        <v>1</v>
      </c>
      <c r="C982" s="9">
        <v>5</v>
      </c>
      <c r="D982" s="23">
        <v>0.34949999999999998</v>
      </c>
      <c r="E982" s="23">
        <v>0.35500000000000004</v>
      </c>
      <c r="F982" s="23">
        <v>0.3527423526973425</v>
      </c>
      <c r="G982" s="23">
        <v>0.35599999999999998</v>
      </c>
      <c r="H982" s="207">
        <v>0.57999999999999996</v>
      </c>
      <c r="I982" s="23">
        <v>0.36199999999999999</v>
      </c>
      <c r="J982" s="23">
        <v>0.36799999999999999</v>
      </c>
      <c r="K982" s="23">
        <v>0.35599999999999998</v>
      </c>
      <c r="L982" s="207">
        <v>0.39</v>
      </c>
      <c r="M982" s="23">
        <v>0.37</v>
      </c>
      <c r="N982" s="23">
        <v>0.35199999999999998</v>
      </c>
      <c r="O982" s="207">
        <v>0.40600000000000003</v>
      </c>
      <c r="P982" s="23">
        <v>0.36</v>
      </c>
      <c r="Q982" s="23">
        <v>0.35949389925166253</v>
      </c>
      <c r="R982" s="23">
        <v>0.35899999999999999</v>
      </c>
      <c r="S982" s="23">
        <v>0.35</v>
      </c>
      <c r="T982" s="23">
        <v>0.36469050000000003</v>
      </c>
      <c r="U982" s="23">
        <v>0.36</v>
      </c>
      <c r="V982" s="23">
        <v>0.371</v>
      </c>
      <c r="W982" s="23">
        <v>0.377</v>
      </c>
      <c r="X982" s="23">
        <v>0.37</v>
      </c>
      <c r="Y982" s="23">
        <v>0.35289999999999999</v>
      </c>
      <c r="Z982" s="23">
        <v>0.36</v>
      </c>
      <c r="AA982" s="207">
        <v>0.33900000000000002</v>
      </c>
      <c r="AB982" s="23">
        <v>0.36399999999999999</v>
      </c>
      <c r="AC982" s="203"/>
      <c r="AD982" s="204"/>
      <c r="AE982" s="204"/>
      <c r="AF982" s="204"/>
      <c r="AG982" s="204"/>
      <c r="AH982" s="204"/>
      <c r="AI982" s="204"/>
      <c r="AJ982" s="204"/>
      <c r="AK982" s="204"/>
      <c r="AL982" s="204"/>
      <c r="AM982" s="204"/>
      <c r="AN982" s="204"/>
      <c r="AO982" s="204"/>
      <c r="AP982" s="204"/>
      <c r="AQ982" s="204"/>
      <c r="AR982" s="204"/>
      <c r="AS982" s="204"/>
      <c r="AT982" s="204"/>
      <c r="AU982" s="204"/>
      <c r="AV982" s="204"/>
      <c r="AW982" s="204"/>
      <c r="AX982" s="204"/>
      <c r="AY982" s="204"/>
      <c r="AZ982" s="204"/>
      <c r="BA982" s="204"/>
      <c r="BB982" s="204"/>
      <c r="BC982" s="204"/>
      <c r="BD982" s="204"/>
      <c r="BE982" s="204"/>
      <c r="BF982" s="204"/>
      <c r="BG982" s="204"/>
      <c r="BH982" s="204"/>
      <c r="BI982" s="204"/>
      <c r="BJ982" s="204"/>
      <c r="BK982" s="204"/>
      <c r="BL982" s="204"/>
      <c r="BM982" s="205">
        <v>61</v>
      </c>
    </row>
    <row r="983" spans="1:65">
      <c r="A983" s="29"/>
      <c r="B983" s="19">
        <v>1</v>
      </c>
      <c r="C983" s="9">
        <v>6</v>
      </c>
      <c r="D983" s="23">
        <v>0.35409999999999997</v>
      </c>
      <c r="E983" s="23">
        <v>0.36299999999999999</v>
      </c>
      <c r="F983" s="23">
        <v>0.34918793126828607</v>
      </c>
      <c r="G983" s="23">
        <v>0.35199999999999998</v>
      </c>
      <c r="H983" s="207">
        <v>0.57999999999999996</v>
      </c>
      <c r="I983" s="23">
        <v>0.36499999999999999</v>
      </c>
      <c r="J983" s="23">
        <v>0.37</v>
      </c>
      <c r="K983" s="23">
        <v>0.36099999999999999</v>
      </c>
      <c r="L983" s="207">
        <v>0.38300000000000001</v>
      </c>
      <c r="M983" s="23">
        <v>0.36399999999999999</v>
      </c>
      <c r="N983" s="23">
        <v>0.35399999999999998</v>
      </c>
      <c r="O983" s="207">
        <v>0.38</v>
      </c>
      <c r="P983" s="23">
        <v>0.35</v>
      </c>
      <c r="Q983" s="23">
        <v>0.36582384339902924</v>
      </c>
      <c r="R983" s="23">
        <v>0.37</v>
      </c>
      <c r="S983" s="23">
        <v>0.36</v>
      </c>
      <c r="T983" s="23">
        <v>0.3663285</v>
      </c>
      <c r="U983" s="23">
        <v>0.36</v>
      </c>
      <c r="V983" s="23">
        <v>0.36699999999999999</v>
      </c>
      <c r="W983" s="23">
        <v>0.35199999999999998</v>
      </c>
      <c r="X983" s="23">
        <v>0.38</v>
      </c>
      <c r="Y983" s="23">
        <v>0.35880000000000001</v>
      </c>
      <c r="Z983" s="23">
        <v>0.35</v>
      </c>
      <c r="AA983" s="207">
        <v>0.34599999999999997</v>
      </c>
      <c r="AB983" s="23">
        <v>0.36399999999999999</v>
      </c>
      <c r="AC983" s="203"/>
      <c r="AD983" s="204"/>
      <c r="AE983" s="204"/>
      <c r="AF983" s="204"/>
      <c r="AG983" s="204"/>
      <c r="AH983" s="204"/>
      <c r="AI983" s="204"/>
      <c r="AJ983" s="204"/>
      <c r="AK983" s="204"/>
      <c r="AL983" s="204"/>
      <c r="AM983" s="204"/>
      <c r="AN983" s="204"/>
      <c r="AO983" s="204"/>
      <c r="AP983" s="204"/>
      <c r="AQ983" s="204"/>
      <c r="AR983" s="204"/>
      <c r="AS983" s="204"/>
      <c r="AT983" s="204"/>
      <c r="AU983" s="204"/>
      <c r="AV983" s="204"/>
      <c r="AW983" s="204"/>
      <c r="AX983" s="204"/>
      <c r="AY983" s="204"/>
      <c r="AZ983" s="204"/>
      <c r="BA983" s="204"/>
      <c r="BB983" s="204"/>
      <c r="BC983" s="204"/>
      <c r="BD983" s="204"/>
      <c r="BE983" s="204"/>
      <c r="BF983" s="204"/>
      <c r="BG983" s="204"/>
      <c r="BH983" s="204"/>
      <c r="BI983" s="204"/>
      <c r="BJ983" s="204"/>
      <c r="BK983" s="204"/>
      <c r="BL983" s="204"/>
      <c r="BM983" s="56"/>
    </row>
    <row r="984" spans="1:65">
      <c r="A984" s="29"/>
      <c r="B984" s="20" t="s">
        <v>271</v>
      </c>
      <c r="C984" s="12"/>
      <c r="D984" s="209">
        <v>0.35223333333333334</v>
      </c>
      <c r="E984" s="209">
        <v>0.35483333333333333</v>
      </c>
      <c r="F984" s="209">
        <v>0.36239596515255595</v>
      </c>
      <c r="G984" s="209">
        <v>0.35683333333333328</v>
      </c>
      <c r="H984" s="209">
        <v>0.57500000000000007</v>
      </c>
      <c r="I984" s="209">
        <v>0.36016666666666675</v>
      </c>
      <c r="J984" s="209">
        <v>0.36549999999999999</v>
      </c>
      <c r="K984" s="209">
        <v>0.3618333333333334</v>
      </c>
      <c r="L984" s="209">
        <v>0.38650000000000001</v>
      </c>
      <c r="M984" s="209">
        <v>0.36583333333333329</v>
      </c>
      <c r="N984" s="209">
        <v>0.35166666666666663</v>
      </c>
      <c r="O984" s="209">
        <v>0.39666666666666667</v>
      </c>
      <c r="P984" s="209">
        <v>0.34833333333333333</v>
      </c>
      <c r="Q984" s="209">
        <v>0.35581436114847825</v>
      </c>
      <c r="R984" s="209">
        <v>0.36233333333333334</v>
      </c>
      <c r="S984" s="209">
        <v>0.35499999999999998</v>
      </c>
      <c r="T984" s="209">
        <v>0.3654775833333333</v>
      </c>
      <c r="U984" s="209">
        <v>0.35999999999999993</v>
      </c>
      <c r="V984" s="209">
        <v>0.36249999999999999</v>
      </c>
      <c r="W984" s="209">
        <v>0.35933333333333334</v>
      </c>
      <c r="X984" s="209">
        <v>0.375</v>
      </c>
      <c r="Y984" s="209">
        <v>0.35578333333333334</v>
      </c>
      <c r="Z984" s="209">
        <v>0.35333333333333333</v>
      </c>
      <c r="AA984" s="209">
        <v>0.33866666666666667</v>
      </c>
      <c r="AB984" s="209">
        <v>0.36049999999999999</v>
      </c>
      <c r="AC984" s="203"/>
      <c r="AD984" s="204"/>
      <c r="AE984" s="204"/>
      <c r="AF984" s="204"/>
      <c r="AG984" s="204"/>
      <c r="AH984" s="204"/>
      <c r="AI984" s="204"/>
      <c r="AJ984" s="204"/>
      <c r="AK984" s="204"/>
      <c r="AL984" s="204"/>
      <c r="AM984" s="204"/>
      <c r="AN984" s="204"/>
      <c r="AO984" s="204"/>
      <c r="AP984" s="204"/>
      <c r="AQ984" s="204"/>
      <c r="AR984" s="204"/>
      <c r="AS984" s="204"/>
      <c r="AT984" s="204"/>
      <c r="AU984" s="204"/>
      <c r="AV984" s="204"/>
      <c r="AW984" s="204"/>
      <c r="AX984" s="204"/>
      <c r="AY984" s="204"/>
      <c r="AZ984" s="204"/>
      <c r="BA984" s="204"/>
      <c r="BB984" s="204"/>
      <c r="BC984" s="204"/>
      <c r="BD984" s="204"/>
      <c r="BE984" s="204"/>
      <c r="BF984" s="204"/>
      <c r="BG984" s="204"/>
      <c r="BH984" s="204"/>
      <c r="BI984" s="204"/>
      <c r="BJ984" s="204"/>
      <c r="BK984" s="204"/>
      <c r="BL984" s="204"/>
      <c r="BM984" s="56"/>
    </row>
    <row r="985" spans="1:65">
      <c r="A985" s="29"/>
      <c r="B985" s="3" t="s">
        <v>272</v>
      </c>
      <c r="C985" s="28"/>
      <c r="D985" s="23">
        <v>0.35245000000000004</v>
      </c>
      <c r="E985" s="23">
        <v>0.35450000000000004</v>
      </c>
      <c r="F985" s="23">
        <v>0.36181764577714148</v>
      </c>
      <c r="G985" s="23">
        <v>0.35199999999999998</v>
      </c>
      <c r="H985" s="23">
        <v>0.57999999999999996</v>
      </c>
      <c r="I985" s="23">
        <v>0.36199999999999999</v>
      </c>
      <c r="J985" s="23">
        <v>0.36499999999999999</v>
      </c>
      <c r="K985" s="23">
        <v>0.36149999999999999</v>
      </c>
      <c r="L985" s="23">
        <v>0.38900000000000001</v>
      </c>
      <c r="M985" s="23">
        <v>0.36649999999999999</v>
      </c>
      <c r="N985" s="23">
        <v>0.35149999999999998</v>
      </c>
      <c r="O985" s="23">
        <v>0.39850000000000002</v>
      </c>
      <c r="P985" s="23">
        <v>0.35</v>
      </c>
      <c r="Q985" s="23">
        <v>0.35397798285235738</v>
      </c>
      <c r="R985" s="23">
        <v>0.36049999999999999</v>
      </c>
      <c r="S985" s="23">
        <v>0.35499999999999998</v>
      </c>
      <c r="T985" s="23">
        <v>0.36550950000000004</v>
      </c>
      <c r="U985" s="23">
        <v>0.36</v>
      </c>
      <c r="V985" s="23">
        <v>0.36849999999999999</v>
      </c>
      <c r="W985" s="23">
        <v>0.35649999999999998</v>
      </c>
      <c r="X985" s="23">
        <v>0.375</v>
      </c>
      <c r="Y985" s="23">
        <v>0.35599999999999998</v>
      </c>
      <c r="Z985" s="23">
        <v>0.35</v>
      </c>
      <c r="AA985" s="23">
        <v>0.33750000000000002</v>
      </c>
      <c r="AB985" s="23">
        <v>0.36049999999999999</v>
      </c>
      <c r="AC985" s="203"/>
      <c r="AD985" s="204"/>
      <c r="AE985" s="204"/>
      <c r="AF985" s="204"/>
      <c r="AG985" s="204"/>
      <c r="AH985" s="204"/>
      <c r="AI985" s="204"/>
      <c r="AJ985" s="204"/>
      <c r="AK985" s="204"/>
      <c r="AL985" s="204"/>
      <c r="AM985" s="204"/>
      <c r="AN985" s="204"/>
      <c r="AO985" s="204"/>
      <c r="AP985" s="204"/>
      <c r="AQ985" s="204"/>
      <c r="AR985" s="204"/>
      <c r="AS985" s="204"/>
      <c r="AT985" s="204"/>
      <c r="AU985" s="204"/>
      <c r="AV985" s="204"/>
      <c r="AW985" s="204"/>
      <c r="AX985" s="204"/>
      <c r="AY985" s="204"/>
      <c r="AZ985" s="204"/>
      <c r="BA985" s="204"/>
      <c r="BB985" s="204"/>
      <c r="BC985" s="204"/>
      <c r="BD985" s="204"/>
      <c r="BE985" s="204"/>
      <c r="BF985" s="204"/>
      <c r="BG985" s="204"/>
      <c r="BH985" s="204"/>
      <c r="BI985" s="204"/>
      <c r="BJ985" s="204"/>
      <c r="BK985" s="204"/>
      <c r="BL985" s="204"/>
      <c r="BM985" s="56"/>
    </row>
    <row r="986" spans="1:65">
      <c r="A986" s="29"/>
      <c r="B986" s="3" t="s">
        <v>273</v>
      </c>
      <c r="C986" s="28"/>
      <c r="D986" s="23">
        <v>1.7727567985109148E-3</v>
      </c>
      <c r="E986" s="23">
        <v>8.183316361150092E-3</v>
      </c>
      <c r="F986" s="23">
        <v>1.1933407006676942E-2</v>
      </c>
      <c r="G986" s="23">
        <v>1.2560520159080473E-2</v>
      </c>
      <c r="H986" s="23">
        <v>8.3666002653407234E-3</v>
      </c>
      <c r="I986" s="23">
        <v>5.6361925682739695E-3</v>
      </c>
      <c r="J986" s="23">
        <v>5.6124860801609168E-3</v>
      </c>
      <c r="K986" s="23">
        <v>6.0470378423379103E-3</v>
      </c>
      <c r="L986" s="23">
        <v>9.9949987493746176E-3</v>
      </c>
      <c r="M986" s="23">
        <v>8.2804991797998974E-3</v>
      </c>
      <c r="N986" s="23">
        <v>1.6329931618554536E-3</v>
      </c>
      <c r="O986" s="23">
        <v>1.0576703960434287E-2</v>
      </c>
      <c r="P986" s="23">
        <v>7.5277265270907922E-3</v>
      </c>
      <c r="Q986" s="23">
        <v>5.9979721227600979E-3</v>
      </c>
      <c r="R986" s="23">
        <v>5.4650404085117912E-3</v>
      </c>
      <c r="S986" s="23">
        <v>5.4772255750516656E-3</v>
      </c>
      <c r="T986" s="23">
        <v>2.7495303129201486E-3</v>
      </c>
      <c r="U986" s="23">
        <v>6.0809419444881171E-17</v>
      </c>
      <c r="V986" s="23">
        <v>1.4293355099485901E-2</v>
      </c>
      <c r="W986" s="23">
        <v>1.3837148068394247E-2</v>
      </c>
      <c r="X986" s="23">
        <v>1.0488088481701525E-2</v>
      </c>
      <c r="Y986" s="23">
        <v>2.3769027465730844E-3</v>
      </c>
      <c r="Z986" s="23">
        <v>5.1639777949432277E-3</v>
      </c>
      <c r="AA986" s="23">
        <v>5.3541261347363148E-3</v>
      </c>
      <c r="AB986" s="23">
        <v>7.9183331579316674E-3</v>
      </c>
      <c r="AC986" s="203"/>
      <c r="AD986" s="204"/>
      <c r="AE986" s="204"/>
      <c r="AF986" s="204"/>
      <c r="AG986" s="204"/>
      <c r="AH986" s="204"/>
      <c r="AI986" s="204"/>
      <c r="AJ986" s="204"/>
      <c r="AK986" s="204"/>
      <c r="AL986" s="204"/>
      <c r="AM986" s="204"/>
      <c r="AN986" s="204"/>
      <c r="AO986" s="204"/>
      <c r="AP986" s="204"/>
      <c r="AQ986" s="204"/>
      <c r="AR986" s="204"/>
      <c r="AS986" s="204"/>
      <c r="AT986" s="204"/>
      <c r="AU986" s="204"/>
      <c r="AV986" s="204"/>
      <c r="AW986" s="204"/>
      <c r="AX986" s="204"/>
      <c r="AY986" s="204"/>
      <c r="AZ986" s="204"/>
      <c r="BA986" s="204"/>
      <c r="BB986" s="204"/>
      <c r="BC986" s="204"/>
      <c r="BD986" s="204"/>
      <c r="BE986" s="204"/>
      <c r="BF986" s="204"/>
      <c r="BG986" s="204"/>
      <c r="BH986" s="204"/>
      <c r="BI986" s="204"/>
      <c r="BJ986" s="204"/>
      <c r="BK986" s="204"/>
      <c r="BL986" s="204"/>
      <c r="BM986" s="56"/>
    </row>
    <row r="987" spans="1:65">
      <c r="A987" s="29"/>
      <c r="B987" s="3" t="s">
        <v>87</v>
      </c>
      <c r="C987" s="28"/>
      <c r="D987" s="13">
        <v>5.0329046990941085E-3</v>
      </c>
      <c r="E987" s="13">
        <v>2.3062422812071656E-2</v>
      </c>
      <c r="F987" s="13">
        <v>3.2929193904389628E-2</v>
      </c>
      <c r="G987" s="13">
        <v>3.5199963080094744E-2</v>
      </c>
      <c r="H987" s="13">
        <v>1.45506091571143E-2</v>
      </c>
      <c r="I987" s="13">
        <v>1.5648845631487187E-2</v>
      </c>
      <c r="J987" s="13">
        <v>1.5355639070207707E-2</v>
      </c>
      <c r="K987" s="13">
        <v>1.6712218818068843E-2</v>
      </c>
      <c r="L987" s="13">
        <v>2.5860281369662657E-2</v>
      </c>
      <c r="M987" s="13">
        <v>2.2634621903781044E-2</v>
      </c>
      <c r="N987" s="13">
        <v>4.6435824507738022E-3</v>
      </c>
      <c r="O987" s="13">
        <v>2.6663959564120054E-2</v>
      </c>
      <c r="P987" s="13">
        <v>2.1610698163897012E-2</v>
      </c>
      <c r="Q987" s="13">
        <v>1.6857026521920504E-2</v>
      </c>
      <c r="R987" s="13">
        <v>1.5082908211164097E-2</v>
      </c>
      <c r="S987" s="13">
        <v>1.5428804436765257E-2</v>
      </c>
      <c r="T987" s="13">
        <v>7.5231161589805178E-3</v>
      </c>
      <c r="U987" s="13">
        <v>1.6891505401355884E-16</v>
      </c>
      <c r="V987" s="13">
        <v>3.9429945102030073E-2</v>
      </c>
      <c r="W987" s="13">
        <v>3.8507833214455237E-2</v>
      </c>
      <c r="X987" s="13">
        <v>2.7968235951204068E-2</v>
      </c>
      <c r="Y987" s="13">
        <v>6.6807591134297583E-3</v>
      </c>
      <c r="Z987" s="13">
        <v>1.4615031495122343E-2</v>
      </c>
      <c r="AA987" s="13">
        <v>1.5809427563197781E-2</v>
      </c>
      <c r="AB987" s="13">
        <v>2.196486312879797E-2</v>
      </c>
      <c r="AC987" s="150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274</v>
      </c>
      <c r="C988" s="28"/>
      <c r="D988" s="13">
        <v>-1.94735394872948E-2</v>
      </c>
      <c r="E988" s="13">
        <v>-1.2235812230742327E-2</v>
      </c>
      <c r="F988" s="13">
        <v>8.8165979420498086E-3</v>
      </c>
      <c r="G988" s="13">
        <v>-6.6683297257019714E-3</v>
      </c>
      <c r="H988" s="13">
        <v>0.60065122019912609</v>
      </c>
      <c r="I988" s="13">
        <v>2.610807782699176E-3</v>
      </c>
      <c r="J988" s="13">
        <v>1.7457427796140124E-2</v>
      </c>
      <c r="K988" s="13">
        <v>7.2503765368994166E-3</v>
      </c>
      <c r="L988" s="13">
        <v>7.5915994099064577E-2</v>
      </c>
      <c r="M988" s="13">
        <v>1.8385341546979905E-2</v>
      </c>
      <c r="N988" s="13">
        <v>-2.1050992863723139E-2</v>
      </c>
      <c r="O988" s="13">
        <v>0.1042173634996868</v>
      </c>
      <c r="P988" s="13">
        <v>-3.0330130372123731E-2</v>
      </c>
      <c r="Q988" s="13">
        <v>-9.5048846318536162E-3</v>
      </c>
      <c r="R988" s="13">
        <v>8.6422471631593112E-3</v>
      </c>
      <c r="S988" s="13">
        <v>-1.1771855355322325E-2</v>
      </c>
      <c r="T988" s="13">
        <v>1.7395025596395941E-2</v>
      </c>
      <c r="U988" s="13">
        <v>2.146850907278619E-3</v>
      </c>
      <c r="V988" s="13">
        <v>9.1062040385794241E-3</v>
      </c>
      <c r="W988" s="13">
        <v>2.9102340559861162E-4</v>
      </c>
      <c r="X988" s="13">
        <v>4.3902969695082117E-2</v>
      </c>
      <c r="Y988" s="13">
        <v>-9.5912580408480386E-3</v>
      </c>
      <c r="Z988" s="13">
        <v>-1.6411424109522565E-2</v>
      </c>
      <c r="AA988" s="13">
        <v>-5.7239629146485838E-2</v>
      </c>
      <c r="AB988" s="13">
        <v>3.5387215335389577E-3</v>
      </c>
      <c r="AC988" s="150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275</v>
      </c>
      <c r="C989" s="46"/>
      <c r="D989" s="44">
        <v>1.01</v>
      </c>
      <c r="E989" s="44">
        <v>0.68</v>
      </c>
      <c r="F989" s="44">
        <v>0.28000000000000003</v>
      </c>
      <c r="G989" s="44">
        <v>0.42</v>
      </c>
      <c r="H989" s="44">
        <v>27.28</v>
      </c>
      <c r="I989" s="44">
        <v>0</v>
      </c>
      <c r="J989" s="44">
        <v>0.68</v>
      </c>
      <c r="K989" s="44">
        <v>0.21</v>
      </c>
      <c r="L989" s="44">
        <v>3.34</v>
      </c>
      <c r="M989" s="44">
        <v>0.72</v>
      </c>
      <c r="N989" s="44">
        <v>1.08</v>
      </c>
      <c r="O989" s="44">
        <v>4.63</v>
      </c>
      <c r="P989" s="44">
        <v>1.5</v>
      </c>
      <c r="Q989" s="44">
        <v>0.55000000000000004</v>
      </c>
      <c r="R989" s="44">
        <v>0.28000000000000003</v>
      </c>
      <c r="S989" s="44">
        <v>0.66</v>
      </c>
      <c r="T989" s="44">
        <v>0.67</v>
      </c>
      <c r="U989" s="44">
        <v>0.02</v>
      </c>
      <c r="V989" s="44">
        <v>0.3</v>
      </c>
      <c r="W989" s="44">
        <v>0.11</v>
      </c>
      <c r="X989" s="44">
        <v>1.88</v>
      </c>
      <c r="Y989" s="44">
        <v>0.56000000000000005</v>
      </c>
      <c r="Z989" s="44">
        <v>0.87</v>
      </c>
      <c r="AA989" s="44">
        <v>2.73</v>
      </c>
      <c r="AB989" s="44">
        <v>0.04</v>
      </c>
      <c r="AC989" s="150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BM990" s="55"/>
    </row>
    <row r="991" spans="1:65" ht="15">
      <c r="B991" s="8" t="s">
        <v>622</v>
      </c>
      <c r="BM991" s="27" t="s">
        <v>67</v>
      </c>
    </row>
    <row r="992" spans="1:65" ht="15">
      <c r="A992" s="24" t="s">
        <v>64</v>
      </c>
      <c r="B992" s="18" t="s">
        <v>114</v>
      </c>
      <c r="C992" s="15" t="s">
        <v>115</v>
      </c>
      <c r="D992" s="16" t="s">
        <v>240</v>
      </c>
      <c r="E992" s="17" t="s">
        <v>240</v>
      </c>
      <c r="F992" s="17" t="s">
        <v>240</v>
      </c>
      <c r="G992" s="17" t="s">
        <v>240</v>
      </c>
      <c r="H992" s="17" t="s">
        <v>240</v>
      </c>
      <c r="I992" s="17" t="s">
        <v>240</v>
      </c>
      <c r="J992" s="17" t="s">
        <v>240</v>
      </c>
      <c r="K992" s="17" t="s">
        <v>240</v>
      </c>
      <c r="L992" s="17" t="s">
        <v>240</v>
      </c>
      <c r="M992" s="17" t="s">
        <v>240</v>
      </c>
      <c r="N992" s="17" t="s">
        <v>240</v>
      </c>
      <c r="O992" s="17" t="s">
        <v>240</v>
      </c>
      <c r="P992" s="17" t="s">
        <v>240</v>
      </c>
      <c r="Q992" s="17" t="s">
        <v>240</v>
      </c>
      <c r="R992" s="17" t="s">
        <v>240</v>
      </c>
      <c r="S992" s="17" t="s">
        <v>240</v>
      </c>
      <c r="T992" s="17" t="s">
        <v>240</v>
      </c>
      <c r="U992" s="17" t="s">
        <v>240</v>
      </c>
      <c r="V992" s="17" t="s">
        <v>240</v>
      </c>
      <c r="W992" s="17" t="s">
        <v>240</v>
      </c>
      <c r="X992" s="17" t="s">
        <v>240</v>
      </c>
      <c r="Y992" s="17" t="s">
        <v>240</v>
      </c>
      <c r="Z992" s="17" t="s">
        <v>240</v>
      </c>
      <c r="AA992" s="150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241</v>
      </c>
      <c r="C993" s="9" t="s">
        <v>241</v>
      </c>
      <c r="D993" s="148" t="s">
        <v>243</v>
      </c>
      <c r="E993" s="149" t="s">
        <v>244</v>
      </c>
      <c r="F993" s="149" t="s">
        <v>245</v>
      </c>
      <c r="G993" s="149" t="s">
        <v>246</v>
      </c>
      <c r="H993" s="149" t="s">
        <v>248</v>
      </c>
      <c r="I993" s="149" t="s">
        <v>249</v>
      </c>
      <c r="J993" s="149" t="s">
        <v>250</v>
      </c>
      <c r="K993" s="149" t="s">
        <v>251</v>
      </c>
      <c r="L993" s="149" t="s">
        <v>252</v>
      </c>
      <c r="M993" s="149" t="s">
        <v>253</v>
      </c>
      <c r="N993" s="149" t="s">
        <v>254</v>
      </c>
      <c r="O993" s="149" t="s">
        <v>255</v>
      </c>
      <c r="P993" s="149" t="s">
        <v>256</v>
      </c>
      <c r="Q993" s="149" t="s">
        <v>257</v>
      </c>
      <c r="R993" s="149" t="s">
        <v>259</v>
      </c>
      <c r="S993" s="149" t="s">
        <v>261</v>
      </c>
      <c r="T993" s="149" t="s">
        <v>279</v>
      </c>
      <c r="U993" s="149" t="s">
        <v>307</v>
      </c>
      <c r="V993" s="149" t="s">
        <v>262</v>
      </c>
      <c r="W993" s="149" t="s">
        <v>263</v>
      </c>
      <c r="X993" s="149" t="s">
        <v>281</v>
      </c>
      <c r="Y993" s="149" t="s">
        <v>264</v>
      </c>
      <c r="Z993" s="149" t="s">
        <v>265</v>
      </c>
      <c r="AA993" s="150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9"/>
      <c r="C994" s="9"/>
      <c r="D994" s="10" t="s">
        <v>304</v>
      </c>
      <c r="E994" s="11" t="s">
        <v>304</v>
      </c>
      <c r="F994" s="11" t="s">
        <v>118</v>
      </c>
      <c r="G994" s="11" t="s">
        <v>304</v>
      </c>
      <c r="H994" s="11" t="s">
        <v>304</v>
      </c>
      <c r="I994" s="11" t="s">
        <v>305</v>
      </c>
      <c r="J994" s="11" t="s">
        <v>305</v>
      </c>
      <c r="K994" s="11" t="s">
        <v>305</v>
      </c>
      <c r="L994" s="11" t="s">
        <v>305</v>
      </c>
      <c r="M994" s="11" t="s">
        <v>305</v>
      </c>
      <c r="N994" s="11" t="s">
        <v>304</v>
      </c>
      <c r="O994" s="11" t="s">
        <v>304</v>
      </c>
      <c r="P994" s="11" t="s">
        <v>305</v>
      </c>
      <c r="Q994" s="11" t="s">
        <v>304</v>
      </c>
      <c r="R994" s="11" t="s">
        <v>305</v>
      </c>
      <c r="S994" s="11" t="s">
        <v>305</v>
      </c>
      <c r="T994" s="11" t="s">
        <v>305</v>
      </c>
      <c r="U994" s="11" t="s">
        <v>304</v>
      </c>
      <c r="V994" s="11" t="s">
        <v>305</v>
      </c>
      <c r="W994" s="11" t="s">
        <v>305</v>
      </c>
      <c r="X994" s="11" t="s">
        <v>305</v>
      </c>
      <c r="Y994" s="11" t="s">
        <v>304</v>
      </c>
      <c r="Z994" s="11" t="s">
        <v>305</v>
      </c>
      <c r="AA994" s="150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</v>
      </c>
    </row>
    <row r="995" spans="1:65">
      <c r="A995" s="29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150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144">
        <v>1.03</v>
      </c>
      <c r="E996" s="21">
        <v>0.98</v>
      </c>
      <c r="F996" s="144">
        <v>0.9627101068293511</v>
      </c>
      <c r="G996" s="21">
        <v>0.95</v>
      </c>
      <c r="H996" s="21">
        <v>0.94</v>
      </c>
      <c r="I996" s="21">
        <v>0.94</v>
      </c>
      <c r="J996" s="21">
        <v>0.9</v>
      </c>
      <c r="K996" s="21">
        <v>0.96</v>
      </c>
      <c r="L996" s="21">
        <v>0.96</v>
      </c>
      <c r="M996" s="21">
        <v>0.91</v>
      </c>
      <c r="N996" s="21">
        <v>0.94</v>
      </c>
      <c r="O996" s="21">
        <v>0.93</v>
      </c>
      <c r="P996" s="21">
        <v>0.97000000000000008</v>
      </c>
      <c r="Q996" s="21">
        <v>0.93066134188837957</v>
      </c>
      <c r="R996" s="21">
        <v>1.01</v>
      </c>
      <c r="S996" s="144" t="s">
        <v>107</v>
      </c>
      <c r="T996" s="21">
        <v>0.94</v>
      </c>
      <c r="U996" s="21">
        <v>0.96</v>
      </c>
      <c r="V996" s="21">
        <v>0.9</v>
      </c>
      <c r="W996" s="21">
        <v>0.87</v>
      </c>
      <c r="X996" s="21">
        <v>0.97000000000000008</v>
      </c>
      <c r="Y996" s="21">
        <v>0.9</v>
      </c>
      <c r="Z996" s="21">
        <v>0.98</v>
      </c>
      <c r="AA996" s="150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9">
        <v>1</v>
      </c>
      <c r="C997" s="9">
        <v>2</v>
      </c>
      <c r="D997" s="145">
        <v>1.01</v>
      </c>
      <c r="E997" s="11">
        <v>0.9900000000000001</v>
      </c>
      <c r="F997" s="145">
        <v>0.97035219346242474</v>
      </c>
      <c r="G997" s="11">
        <v>0.94</v>
      </c>
      <c r="H997" s="146">
        <v>0.98</v>
      </c>
      <c r="I997" s="11">
        <v>0.97000000000000008</v>
      </c>
      <c r="J997" s="11">
        <v>0.91</v>
      </c>
      <c r="K997" s="11">
        <v>0.94</v>
      </c>
      <c r="L997" s="11">
        <v>0.93</v>
      </c>
      <c r="M997" s="11">
        <v>0.92</v>
      </c>
      <c r="N997" s="11">
        <v>0.94</v>
      </c>
      <c r="O997" s="11">
        <v>0.97000000000000008</v>
      </c>
      <c r="P997" s="11">
        <v>1.01</v>
      </c>
      <c r="Q997" s="11">
        <v>0.96079961447149798</v>
      </c>
      <c r="R997" s="11">
        <v>1</v>
      </c>
      <c r="S997" s="145" t="s">
        <v>107</v>
      </c>
      <c r="T997" s="11">
        <v>0.89</v>
      </c>
      <c r="U997" s="11">
        <v>0.95</v>
      </c>
      <c r="V997" s="11">
        <v>0.9</v>
      </c>
      <c r="W997" s="11">
        <v>0.91</v>
      </c>
      <c r="X997" s="11">
        <v>0.91</v>
      </c>
      <c r="Y997" s="11">
        <v>0.92300000000000004</v>
      </c>
      <c r="Z997" s="11">
        <v>0.93</v>
      </c>
      <c r="AA997" s="150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19</v>
      </c>
    </row>
    <row r="998" spans="1:65">
      <c r="A998" s="29"/>
      <c r="B998" s="19">
        <v>1</v>
      </c>
      <c r="C998" s="9">
        <v>3</v>
      </c>
      <c r="D998" s="145">
        <v>1.01</v>
      </c>
      <c r="E998" s="11">
        <v>0.9900000000000001</v>
      </c>
      <c r="F998" s="145">
        <v>0.97822353503968174</v>
      </c>
      <c r="G998" s="11">
        <v>0.92</v>
      </c>
      <c r="H998" s="11">
        <v>0.93</v>
      </c>
      <c r="I998" s="11">
        <v>0.96</v>
      </c>
      <c r="J998" s="11">
        <v>0.94</v>
      </c>
      <c r="K998" s="11">
        <v>0.91</v>
      </c>
      <c r="L998" s="11">
        <v>0.92</v>
      </c>
      <c r="M998" s="11">
        <v>0.98</v>
      </c>
      <c r="N998" s="11">
        <v>0.93</v>
      </c>
      <c r="O998" s="11">
        <v>0.92</v>
      </c>
      <c r="P998" s="11">
        <v>0.97000000000000008</v>
      </c>
      <c r="Q998" s="11">
        <v>0.92157881341201942</v>
      </c>
      <c r="R998" s="11">
        <v>0.9900000000000001</v>
      </c>
      <c r="S998" s="145" t="s">
        <v>107</v>
      </c>
      <c r="T998" s="11">
        <v>0.87</v>
      </c>
      <c r="U998" s="11">
        <v>0.94</v>
      </c>
      <c r="V998" s="11">
        <v>0.9</v>
      </c>
      <c r="W998" s="11">
        <v>0.89</v>
      </c>
      <c r="X998" s="11">
        <v>0.92</v>
      </c>
      <c r="Y998" s="11">
        <v>0.91</v>
      </c>
      <c r="Z998" s="11">
        <v>0.93</v>
      </c>
      <c r="AA998" s="150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16</v>
      </c>
    </row>
    <row r="999" spans="1:65">
      <c r="A999" s="29"/>
      <c r="B999" s="19">
        <v>1</v>
      </c>
      <c r="C999" s="9">
        <v>4</v>
      </c>
      <c r="D999" s="145">
        <v>1.01</v>
      </c>
      <c r="E999" s="11">
        <v>0.9900000000000001</v>
      </c>
      <c r="F999" s="145">
        <v>1.0487244996468117</v>
      </c>
      <c r="G999" s="146">
        <v>1</v>
      </c>
      <c r="H999" s="11">
        <v>0.91</v>
      </c>
      <c r="I999" s="11">
        <v>0.93</v>
      </c>
      <c r="J999" s="11">
        <v>0.94</v>
      </c>
      <c r="K999" s="11">
        <v>0.94</v>
      </c>
      <c r="L999" s="11">
        <v>0.95</v>
      </c>
      <c r="M999" s="11">
        <v>0.9</v>
      </c>
      <c r="N999" s="11">
        <v>0.92</v>
      </c>
      <c r="O999" s="11">
        <v>0.89</v>
      </c>
      <c r="P999" s="11">
        <v>0.96</v>
      </c>
      <c r="Q999" s="11">
        <v>0.94128386468891168</v>
      </c>
      <c r="R999" s="11">
        <v>0.98</v>
      </c>
      <c r="S999" s="145" t="s">
        <v>107</v>
      </c>
      <c r="T999" s="11">
        <v>0.93</v>
      </c>
      <c r="U999" s="11">
        <v>0.98</v>
      </c>
      <c r="V999" s="11">
        <v>0.91</v>
      </c>
      <c r="W999" s="11">
        <v>0.88</v>
      </c>
      <c r="X999" s="11">
        <v>0.9</v>
      </c>
      <c r="Y999" s="11">
        <v>0.95499999999999996</v>
      </c>
      <c r="Z999" s="11">
        <v>0.91</v>
      </c>
      <c r="AA999" s="150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0.93898875245443847</v>
      </c>
    </row>
    <row r="1000" spans="1:65">
      <c r="A1000" s="29"/>
      <c r="B1000" s="19">
        <v>1</v>
      </c>
      <c r="C1000" s="9">
        <v>5</v>
      </c>
      <c r="D1000" s="145">
        <v>0.98</v>
      </c>
      <c r="E1000" s="11">
        <v>0.98</v>
      </c>
      <c r="F1000" s="145">
        <v>1.0268042679336815</v>
      </c>
      <c r="G1000" s="11">
        <v>0.95</v>
      </c>
      <c r="H1000" s="11">
        <v>0.93</v>
      </c>
      <c r="I1000" s="11">
        <v>0.96</v>
      </c>
      <c r="J1000" s="11">
        <v>0.92</v>
      </c>
      <c r="K1000" s="11">
        <v>0.9</v>
      </c>
      <c r="L1000" s="11">
        <v>0.94</v>
      </c>
      <c r="M1000" s="11">
        <v>0.95</v>
      </c>
      <c r="N1000" s="11">
        <v>0.9900000000000001</v>
      </c>
      <c r="O1000" s="11">
        <v>0.94</v>
      </c>
      <c r="P1000" s="11">
        <v>1</v>
      </c>
      <c r="Q1000" s="11">
        <v>0.93016470499782167</v>
      </c>
      <c r="R1000" s="11">
        <v>0.95</v>
      </c>
      <c r="S1000" s="145" t="s">
        <v>107</v>
      </c>
      <c r="T1000" s="11">
        <v>0.95</v>
      </c>
      <c r="U1000" s="11">
        <v>0.97000000000000008</v>
      </c>
      <c r="V1000" s="146">
        <v>0.94</v>
      </c>
      <c r="W1000" s="11">
        <v>0.91</v>
      </c>
      <c r="X1000" s="11">
        <v>0.94</v>
      </c>
      <c r="Y1000" s="11">
        <v>0.88700000000000001</v>
      </c>
      <c r="Z1000" s="11">
        <v>0.92</v>
      </c>
      <c r="AA1000" s="150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62</v>
      </c>
    </row>
    <row r="1001" spans="1:65">
      <c r="A1001" s="29"/>
      <c r="B1001" s="19">
        <v>1</v>
      </c>
      <c r="C1001" s="9">
        <v>6</v>
      </c>
      <c r="D1001" s="145">
        <v>1.03</v>
      </c>
      <c r="E1001" s="11">
        <v>0.98</v>
      </c>
      <c r="F1001" s="145">
        <v>1.0082277652432317</v>
      </c>
      <c r="G1001" s="11">
        <v>0.94</v>
      </c>
      <c r="H1001" s="11">
        <v>0.93</v>
      </c>
      <c r="I1001" s="11">
        <v>0.97000000000000008</v>
      </c>
      <c r="J1001" s="11">
        <v>0.93</v>
      </c>
      <c r="K1001" s="11">
        <v>0.93</v>
      </c>
      <c r="L1001" s="11">
        <v>0.98</v>
      </c>
      <c r="M1001" s="11">
        <v>0.95</v>
      </c>
      <c r="N1001" s="11">
        <v>0.96</v>
      </c>
      <c r="O1001" s="11">
        <v>0.87</v>
      </c>
      <c r="P1001" s="11">
        <v>0.9900000000000001</v>
      </c>
      <c r="Q1001" s="11">
        <v>0.97416195507397108</v>
      </c>
      <c r="R1001" s="11">
        <v>0.96</v>
      </c>
      <c r="S1001" s="145" t="s">
        <v>107</v>
      </c>
      <c r="T1001" s="11">
        <v>0.94</v>
      </c>
      <c r="U1001" s="11">
        <v>0.93</v>
      </c>
      <c r="V1001" s="11">
        <v>0.9</v>
      </c>
      <c r="W1001" s="11">
        <v>0.9</v>
      </c>
      <c r="X1001" s="11">
        <v>0.98</v>
      </c>
      <c r="Y1001" s="11">
        <v>0.91500000000000004</v>
      </c>
      <c r="Z1001" s="11">
        <v>0.97000000000000008</v>
      </c>
      <c r="AA1001" s="150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20" t="s">
        <v>271</v>
      </c>
      <c r="C1002" s="12"/>
      <c r="D1002" s="22">
        <v>1.0116666666666665</v>
      </c>
      <c r="E1002" s="22">
        <v>0.98499999999999999</v>
      </c>
      <c r="F1002" s="22">
        <v>0.99917372802586379</v>
      </c>
      <c r="G1002" s="22">
        <v>0.94999999999999984</v>
      </c>
      <c r="H1002" s="22">
        <v>0.93666666666666665</v>
      </c>
      <c r="I1002" s="22">
        <v>0.95499999999999996</v>
      </c>
      <c r="J1002" s="22">
        <v>0.92333333333333334</v>
      </c>
      <c r="K1002" s="22">
        <v>0.93</v>
      </c>
      <c r="L1002" s="22">
        <v>0.94666666666666666</v>
      </c>
      <c r="M1002" s="22">
        <v>0.93500000000000005</v>
      </c>
      <c r="N1002" s="22">
        <v>0.94666666666666666</v>
      </c>
      <c r="O1002" s="22">
        <v>0.92</v>
      </c>
      <c r="P1002" s="22">
        <v>0.98333333333333339</v>
      </c>
      <c r="Q1002" s="22">
        <v>0.94310838242210016</v>
      </c>
      <c r="R1002" s="22">
        <v>0.98166666666666658</v>
      </c>
      <c r="S1002" s="22" t="s">
        <v>771</v>
      </c>
      <c r="T1002" s="22">
        <v>0.91999999999999993</v>
      </c>
      <c r="U1002" s="22">
        <v>0.95499999999999996</v>
      </c>
      <c r="V1002" s="22">
        <v>0.90833333333333355</v>
      </c>
      <c r="W1002" s="22">
        <v>0.89333333333333342</v>
      </c>
      <c r="X1002" s="22">
        <v>0.93666666666666687</v>
      </c>
      <c r="Y1002" s="22">
        <v>0.91500000000000004</v>
      </c>
      <c r="Z1002" s="22">
        <v>0.94000000000000006</v>
      </c>
      <c r="AA1002" s="150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272</v>
      </c>
      <c r="C1003" s="28"/>
      <c r="D1003" s="11">
        <v>1.01</v>
      </c>
      <c r="E1003" s="11">
        <v>0.9850000000000001</v>
      </c>
      <c r="F1003" s="11">
        <v>0.9932256501414567</v>
      </c>
      <c r="G1003" s="11">
        <v>0.94499999999999995</v>
      </c>
      <c r="H1003" s="11">
        <v>0.93</v>
      </c>
      <c r="I1003" s="11">
        <v>0.96</v>
      </c>
      <c r="J1003" s="11">
        <v>0.92500000000000004</v>
      </c>
      <c r="K1003" s="11">
        <v>0.93500000000000005</v>
      </c>
      <c r="L1003" s="11">
        <v>0.94499999999999995</v>
      </c>
      <c r="M1003" s="11">
        <v>0.93500000000000005</v>
      </c>
      <c r="N1003" s="11">
        <v>0.94</v>
      </c>
      <c r="O1003" s="11">
        <v>0.92500000000000004</v>
      </c>
      <c r="P1003" s="11">
        <v>0.98000000000000009</v>
      </c>
      <c r="Q1003" s="11">
        <v>0.93597260328864562</v>
      </c>
      <c r="R1003" s="11">
        <v>0.9850000000000001</v>
      </c>
      <c r="S1003" s="11" t="s">
        <v>771</v>
      </c>
      <c r="T1003" s="11">
        <v>0.93500000000000005</v>
      </c>
      <c r="U1003" s="11">
        <v>0.95499999999999996</v>
      </c>
      <c r="V1003" s="11">
        <v>0.9</v>
      </c>
      <c r="W1003" s="11">
        <v>0.89500000000000002</v>
      </c>
      <c r="X1003" s="11">
        <v>0.92999999999999994</v>
      </c>
      <c r="Y1003" s="11">
        <v>0.91250000000000009</v>
      </c>
      <c r="Z1003" s="11">
        <v>0.93</v>
      </c>
      <c r="AA1003" s="150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273</v>
      </c>
      <c r="C1004" s="28"/>
      <c r="D1004" s="23">
        <v>1.8348478592697195E-2</v>
      </c>
      <c r="E1004" s="23">
        <v>5.4772255750517264E-3</v>
      </c>
      <c r="F1004" s="23">
        <v>3.4350803208294499E-2</v>
      </c>
      <c r="G1004" s="23">
        <v>2.6832815729997475E-2</v>
      </c>
      <c r="H1004" s="23">
        <v>2.3380903889000219E-2</v>
      </c>
      <c r="I1004" s="23">
        <v>1.6431676725155005E-2</v>
      </c>
      <c r="J1004" s="23">
        <v>1.6329931618554488E-2</v>
      </c>
      <c r="K1004" s="23">
        <v>2.1908902300206614E-2</v>
      </c>
      <c r="L1004" s="23">
        <v>2.1602468994692842E-2</v>
      </c>
      <c r="M1004" s="23">
        <v>3.0166206257996684E-2</v>
      </c>
      <c r="N1004" s="23">
        <v>2.5033311140691475E-2</v>
      </c>
      <c r="O1004" s="23">
        <v>3.5777087639996652E-2</v>
      </c>
      <c r="P1004" s="23">
        <v>1.9663841605003497E-2</v>
      </c>
      <c r="Q1004" s="23">
        <v>2.0330385514795702E-2</v>
      </c>
      <c r="R1004" s="23">
        <v>2.3166067138525436E-2</v>
      </c>
      <c r="S1004" s="23" t="s">
        <v>771</v>
      </c>
      <c r="T1004" s="23">
        <v>3.2249030993194178E-2</v>
      </c>
      <c r="U1004" s="23">
        <v>1.8708286933869712E-2</v>
      </c>
      <c r="V1004" s="23">
        <v>1.6020819787597194E-2</v>
      </c>
      <c r="W1004" s="23">
        <v>1.6329931618554533E-2</v>
      </c>
      <c r="X1004" s="23">
        <v>3.2659863237109038E-2</v>
      </c>
      <c r="Y1004" s="23">
        <v>2.3229291853175363E-2</v>
      </c>
      <c r="Z1004" s="23">
        <v>2.8284271247461894E-2</v>
      </c>
      <c r="AA1004" s="203"/>
      <c r="AB1004" s="204"/>
      <c r="AC1004" s="204"/>
      <c r="AD1004" s="204"/>
      <c r="AE1004" s="204"/>
      <c r="AF1004" s="204"/>
      <c r="AG1004" s="204"/>
      <c r="AH1004" s="204"/>
      <c r="AI1004" s="204"/>
      <c r="AJ1004" s="204"/>
      <c r="AK1004" s="204"/>
      <c r="AL1004" s="204"/>
      <c r="AM1004" s="204"/>
      <c r="AN1004" s="204"/>
      <c r="AO1004" s="204"/>
      <c r="AP1004" s="204"/>
      <c r="AQ1004" s="204"/>
      <c r="AR1004" s="204"/>
      <c r="AS1004" s="204"/>
      <c r="AT1004" s="204"/>
      <c r="AU1004" s="204"/>
      <c r="AV1004" s="204"/>
      <c r="AW1004" s="204"/>
      <c r="AX1004" s="204"/>
      <c r="AY1004" s="204"/>
      <c r="AZ1004" s="204"/>
      <c r="BA1004" s="204"/>
      <c r="BB1004" s="204"/>
      <c r="BC1004" s="204"/>
      <c r="BD1004" s="204"/>
      <c r="BE1004" s="204"/>
      <c r="BF1004" s="204"/>
      <c r="BG1004" s="204"/>
      <c r="BH1004" s="204"/>
      <c r="BI1004" s="204"/>
      <c r="BJ1004" s="204"/>
      <c r="BK1004" s="204"/>
      <c r="BL1004" s="204"/>
      <c r="BM1004" s="56"/>
    </row>
    <row r="1005" spans="1:65">
      <c r="A1005" s="29"/>
      <c r="B1005" s="3" t="s">
        <v>87</v>
      </c>
      <c r="C1005" s="28"/>
      <c r="D1005" s="13">
        <v>1.8136881640227871E-2</v>
      </c>
      <c r="E1005" s="13">
        <v>5.560635101575357E-3</v>
      </c>
      <c r="F1005" s="13">
        <v>3.4379209785833482E-2</v>
      </c>
      <c r="G1005" s="13">
        <v>2.824506918947103E-2</v>
      </c>
      <c r="H1005" s="13">
        <v>2.4961819098576747E-2</v>
      </c>
      <c r="I1005" s="13">
        <v>1.7205944214821994E-2</v>
      </c>
      <c r="J1005" s="13">
        <v>1.7685846518290058E-2</v>
      </c>
      <c r="K1005" s="13">
        <v>2.3557959462587756E-2</v>
      </c>
      <c r="L1005" s="13">
        <v>2.2819509501436099E-2</v>
      </c>
      <c r="M1005" s="13">
        <v>3.2263322201065973E-2</v>
      </c>
      <c r="N1005" s="13">
        <v>2.6443638528899447E-2</v>
      </c>
      <c r="O1005" s="13">
        <v>3.8888138739126797E-2</v>
      </c>
      <c r="P1005" s="13">
        <v>1.9997127055935759E-2</v>
      </c>
      <c r="Q1005" s="13">
        <v>2.1556785936503932E-2</v>
      </c>
      <c r="R1005" s="13">
        <v>2.3598710158090428E-2</v>
      </c>
      <c r="S1005" s="13" t="s">
        <v>771</v>
      </c>
      <c r="T1005" s="13">
        <v>3.5053294557819761E-2</v>
      </c>
      <c r="U1005" s="13">
        <v>1.9589829250125354E-2</v>
      </c>
      <c r="V1005" s="13">
        <v>1.7637599766162044E-2</v>
      </c>
      <c r="W1005" s="13">
        <v>1.8279774199874477E-2</v>
      </c>
      <c r="X1005" s="13">
        <v>3.4868181391931347E-2</v>
      </c>
      <c r="Y1005" s="13">
        <v>2.5387204211120614E-2</v>
      </c>
      <c r="Z1005" s="13">
        <v>3.0089650263257332E-2</v>
      </c>
      <c r="AA1005" s="150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274</v>
      </c>
      <c r="C1006" s="28"/>
      <c r="D1006" s="13">
        <v>7.7400196777920982E-2</v>
      </c>
      <c r="E1006" s="13">
        <v>4.9000850569606902E-2</v>
      </c>
      <c r="F1006" s="13">
        <v>6.4095523417194045E-2</v>
      </c>
      <c r="G1006" s="13">
        <v>1.1726708671194297E-2</v>
      </c>
      <c r="H1006" s="13">
        <v>-2.4729644329626321E-3</v>
      </c>
      <c r="I1006" s="13">
        <v>1.7051586085253367E-2</v>
      </c>
      <c r="J1006" s="13">
        <v>-1.6672637537119783E-2</v>
      </c>
      <c r="K1006" s="13">
        <v>-9.5728009850412077E-3</v>
      </c>
      <c r="L1006" s="13">
        <v>8.1767903951550647E-3</v>
      </c>
      <c r="M1006" s="13">
        <v>-4.2479235709822483E-3</v>
      </c>
      <c r="N1006" s="13">
        <v>8.1767903951550647E-3</v>
      </c>
      <c r="O1006" s="13">
        <v>-2.0222555813159016E-2</v>
      </c>
      <c r="P1006" s="13">
        <v>4.7225891431587286E-2</v>
      </c>
      <c r="Q1006" s="13">
        <v>4.3873049138163367E-3</v>
      </c>
      <c r="R1006" s="13">
        <v>4.5450932293567448E-2</v>
      </c>
      <c r="S1006" s="13" t="s">
        <v>771</v>
      </c>
      <c r="T1006" s="13">
        <v>-2.0222555813159127E-2</v>
      </c>
      <c r="U1006" s="13">
        <v>1.7051586085253367E-2</v>
      </c>
      <c r="V1006" s="13">
        <v>-3.2647269779296328E-2</v>
      </c>
      <c r="W1006" s="13">
        <v>-4.8621902021473207E-2</v>
      </c>
      <c r="X1006" s="13">
        <v>-2.4729644329624101E-3</v>
      </c>
      <c r="Y1006" s="13">
        <v>-2.5547433227217975E-2</v>
      </c>
      <c r="Z1006" s="13">
        <v>1.0769538430766001E-3</v>
      </c>
      <c r="AA1006" s="150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5" t="s">
        <v>275</v>
      </c>
      <c r="C1007" s="46"/>
      <c r="D1007" s="44">
        <v>2.34</v>
      </c>
      <c r="E1007" s="44">
        <v>1.43</v>
      </c>
      <c r="F1007" s="44">
        <v>1.91</v>
      </c>
      <c r="G1007" s="44">
        <v>0.23</v>
      </c>
      <c r="H1007" s="44">
        <v>0.22</v>
      </c>
      <c r="I1007" s="44">
        <v>0.41</v>
      </c>
      <c r="J1007" s="44">
        <v>0.67</v>
      </c>
      <c r="K1007" s="44">
        <v>0.45</v>
      </c>
      <c r="L1007" s="44">
        <v>0.12</v>
      </c>
      <c r="M1007" s="44">
        <v>0.28000000000000003</v>
      </c>
      <c r="N1007" s="44">
        <v>0.12</v>
      </c>
      <c r="O1007" s="44">
        <v>0.79</v>
      </c>
      <c r="P1007" s="44">
        <v>1.37</v>
      </c>
      <c r="Q1007" s="44">
        <v>0</v>
      </c>
      <c r="R1007" s="44">
        <v>1.31</v>
      </c>
      <c r="S1007" s="44">
        <v>53.09</v>
      </c>
      <c r="T1007" s="44">
        <v>0.79</v>
      </c>
      <c r="U1007" s="44">
        <v>0.41</v>
      </c>
      <c r="V1007" s="44">
        <v>1.19</v>
      </c>
      <c r="W1007" s="44">
        <v>1.7</v>
      </c>
      <c r="X1007" s="44">
        <v>0.22</v>
      </c>
      <c r="Y1007" s="44">
        <v>0.96</v>
      </c>
      <c r="Z1007" s="44">
        <v>0.11</v>
      </c>
      <c r="AA1007" s="150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BM1008" s="55"/>
    </row>
    <row r="1009" spans="1:65" ht="15">
      <c r="B1009" s="8" t="s">
        <v>623</v>
      </c>
      <c r="BM1009" s="27" t="s">
        <v>67</v>
      </c>
    </row>
    <row r="1010" spans="1:65" ht="15">
      <c r="A1010" s="24" t="s">
        <v>65</v>
      </c>
      <c r="B1010" s="18" t="s">
        <v>114</v>
      </c>
      <c r="C1010" s="15" t="s">
        <v>115</v>
      </c>
      <c r="D1010" s="16" t="s">
        <v>240</v>
      </c>
      <c r="E1010" s="17" t="s">
        <v>240</v>
      </c>
      <c r="F1010" s="17" t="s">
        <v>240</v>
      </c>
      <c r="G1010" s="17" t="s">
        <v>240</v>
      </c>
      <c r="H1010" s="17" t="s">
        <v>240</v>
      </c>
      <c r="I1010" s="17" t="s">
        <v>240</v>
      </c>
      <c r="J1010" s="17" t="s">
        <v>240</v>
      </c>
      <c r="K1010" s="17" t="s">
        <v>240</v>
      </c>
      <c r="L1010" s="150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241</v>
      </c>
      <c r="C1011" s="9" t="s">
        <v>241</v>
      </c>
      <c r="D1011" s="148" t="s">
        <v>243</v>
      </c>
      <c r="E1011" s="149" t="s">
        <v>246</v>
      </c>
      <c r="F1011" s="149" t="s">
        <v>257</v>
      </c>
      <c r="G1011" s="149" t="s">
        <v>260</v>
      </c>
      <c r="H1011" s="149" t="s">
        <v>279</v>
      </c>
      <c r="I1011" s="149" t="s">
        <v>307</v>
      </c>
      <c r="J1011" s="149" t="s">
        <v>281</v>
      </c>
      <c r="K1011" s="149" t="s">
        <v>265</v>
      </c>
      <c r="L1011" s="150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304</v>
      </c>
      <c r="E1012" s="11" t="s">
        <v>304</v>
      </c>
      <c r="F1012" s="11" t="s">
        <v>304</v>
      </c>
      <c r="G1012" s="11" t="s">
        <v>304</v>
      </c>
      <c r="H1012" s="11" t="s">
        <v>305</v>
      </c>
      <c r="I1012" s="11" t="s">
        <v>304</v>
      </c>
      <c r="J1012" s="11" t="s">
        <v>305</v>
      </c>
      <c r="K1012" s="11" t="s">
        <v>305</v>
      </c>
      <c r="L1012" s="150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</v>
      </c>
    </row>
    <row r="1013" spans="1:65">
      <c r="A1013" s="29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150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</v>
      </c>
    </row>
    <row r="1014" spans="1:65">
      <c r="A1014" s="29"/>
      <c r="B1014" s="18">
        <v>1</v>
      </c>
      <c r="C1014" s="14">
        <v>1</v>
      </c>
      <c r="D1014" s="21">
        <v>0.21</v>
      </c>
      <c r="E1014" s="144">
        <v>0.2</v>
      </c>
      <c r="F1014" s="21">
        <v>0.1905213887603</v>
      </c>
      <c r="G1014" s="21">
        <v>0.15645000000000001</v>
      </c>
      <c r="H1014" s="21">
        <v>0.19</v>
      </c>
      <c r="I1014" s="21">
        <v>0.19</v>
      </c>
      <c r="J1014" s="144">
        <v>0.2</v>
      </c>
      <c r="K1014" s="144">
        <v>0.2</v>
      </c>
      <c r="L1014" s="150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>
        <v>1</v>
      </c>
      <c r="C1015" s="9">
        <v>2</v>
      </c>
      <c r="D1015" s="11">
        <v>0.2</v>
      </c>
      <c r="E1015" s="145">
        <v>0.2</v>
      </c>
      <c r="F1015" s="11">
        <v>0.1852441415547629</v>
      </c>
      <c r="G1015" s="11">
        <v>0.174762</v>
      </c>
      <c r="H1015" s="11">
        <v>0.19</v>
      </c>
      <c r="I1015" s="11">
        <v>0.18</v>
      </c>
      <c r="J1015" s="145">
        <v>0.2</v>
      </c>
      <c r="K1015" s="145">
        <v>0.2</v>
      </c>
      <c r="L1015" s="150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20</v>
      </c>
    </row>
    <row r="1016" spans="1:65">
      <c r="A1016" s="29"/>
      <c r="B1016" s="19">
        <v>1</v>
      </c>
      <c r="C1016" s="9">
        <v>3</v>
      </c>
      <c r="D1016" s="11">
        <v>0.21</v>
      </c>
      <c r="E1016" s="145">
        <v>0.2</v>
      </c>
      <c r="F1016" s="11">
        <v>0.1847168900242768</v>
      </c>
      <c r="G1016" s="11">
        <v>0.18068400000000001</v>
      </c>
      <c r="H1016" s="11">
        <v>0.17</v>
      </c>
      <c r="I1016" s="11">
        <v>0.17</v>
      </c>
      <c r="J1016" s="145">
        <v>0.2</v>
      </c>
      <c r="K1016" s="145">
        <v>0.2</v>
      </c>
      <c r="L1016" s="150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16</v>
      </c>
    </row>
    <row r="1017" spans="1:65">
      <c r="A1017" s="29"/>
      <c r="B1017" s="19">
        <v>1</v>
      </c>
      <c r="C1017" s="9">
        <v>4</v>
      </c>
      <c r="D1017" s="11">
        <v>0.2</v>
      </c>
      <c r="E1017" s="145">
        <v>0.2</v>
      </c>
      <c r="F1017" s="11">
        <v>0.18759942682988343</v>
      </c>
      <c r="G1017" s="11">
        <v>0.16720199999999999</v>
      </c>
      <c r="H1017" s="11">
        <v>0.2</v>
      </c>
      <c r="I1017" s="11">
        <v>0.18</v>
      </c>
      <c r="J1017" s="145">
        <v>0.2</v>
      </c>
      <c r="K1017" s="145">
        <v>0.2</v>
      </c>
      <c r="L1017" s="150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0.18711066386402181</v>
      </c>
    </row>
    <row r="1018" spans="1:65">
      <c r="A1018" s="29"/>
      <c r="B1018" s="19">
        <v>1</v>
      </c>
      <c r="C1018" s="9">
        <v>5</v>
      </c>
      <c r="D1018" s="11">
        <v>0.21</v>
      </c>
      <c r="E1018" s="145">
        <v>0.2</v>
      </c>
      <c r="F1018" s="11">
        <v>0.18368951244214149</v>
      </c>
      <c r="G1018" s="11">
        <v>0.17635799999999999</v>
      </c>
      <c r="H1018" s="11">
        <v>0.19</v>
      </c>
      <c r="I1018" s="11">
        <v>0.19</v>
      </c>
      <c r="J1018" s="145">
        <v>0.2</v>
      </c>
      <c r="K1018" s="145">
        <v>0.2</v>
      </c>
      <c r="L1018" s="150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63</v>
      </c>
    </row>
    <row r="1019" spans="1:65">
      <c r="A1019" s="29"/>
      <c r="B1019" s="19">
        <v>1</v>
      </c>
      <c r="C1019" s="9">
        <v>6</v>
      </c>
      <c r="D1019" s="11">
        <v>0.23</v>
      </c>
      <c r="E1019" s="145">
        <v>0.2</v>
      </c>
      <c r="F1019" s="11">
        <v>0.19511055630928897</v>
      </c>
      <c r="G1019" s="11">
        <v>0.170982</v>
      </c>
      <c r="H1019" s="11">
        <v>0.19</v>
      </c>
      <c r="I1019" s="11">
        <v>0.16</v>
      </c>
      <c r="J1019" s="145">
        <v>0.2</v>
      </c>
      <c r="K1019" s="145">
        <v>0.2</v>
      </c>
      <c r="L1019" s="150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20" t="s">
        <v>271</v>
      </c>
      <c r="C1020" s="12"/>
      <c r="D1020" s="22">
        <v>0.21</v>
      </c>
      <c r="E1020" s="22">
        <v>0.19999999999999998</v>
      </c>
      <c r="F1020" s="22">
        <v>0.18781365265344227</v>
      </c>
      <c r="G1020" s="22">
        <v>0.171073</v>
      </c>
      <c r="H1020" s="22">
        <v>0.18833333333333332</v>
      </c>
      <c r="I1020" s="22">
        <v>0.17833333333333332</v>
      </c>
      <c r="J1020" s="22">
        <v>0.19999999999999998</v>
      </c>
      <c r="K1020" s="22">
        <v>0.19999999999999998</v>
      </c>
      <c r="L1020" s="150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272</v>
      </c>
      <c r="C1021" s="28"/>
      <c r="D1021" s="11">
        <v>0.21</v>
      </c>
      <c r="E1021" s="11">
        <v>0.2</v>
      </c>
      <c r="F1021" s="11">
        <v>0.18642178419232316</v>
      </c>
      <c r="G1021" s="11">
        <v>0.172872</v>
      </c>
      <c r="H1021" s="11">
        <v>0.19</v>
      </c>
      <c r="I1021" s="11">
        <v>0.18</v>
      </c>
      <c r="J1021" s="11">
        <v>0.2</v>
      </c>
      <c r="K1021" s="11">
        <v>0.2</v>
      </c>
      <c r="L1021" s="150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273</v>
      </c>
      <c r="C1022" s="28"/>
      <c r="D1022" s="23">
        <v>1.0954451150103323E-2</v>
      </c>
      <c r="E1022" s="23">
        <v>3.0404709722440586E-17</v>
      </c>
      <c r="F1022" s="23">
        <v>4.331821534658829E-3</v>
      </c>
      <c r="G1022" s="23">
        <v>8.5174681449360287E-3</v>
      </c>
      <c r="H1022" s="23">
        <v>9.8319208025017483E-3</v>
      </c>
      <c r="I1022" s="23">
        <v>1.1690451944500118E-2</v>
      </c>
      <c r="J1022" s="23">
        <v>3.0404709722440586E-17</v>
      </c>
      <c r="K1022" s="23">
        <v>3.0404709722440586E-17</v>
      </c>
      <c r="L1022" s="203"/>
      <c r="M1022" s="204"/>
      <c r="N1022" s="204"/>
      <c r="O1022" s="204"/>
      <c r="P1022" s="204"/>
      <c r="Q1022" s="204"/>
      <c r="R1022" s="204"/>
      <c r="S1022" s="204"/>
      <c r="T1022" s="204"/>
      <c r="U1022" s="204"/>
      <c r="V1022" s="204"/>
      <c r="W1022" s="204"/>
      <c r="X1022" s="204"/>
      <c r="Y1022" s="204"/>
      <c r="Z1022" s="204"/>
      <c r="AA1022" s="204"/>
      <c r="AB1022" s="204"/>
      <c r="AC1022" s="204"/>
      <c r="AD1022" s="204"/>
      <c r="AE1022" s="204"/>
      <c r="AF1022" s="204"/>
      <c r="AG1022" s="204"/>
      <c r="AH1022" s="204"/>
      <c r="AI1022" s="204"/>
      <c r="AJ1022" s="204"/>
      <c r="AK1022" s="204"/>
      <c r="AL1022" s="204"/>
      <c r="AM1022" s="204"/>
      <c r="AN1022" s="204"/>
      <c r="AO1022" s="204"/>
      <c r="AP1022" s="204"/>
      <c r="AQ1022" s="204"/>
      <c r="AR1022" s="204"/>
      <c r="AS1022" s="204"/>
      <c r="AT1022" s="204"/>
      <c r="AU1022" s="204"/>
      <c r="AV1022" s="204"/>
      <c r="AW1022" s="204"/>
      <c r="AX1022" s="204"/>
      <c r="AY1022" s="204"/>
      <c r="AZ1022" s="204"/>
      <c r="BA1022" s="204"/>
      <c r="BB1022" s="204"/>
      <c r="BC1022" s="204"/>
      <c r="BD1022" s="204"/>
      <c r="BE1022" s="204"/>
      <c r="BF1022" s="204"/>
      <c r="BG1022" s="204"/>
      <c r="BH1022" s="204"/>
      <c r="BI1022" s="204"/>
      <c r="BJ1022" s="204"/>
      <c r="BK1022" s="204"/>
      <c r="BL1022" s="204"/>
      <c r="BM1022" s="56"/>
    </row>
    <row r="1023" spans="1:65">
      <c r="A1023" s="29"/>
      <c r="B1023" s="3" t="s">
        <v>87</v>
      </c>
      <c r="C1023" s="28"/>
      <c r="D1023" s="13">
        <v>5.2164053095730106E-2</v>
      </c>
      <c r="E1023" s="13">
        <v>1.5202354861220294E-16</v>
      </c>
      <c r="F1023" s="13">
        <v>2.3064465620356141E-2</v>
      </c>
      <c r="G1023" s="13">
        <v>4.9788500493567242E-2</v>
      </c>
      <c r="H1023" s="13">
        <v>5.2204889216823445E-2</v>
      </c>
      <c r="I1023" s="13">
        <v>6.5553936137383848E-2</v>
      </c>
      <c r="J1023" s="13">
        <v>1.5202354861220294E-16</v>
      </c>
      <c r="K1023" s="13">
        <v>1.5202354861220294E-16</v>
      </c>
      <c r="L1023" s="150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274</v>
      </c>
      <c r="C1024" s="28"/>
      <c r="D1024" s="13">
        <v>0.12233047365281369</v>
      </c>
      <c r="E1024" s="13">
        <v>6.8886165383631903E-2</v>
      </c>
      <c r="F1024" s="13">
        <v>3.7570749571564921E-3</v>
      </c>
      <c r="G1024" s="13">
        <v>-8.5712185146629594E-2</v>
      </c>
      <c r="H1024" s="13">
        <v>6.5344724029201551E-3</v>
      </c>
      <c r="I1024" s="13">
        <v>-4.6909835866261518E-2</v>
      </c>
      <c r="J1024" s="13">
        <v>6.8886165383631903E-2</v>
      </c>
      <c r="K1024" s="13">
        <v>6.8886165383631903E-2</v>
      </c>
      <c r="L1024" s="150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45" t="s">
        <v>275</v>
      </c>
      <c r="C1025" s="46"/>
      <c r="D1025" s="44">
        <v>1.58</v>
      </c>
      <c r="E1025" s="44" t="s">
        <v>276</v>
      </c>
      <c r="F1025" s="44">
        <v>0</v>
      </c>
      <c r="G1025" s="44">
        <v>1.19</v>
      </c>
      <c r="H1025" s="44">
        <v>0.04</v>
      </c>
      <c r="I1025" s="44">
        <v>0.67</v>
      </c>
      <c r="J1025" s="44" t="s">
        <v>276</v>
      </c>
      <c r="K1025" s="44" t="s">
        <v>276</v>
      </c>
      <c r="L1025" s="150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0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5"/>
    </row>
    <row r="1027" spans="1:65" ht="15">
      <c r="B1027" s="8" t="s">
        <v>624</v>
      </c>
      <c r="BM1027" s="27" t="s">
        <v>67</v>
      </c>
    </row>
    <row r="1028" spans="1:65" ht="15">
      <c r="A1028" s="24" t="s">
        <v>32</v>
      </c>
      <c r="B1028" s="18" t="s">
        <v>114</v>
      </c>
      <c r="C1028" s="15" t="s">
        <v>115</v>
      </c>
      <c r="D1028" s="16" t="s">
        <v>240</v>
      </c>
      <c r="E1028" s="17" t="s">
        <v>240</v>
      </c>
      <c r="F1028" s="17" t="s">
        <v>240</v>
      </c>
      <c r="G1028" s="17" t="s">
        <v>240</v>
      </c>
      <c r="H1028" s="17" t="s">
        <v>240</v>
      </c>
      <c r="I1028" s="17" t="s">
        <v>240</v>
      </c>
      <c r="J1028" s="17" t="s">
        <v>240</v>
      </c>
      <c r="K1028" s="17" t="s">
        <v>240</v>
      </c>
      <c r="L1028" s="17" t="s">
        <v>240</v>
      </c>
      <c r="M1028" s="17" t="s">
        <v>240</v>
      </c>
      <c r="N1028" s="17" t="s">
        <v>240</v>
      </c>
      <c r="O1028" s="17" t="s">
        <v>240</v>
      </c>
      <c r="P1028" s="17" t="s">
        <v>240</v>
      </c>
      <c r="Q1028" s="17" t="s">
        <v>240</v>
      </c>
      <c r="R1028" s="17" t="s">
        <v>240</v>
      </c>
      <c r="S1028" s="17" t="s">
        <v>240</v>
      </c>
      <c r="T1028" s="17" t="s">
        <v>240</v>
      </c>
      <c r="U1028" s="17" t="s">
        <v>240</v>
      </c>
      <c r="V1028" s="17" t="s">
        <v>240</v>
      </c>
      <c r="W1028" s="17" t="s">
        <v>240</v>
      </c>
      <c r="X1028" s="17" t="s">
        <v>240</v>
      </c>
      <c r="Y1028" s="17" t="s">
        <v>240</v>
      </c>
      <c r="Z1028" s="17" t="s">
        <v>240</v>
      </c>
      <c r="AA1028" s="17" t="s">
        <v>240</v>
      </c>
      <c r="AB1028" s="150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 t="s">
        <v>241</v>
      </c>
      <c r="C1029" s="9" t="s">
        <v>241</v>
      </c>
      <c r="D1029" s="148" t="s">
        <v>243</v>
      </c>
      <c r="E1029" s="149" t="s">
        <v>244</v>
      </c>
      <c r="F1029" s="149" t="s">
        <v>245</v>
      </c>
      <c r="G1029" s="149" t="s">
        <v>246</v>
      </c>
      <c r="H1029" s="149" t="s">
        <v>248</v>
      </c>
      <c r="I1029" s="149" t="s">
        <v>249</v>
      </c>
      <c r="J1029" s="149" t="s">
        <v>250</v>
      </c>
      <c r="K1029" s="149" t="s">
        <v>251</v>
      </c>
      <c r="L1029" s="149" t="s">
        <v>252</v>
      </c>
      <c r="M1029" s="149" t="s">
        <v>253</v>
      </c>
      <c r="N1029" s="149" t="s">
        <v>254</v>
      </c>
      <c r="O1029" s="149" t="s">
        <v>255</v>
      </c>
      <c r="P1029" s="149" t="s">
        <v>256</v>
      </c>
      <c r="Q1029" s="149" t="s">
        <v>257</v>
      </c>
      <c r="R1029" s="149" t="s">
        <v>259</v>
      </c>
      <c r="S1029" s="149" t="s">
        <v>260</v>
      </c>
      <c r="T1029" s="149" t="s">
        <v>261</v>
      </c>
      <c r="U1029" s="149" t="s">
        <v>279</v>
      </c>
      <c r="V1029" s="149" t="s">
        <v>307</v>
      </c>
      <c r="W1029" s="149" t="s">
        <v>262</v>
      </c>
      <c r="X1029" s="149" t="s">
        <v>263</v>
      </c>
      <c r="Y1029" s="149" t="s">
        <v>281</v>
      </c>
      <c r="Z1029" s="149" t="s">
        <v>264</v>
      </c>
      <c r="AA1029" s="149" t="s">
        <v>265</v>
      </c>
      <c r="AB1029" s="150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s">
        <v>3</v>
      </c>
    </row>
    <row r="1030" spans="1:65">
      <c r="A1030" s="29"/>
      <c r="B1030" s="19"/>
      <c r="C1030" s="9"/>
      <c r="D1030" s="10" t="s">
        <v>304</v>
      </c>
      <c r="E1030" s="11" t="s">
        <v>304</v>
      </c>
      <c r="F1030" s="11" t="s">
        <v>118</v>
      </c>
      <c r="G1030" s="11" t="s">
        <v>304</v>
      </c>
      <c r="H1030" s="11" t="s">
        <v>304</v>
      </c>
      <c r="I1030" s="11" t="s">
        <v>305</v>
      </c>
      <c r="J1030" s="11" t="s">
        <v>305</v>
      </c>
      <c r="K1030" s="11" t="s">
        <v>305</v>
      </c>
      <c r="L1030" s="11" t="s">
        <v>305</v>
      </c>
      <c r="M1030" s="11" t="s">
        <v>305</v>
      </c>
      <c r="N1030" s="11" t="s">
        <v>304</v>
      </c>
      <c r="O1030" s="11" t="s">
        <v>304</v>
      </c>
      <c r="P1030" s="11" t="s">
        <v>305</v>
      </c>
      <c r="Q1030" s="11" t="s">
        <v>304</v>
      </c>
      <c r="R1030" s="11" t="s">
        <v>305</v>
      </c>
      <c r="S1030" s="11" t="s">
        <v>304</v>
      </c>
      <c r="T1030" s="11" t="s">
        <v>305</v>
      </c>
      <c r="U1030" s="11" t="s">
        <v>305</v>
      </c>
      <c r="V1030" s="11" t="s">
        <v>304</v>
      </c>
      <c r="W1030" s="11" t="s">
        <v>305</v>
      </c>
      <c r="X1030" s="11" t="s">
        <v>305</v>
      </c>
      <c r="Y1030" s="11" t="s">
        <v>305</v>
      </c>
      <c r="Z1030" s="11" t="s">
        <v>304</v>
      </c>
      <c r="AA1030" s="11" t="s">
        <v>305</v>
      </c>
      <c r="AB1030" s="150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2</v>
      </c>
    </row>
    <row r="1031" spans="1:65">
      <c r="A1031" s="29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150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8">
        <v>1</v>
      </c>
      <c r="C1032" s="14">
        <v>1</v>
      </c>
      <c r="D1032" s="144">
        <v>4.33</v>
      </c>
      <c r="E1032" s="21">
        <v>4.03</v>
      </c>
      <c r="F1032" s="21">
        <v>4.1160606230153158</v>
      </c>
      <c r="G1032" s="144">
        <v>3.7</v>
      </c>
      <c r="H1032" s="144">
        <v>4.4400000000000004</v>
      </c>
      <c r="I1032" s="21">
        <v>3.5</v>
      </c>
      <c r="J1032" s="151">
        <v>4.3</v>
      </c>
      <c r="K1032" s="21">
        <v>4.0999999999999996</v>
      </c>
      <c r="L1032" s="21">
        <v>4.2</v>
      </c>
      <c r="M1032" s="21">
        <v>4.4000000000000004</v>
      </c>
      <c r="N1032" s="21">
        <v>4.13</v>
      </c>
      <c r="O1032" s="21">
        <v>4.42</v>
      </c>
      <c r="P1032" s="21">
        <v>4.0999999999999996</v>
      </c>
      <c r="Q1032" s="21">
        <v>3.9899456782709275</v>
      </c>
      <c r="R1032" s="144">
        <v>4.0999999999999996</v>
      </c>
      <c r="S1032" s="144">
        <v>3.1209359999999999</v>
      </c>
      <c r="T1032" s="144" t="s">
        <v>96</v>
      </c>
      <c r="U1032" s="21">
        <v>4.05</v>
      </c>
      <c r="V1032" s="144">
        <v>4.78</v>
      </c>
      <c r="W1032" s="21">
        <v>3.6</v>
      </c>
      <c r="X1032" s="21">
        <v>3.43</v>
      </c>
      <c r="Y1032" s="21">
        <v>4.2</v>
      </c>
      <c r="Z1032" s="21">
        <v>3.79</v>
      </c>
      <c r="AA1032" s="21">
        <v>3.6</v>
      </c>
      <c r="AB1032" s="150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9">
        <v>1</v>
      </c>
      <c r="C1033" s="9">
        <v>2</v>
      </c>
      <c r="D1033" s="145">
        <v>4.54</v>
      </c>
      <c r="E1033" s="11">
        <v>4.08</v>
      </c>
      <c r="F1033" s="11">
        <v>3.9236797814314155</v>
      </c>
      <c r="G1033" s="145">
        <v>3.2</v>
      </c>
      <c r="H1033" s="145">
        <v>4.76</v>
      </c>
      <c r="I1033" s="11">
        <v>4.2</v>
      </c>
      <c r="J1033" s="145">
        <v>3.2</v>
      </c>
      <c r="K1033" s="11">
        <v>4.0999999999999996</v>
      </c>
      <c r="L1033" s="11">
        <v>3.8</v>
      </c>
      <c r="M1033" s="11">
        <v>3.2</v>
      </c>
      <c r="N1033" s="11">
        <v>3.63</v>
      </c>
      <c r="O1033" s="11">
        <v>4.5</v>
      </c>
      <c r="P1033" s="11">
        <v>3.8</v>
      </c>
      <c r="Q1033" s="11">
        <v>4.0626489460708974</v>
      </c>
      <c r="R1033" s="145">
        <v>4.7</v>
      </c>
      <c r="S1033" s="145">
        <v>3.1820140000000001</v>
      </c>
      <c r="T1033" s="145" t="s">
        <v>96</v>
      </c>
      <c r="U1033" s="11">
        <v>3.92</v>
      </c>
      <c r="V1033" s="145">
        <v>4.82</v>
      </c>
      <c r="W1033" s="11">
        <v>3.9</v>
      </c>
      <c r="X1033" s="11">
        <v>4.21</v>
      </c>
      <c r="Y1033" s="146">
        <v>4.8</v>
      </c>
      <c r="Z1033" s="11">
        <v>3.97</v>
      </c>
      <c r="AA1033" s="11">
        <v>3.5</v>
      </c>
      <c r="AB1033" s="150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21</v>
      </c>
    </row>
    <row r="1034" spans="1:65">
      <c r="A1034" s="29"/>
      <c r="B1034" s="19">
        <v>1</v>
      </c>
      <c r="C1034" s="9">
        <v>3</v>
      </c>
      <c r="D1034" s="145">
        <v>4.75</v>
      </c>
      <c r="E1034" s="11">
        <v>4.09</v>
      </c>
      <c r="F1034" s="11">
        <v>3.8005153528815954</v>
      </c>
      <c r="G1034" s="145">
        <v>3.9</v>
      </c>
      <c r="H1034" s="145">
        <v>4.62</v>
      </c>
      <c r="I1034" s="11">
        <v>4</v>
      </c>
      <c r="J1034" s="145">
        <v>3.4</v>
      </c>
      <c r="K1034" s="11">
        <v>3.9</v>
      </c>
      <c r="L1034" s="11">
        <v>3.9</v>
      </c>
      <c r="M1034" s="11">
        <v>3.8</v>
      </c>
      <c r="N1034" s="11">
        <v>3.89</v>
      </c>
      <c r="O1034" s="11">
        <v>3.73</v>
      </c>
      <c r="P1034" s="11">
        <v>4.0999999999999996</v>
      </c>
      <c r="Q1034" s="11">
        <v>3.9479528259462411</v>
      </c>
      <c r="R1034" s="145">
        <v>4</v>
      </c>
      <c r="S1034" s="145">
        <v>3.1338719999999998</v>
      </c>
      <c r="T1034" s="145" t="s">
        <v>96</v>
      </c>
      <c r="U1034" s="11">
        <v>4.3</v>
      </c>
      <c r="V1034" s="145">
        <v>5.03</v>
      </c>
      <c r="W1034" s="11">
        <v>3.9</v>
      </c>
      <c r="X1034" s="11">
        <v>3.78</v>
      </c>
      <c r="Y1034" s="11">
        <v>4</v>
      </c>
      <c r="Z1034" s="11">
        <v>4.33</v>
      </c>
      <c r="AA1034" s="11">
        <v>4.0999999999999996</v>
      </c>
      <c r="AB1034" s="150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16</v>
      </c>
    </row>
    <row r="1035" spans="1:65">
      <c r="A1035" s="29"/>
      <c r="B1035" s="19">
        <v>1</v>
      </c>
      <c r="C1035" s="9">
        <v>4</v>
      </c>
      <c r="D1035" s="145">
        <v>4.08</v>
      </c>
      <c r="E1035" s="11">
        <v>3.98</v>
      </c>
      <c r="F1035" s="11">
        <v>4.2122503417240003</v>
      </c>
      <c r="G1035" s="145">
        <v>3.9</v>
      </c>
      <c r="H1035" s="145">
        <v>4.45</v>
      </c>
      <c r="I1035" s="11">
        <v>4.3</v>
      </c>
      <c r="J1035" s="145">
        <v>3.3</v>
      </c>
      <c r="K1035" s="11">
        <v>3.9</v>
      </c>
      <c r="L1035" s="11">
        <v>4.4000000000000004</v>
      </c>
      <c r="M1035" s="11">
        <v>3.4</v>
      </c>
      <c r="N1035" s="11">
        <v>4.16</v>
      </c>
      <c r="O1035" s="11">
        <v>4.1399999999999997</v>
      </c>
      <c r="P1035" s="11">
        <v>3.9</v>
      </c>
      <c r="Q1035" s="11">
        <v>3.9324136703763357</v>
      </c>
      <c r="R1035" s="145">
        <v>4.28</v>
      </c>
      <c r="S1035" s="145">
        <v>3.1867079999999999</v>
      </c>
      <c r="T1035" s="145" t="s">
        <v>96</v>
      </c>
      <c r="U1035" s="11">
        <v>3.54</v>
      </c>
      <c r="V1035" s="145">
        <v>4.8</v>
      </c>
      <c r="W1035" s="11">
        <v>3.6</v>
      </c>
      <c r="X1035" s="11">
        <v>3.84</v>
      </c>
      <c r="Y1035" s="11">
        <v>4</v>
      </c>
      <c r="Z1035" s="11">
        <v>4.17</v>
      </c>
      <c r="AA1035" s="11">
        <v>3.9</v>
      </c>
      <c r="AB1035" s="150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3.9502514979610566</v>
      </c>
    </row>
    <row r="1036" spans="1:65">
      <c r="A1036" s="29"/>
      <c r="B1036" s="19">
        <v>1</v>
      </c>
      <c r="C1036" s="9">
        <v>5</v>
      </c>
      <c r="D1036" s="145">
        <v>4.84</v>
      </c>
      <c r="E1036" s="11">
        <v>4</v>
      </c>
      <c r="F1036" s="11">
        <v>4.2450053158050558</v>
      </c>
      <c r="G1036" s="145">
        <v>3.6</v>
      </c>
      <c r="H1036" s="145">
        <v>4.47</v>
      </c>
      <c r="I1036" s="11">
        <v>3.9</v>
      </c>
      <c r="J1036" s="145">
        <v>3.9</v>
      </c>
      <c r="K1036" s="11">
        <v>3.9</v>
      </c>
      <c r="L1036" s="11">
        <v>4</v>
      </c>
      <c r="M1036" s="11">
        <v>4.2</v>
      </c>
      <c r="N1036" s="11">
        <v>4.3499999999999996</v>
      </c>
      <c r="O1036" s="11">
        <v>3.68</v>
      </c>
      <c r="P1036" s="11">
        <v>4.0999999999999996</v>
      </c>
      <c r="Q1036" s="11">
        <v>3.782773382759995</v>
      </c>
      <c r="R1036" s="145">
        <v>4.22</v>
      </c>
      <c r="S1036" s="145">
        <v>3.19095</v>
      </c>
      <c r="T1036" s="145" t="s">
        <v>96</v>
      </c>
      <c r="U1036" s="11">
        <v>4.09</v>
      </c>
      <c r="V1036" s="145">
        <v>4.82</v>
      </c>
      <c r="W1036" s="11">
        <v>3.8</v>
      </c>
      <c r="X1036" s="11">
        <v>4.21</v>
      </c>
      <c r="Y1036" s="146">
        <v>5.3</v>
      </c>
      <c r="Z1036" s="11">
        <v>3.71</v>
      </c>
      <c r="AA1036" s="11">
        <v>3.7</v>
      </c>
      <c r="AB1036" s="150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64</v>
      </c>
    </row>
    <row r="1037" spans="1:65">
      <c r="A1037" s="29"/>
      <c r="B1037" s="19">
        <v>1</v>
      </c>
      <c r="C1037" s="9">
        <v>6</v>
      </c>
      <c r="D1037" s="145">
        <v>4.71</v>
      </c>
      <c r="E1037" s="11">
        <v>4.08</v>
      </c>
      <c r="F1037" s="11">
        <v>3.8923356554971358</v>
      </c>
      <c r="G1037" s="145">
        <v>3.6</v>
      </c>
      <c r="H1037" s="145">
        <v>4.12</v>
      </c>
      <c r="I1037" s="11">
        <v>3.9</v>
      </c>
      <c r="J1037" s="145">
        <v>3.4</v>
      </c>
      <c r="K1037" s="11">
        <v>4.2</v>
      </c>
      <c r="L1037" s="11">
        <v>3.6</v>
      </c>
      <c r="M1037" s="11">
        <v>4.2</v>
      </c>
      <c r="N1037" s="11">
        <v>3.78</v>
      </c>
      <c r="O1037" s="11">
        <v>3.45</v>
      </c>
      <c r="P1037" s="11">
        <v>3.9</v>
      </c>
      <c r="Q1037" s="11">
        <v>3.728562230482555</v>
      </c>
      <c r="R1037" s="145">
        <v>4.42</v>
      </c>
      <c r="S1037" s="145">
        <v>3.2151000000000001</v>
      </c>
      <c r="T1037" s="145" t="s">
        <v>96</v>
      </c>
      <c r="U1037" s="11">
        <v>3.82</v>
      </c>
      <c r="V1037" s="146">
        <v>4.46</v>
      </c>
      <c r="W1037" s="11">
        <v>3.8</v>
      </c>
      <c r="X1037" s="11">
        <v>4.0599999999999996</v>
      </c>
      <c r="Y1037" s="11">
        <v>4</v>
      </c>
      <c r="Z1037" s="11">
        <v>4.05</v>
      </c>
      <c r="AA1037" s="11">
        <v>3.6</v>
      </c>
      <c r="AB1037" s="150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20" t="s">
        <v>271</v>
      </c>
      <c r="C1038" s="12"/>
      <c r="D1038" s="22">
        <v>4.541666666666667</v>
      </c>
      <c r="E1038" s="22">
        <v>4.043333333333333</v>
      </c>
      <c r="F1038" s="22">
        <v>4.0316411783924195</v>
      </c>
      <c r="G1038" s="22">
        <v>3.6500000000000004</v>
      </c>
      <c r="H1038" s="22">
        <v>4.4766666666666666</v>
      </c>
      <c r="I1038" s="22">
        <v>3.9666666666666663</v>
      </c>
      <c r="J1038" s="22">
        <v>3.5833333333333326</v>
      </c>
      <c r="K1038" s="22">
        <v>4.0166666666666666</v>
      </c>
      <c r="L1038" s="22">
        <v>3.9833333333333338</v>
      </c>
      <c r="M1038" s="22">
        <v>3.8666666666666667</v>
      </c>
      <c r="N1038" s="22">
        <v>3.99</v>
      </c>
      <c r="O1038" s="22">
        <v>3.9866666666666664</v>
      </c>
      <c r="P1038" s="22">
        <v>3.9833333333333329</v>
      </c>
      <c r="Q1038" s="22">
        <v>3.9073827889844925</v>
      </c>
      <c r="R1038" s="22">
        <v>4.2866666666666662</v>
      </c>
      <c r="S1038" s="22">
        <v>3.1715966666666664</v>
      </c>
      <c r="T1038" s="22" t="s">
        <v>771</v>
      </c>
      <c r="U1038" s="22">
        <v>3.9533333333333331</v>
      </c>
      <c r="V1038" s="22">
        <v>4.785000000000001</v>
      </c>
      <c r="W1038" s="22">
        <v>3.7666666666666671</v>
      </c>
      <c r="X1038" s="22">
        <v>3.9216666666666664</v>
      </c>
      <c r="Y1038" s="22">
        <v>4.3833333333333337</v>
      </c>
      <c r="Z1038" s="22">
        <v>4.003333333333333</v>
      </c>
      <c r="AA1038" s="22">
        <v>3.7333333333333338</v>
      </c>
      <c r="AB1038" s="150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272</v>
      </c>
      <c r="C1039" s="28"/>
      <c r="D1039" s="11">
        <v>4.625</v>
      </c>
      <c r="E1039" s="11">
        <v>4.0549999999999997</v>
      </c>
      <c r="F1039" s="11">
        <v>4.0198702022233661</v>
      </c>
      <c r="G1039" s="11">
        <v>3.6500000000000004</v>
      </c>
      <c r="H1039" s="11">
        <v>4.46</v>
      </c>
      <c r="I1039" s="11">
        <v>3.95</v>
      </c>
      <c r="J1039" s="11">
        <v>3.4</v>
      </c>
      <c r="K1039" s="11">
        <v>4</v>
      </c>
      <c r="L1039" s="11">
        <v>3.95</v>
      </c>
      <c r="M1039" s="11">
        <v>4</v>
      </c>
      <c r="N1039" s="11">
        <v>4.01</v>
      </c>
      <c r="O1039" s="11">
        <v>3.9349999999999996</v>
      </c>
      <c r="P1039" s="11">
        <v>4</v>
      </c>
      <c r="Q1039" s="11">
        <v>3.9401832481612882</v>
      </c>
      <c r="R1039" s="11">
        <v>4.25</v>
      </c>
      <c r="S1039" s="11">
        <v>3.184361</v>
      </c>
      <c r="T1039" s="11" t="s">
        <v>771</v>
      </c>
      <c r="U1039" s="11">
        <v>3.9849999999999999</v>
      </c>
      <c r="V1039" s="11">
        <v>4.8100000000000005</v>
      </c>
      <c r="W1039" s="11">
        <v>3.8</v>
      </c>
      <c r="X1039" s="11">
        <v>3.9499999999999997</v>
      </c>
      <c r="Y1039" s="11">
        <v>4.0999999999999996</v>
      </c>
      <c r="Z1039" s="11">
        <v>4.01</v>
      </c>
      <c r="AA1039" s="11">
        <v>3.6500000000000004</v>
      </c>
      <c r="AB1039" s="150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273</v>
      </c>
      <c r="C1040" s="28"/>
      <c r="D1040" s="23">
        <v>0.28937288516145848</v>
      </c>
      <c r="E1040" s="23">
        <v>4.6761807778000472E-2</v>
      </c>
      <c r="F1040" s="23">
        <v>0.18425602123380935</v>
      </c>
      <c r="G1040" s="23">
        <v>0.25884358211089559</v>
      </c>
      <c r="H1040" s="23">
        <v>0.21453826387539035</v>
      </c>
      <c r="I1040" s="23">
        <v>0.2804757862395017</v>
      </c>
      <c r="J1040" s="23">
        <v>0.42622372841815359</v>
      </c>
      <c r="K1040" s="23">
        <v>0.13291601358251257</v>
      </c>
      <c r="L1040" s="23">
        <v>0.28577380332470426</v>
      </c>
      <c r="M1040" s="23">
        <v>0.48442405665560134</v>
      </c>
      <c r="N1040" s="23">
        <v>0.2689981412575187</v>
      </c>
      <c r="O1040" s="23">
        <v>0.42958895082004445</v>
      </c>
      <c r="P1040" s="23">
        <v>0.13291601358251245</v>
      </c>
      <c r="Q1040" s="23">
        <v>0.1270440706279527</v>
      </c>
      <c r="R1040" s="23">
        <v>0.24905153415842821</v>
      </c>
      <c r="S1040" s="23">
        <v>3.6314235151888738E-2</v>
      </c>
      <c r="T1040" s="23" t="s">
        <v>771</v>
      </c>
      <c r="U1040" s="23">
        <v>0.25997435770988386</v>
      </c>
      <c r="V1040" s="23">
        <v>0.18349386910739016</v>
      </c>
      <c r="W1040" s="23">
        <v>0.13662601021279455</v>
      </c>
      <c r="X1040" s="23">
        <v>0.30129166378555289</v>
      </c>
      <c r="Y1040" s="23">
        <v>0.545588367422424</v>
      </c>
      <c r="Z1040" s="23">
        <v>0.23209193580705612</v>
      </c>
      <c r="AA1040" s="23">
        <v>0.22509257354845494</v>
      </c>
      <c r="AB1040" s="203"/>
      <c r="AC1040" s="204"/>
      <c r="AD1040" s="204"/>
      <c r="AE1040" s="204"/>
      <c r="AF1040" s="204"/>
      <c r="AG1040" s="204"/>
      <c r="AH1040" s="204"/>
      <c r="AI1040" s="204"/>
      <c r="AJ1040" s="204"/>
      <c r="AK1040" s="204"/>
      <c r="AL1040" s="204"/>
      <c r="AM1040" s="204"/>
      <c r="AN1040" s="204"/>
      <c r="AO1040" s="204"/>
      <c r="AP1040" s="204"/>
      <c r="AQ1040" s="204"/>
      <c r="AR1040" s="204"/>
      <c r="AS1040" s="204"/>
      <c r="AT1040" s="204"/>
      <c r="AU1040" s="204"/>
      <c r="AV1040" s="204"/>
      <c r="AW1040" s="204"/>
      <c r="AX1040" s="204"/>
      <c r="AY1040" s="204"/>
      <c r="AZ1040" s="204"/>
      <c r="BA1040" s="204"/>
      <c r="BB1040" s="204"/>
      <c r="BC1040" s="204"/>
      <c r="BD1040" s="204"/>
      <c r="BE1040" s="204"/>
      <c r="BF1040" s="204"/>
      <c r="BG1040" s="204"/>
      <c r="BH1040" s="204"/>
      <c r="BI1040" s="204"/>
      <c r="BJ1040" s="204"/>
      <c r="BK1040" s="204"/>
      <c r="BL1040" s="204"/>
      <c r="BM1040" s="56"/>
    </row>
    <row r="1041" spans="1:65">
      <c r="A1041" s="29"/>
      <c r="B1041" s="3" t="s">
        <v>87</v>
      </c>
      <c r="C1041" s="28"/>
      <c r="D1041" s="13">
        <v>6.3715130677752321E-2</v>
      </c>
      <c r="E1041" s="13">
        <v>1.1565162682110587E-2</v>
      </c>
      <c r="F1041" s="13">
        <v>4.5702485186759546E-2</v>
      </c>
      <c r="G1041" s="13">
        <v>7.0916049893396046E-2</v>
      </c>
      <c r="H1041" s="13">
        <v>4.7923662816542895E-2</v>
      </c>
      <c r="I1041" s="13">
        <v>7.0708181404916401E-2</v>
      </c>
      <c r="J1041" s="13">
        <v>0.11894615676785684</v>
      </c>
      <c r="K1041" s="13">
        <v>3.3091123713488609E-2</v>
      </c>
      <c r="L1041" s="13">
        <v>7.1742377403691437E-2</v>
      </c>
      <c r="M1041" s="13">
        <v>0.12528208361782794</v>
      </c>
      <c r="N1041" s="13">
        <v>6.7418080515668846E-2</v>
      </c>
      <c r="O1041" s="13">
        <v>0.10775642579098106</v>
      </c>
      <c r="P1041" s="13">
        <v>3.3368036882639111E-2</v>
      </c>
      <c r="Q1041" s="13">
        <v>3.2513853259043185E-2</v>
      </c>
      <c r="R1041" s="13">
        <v>5.8099113722805962E-2</v>
      </c>
      <c r="S1041" s="13">
        <v>1.1449827632103938E-2</v>
      </c>
      <c r="T1041" s="13" t="s">
        <v>771</v>
      </c>
      <c r="U1041" s="13">
        <v>6.5760798746176366E-2</v>
      </c>
      <c r="V1041" s="13">
        <v>3.8347726041251855E-2</v>
      </c>
      <c r="W1041" s="13">
        <v>3.6272392091892355E-2</v>
      </c>
      <c r="X1041" s="13">
        <v>7.6827453578976523E-2</v>
      </c>
      <c r="Y1041" s="13">
        <v>0.12446882906975451</v>
      </c>
      <c r="Z1041" s="13">
        <v>5.7974671725326263E-2</v>
      </c>
      <c r="AA1041" s="13">
        <v>6.0292653629050424E-2</v>
      </c>
      <c r="AB1041" s="150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274</v>
      </c>
      <c r="C1042" s="28"/>
      <c r="D1042" s="13">
        <v>0.14971582670391292</v>
      </c>
      <c r="E1042" s="13">
        <v>2.3563521315116631E-2</v>
      </c>
      <c r="F1042" s="13">
        <v>2.0603670544362185E-2</v>
      </c>
      <c r="G1042" s="13">
        <v>-7.600819798841485E-2</v>
      </c>
      <c r="H1042" s="13">
        <v>0.13326117817493954</v>
      </c>
      <c r="I1042" s="13">
        <v>4.1554743322247401E-3</v>
      </c>
      <c r="J1042" s="13">
        <v>-9.2884760582234049E-2</v>
      </c>
      <c r="K1042" s="13">
        <v>1.6812896277589084E-2</v>
      </c>
      <c r="L1042" s="13">
        <v>8.3746149806798176E-3</v>
      </c>
      <c r="M1042" s="13">
        <v>-2.1159369558503505E-2</v>
      </c>
      <c r="N1042" s="13">
        <v>1.0062271240061538E-2</v>
      </c>
      <c r="O1042" s="13">
        <v>9.2184431103705666E-3</v>
      </c>
      <c r="P1042" s="13">
        <v>8.3746149806795955E-3</v>
      </c>
      <c r="Q1042" s="13">
        <v>-1.0852146755387815E-2</v>
      </c>
      <c r="R1042" s="13">
        <v>8.5162974782555523E-2</v>
      </c>
      <c r="S1042" s="13">
        <v>-0.1971152549897891</v>
      </c>
      <c r="T1042" s="13" t="s">
        <v>771</v>
      </c>
      <c r="U1042" s="13">
        <v>7.8016181346107771E-4</v>
      </c>
      <c r="V1042" s="13">
        <v>0.21131528017135226</v>
      </c>
      <c r="W1042" s="13">
        <v>-4.6474213449231749E-2</v>
      </c>
      <c r="X1042" s="13">
        <v>-7.2362054186029257E-3</v>
      </c>
      <c r="Y1042" s="13">
        <v>0.10963399054359324</v>
      </c>
      <c r="Z1042" s="13">
        <v>1.34375837588252E-2</v>
      </c>
      <c r="AA1042" s="13">
        <v>-5.4912494746141127E-2</v>
      </c>
      <c r="AB1042" s="150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45" t="s">
        <v>275</v>
      </c>
      <c r="C1043" s="46"/>
      <c r="D1043" s="44">
        <v>3.83</v>
      </c>
      <c r="E1043" s="44">
        <v>0.4</v>
      </c>
      <c r="F1043" s="44">
        <v>0.32</v>
      </c>
      <c r="G1043" s="44">
        <v>2.31</v>
      </c>
      <c r="H1043" s="44">
        <v>3.38</v>
      </c>
      <c r="I1043" s="44">
        <v>0.13</v>
      </c>
      <c r="J1043" s="44">
        <v>2.76</v>
      </c>
      <c r="K1043" s="44">
        <v>0.22</v>
      </c>
      <c r="L1043" s="44">
        <v>0.01</v>
      </c>
      <c r="M1043" s="44">
        <v>0.81</v>
      </c>
      <c r="N1043" s="44">
        <v>0.03</v>
      </c>
      <c r="O1043" s="44">
        <v>0.01</v>
      </c>
      <c r="P1043" s="44">
        <v>0.01</v>
      </c>
      <c r="Q1043" s="44">
        <v>0.53</v>
      </c>
      <c r="R1043" s="44">
        <v>2.08</v>
      </c>
      <c r="S1043" s="44">
        <v>5.6</v>
      </c>
      <c r="T1043" s="44">
        <v>6.99</v>
      </c>
      <c r="U1043" s="44">
        <v>0.22</v>
      </c>
      <c r="V1043" s="44">
        <v>5.51</v>
      </c>
      <c r="W1043" s="44">
        <v>1.5</v>
      </c>
      <c r="X1043" s="44">
        <v>0.44</v>
      </c>
      <c r="Y1043" s="44">
        <v>2.74</v>
      </c>
      <c r="Z1043" s="44">
        <v>0.13</v>
      </c>
      <c r="AA1043" s="44">
        <v>1.73</v>
      </c>
      <c r="AB1043" s="150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BM1044" s="55"/>
    </row>
    <row r="1045" spans="1:65" ht="15">
      <c r="B1045" s="8" t="s">
        <v>625</v>
      </c>
      <c r="BM1045" s="27" t="s">
        <v>67</v>
      </c>
    </row>
    <row r="1046" spans="1:65" ht="15">
      <c r="A1046" s="24" t="s">
        <v>66</v>
      </c>
      <c r="B1046" s="18" t="s">
        <v>114</v>
      </c>
      <c r="C1046" s="15" t="s">
        <v>115</v>
      </c>
      <c r="D1046" s="16" t="s">
        <v>240</v>
      </c>
      <c r="E1046" s="17" t="s">
        <v>240</v>
      </c>
      <c r="F1046" s="17" t="s">
        <v>240</v>
      </c>
      <c r="G1046" s="17" t="s">
        <v>240</v>
      </c>
      <c r="H1046" s="17" t="s">
        <v>240</v>
      </c>
      <c r="I1046" s="17" t="s">
        <v>240</v>
      </c>
      <c r="J1046" s="17" t="s">
        <v>240</v>
      </c>
      <c r="K1046" s="17" t="s">
        <v>240</v>
      </c>
      <c r="L1046" s="17" t="s">
        <v>240</v>
      </c>
      <c r="M1046" s="17" t="s">
        <v>240</v>
      </c>
      <c r="N1046" s="17" t="s">
        <v>240</v>
      </c>
      <c r="O1046" s="17" t="s">
        <v>240</v>
      </c>
      <c r="P1046" s="17" t="s">
        <v>240</v>
      </c>
      <c r="Q1046" s="17" t="s">
        <v>240</v>
      </c>
      <c r="R1046" s="17" t="s">
        <v>240</v>
      </c>
      <c r="S1046" s="17" t="s">
        <v>240</v>
      </c>
      <c r="T1046" s="17" t="s">
        <v>240</v>
      </c>
      <c r="U1046" s="17" t="s">
        <v>240</v>
      </c>
      <c r="V1046" s="17" t="s">
        <v>240</v>
      </c>
      <c r="W1046" s="17" t="s">
        <v>240</v>
      </c>
      <c r="X1046" s="17" t="s">
        <v>240</v>
      </c>
      <c r="Y1046" s="17" t="s">
        <v>240</v>
      </c>
      <c r="Z1046" s="17" t="s">
        <v>240</v>
      </c>
      <c r="AA1046" s="17" t="s">
        <v>240</v>
      </c>
      <c r="AB1046" s="17" t="s">
        <v>240</v>
      </c>
      <c r="AC1046" s="150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 t="s">
        <v>241</v>
      </c>
      <c r="C1047" s="9" t="s">
        <v>241</v>
      </c>
      <c r="D1047" s="148" t="s">
        <v>243</v>
      </c>
      <c r="E1047" s="149" t="s">
        <v>244</v>
      </c>
      <c r="F1047" s="149" t="s">
        <v>245</v>
      </c>
      <c r="G1047" s="149" t="s">
        <v>246</v>
      </c>
      <c r="H1047" s="149" t="s">
        <v>248</v>
      </c>
      <c r="I1047" s="149" t="s">
        <v>249</v>
      </c>
      <c r="J1047" s="149" t="s">
        <v>250</v>
      </c>
      <c r="K1047" s="149" t="s">
        <v>251</v>
      </c>
      <c r="L1047" s="149" t="s">
        <v>252</v>
      </c>
      <c r="M1047" s="149" t="s">
        <v>253</v>
      </c>
      <c r="N1047" s="149" t="s">
        <v>254</v>
      </c>
      <c r="O1047" s="149" t="s">
        <v>255</v>
      </c>
      <c r="P1047" s="149" t="s">
        <v>256</v>
      </c>
      <c r="Q1047" s="149" t="s">
        <v>257</v>
      </c>
      <c r="R1047" s="149" t="s">
        <v>258</v>
      </c>
      <c r="S1047" s="149" t="s">
        <v>259</v>
      </c>
      <c r="T1047" s="149" t="s">
        <v>261</v>
      </c>
      <c r="U1047" s="149" t="s">
        <v>279</v>
      </c>
      <c r="V1047" s="149" t="s">
        <v>307</v>
      </c>
      <c r="W1047" s="149" t="s">
        <v>280</v>
      </c>
      <c r="X1047" s="149" t="s">
        <v>262</v>
      </c>
      <c r="Y1047" s="149" t="s">
        <v>263</v>
      </c>
      <c r="Z1047" s="149" t="s">
        <v>281</v>
      </c>
      <c r="AA1047" s="149" t="s">
        <v>264</v>
      </c>
      <c r="AB1047" s="149" t="s">
        <v>265</v>
      </c>
      <c r="AC1047" s="150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 t="s">
        <v>3</v>
      </c>
    </row>
    <row r="1048" spans="1:65">
      <c r="A1048" s="29"/>
      <c r="B1048" s="19"/>
      <c r="C1048" s="9"/>
      <c r="D1048" s="10" t="s">
        <v>118</v>
      </c>
      <c r="E1048" s="11" t="s">
        <v>118</v>
      </c>
      <c r="F1048" s="11" t="s">
        <v>118</v>
      </c>
      <c r="G1048" s="11" t="s">
        <v>304</v>
      </c>
      <c r="H1048" s="11" t="s">
        <v>304</v>
      </c>
      <c r="I1048" s="11" t="s">
        <v>305</v>
      </c>
      <c r="J1048" s="11" t="s">
        <v>305</v>
      </c>
      <c r="K1048" s="11" t="s">
        <v>305</v>
      </c>
      <c r="L1048" s="11" t="s">
        <v>305</v>
      </c>
      <c r="M1048" s="11" t="s">
        <v>305</v>
      </c>
      <c r="N1048" s="11" t="s">
        <v>305</v>
      </c>
      <c r="O1048" s="11" t="s">
        <v>304</v>
      </c>
      <c r="P1048" s="11" t="s">
        <v>305</v>
      </c>
      <c r="Q1048" s="11" t="s">
        <v>304</v>
      </c>
      <c r="R1048" s="11" t="s">
        <v>118</v>
      </c>
      <c r="S1048" s="11" t="s">
        <v>305</v>
      </c>
      <c r="T1048" s="11" t="s">
        <v>305</v>
      </c>
      <c r="U1048" s="11" t="s">
        <v>305</v>
      </c>
      <c r="V1048" s="11" t="s">
        <v>118</v>
      </c>
      <c r="W1048" s="11" t="s">
        <v>118</v>
      </c>
      <c r="X1048" s="11" t="s">
        <v>305</v>
      </c>
      <c r="Y1048" s="11" t="s">
        <v>305</v>
      </c>
      <c r="Z1048" s="11" t="s">
        <v>305</v>
      </c>
      <c r="AA1048" s="11" t="s">
        <v>304</v>
      </c>
      <c r="AB1048" s="11" t="s">
        <v>305</v>
      </c>
      <c r="AC1048" s="150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0</v>
      </c>
    </row>
    <row r="1049" spans="1:65">
      <c r="A1049" s="29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150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8">
        <v>1</v>
      </c>
      <c r="C1050" s="14">
        <v>1</v>
      </c>
      <c r="D1050" s="219">
        <v>69</v>
      </c>
      <c r="E1050" s="219">
        <v>71</v>
      </c>
      <c r="F1050" s="219">
        <v>71.033243054984979</v>
      </c>
      <c r="G1050" s="219">
        <v>70</v>
      </c>
      <c r="H1050" s="219">
        <v>65.650000000000006</v>
      </c>
      <c r="I1050" s="228">
        <v>70</v>
      </c>
      <c r="J1050" s="219">
        <v>69</v>
      </c>
      <c r="K1050" s="219">
        <v>69</v>
      </c>
      <c r="L1050" s="219">
        <v>73</v>
      </c>
      <c r="M1050" s="219">
        <v>72</v>
      </c>
      <c r="N1050" s="219">
        <v>71</v>
      </c>
      <c r="O1050" s="219">
        <v>75</v>
      </c>
      <c r="P1050" s="219">
        <v>68</v>
      </c>
      <c r="Q1050" s="219">
        <v>70.170353118807981</v>
      </c>
      <c r="R1050" s="219">
        <v>68</v>
      </c>
      <c r="S1050" s="219">
        <v>72.099999999999994</v>
      </c>
      <c r="T1050" s="219">
        <v>74</v>
      </c>
      <c r="U1050" s="219">
        <v>70</v>
      </c>
      <c r="V1050" s="230">
        <v>83</v>
      </c>
      <c r="W1050" s="219">
        <v>72</v>
      </c>
      <c r="X1050" s="219">
        <v>74</v>
      </c>
      <c r="Y1050" s="219">
        <v>66</v>
      </c>
      <c r="Z1050" s="219">
        <v>72</v>
      </c>
      <c r="AA1050" s="219">
        <v>69</v>
      </c>
      <c r="AB1050" s="219">
        <v>67</v>
      </c>
      <c r="AC1050" s="220"/>
      <c r="AD1050" s="221"/>
      <c r="AE1050" s="221"/>
      <c r="AF1050" s="221"/>
      <c r="AG1050" s="221"/>
      <c r="AH1050" s="221"/>
      <c r="AI1050" s="221"/>
      <c r="AJ1050" s="221"/>
      <c r="AK1050" s="221"/>
      <c r="AL1050" s="221"/>
      <c r="AM1050" s="221"/>
      <c r="AN1050" s="221"/>
      <c r="AO1050" s="221"/>
      <c r="AP1050" s="221"/>
      <c r="AQ1050" s="221"/>
      <c r="AR1050" s="221"/>
      <c r="AS1050" s="221"/>
      <c r="AT1050" s="221"/>
      <c r="AU1050" s="221"/>
      <c r="AV1050" s="221"/>
      <c r="AW1050" s="221"/>
      <c r="AX1050" s="221"/>
      <c r="AY1050" s="221"/>
      <c r="AZ1050" s="221"/>
      <c r="BA1050" s="221"/>
      <c r="BB1050" s="221"/>
      <c r="BC1050" s="221"/>
      <c r="BD1050" s="221"/>
      <c r="BE1050" s="221"/>
      <c r="BF1050" s="221"/>
      <c r="BG1050" s="221"/>
      <c r="BH1050" s="221"/>
      <c r="BI1050" s="221"/>
      <c r="BJ1050" s="221"/>
      <c r="BK1050" s="221"/>
      <c r="BL1050" s="221"/>
      <c r="BM1050" s="222">
        <v>1</v>
      </c>
    </row>
    <row r="1051" spans="1:65">
      <c r="A1051" s="29"/>
      <c r="B1051" s="19">
        <v>1</v>
      </c>
      <c r="C1051" s="9">
        <v>2</v>
      </c>
      <c r="D1051" s="223">
        <v>70</v>
      </c>
      <c r="E1051" s="223">
        <v>71</v>
      </c>
      <c r="F1051" s="223">
        <v>71.66696128756125</v>
      </c>
      <c r="G1051" s="231">
        <v>76</v>
      </c>
      <c r="H1051" s="223">
        <v>66.87</v>
      </c>
      <c r="I1051" s="223">
        <v>73</v>
      </c>
      <c r="J1051" s="223">
        <v>68</v>
      </c>
      <c r="K1051" s="223">
        <v>68</v>
      </c>
      <c r="L1051" s="223">
        <v>71</v>
      </c>
      <c r="M1051" s="223">
        <v>70</v>
      </c>
      <c r="N1051" s="223">
        <v>71</v>
      </c>
      <c r="O1051" s="223">
        <v>76</v>
      </c>
      <c r="P1051" s="223">
        <v>70</v>
      </c>
      <c r="Q1051" s="223">
        <v>68.688226113267532</v>
      </c>
      <c r="R1051" s="223">
        <v>68</v>
      </c>
      <c r="S1051" s="223">
        <v>68.099999999999994</v>
      </c>
      <c r="T1051" s="223">
        <v>73</v>
      </c>
      <c r="U1051" s="223">
        <v>69</v>
      </c>
      <c r="V1051" s="229">
        <v>80</v>
      </c>
      <c r="W1051" s="223">
        <v>70</v>
      </c>
      <c r="X1051" s="223">
        <v>73</v>
      </c>
      <c r="Y1051" s="223">
        <v>67</v>
      </c>
      <c r="Z1051" s="223">
        <v>69</v>
      </c>
      <c r="AA1051" s="223">
        <v>68</v>
      </c>
      <c r="AB1051" s="223">
        <v>67</v>
      </c>
      <c r="AC1051" s="220"/>
      <c r="AD1051" s="221"/>
      <c r="AE1051" s="221"/>
      <c r="AF1051" s="221"/>
      <c r="AG1051" s="221"/>
      <c r="AH1051" s="221"/>
      <c r="AI1051" s="221"/>
      <c r="AJ1051" s="221"/>
      <c r="AK1051" s="221"/>
      <c r="AL1051" s="221"/>
      <c r="AM1051" s="221"/>
      <c r="AN1051" s="221"/>
      <c r="AO1051" s="221"/>
      <c r="AP1051" s="221"/>
      <c r="AQ1051" s="221"/>
      <c r="AR1051" s="221"/>
      <c r="AS1051" s="221"/>
      <c r="AT1051" s="221"/>
      <c r="AU1051" s="221"/>
      <c r="AV1051" s="221"/>
      <c r="AW1051" s="221"/>
      <c r="AX1051" s="221"/>
      <c r="AY1051" s="221"/>
      <c r="AZ1051" s="221"/>
      <c r="BA1051" s="221"/>
      <c r="BB1051" s="221"/>
      <c r="BC1051" s="221"/>
      <c r="BD1051" s="221"/>
      <c r="BE1051" s="221"/>
      <c r="BF1051" s="221"/>
      <c r="BG1051" s="221"/>
      <c r="BH1051" s="221"/>
      <c r="BI1051" s="221"/>
      <c r="BJ1051" s="221"/>
      <c r="BK1051" s="221"/>
      <c r="BL1051" s="221"/>
      <c r="BM1051" s="222">
        <v>22</v>
      </c>
    </row>
    <row r="1052" spans="1:65">
      <c r="A1052" s="29"/>
      <c r="B1052" s="19">
        <v>1</v>
      </c>
      <c r="C1052" s="9">
        <v>3</v>
      </c>
      <c r="D1052" s="223">
        <v>70</v>
      </c>
      <c r="E1052" s="223">
        <v>70</v>
      </c>
      <c r="F1052" s="223">
        <v>70.095767967291991</v>
      </c>
      <c r="G1052" s="223">
        <v>69</v>
      </c>
      <c r="H1052" s="223">
        <v>64.75</v>
      </c>
      <c r="I1052" s="223">
        <v>74</v>
      </c>
      <c r="J1052" s="231">
        <v>72</v>
      </c>
      <c r="K1052" s="223">
        <v>68</v>
      </c>
      <c r="L1052" s="223">
        <v>73</v>
      </c>
      <c r="M1052" s="223">
        <v>73</v>
      </c>
      <c r="N1052" s="223">
        <v>70</v>
      </c>
      <c r="O1052" s="223">
        <v>76</v>
      </c>
      <c r="P1052" s="223">
        <v>67</v>
      </c>
      <c r="Q1052" s="223">
        <v>70.043371532138522</v>
      </c>
      <c r="R1052" s="223">
        <v>69</v>
      </c>
      <c r="S1052" s="223">
        <v>71.8</v>
      </c>
      <c r="T1052" s="223">
        <v>75</v>
      </c>
      <c r="U1052" s="223">
        <v>64</v>
      </c>
      <c r="V1052" s="229">
        <v>89</v>
      </c>
      <c r="W1052" s="223">
        <v>70</v>
      </c>
      <c r="X1052" s="223">
        <v>75</v>
      </c>
      <c r="Y1052" s="223">
        <v>65</v>
      </c>
      <c r="Z1052" s="223">
        <v>71</v>
      </c>
      <c r="AA1052" s="223">
        <v>68</v>
      </c>
      <c r="AB1052" s="223">
        <v>66</v>
      </c>
      <c r="AC1052" s="220"/>
      <c r="AD1052" s="221"/>
      <c r="AE1052" s="221"/>
      <c r="AF1052" s="221"/>
      <c r="AG1052" s="221"/>
      <c r="AH1052" s="221"/>
      <c r="AI1052" s="221"/>
      <c r="AJ1052" s="221"/>
      <c r="AK1052" s="221"/>
      <c r="AL1052" s="221"/>
      <c r="AM1052" s="221"/>
      <c r="AN1052" s="221"/>
      <c r="AO1052" s="221"/>
      <c r="AP1052" s="221"/>
      <c r="AQ1052" s="221"/>
      <c r="AR1052" s="221"/>
      <c r="AS1052" s="221"/>
      <c r="AT1052" s="221"/>
      <c r="AU1052" s="221"/>
      <c r="AV1052" s="221"/>
      <c r="AW1052" s="221"/>
      <c r="AX1052" s="221"/>
      <c r="AY1052" s="221"/>
      <c r="AZ1052" s="221"/>
      <c r="BA1052" s="221"/>
      <c r="BB1052" s="221"/>
      <c r="BC1052" s="221"/>
      <c r="BD1052" s="221"/>
      <c r="BE1052" s="221"/>
      <c r="BF1052" s="221"/>
      <c r="BG1052" s="221"/>
      <c r="BH1052" s="221"/>
      <c r="BI1052" s="221"/>
      <c r="BJ1052" s="221"/>
      <c r="BK1052" s="221"/>
      <c r="BL1052" s="221"/>
      <c r="BM1052" s="222">
        <v>16</v>
      </c>
    </row>
    <row r="1053" spans="1:65">
      <c r="A1053" s="29"/>
      <c r="B1053" s="19">
        <v>1</v>
      </c>
      <c r="C1053" s="9">
        <v>4</v>
      </c>
      <c r="D1053" s="223">
        <v>67</v>
      </c>
      <c r="E1053" s="223">
        <v>70</v>
      </c>
      <c r="F1053" s="223">
        <v>74.669296281860255</v>
      </c>
      <c r="G1053" s="223">
        <v>69</v>
      </c>
      <c r="H1053" s="223">
        <v>64.209999999999994</v>
      </c>
      <c r="I1053" s="223">
        <v>73</v>
      </c>
      <c r="J1053" s="223">
        <v>69</v>
      </c>
      <c r="K1053" s="223">
        <v>69</v>
      </c>
      <c r="L1053" s="223">
        <v>75</v>
      </c>
      <c r="M1053" s="223">
        <v>70</v>
      </c>
      <c r="N1053" s="223">
        <v>70</v>
      </c>
      <c r="O1053" s="223">
        <v>73</v>
      </c>
      <c r="P1053" s="223">
        <v>69</v>
      </c>
      <c r="Q1053" s="223">
        <v>70.006354754793804</v>
      </c>
      <c r="R1053" s="223">
        <v>69</v>
      </c>
      <c r="S1053" s="223">
        <v>70.5</v>
      </c>
      <c r="T1053" s="223">
        <v>72</v>
      </c>
      <c r="U1053" s="223">
        <v>71</v>
      </c>
      <c r="V1053" s="229">
        <v>93</v>
      </c>
      <c r="W1053" s="223">
        <v>69</v>
      </c>
      <c r="X1053" s="223">
        <v>73</v>
      </c>
      <c r="Y1053" s="223">
        <v>66</v>
      </c>
      <c r="Z1053" s="223">
        <v>69</v>
      </c>
      <c r="AA1053" s="223">
        <v>70</v>
      </c>
      <c r="AB1053" s="223">
        <v>66</v>
      </c>
      <c r="AC1053" s="220"/>
      <c r="AD1053" s="221"/>
      <c r="AE1053" s="221"/>
      <c r="AF1053" s="221"/>
      <c r="AG1053" s="221"/>
      <c r="AH1053" s="221"/>
      <c r="AI1053" s="221"/>
      <c r="AJ1053" s="221"/>
      <c r="AK1053" s="221"/>
      <c r="AL1053" s="221"/>
      <c r="AM1053" s="221"/>
      <c r="AN1053" s="221"/>
      <c r="AO1053" s="221"/>
      <c r="AP1053" s="221"/>
      <c r="AQ1053" s="221"/>
      <c r="AR1053" s="221"/>
      <c r="AS1053" s="221"/>
      <c r="AT1053" s="221"/>
      <c r="AU1053" s="221"/>
      <c r="AV1053" s="221"/>
      <c r="AW1053" s="221"/>
      <c r="AX1053" s="221"/>
      <c r="AY1053" s="221"/>
      <c r="AZ1053" s="221"/>
      <c r="BA1053" s="221"/>
      <c r="BB1053" s="221"/>
      <c r="BC1053" s="221"/>
      <c r="BD1053" s="221"/>
      <c r="BE1053" s="221"/>
      <c r="BF1053" s="221"/>
      <c r="BG1053" s="221"/>
      <c r="BH1053" s="221"/>
      <c r="BI1053" s="221"/>
      <c r="BJ1053" s="221"/>
      <c r="BK1053" s="221"/>
      <c r="BL1053" s="221"/>
      <c r="BM1053" s="222">
        <v>70.117827579850655</v>
      </c>
    </row>
    <row r="1054" spans="1:65">
      <c r="A1054" s="29"/>
      <c r="B1054" s="19">
        <v>1</v>
      </c>
      <c r="C1054" s="9">
        <v>5</v>
      </c>
      <c r="D1054" s="223">
        <v>68</v>
      </c>
      <c r="E1054" s="223">
        <v>71</v>
      </c>
      <c r="F1054" s="223">
        <v>74.160582579095973</v>
      </c>
      <c r="G1054" s="223">
        <v>71</v>
      </c>
      <c r="H1054" s="223">
        <v>65.27</v>
      </c>
      <c r="I1054" s="223">
        <v>73</v>
      </c>
      <c r="J1054" s="223">
        <v>69</v>
      </c>
      <c r="K1054" s="223">
        <v>68</v>
      </c>
      <c r="L1054" s="223">
        <v>73</v>
      </c>
      <c r="M1054" s="223">
        <v>73</v>
      </c>
      <c r="N1054" s="223">
        <v>70</v>
      </c>
      <c r="O1054" s="223">
        <v>77</v>
      </c>
      <c r="P1054" s="223">
        <v>70</v>
      </c>
      <c r="Q1054" s="223">
        <v>70.683778980311544</v>
      </c>
      <c r="R1054" s="223">
        <v>67</v>
      </c>
      <c r="S1054" s="223">
        <v>69.2</v>
      </c>
      <c r="T1054" s="223">
        <v>75</v>
      </c>
      <c r="U1054" s="223">
        <v>67</v>
      </c>
      <c r="V1054" s="229">
        <v>87</v>
      </c>
      <c r="W1054" s="223">
        <v>72</v>
      </c>
      <c r="X1054" s="223">
        <v>71</v>
      </c>
      <c r="Y1054" s="223">
        <v>68</v>
      </c>
      <c r="Z1054" s="223">
        <v>69</v>
      </c>
      <c r="AA1054" s="223">
        <v>68</v>
      </c>
      <c r="AB1054" s="223">
        <v>65</v>
      </c>
      <c r="AC1054" s="220"/>
      <c r="AD1054" s="221"/>
      <c r="AE1054" s="221"/>
      <c r="AF1054" s="221"/>
      <c r="AG1054" s="221"/>
      <c r="AH1054" s="221"/>
      <c r="AI1054" s="221"/>
      <c r="AJ1054" s="221"/>
      <c r="AK1054" s="221"/>
      <c r="AL1054" s="221"/>
      <c r="AM1054" s="221"/>
      <c r="AN1054" s="221"/>
      <c r="AO1054" s="221"/>
      <c r="AP1054" s="221"/>
      <c r="AQ1054" s="221"/>
      <c r="AR1054" s="221"/>
      <c r="AS1054" s="221"/>
      <c r="AT1054" s="221"/>
      <c r="AU1054" s="221"/>
      <c r="AV1054" s="221"/>
      <c r="AW1054" s="221"/>
      <c r="AX1054" s="221"/>
      <c r="AY1054" s="221"/>
      <c r="AZ1054" s="221"/>
      <c r="BA1054" s="221"/>
      <c r="BB1054" s="221"/>
      <c r="BC1054" s="221"/>
      <c r="BD1054" s="221"/>
      <c r="BE1054" s="221"/>
      <c r="BF1054" s="221"/>
      <c r="BG1054" s="221"/>
      <c r="BH1054" s="221"/>
      <c r="BI1054" s="221"/>
      <c r="BJ1054" s="221"/>
      <c r="BK1054" s="221"/>
      <c r="BL1054" s="221"/>
      <c r="BM1054" s="222">
        <v>65</v>
      </c>
    </row>
    <row r="1055" spans="1:65">
      <c r="A1055" s="29"/>
      <c r="B1055" s="19">
        <v>1</v>
      </c>
      <c r="C1055" s="9">
        <v>6</v>
      </c>
      <c r="D1055" s="223">
        <v>70</v>
      </c>
      <c r="E1055" s="223">
        <v>72</v>
      </c>
      <c r="F1055" s="223">
        <v>73.410818928515283</v>
      </c>
      <c r="G1055" s="223">
        <v>70</v>
      </c>
      <c r="H1055" s="223">
        <v>66.069999999999993</v>
      </c>
      <c r="I1055" s="223">
        <v>73</v>
      </c>
      <c r="J1055" s="223">
        <v>69</v>
      </c>
      <c r="K1055" s="223">
        <v>68</v>
      </c>
      <c r="L1055" s="223">
        <v>72</v>
      </c>
      <c r="M1055" s="223">
        <v>71</v>
      </c>
      <c r="N1055" s="223">
        <v>71</v>
      </c>
      <c r="O1055" s="223">
        <v>72</v>
      </c>
      <c r="P1055" s="223">
        <v>69</v>
      </c>
      <c r="Q1055" s="231">
        <v>72.496444653496027</v>
      </c>
      <c r="R1055" s="223">
        <v>69</v>
      </c>
      <c r="S1055" s="223">
        <v>69.900000000000006</v>
      </c>
      <c r="T1055" s="223">
        <v>73</v>
      </c>
      <c r="U1055" s="223">
        <v>71</v>
      </c>
      <c r="V1055" s="229">
        <v>86</v>
      </c>
      <c r="W1055" s="223">
        <v>71</v>
      </c>
      <c r="X1055" s="223">
        <v>74</v>
      </c>
      <c r="Y1055" s="223">
        <v>67</v>
      </c>
      <c r="Z1055" s="223">
        <v>72</v>
      </c>
      <c r="AA1055" s="223">
        <v>68</v>
      </c>
      <c r="AB1055" s="231">
        <v>71</v>
      </c>
      <c r="AC1055" s="220"/>
      <c r="AD1055" s="221"/>
      <c r="AE1055" s="221"/>
      <c r="AF1055" s="221"/>
      <c r="AG1055" s="221"/>
      <c r="AH1055" s="221"/>
      <c r="AI1055" s="221"/>
      <c r="AJ1055" s="221"/>
      <c r="AK1055" s="221"/>
      <c r="AL1055" s="221"/>
      <c r="AM1055" s="221"/>
      <c r="AN1055" s="221"/>
      <c r="AO1055" s="221"/>
      <c r="AP1055" s="221"/>
      <c r="AQ1055" s="221"/>
      <c r="AR1055" s="221"/>
      <c r="AS1055" s="221"/>
      <c r="AT1055" s="221"/>
      <c r="AU1055" s="221"/>
      <c r="AV1055" s="221"/>
      <c r="AW1055" s="221"/>
      <c r="AX1055" s="221"/>
      <c r="AY1055" s="221"/>
      <c r="AZ1055" s="221"/>
      <c r="BA1055" s="221"/>
      <c r="BB1055" s="221"/>
      <c r="BC1055" s="221"/>
      <c r="BD1055" s="221"/>
      <c r="BE1055" s="221"/>
      <c r="BF1055" s="221"/>
      <c r="BG1055" s="221"/>
      <c r="BH1055" s="221"/>
      <c r="BI1055" s="221"/>
      <c r="BJ1055" s="221"/>
      <c r="BK1055" s="221"/>
      <c r="BL1055" s="221"/>
      <c r="BM1055" s="224"/>
    </row>
    <row r="1056" spans="1:65">
      <c r="A1056" s="29"/>
      <c r="B1056" s="20" t="s">
        <v>271</v>
      </c>
      <c r="C1056" s="12"/>
      <c r="D1056" s="225">
        <v>69</v>
      </c>
      <c r="E1056" s="225">
        <v>70.833333333333329</v>
      </c>
      <c r="F1056" s="225">
        <v>72.506111683218265</v>
      </c>
      <c r="G1056" s="225">
        <v>70.833333333333329</v>
      </c>
      <c r="H1056" s="225">
        <v>65.47</v>
      </c>
      <c r="I1056" s="225">
        <v>72.666666666666671</v>
      </c>
      <c r="J1056" s="225">
        <v>69.333333333333329</v>
      </c>
      <c r="K1056" s="225">
        <v>68.333333333333329</v>
      </c>
      <c r="L1056" s="225">
        <v>72.833333333333329</v>
      </c>
      <c r="M1056" s="225">
        <v>71.5</v>
      </c>
      <c r="N1056" s="225">
        <v>70.5</v>
      </c>
      <c r="O1056" s="225">
        <v>74.833333333333329</v>
      </c>
      <c r="P1056" s="225">
        <v>68.833333333333329</v>
      </c>
      <c r="Q1056" s="225">
        <v>70.348088192135904</v>
      </c>
      <c r="R1056" s="225">
        <v>68.333333333333329</v>
      </c>
      <c r="S1056" s="225">
        <v>70.266666666666666</v>
      </c>
      <c r="T1056" s="225">
        <v>73.666666666666671</v>
      </c>
      <c r="U1056" s="225">
        <v>68.666666666666671</v>
      </c>
      <c r="V1056" s="225">
        <v>86.333333333333329</v>
      </c>
      <c r="W1056" s="225">
        <v>70.666666666666671</v>
      </c>
      <c r="X1056" s="225">
        <v>73.333333333333329</v>
      </c>
      <c r="Y1056" s="225">
        <v>66.5</v>
      </c>
      <c r="Z1056" s="225">
        <v>70.333333333333329</v>
      </c>
      <c r="AA1056" s="225">
        <v>68.5</v>
      </c>
      <c r="AB1056" s="225">
        <v>67</v>
      </c>
      <c r="AC1056" s="220"/>
      <c r="AD1056" s="221"/>
      <c r="AE1056" s="221"/>
      <c r="AF1056" s="221"/>
      <c r="AG1056" s="221"/>
      <c r="AH1056" s="221"/>
      <c r="AI1056" s="221"/>
      <c r="AJ1056" s="221"/>
      <c r="AK1056" s="221"/>
      <c r="AL1056" s="221"/>
      <c r="AM1056" s="221"/>
      <c r="AN1056" s="221"/>
      <c r="AO1056" s="221"/>
      <c r="AP1056" s="221"/>
      <c r="AQ1056" s="221"/>
      <c r="AR1056" s="221"/>
      <c r="AS1056" s="221"/>
      <c r="AT1056" s="221"/>
      <c r="AU1056" s="221"/>
      <c r="AV1056" s="221"/>
      <c r="AW1056" s="221"/>
      <c r="AX1056" s="221"/>
      <c r="AY1056" s="221"/>
      <c r="AZ1056" s="221"/>
      <c r="BA1056" s="221"/>
      <c r="BB1056" s="221"/>
      <c r="BC1056" s="221"/>
      <c r="BD1056" s="221"/>
      <c r="BE1056" s="221"/>
      <c r="BF1056" s="221"/>
      <c r="BG1056" s="221"/>
      <c r="BH1056" s="221"/>
      <c r="BI1056" s="221"/>
      <c r="BJ1056" s="221"/>
      <c r="BK1056" s="221"/>
      <c r="BL1056" s="221"/>
      <c r="BM1056" s="224"/>
    </row>
    <row r="1057" spans="1:65">
      <c r="A1057" s="29"/>
      <c r="B1057" s="3" t="s">
        <v>272</v>
      </c>
      <c r="C1057" s="28"/>
      <c r="D1057" s="223">
        <v>69.5</v>
      </c>
      <c r="E1057" s="223">
        <v>71</v>
      </c>
      <c r="F1057" s="223">
        <v>72.53889010803826</v>
      </c>
      <c r="G1057" s="223">
        <v>70</v>
      </c>
      <c r="H1057" s="223">
        <v>65.460000000000008</v>
      </c>
      <c r="I1057" s="223">
        <v>73</v>
      </c>
      <c r="J1057" s="223">
        <v>69</v>
      </c>
      <c r="K1057" s="223">
        <v>68</v>
      </c>
      <c r="L1057" s="223">
        <v>73</v>
      </c>
      <c r="M1057" s="223">
        <v>71.5</v>
      </c>
      <c r="N1057" s="223">
        <v>70.5</v>
      </c>
      <c r="O1057" s="223">
        <v>75.5</v>
      </c>
      <c r="P1057" s="223">
        <v>69</v>
      </c>
      <c r="Q1057" s="223">
        <v>70.106862325473259</v>
      </c>
      <c r="R1057" s="223">
        <v>68.5</v>
      </c>
      <c r="S1057" s="223">
        <v>70.2</v>
      </c>
      <c r="T1057" s="223">
        <v>73.5</v>
      </c>
      <c r="U1057" s="223">
        <v>69.5</v>
      </c>
      <c r="V1057" s="223">
        <v>86.5</v>
      </c>
      <c r="W1057" s="223">
        <v>70.5</v>
      </c>
      <c r="X1057" s="223">
        <v>73.5</v>
      </c>
      <c r="Y1057" s="223">
        <v>66.5</v>
      </c>
      <c r="Z1057" s="223">
        <v>70</v>
      </c>
      <c r="AA1057" s="223">
        <v>68</v>
      </c>
      <c r="AB1057" s="223">
        <v>66.5</v>
      </c>
      <c r="AC1057" s="220"/>
      <c r="AD1057" s="221"/>
      <c r="AE1057" s="221"/>
      <c r="AF1057" s="221"/>
      <c r="AG1057" s="221"/>
      <c r="AH1057" s="221"/>
      <c r="AI1057" s="221"/>
      <c r="AJ1057" s="221"/>
      <c r="AK1057" s="221"/>
      <c r="AL1057" s="221"/>
      <c r="AM1057" s="221"/>
      <c r="AN1057" s="221"/>
      <c r="AO1057" s="221"/>
      <c r="AP1057" s="221"/>
      <c r="AQ1057" s="221"/>
      <c r="AR1057" s="221"/>
      <c r="AS1057" s="221"/>
      <c r="AT1057" s="221"/>
      <c r="AU1057" s="221"/>
      <c r="AV1057" s="221"/>
      <c r="AW1057" s="221"/>
      <c r="AX1057" s="221"/>
      <c r="AY1057" s="221"/>
      <c r="AZ1057" s="221"/>
      <c r="BA1057" s="221"/>
      <c r="BB1057" s="221"/>
      <c r="BC1057" s="221"/>
      <c r="BD1057" s="221"/>
      <c r="BE1057" s="221"/>
      <c r="BF1057" s="221"/>
      <c r="BG1057" s="221"/>
      <c r="BH1057" s="221"/>
      <c r="BI1057" s="221"/>
      <c r="BJ1057" s="221"/>
      <c r="BK1057" s="221"/>
      <c r="BL1057" s="221"/>
      <c r="BM1057" s="224"/>
    </row>
    <row r="1058" spans="1:65">
      <c r="A1058" s="29"/>
      <c r="B1058" s="3" t="s">
        <v>273</v>
      </c>
      <c r="C1058" s="28"/>
      <c r="D1058" s="215">
        <v>1.2649110640673518</v>
      </c>
      <c r="E1058" s="215">
        <v>0.752772652709081</v>
      </c>
      <c r="F1058" s="215">
        <v>1.8394786742048201</v>
      </c>
      <c r="G1058" s="215">
        <v>2.6394443859772205</v>
      </c>
      <c r="H1058" s="215">
        <v>0.94851462824776978</v>
      </c>
      <c r="I1058" s="215">
        <v>1.3662601021279464</v>
      </c>
      <c r="J1058" s="215">
        <v>1.3662601021279464</v>
      </c>
      <c r="K1058" s="215">
        <v>0.51639777949432231</v>
      </c>
      <c r="L1058" s="215">
        <v>1.3291601358251257</v>
      </c>
      <c r="M1058" s="215">
        <v>1.3784048752090221</v>
      </c>
      <c r="N1058" s="215">
        <v>0.54772255750516607</v>
      </c>
      <c r="O1058" s="215">
        <v>1.9407902170679516</v>
      </c>
      <c r="P1058" s="215">
        <v>1.1690451944500122</v>
      </c>
      <c r="Q1058" s="215">
        <v>1.2429392304185667</v>
      </c>
      <c r="R1058" s="215">
        <v>0.81649658092772603</v>
      </c>
      <c r="S1058" s="215">
        <v>1.5318833724101397</v>
      </c>
      <c r="T1058" s="215">
        <v>1.2110601416389968</v>
      </c>
      <c r="U1058" s="215">
        <v>2.7325202042558927</v>
      </c>
      <c r="V1058" s="215">
        <v>4.5460605656619517</v>
      </c>
      <c r="W1058" s="215">
        <v>1.2110601416389968</v>
      </c>
      <c r="X1058" s="215">
        <v>1.3662601021279464</v>
      </c>
      <c r="Y1058" s="215">
        <v>1.0488088481701516</v>
      </c>
      <c r="Z1058" s="215">
        <v>1.505545305418162</v>
      </c>
      <c r="AA1058" s="215">
        <v>0.83666002653407556</v>
      </c>
      <c r="AB1058" s="215">
        <v>2.0976176963403033</v>
      </c>
      <c r="AC1058" s="212"/>
      <c r="AD1058" s="213"/>
      <c r="AE1058" s="213"/>
      <c r="AF1058" s="213"/>
      <c r="AG1058" s="213"/>
      <c r="AH1058" s="213"/>
      <c r="AI1058" s="213"/>
      <c r="AJ1058" s="213"/>
      <c r="AK1058" s="213"/>
      <c r="AL1058" s="213"/>
      <c r="AM1058" s="213"/>
      <c r="AN1058" s="213"/>
      <c r="AO1058" s="213"/>
      <c r="AP1058" s="213"/>
      <c r="AQ1058" s="213"/>
      <c r="AR1058" s="213"/>
      <c r="AS1058" s="213"/>
      <c r="AT1058" s="213"/>
      <c r="AU1058" s="213"/>
      <c r="AV1058" s="213"/>
      <c r="AW1058" s="213"/>
      <c r="AX1058" s="213"/>
      <c r="AY1058" s="213"/>
      <c r="AZ1058" s="213"/>
      <c r="BA1058" s="213"/>
      <c r="BB1058" s="213"/>
      <c r="BC1058" s="213"/>
      <c r="BD1058" s="213"/>
      <c r="BE1058" s="213"/>
      <c r="BF1058" s="213"/>
      <c r="BG1058" s="213"/>
      <c r="BH1058" s="213"/>
      <c r="BI1058" s="213"/>
      <c r="BJ1058" s="213"/>
      <c r="BK1058" s="213"/>
      <c r="BL1058" s="213"/>
      <c r="BM1058" s="217"/>
    </row>
    <row r="1059" spans="1:65">
      <c r="A1059" s="29"/>
      <c r="B1059" s="3" t="s">
        <v>87</v>
      </c>
      <c r="C1059" s="28"/>
      <c r="D1059" s="13">
        <v>1.8332044406773215E-2</v>
      </c>
      <c r="E1059" s="13">
        <v>1.0627378626481145E-2</v>
      </c>
      <c r="F1059" s="13">
        <v>2.5369980978176939E-2</v>
      </c>
      <c r="G1059" s="13">
        <v>3.7262744272619587E-2</v>
      </c>
      <c r="H1059" s="13">
        <v>1.4487774984691764E-2</v>
      </c>
      <c r="I1059" s="13">
        <v>1.8801744524696507E-2</v>
      </c>
      <c r="J1059" s="13">
        <v>1.9705674549922305E-2</v>
      </c>
      <c r="K1059" s="13">
        <v>7.5570406755266686E-3</v>
      </c>
      <c r="L1059" s="13">
        <v>1.8249338249315229E-2</v>
      </c>
      <c r="M1059" s="13">
        <v>1.9278389863063246E-2</v>
      </c>
      <c r="N1059" s="13">
        <v>7.7691142908534192E-3</v>
      </c>
      <c r="O1059" s="13">
        <v>2.593483586282341E-2</v>
      </c>
      <c r="P1059" s="13">
        <v>1.6983707425423909E-2</v>
      </c>
      <c r="Q1059" s="13">
        <v>1.7668415195930126E-2</v>
      </c>
      <c r="R1059" s="13">
        <v>1.1948730452600869E-2</v>
      </c>
      <c r="S1059" s="13">
        <v>2.1800996761055121E-2</v>
      </c>
      <c r="T1059" s="13">
        <v>1.6439730429488642E-2</v>
      </c>
      <c r="U1059" s="13">
        <v>3.979398355712465E-2</v>
      </c>
      <c r="V1059" s="13">
        <v>5.2657072189134575E-2</v>
      </c>
      <c r="W1059" s="13">
        <v>1.7137643513759387E-2</v>
      </c>
      <c r="X1059" s="13">
        <v>1.8630819574471998E-2</v>
      </c>
      <c r="Y1059" s="13">
        <v>1.5771561626618823E-2</v>
      </c>
      <c r="Z1059" s="13">
        <v>2.1405857423007043E-2</v>
      </c>
      <c r="AA1059" s="13">
        <v>1.2214014985898913E-2</v>
      </c>
      <c r="AB1059" s="13">
        <v>3.1307726811049305E-2</v>
      </c>
      <c r="AC1059" s="150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274</v>
      </c>
      <c r="C1060" s="28"/>
      <c r="D1060" s="13">
        <v>-1.5942130816555378E-2</v>
      </c>
      <c r="E1060" s="13">
        <v>1.0204334306676222E-2</v>
      </c>
      <c r="F1060" s="13">
        <v>3.4061011098037941E-2</v>
      </c>
      <c r="G1060" s="13">
        <v>1.0204334306676222E-2</v>
      </c>
      <c r="H1060" s="13">
        <v>-6.6285960935650423E-2</v>
      </c>
      <c r="I1060" s="13">
        <v>3.6350799429907932E-2</v>
      </c>
      <c r="J1060" s="13">
        <v>-1.1188228066877026E-2</v>
      </c>
      <c r="K1060" s="13">
        <v>-2.5449936315912414E-2</v>
      </c>
      <c r="L1060" s="13">
        <v>3.8727750804746996E-2</v>
      </c>
      <c r="M1060" s="13">
        <v>1.9712139806033147E-2</v>
      </c>
      <c r="N1060" s="13">
        <v>5.450431556997648E-3</v>
      </c>
      <c r="O1060" s="13">
        <v>6.7251167302817771E-2</v>
      </c>
      <c r="P1060" s="13">
        <v>-1.8319082191394664E-2</v>
      </c>
      <c r="Q1060" s="13">
        <v>3.2839096736565487E-3</v>
      </c>
      <c r="R1060" s="13">
        <v>-2.5449936315912414E-2</v>
      </c>
      <c r="S1060" s="13">
        <v>2.1226996322227798E-3</v>
      </c>
      <c r="T1060" s="13">
        <v>5.061250767894343E-2</v>
      </c>
      <c r="U1060" s="13">
        <v>-2.069603356623384E-2</v>
      </c>
      <c r="V1060" s="13">
        <v>0.23126081216672523</v>
      </c>
      <c r="W1060" s="13">
        <v>7.8273829318371568E-3</v>
      </c>
      <c r="X1060" s="13">
        <v>4.5858604929264635E-2</v>
      </c>
      <c r="Y1060" s="13">
        <v>-5.1596401439144013E-2</v>
      </c>
      <c r="Z1060" s="13">
        <v>3.0734801821583613E-3</v>
      </c>
      <c r="AA1060" s="13">
        <v>-2.3072984941073127E-2</v>
      </c>
      <c r="AB1060" s="13">
        <v>-4.4465547314626264E-2</v>
      </c>
      <c r="AC1060" s="150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45" t="s">
        <v>275</v>
      </c>
      <c r="C1061" s="46"/>
      <c r="D1061" s="44">
        <v>0.49</v>
      </c>
      <c r="E1061" s="44">
        <v>0.18</v>
      </c>
      <c r="F1061" s="44">
        <v>0.79</v>
      </c>
      <c r="G1061" s="44">
        <v>0.18</v>
      </c>
      <c r="H1061" s="44">
        <v>1.78</v>
      </c>
      <c r="I1061" s="44">
        <v>0.85</v>
      </c>
      <c r="J1061" s="44">
        <v>0.37</v>
      </c>
      <c r="K1061" s="44">
        <v>0.74</v>
      </c>
      <c r="L1061" s="44">
        <v>0.91</v>
      </c>
      <c r="M1061" s="44">
        <v>0.42</v>
      </c>
      <c r="N1061" s="44">
        <v>0.06</v>
      </c>
      <c r="O1061" s="44">
        <v>1.64</v>
      </c>
      <c r="P1061" s="44">
        <v>0.55000000000000004</v>
      </c>
      <c r="Q1061" s="44">
        <v>0</v>
      </c>
      <c r="R1061" s="44">
        <v>0.74</v>
      </c>
      <c r="S1061" s="44">
        <v>0.03</v>
      </c>
      <c r="T1061" s="44">
        <v>1.21</v>
      </c>
      <c r="U1061" s="44">
        <v>0.61</v>
      </c>
      <c r="V1061" s="44">
        <v>5.83</v>
      </c>
      <c r="W1061" s="44">
        <v>0.12</v>
      </c>
      <c r="X1061" s="44">
        <v>1.0900000000000001</v>
      </c>
      <c r="Y1061" s="44">
        <v>1.4</v>
      </c>
      <c r="Z1061" s="44">
        <v>0.01</v>
      </c>
      <c r="AA1061" s="44">
        <v>0.67</v>
      </c>
      <c r="AB1061" s="44">
        <v>1.22</v>
      </c>
      <c r="AC1061" s="150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BM1062" s="55"/>
    </row>
    <row r="1063" spans="1:65" ht="15">
      <c r="B1063" s="8" t="s">
        <v>626</v>
      </c>
      <c r="BM1063" s="27" t="s">
        <v>67</v>
      </c>
    </row>
    <row r="1064" spans="1:65" ht="15">
      <c r="A1064" s="24" t="s">
        <v>35</v>
      </c>
      <c r="B1064" s="18" t="s">
        <v>114</v>
      </c>
      <c r="C1064" s="15" t="s">
        <v>115</v>
      </c>
      <c r="D1064" s="16" t="s">
        <v>240</v>
      </c>
      <c r="E1064" s="17" t="s">
        <v>240</v>
      </c>
      <c r="F1064" s="17" t="s">
        <v>240</v>
      </c>
      <c r="G1064" s="17" t="s">
        <v>240</v>
      </c>
      <c r="H1064" s="17" t="s">
        <v>240</v>
      </c>
      <c r="I1064" s="17" t="s">
        <v>240</v>
      </c>
      <c r="J1064" s="17" t="s">
        <v>240</v>
      </c>
      <c r="K1064" s="17" t="s">
        <v>240</v>
      </c>
      <c r="L1064" s="17" t="s">
        <v>240</v>
      </c>
      <c r="M1064" s="17" t="s">
        <v>240</v>
      </c>
      <c r="N1064" s="17" t="s">
        <v>240</v>
      </c>
      <c r="O1064" s="17" t="s">
        <v>240</v>
      </c>
      <c r="P1064" s="17" t="s">
        <v>240</v>
      </c>
      <c r="Q1064" s="17" t="s">
        <v>240</v>
      </c>
      <c r="R1064" s="17" t="s">
        <v>240</v>
      </c>
      <c r="S1064" s="17" t="s">
        <v>240</v>
      </c>
      <c r="T1064" s="17" t="s">
        <v>240</v>
      </c>
      <c r="U1064" s="17" t="s">
        <v>240</v>
      </c>
      <c r="V1064" s="17" t="s">
        <v>240</v>
      </c>
      <c r="W1064" s="17" t="s">
        <v>240</v>
      </c>
      <c r="X1064" s="17" t="s">
        <v>240</v>
      </c>
      <c r="Y1064" s="17" t="s">
        <v>240</v>
      </c>
      <c r="Z1064" s="17" t="s">
        <v>240</v>
      </c>
      <c r="AA1064" s="150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 t="s">
        <v>241</v>
      </c>
      <c r="C1065" s="9" t="s">
        <v>241</v>
      </c>
      <c r="D1065" s="148" t="s">
        <v>243</v>
      </c>
      <c r="E1065" s="149" t="s">
        <v>244</v>
      </c>
      <c r="F1065" s="149" t="s">
        <v>245</v>
      </c>
      <c r="G1065" s="149" t="s">
        <v>246</v>
      </c>
      <c r="H1065" s="149" t="s">
        <v>248</v>
      </c>
      <c r="I1065" s="149" t="s">
        <v>249</v>
      </c>
      <c r="J1065" s="149" t="s">
        <v>250</v>
      </c>
      <c r="K1065" s="149" t="s">
        <v>251</v>
      </c>
      <c r="L1065" s="149" t="s">
        <v>252</v>
      </c>
      <c r="M1065" s="149" t="s">
        <v>253</v>
      </c>
      <c r="N1065" s="149" t="s">
        <v>254</v>
      </c>
      <c r="O1065" s="149" t="s">
        <v>255</v>
      </c>
      <c r="P1065" s="149" t="s">
        <v>256</v>
      </c>
      <c r="Q1065" s="149" t="s">
        <v>257</v>
      </c>
      <c r="R1065" s="149" t="s">
        <v>258</v>
      </c>
      <c r="S1065" s="149" t="s">
        <v>259</v>
      </c>
      <c r="T1065" s="149" t="s">
        <v>261</v>
      </c>
      <c r="U1065" s="149" t="s">
        <v>279</v>
      </c>
      <c r="V1065" s="149" t="s">
        <v>280</v>
      </c>
      <c r="W1065" s="149" t="s">
        <v>262</v>
      </c>
      <c r="X1065" s="149" t="s">
        <v>263</v>
      </c>
      <c r="Y1065" s="149" t="s">
        <v>281</v>
      </c>
      <c r="Z1065" s="149" t="s">
        <v>265</v>
      </c>
      <c r="AA1065" s="150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 t="s">
        <v>3</v>
      </c>
    </row>
    <row r="1066" spans="1:65">
      <c r="A1066" s="29"/>
      <c r="B1066" s="19"/>
      <c r="C1066" s="9"/>
      <c r="D1066" s="10" t="s">
        <v>304</v>
      </c>
      <c r="E1066" s="11" t="s">
        <v>304</v>
      </c>
      <c r="F1066" s="11" t="s">
        <v>118</v>
      </c>
      <c r="G1066" s="11" t="s">
        <v>304</v>
      </c>
      <c r="H1066" s="11" t="s">
        <v>304</v>
      </c>
      <c r="I1066" s="11" t="s">
        <v>305</v>
      </c>
      <c r="J1066" s="11" t="s">
        <v>305</v>
      </c>
      <c r="K1066" s="11" t="s">
        <v>305</v>
      </c>
      <c r="L1066" s="11" t="s">
        <v>305</v>
      </c>
      <c r="M1066" s="11" t="s">
        <v>305</v>
      </c>
      <c r="N1066" s="11" t="s">
        <v>304</v>
      </c>
      <c r="O1066" s="11" t="s">
        <v>304</v>
      </c>
      <c r="P1066" s="11" t="s">
        <v>305</v>
      </c>
      <c r="Q1066" s="11" t="s">
        <v>304</v>
      </c>
      <c r="R1066" s="11" t="s">
        <v>118</v>
      </c>
      <c r="S1066" s="11" t="s">
        <v>305</v>
      </c>
      <c r="T1066" s="11" t="s">
        <v>305</v>
      </c>
      <c r="U1066" s="11" t="s">
        <v>305</v>
      </c>
      <c r="V1066" s="11" t="s">
        <v>304</v>
      </c>
      <c r="W1066" s="11" t="s">
        <v>305</v>
      </c>
      <c r="X1066" s="11" t="s">
        <v>305</v>
      </c>
      <c r="Y1066" s="11" t="s">
        <v>305</v>
      </c>
      <c r="Z1066" s="11" t="s">
        <v>305</v>
      </c>
      <c r="AA1066" s="150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150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2</v>
      </c>
    </row>
    <row r="1068" spans="1:65">
      <c r="A1068" s="29"/>
      <c r="B1068" s="18">
        <v>1</v>
      </c>
      <c r="C1068" s="14">
        <v>1</v>
      </c>
      <c r="D1068" s="210">
        <v>12.8</v>
      </c>
      <c r="E1068" s="210">
        <v>12.7</v>
      </c>
      <c r="F1068" s="210">
        <v>13.84088737020031</v>
      </c>
      <c r="G1068" s="210">
        <v>10.5</v>
      </c>
      <c r="H1068" s="210">
        <v>12.69</v>
      </c>
      <c r="I1068" s="210">
        <v>12.1</v>
      </c>
      <c r="J1068" s="210">
        <v>12.2</v>
      </c>
      <c r="K1068" s="210">
        <v>11.9</v>
      </c>
      <c r="L1068" s="210">
        <v>13.8</v>
      </c>
      <c r="M1068" s="210">
        <v>12.2</v>
      </c>
      <c r="N1068" s="210">
        <v>13.8</v>
      </c>
      <c r="O1068" s="210">
        <v>11.3</v>
      </c>
      <c r="P1068" s="210">
        <v>10.9</v>
      </c>
      <c r="Q1068" s="210">
        <v>10.78315006082104</v>
      </c>
      <c r="R1068" s="211">
        <v>14</v>
      </c>
      <c r="S1068" s="210">
        <v>12.4</v>
      </c>
      <c r="T1068" s="211" t="s">
        <v>320</v>
      </c>
      <c r="U1068" s="210">
        <v>12.9</v>
      </c>
      <c r="V1068" s="211">
        <v>22.1</v>
      </c>
      <c r="W1068" s="210">
        <v>11.4</v>
      </c>
      <c r="X1068" s="211">
        <v>12</v>
      </c>
      <c r="Y1068" s="210">
        <v>12.1</v>
      </c>
      <c r="Z1068" s="210">
        <v>11.5</v>
      </c>
      <c r="AA1068" s="212"/>
      <c r="AB1068" s="213"/>
      <c r="AC1068" s="213"/>
      <c r="AD1068" s="213"/>
      <c r="AE1068" s="213"/>
      <c r="AF1068" s="213"/>
      <c r="AG1068" s="213"/>
      <c r="AH1068" s="213"/>
      <c r="AI1068" s="213"/>
      <c r="AJ1068" s="213"/>
      <c r="AK1068" s="213"/>
      <c r="AL1068" s="213"/>
      <c r="AM1068" s="213"/>
      <c r="AN1068" s="213"/>
      <c r="AO1068" s="213"/>
      <c r="AP1068" s="213"/>
      <c r="AQ1068" s="213"/>
      <c r="AR1068" s="213"/>
      <c r="AS1068" s="213"/>
      <c r="AT1068" s="213"/>
      <c r="AU1068" s="213"/>
      <c r="AV1068" s="213"/>
      <c r="AW1068" s="213"/>
      <c r="AX1068" s="213"/>
      <c r="AY1068" s="213"/>
      <c r="AZ1068" s="213"/>
      <c r="BA1068" s="213"/>
      <c r="BB1068" s="213"/>
      <c r="BC1068" s="213"/>
      <c r="BD1068" s="213"/>
      <c r="BE1068" s="213"/>
      <c r="BF1068" s="213"/>
      <c r="BG1068" s="213"/>
      <c r="BH1068" s="213"/>
      <c r="BI1068" s="213"/>
      <c r="BJ1068" s="213"/>
      <c r="BK1068" s="213"/>
      <c r="BL1068" s="213"/>
      <c r="BM1068" s="214">
        <v>1</v>
      </c>
    </row>
    <row r="1069" spans="1:65">
      <c r="A1069" s="29"/>
      <c r="B1069" s="19">
        <v>1</v>
      </c>
      <c r="C1069" s="9">
        <v>2</v>
      </c>
      <c r="D1069" s="215">
        <v>12.8</v>
      </c>
      <c r="E1069" s="215">
        <v>12.5</v>
      </c>
      <c r="F1069" s="215">
        <v>12.4643378624392</v>
      </c>
      <c r="G1069" s="215">
        <v>12.5</v>
      </c>
      <c r="H1069" s="215">
        <v>12.13</v>
      </c>
      <c r="I1069" s="215">
        <v>12.5</v>
      </c>
      <c r="J1069" s="215">
        <v>11.5</v>
      </c>
      <c r="K1069" s="215">
        <v>11.7</v>
      </c>
      <c r="L1069" s="215">
        <v>12</v>
      </c>
      <c r="M1069" s="215">
        <v>11.7</v>
      </c>
      <c r="N1069" s="215">
        <v>12.2</v>
      </c>
      <c r="O1069" s="215">
        <v>11.5</v>
      </c>
      <c r="P1069" s="215">
        <v>11.2</v>
      </c>
      <c r="Q1069" s="215">
        <v>10.460534175242595</v>
      </c>
      <c r="R1069" s="216">
        <v>13</v>
      </c>
      <c r="S1069" s="215">
        <v>11</v>
      </c>
      <c r="T1069" s="216" t="s">
        <v>320</v>
      </c>
      <c r="U1069" s="215">
        <v>13.3</v>
      </c>
      <c r="V1069" s="216">
        <v>23.5</v>
      </c>
      <c r="W1069" s="215">
        <v>11.7</v>
      </c>
      <c r="X1069" s="216">
        <v>13</v>
      </c>
      <c r="Y1069" s="215">
        <v>11.3</v>
      </c>
      <c r="Z1069" s="215">
        <v>10.9</v>
      </c>
      <c r="AA1069" s="212"/>
      <c r="AB1069" s="213"/>
      <c r="AC1069" s="213"/>
      <c r="AD1069" s="213"/>
      <c r="AE1069" s="213"/>
      <c r="AF1069" s="213"/>
      <c r="AG1069" s="213"/>
      <c r="AH1069" s="213"/>
      <c r="AI1069" s="213"/>
      <c r="AJ1069" s="213"/>
      <c r="AK1069" s="213"/>
      <c r="AL1069" s="213"/>
      <c r="AM1069" s="213"/>
      <c r="AN1069" s="213"/>
      <c r="AO1069" s="213"/>
      <c r="AP1069" s="213"/>
      <c r="AQ1069" s="213"/>
      <c r="AR1069" s="213"/>
      <c r="AS1069" s="213"/>
      <c r="AT1069" s="213"/>
      <c r="AU1069" s="213"/>
      <c r="AV1069" s="213"/>
      <c r="AW1069" s="213"/>
      <c r="AX1069" s="213"/>
      <c r="AY1069" s="213"/>
      <c r="AZ1069" s="213"/>
      <c r="BA1069" s="213"/>
      <c r="BB1069" s="213"/>
      <c r="BC1069" s="213"/>
      <c r="BD1069" s="213"/>
      <c r="BE1069" s="213"/>
      <c r="BF1069" s="213"/>
      <c r="BG1069" s="213"/>
      <c r="BH1069" s="213"/>
      <c r="BI1069" s="213"/>
      <c r="BJ1069" s="213"/>
      <c r="BK1069" s="213"/>
      <c r="BL1069" s="213"/>
      <c r="BM1069" s="214">
        <v>23</v>
      </c>
    </row>
    <row r="1070" spans="1:65">
      <c r="A1070" s="29"/>
      <c r="B1070" s="19">
        <v>1</v>
      </c>
      <c r="C1070" s="9">
        <v>3</v>
      </c>
      <c r="D1070" s="215">
        <v>13.1</v>
      </c>
      <c r="E1070" s="215">
        <v>12.6</v>
      </c>
      <c r="F1070" s="215">
        <v>13.672032552587972</v>
      </c>
      <c r="G1070" s="215">
        <v>10.7</v>
      </c>
      <c r="H1070" s="215">
        <v>11.69</v>
      </c>
      <c r="I1070" s="227">
        <v>14.8</v>
      </c>
      <c r="J1070" s="215">
        <v>10.7</v>
      </c>
      <c r="K1070" s="215">
        <v>11.1</v>
      </c>
      <c r="L1070" s="215">
        <v>13</v>
      </c>
      <c r="M1070" s="215">
        <v>11.3</v>
      </c>
      <c r="N1070" s="215">
        <v>12.1</v>
      </c>
      <c r="O1070" s="215">
        <v>11.6</v>
      </c>
      <c r="P1070" s="215">
        <v>10.8</v>
      </c>
      <c r="Q1070" s="215">
        <v>10.528553457225629</v>
      </c>
      <c r="R1070" s="216">
        <v>11</v>
      </c>
      <c r="S1070" s="215">
        <v>12.1</v>
      </c>
      <c r="T1070" s="216" t="s">
        <v>320</v>
      </c>
      <c r="U1070" s="227">
        <v>14.9</v>
      </c>
      <c r="V1070" s="216">
        <v>22.9</v>
      </c>
      <c r="W1070" s="215">
        <v>12.1</v>
      </c>
      <c r="X1070" s="216">
        <v>12</v>
      </c>
      <c r="Y1070" s="215">
        <v>13.4</v>
      </c>
      <c r="Z1070" s="215">
        <v>12</v>
      </c>
      <c r="AA1070" s="212"/>
      <c r="AB1070" s="213"/>
      <c r="AC1070" s="213"/>
      <c r="AD1070" s="213"/>
      <c r="AE1070" s="213"/>
      <c r="AF1070" s="213"/>
      <c r="AG1070" s="213"/>
      <c r="AH1070" s="213"/>
      <c r="AI1070" s="213"/>
      <c r="AJ1070" s="213"/>
      <c r="AK1070" s="213"/>
      <c r="AL1070" s="213"/>
      <c r="AM1070" s="213"/>
      <c r="AN1070" s="213"/>
      <c r="AO1070" s="213"/>
      <c r="AP1070" s="213"/>
      <c r="AQ1070" s="213"/>
      <c r="AR1070" s="213"/>
      <c r="AS1070" s="213"/>
      <c r="AT1070" s="213"/>
      <c r="AU1070" s="213"/>
      <c r="AV1070" s="213"/>
      <c r="AW1070" s="213"/>
      <c r="AX1070" s="213"/>
      <c r="AY1070" s="213"/>
      <c r="AZ1070" s="213"/>
      <c r="BA1070" s="213"/>
      <c r="BB1070" s="213"/>
      <c r="BC1070" s="213"/>
      <c r="BD1070" s="213"/>
      <c r="BE1070" s="213"/>
      <c r="BF1070" s="213"/>
      <c r="BG1070" s="213"/>
      <c r="BH1070" s="213"/>
      <c r="BI1070" s="213"/>
      <c r="BJ1070" s="213"/>
      <c r="BK1070" s="213"/>
      <c r="BL1070" s="213"/>
      <c r="BM1070" s="214">
        <v>16</v>
      </c>
    </row>
    <row r="1071" spans="1:65">
      <c r="A1071" s="29"/>
      <c r="B1071" s="19">
        <v>1</v>
      </c>
      <c r="C1071" s="9">
        <v>4</v>
      </c>
      <c r="D1071" s="215">
        <v>12.2</v>
      </c>
      <c r="E1071" s="215">
        <v>12.4</v>
      </c>
      <c r="F1071" s="215">
        <v>12.739405604070768</v>
      </c>
      <c r="G1071" s="227">
        <v>30.800000000000004</v>
      </c>
      <c r="H1071" s="215">
        <v>11.98</v>
      </c>
      <c r="I1071" s="215">
        <v>12.4</v>
      </c>
      <c r="J1071" s="215">
        <v>10.199999999999999</v>
      </c>
      <c r="K1071" s="215">
        <v>10.6</v>
      </c>
      <c r="L1071" s="215">
        <v>13.7</v>
      </c>
      <c r="M1071" s="215">
        <v>11.6</v>
      </c>
      <c r="N1071" s="215">
        <v>13.5</v>
      </c>
      <c r="O1071" s="215">
        <v>11.3</v>
      </c>
      <c r="P1071" s="215">
        <v>11.1</v>
      </c>
      <c r="Q1071" s="215">
        <v>10.20334462233545</v>
      </c>
      <c r="R1071" s="216">
        <v>13</v>
      </c>
      <c r="S1071" s="215">
        <v>12.6</v>
      </c>
      <c r="T1071" s="216" t="s">
        <v>320</v>
      </c>
      <c r="U1071" s="215">
        <v>11.4</v>
      </c>
      <c r="V1071" s="216">
        <v>22.5</v>
      </c>
      <c r="W1071" s="215">
        <v>12.1</v>
      </c>
      <c r="X1071" s="216">
        <v>13</v>
      </c>
      <c r="Y1071" s="215">
        <v>11.9</v>
      </c>
      <c r="Z1071" s="215">
        <v>10.8</v>
      </c>
      <c r="AA1071" s="212"/>
      <c r="AB1071" s="213"/>
      <c r="AC1071" s="213"/>
      <c r="AD1071" s="213"/>
      <c r="AE1071" s="213"/>
      <c r="AF1071" s="213"/>
      <c r="AG1071" s="213"/>
      <c r="AH1071" s="213"/>
      <c r="AI1071" s="213"/>
      <c r="AJ1071" s="213"/>
      <c r="AK1071" s="213"/>
      <c r="AL1071" s="213"/>
      <c r="AM1071" s="213"/>
      <c r="AN1071" s="213"/>
      <c r="AO1071" s="213"/>
      <c r="AP1071" s="213"/>
      <c r="AQ1071" s="213"/>
      <c r="AR1071" s="213"/>
      <c r="AS1071" s="213"/>
      <c r="AT1071" s="213"/>
      <c r="AU1071" s="213"/>
      <c r="AV1071" s="213"/>
      <c r="AW1071" s="213"/>
      <c r="AX1071" s="213"/>
      <c r="AY1071" s="213"/>
      <c r="AZ1071" s="213"/>
      <c r="BA1071" s="213"/>
      <c r="BB1071" s="213"/>
      <c r="BC1071" s="213"/>
      <c r="BD1071" s="213"/>
      <c r="BE1071" s="213"/>
      <c r="BF1071" s="213"/>
      <c r="BG1071" s="213"/>
      <c r="BH1071" s="213"/>
      <c r="BI1071" s="213"/>
      <c r="BJ1071" s="213"/>
      <c r="BK1071" s="213"/>
      <c r="BL1071" s="213"/>
      <c r="BM1071" s="214">
        <v>11.932809092497115</v>
      </c>
    </row>
    <row r="1072" spans="1:65">
      <c r="A1072" s="29"/>
      <c r="B1072" s="19">
        <v>1</v>
      </c>
      <c r="C1072" s="9">
        <v>5</v>
      </c>
      <c r="D1072" s="215">
        <v>11.9</v>
      </c>
      <c r="E1072" s="215">
        <v>12.6</v>
      </c>
      <c r="F1072" s="215">
        <v>12.935479595385225</v>
      </c>
      <c r="G1072" s="215">
        <v>11.9</v>
      </c>
      <c r="H1072" s="215">
        <v>10.77</v>
      </c>
      <c r="I1072" s="215">
        <v>12.4</v>
      </c>
      <c r="J1072" s="215">
        <v>10.8</v>
      </c>
      <c r="K1072" s="215">
        <v>11.8</v>
      </c>
      <c r="L1072" s="215">
        <v>12.5</v>
      </c>
      <c r="M1072" s="215">
        <v>11</v>
      </c>
      <c r="N1072" s="215">
        <v>13.7</v>
      </c>
      <c r="O1072" s="215">
        <v>11.3</v>
      </c>
      <c r="P1072" s="215">
        <v>11.3</v>
      </c>
      <c r="Q1072" s="215">
        <v>11.36809571961528</v>
      </c>
      <c r="R1072" s="216">
        <v>13</v>
      </c>
      <c r="S1072" s="215">
        <v>12</v>
      </c>
      <c r="T1072" s="216" t="s">
        <v>320</v>
      </c>
      <c r="U1072" s="215">
        <v>13.5</v>
      </c>
      <c r="V1072" s="216">
        <v>21.4</v>
      </c>
      <c r="W1072" s="215">
        <v>12.2</v>
      </c>
      <c r="X1072" s="216">
        <v>13</v>
      </c>
      <c r="Y1072" s="215">
        <v>11.2</v>
      </c>
      <c r="Z1072" s="215">
        <v>11.6</v>
      </c>
      <c r="AA1072" s="212"/>
      <c r="AB1072" s="213"/>
      <c r="AC1072" s="213"/>
      <c r="AD1072" s="213"/>
      <c r="AE1072" s="213"/>
      <c r="AF1072" s="213"/>
      <c r="AG1072" s="213"/>
      <c r="AH1072" s="213"/>
      <c r="AI1072" s="213"/>
      <c r="AJ1072" s="213"/>
      <c r="AK1072" s="213"/>
      <c r="AL1072" s="213"/>
      <c r="AM1072" s="213"/>
      <c r="AN1072" s="213"/>
      <c r="AO1072" s="213"/>
      <c r="AP1072" s="213"/>
      <c r="AQ1072" s="213"/>
      <c r="AR1072" s="213"/>
      <c r="AS1072" s="213"/>
      <c r="AT1072" s="213"/>
      <c r="AU1072" s="213"/>
      <c r="AV1072" s="213"/>
      <c r="AW1072" s="213"/>
      <c r="AX1072" s="213"/>
      <c r="AY1072" s="213"/>
      <c r="AZ1072" s="213"/>
      <c r="BA1072" s="213"/>
      <c r="BB1072" s="213"/>
      <c r="BC1072" s="213"/>
      <c r="BD1072" s="213"/>
      <c r="BE1072" s="213"/>
      <c r="BF1072" s="213"/>
      <c r="BG1072" s="213"/>
      <c r="BH1072" s="213"/>
      <c r="BI1072" s="213"/>
      <c r="BJ1072" s="213"/>
      <c r="BK1072" s="213"/>
      <c r="BL1072" s="213"/>
      <c r="BM1072" s="214">
        <v>66</v>
      </c>
    </row>
    <row r="1073" spans="1:65">
      <c r="A1073" s="29"/>
      <c r="B1073" s="19">
        <v>1</v>
      </c>
      <c r="C1073" s="9">
        <v>6</v>
      </c>
      <c r="D1073" s="215">
        <v>12.8</v>
      </c>
      <c r="E1073" s="215">
        <v>12.6</v>
      </c>
      <c r="F1073" s="215">
        <v>12.665289822695202</v>
      </c>
      <c r="G1073" s="215">
        <v>11.1</v>
      </c>
      <c r="H1073" s="215">
        <v>10.46</v>
      </c>
      <c r="I1073" s="215">
        <v>12.6</v>
      </c>
      <c r="J1073" s="215">
        <v>11.4</v>
      </c>
      <c r="K1073" s="215">
        <v>12</v>
      </c>
      <c r="L1073" s="215">
        <v>11.9</v>
      </c>
      <c r="M1073" s="215">
        <v>11.9</v>
      </c>
      <c r="N1073" s="215">
        <v>11.7</v>
      </c>
      <c r="O1073" s="227">
        <v>10.3</v>
      </c>
      <c r="P1073" s="215">
        <v>11.4</v>
      </c>
      <c r="Q1073" s="215">
        <v>10.859125702052474</v>
      </c>
      <c r="R1073" s="216">
        <v>15</v>
      </c>
      <c r="S1073" s="215">
        <v>11.5</v>
      </c>
      <c r="T1073" s="216" t="s">
        <v>320</v>
      </c>
      <c r="U1073" s="215">
        <v>12.7</v>
      </c>
      <c r="V1073" s="216">
        <v>22.3</v>
      </c>
      <c r="W1073" s="215">
        <v>12</v>
      </c>
      <c r="X1073" s="216">
        <v>11</v>
      </c>
      <c r="Y1073" s="215">
        <v>12.1</v>
      </c>
      <c r="Z1073" s="215">
        <v>11.6</v>
      </c>
      <c r="AA1073" s="212"/>
      <c r="AB1073" s="213"/>
      <c r="AC1073" s="213"/>
      <c r="AD1073" s="213"/>
      <c r="AE1073" s="213"/>
      <c r="AF1073" s="213"/>
      <c r="AG1073" s="213"/>
      <c r="AH1073" s="213"/>
      <c r="AI1073" s="213"/>
      <c r="AJ1073" s="213"/>
      <c r="AK1073" s="213"/>
      <c r="AL1073" s="213"/>
      <c r="AM1073" s="213"/>
      <c r="AN1073" s="213"/>
      <c r="AO1073" s="213"/>
      <c r="AP1073" s="213"/>
      <c r="AQ1073" s="213"/>
      <c r="AR1073" s="213"/>
      <c r="AS1073" s="213"/>
      <c r="AT1073" s="213"/>
      <c r="AU1073" s="213"/>
      <c r="AV1073" s="213"/>
      <c r="AW1073" s="213"/>
      <c r="AX1073" s="213"/>
      <c r="AY1073" s="213"/>
      <c r="AZ1073" s="213"/>
      <c r="BA1073" s="213"/>
      <c r="BB1073" s="213"/>
      <c r="BC1073" s="213"/>
      <c r="BD1073" s="213"/>
      <c r="BE1073" s="213"/>
      <c r="BF1073" s="213"/>
      <c r="BG1073" s="213"/>
      <c r="BH1073" s="213"/>
      <c r="BI1073" s="213"/>
      <c r="BJ1073" s="213"/>
      <c r="BK1073" s="213"/>
      <c r="BL1073" s="213"/>
      <c r="BM1073" s="217"/>
    </row>
    <row r="1074" spans="1:65">
      <c r="A1074" s="29"/>
      <c r="B1074" s="20" t="s">
        <v>271</v>
      </c>
      <c r="C1074" s="12"/>
      <c r="D1074" s="218">
        <v>12.600000000000001</v>
      </c>
      <c r="E1074" s="218">
        <v>12.566666666666665</v>
      </c>
      <c r="F1074" s="218">
        <v>13.052905467896446</v>
      </c>
      <c r="G1074" s="218">
        <v>14.583333333333334</v>
      </c>
      <c r="H1074" s="218">
        <v>11.62</v>
      </c>
      <c r="I1074" s="218">
        <v>12.799999999999999</v>
      </c>
      <c r="J1074" s="218">
        <v>11.133333333333333</v>
      </c>
      <c r="K1074" s="218">
        <v>11.516666666666667</v>
      </c>
      <c r="L1074" s="218">
        <v>12.816666666666668</v>
      </c>
      <c r="M1074" s="218">
        <v>11.616666666666667</v>
      </c>
      <c r="N1074" s="218">
        <v>12.833333333333334</v>
      </c>
      <c r="O1074" s="218">
        <v>11.216666666666667</v>
      </c>
      <c r="P1074" s="218">
        <v>11.116666666666669</v>
      </c>
      <c r="Q1074" s="218">
        <v>10.700467289548746</v>
      </c>
      <c r="R1074" s="218">
        <v>13.166666666666666</v>
      </c>
      <c r="S1074" s="218">
        <v>11.933333333333332</v>
      </c>
      <c r="T1074" s="218" t="s">
        <v>771</v>
      </c>
      <c r="U1074" s="218">
        <v>13.116666666666667</v>
      </c>
      <c r="V1074" s="218">
        <v>22.450000000000003</v>
      </c>
      <c r="W1074" s="218">
        <v>11.916666666666666</v>
      </c>
      <c r="X1074" s="218">
        <v>12.333333333333334</v>
      </c>
      <c r="Y1074" s="218">
        <v>11.999999999999998</v>
      </c>
      <c r="Z1074" s="218">
        <v>11.4</v>
      </c>
      <c r="AA1074" s="212"/>
      <c r="AB1074" s="213"/>
      <c r="AC1074" s="213"/>
      <c r="AD1074" s="213"/>
      <c r="AE1074" s="213"/>
      <c r="AF1074" s="213"/>
      <c r="AG1074" s="213"/>
      <c r="AH1074" s="213"/>
      <c r="AI1074" s="213"/>
      <c r="AJ1074" s="213"/>
      <c r="AK1074" s="213"/>
      <c r="AL1074" s="213"/>
      <c r="AM1074" s="213"/>
      <c r="AN1074" s="213"/>
      <c r="AO1074" s="213"/>
      <c r="AP1074" s="213"/>
      <c r="AQ1074" s="213"/>
      <c r="AR1074" s="213"/>
      <c r="AS1074" s="213"/>
      <c r="AT1074" s="213"/>
      <c r="AU1074" s="213"/>
      <c r="AV1074" s="213"/>
      <c r="AW1074" s="213"/>
      <c r="AX1074" s="213"/>
      <c r="AY1074" s="213"/>
      <c r="AZ1074" s="213"/>
      <c r="BA1074" s="213"/>
      <c r="BB1074" s="213"/>
      <c r="BC1074" s="213"/>
      <c r="BD1074" s="213"/>
      <c r="BE1074" s="213"/>
      <c r="BF1074" s="213"/>
      <c r="BG1074" s="213"/>
      <c r="BH1074" s="213"/>
      <c r="BI1074" s="213"/>
      <c r="BJ1074" s="213"/>
      <c r="BK1074" s="213"/>
      <c r="BL1074" s="213"/>
      <c r="BM1074" s="217"/>
    </row>
    <row r="1075" spans="1:65">
      <c r="A1075" s="29"/>
      <c r="B1075" s="3" t="s">
        <v>272</v>
      </c>
      <c r="C1075" s="28"/>
      <c r="D1075" s="215">
        <v>12.8</v>
      </c>
      <c r="E1075" s="215">
        <v>12.6</v>
      </c>
      <c r="F1075" s="215">
        <v>12.837442599727996</v>
      </c>
      <c r="G1075" s="215">
        <v>11.5</v>
      </c>
      <c r="H1075" s="215">
        <v>11.835000000000001</v>
      </c>
      <c r="I1075" s="215">
        <v>12.45</v>
      </c>
      <c r="J1075" s="215">
        <v>11.100000000000001</v>
      </c>
      <c r="K1075" s="215">
        <v>11.75</v>
      </c>
      <c r="L1075" s="215">
        <v>12.75</v>
      </c>
      <c r="M1075" s="215">
        <v>11.649999999999999</v>
      </c>
      <c r="N1075" s="215">
        <v>12.85</v>
      </c>
      <c r="O1075" s="215">
        <v>11.3</v>
      </c>
      <c r="P1075" s="215">
        <v>11.149999999999999</v>
      </c>
      <c r="Q1075" s="215">
        <v>10.655851759023335</v>
      </c>
      <c r="R1075" s="215">
        <v>13</v>
      </c>
      <c r="S1075" s="215">
        <v>12.05</v>
      </c>
      <c r="T1075" s="215" t="s">
        <v>771</v>
      </c>
      <c r="U1075" s="215">
        <v>13.100000000000001</v>
      </c>
      <c r="V1075" s="215">
        <v>22.4</v>
      </c>
      <c r="W1075" s="215">
        <v>12.05</v>
      </c>
      <c r="X1075" s="215">
        <v>12.5</v>
      </c>
      <c r="Y1075" s="215">
        <v>12</v>
      </c>
      <c r="Z1075" s="215">
        <v>11.55</v>
      </c>
      <c r="AA1075" s="212"/>
      <c r="AB1075" s="213"/>
      <c r="AC1075" s="213"/>
      <c r="AD1075" s="213"/>
      <c r="AE1075" s="213"/>
      <c r="AF1075" s="213"/>
      <c r="AG1075" s="213"/>
      <c r="AH1075" s="213"/>
      <c r="AI1075" s="213"/>
      <c r="AJ1075" s="213"/>
      <c r="AK1075" s="213"/>
      <c r="AL1075" s="213"/>
      <c r="AM1075" s="213"/>
      <c r="AN1075" s="213"/>
      <c r="AO1075" s="213"/>
      <c r="AP1075" s="213"/>
      <c r="AQ1075" s="213"/>
      <c r="AR1075" s="213"/>
      <c r="AS1075" s="213"/>
      <c r="AT1075" s="213"/>
      <c r="AU1075" s="213"/>
      <c r="AV1075" s="213"/>
      <c r="AW1075" s="213"/>
      <c r="AX1075" s="213"/>
      <c r="AY1075" s="213"/>
      <c r="AZ1075" s="213"/>
      <c r="BA1075" s="213"/>
      <c r="BB1075" s="213"/>
      <c r="BC1075" s="213"/>
      <c r="BD1075" s="213"/>
      <c r="BE1075" s="213"/>
      <c r="BF1075" s="213"/>
      <c r="BG1075" s="213"/>
      <c r="BH1075" s="213"/>
      <c r="BI1075" s="213"/>
      <c r="BJ1075" s="213"/>
      <c r="BK1075" s="213"/>
      <c r="BL1075" s="213"/>
      <c r="BM1075" s="217"/>
    </row>
    <row r="1076" spans="1:65">
      <c r="A1076" s="29"/>
      <c r="B1076" s="3" t="s">
        <v>273</v>
      </c>
      <c r="C1076" s="28"/>
      <c r="D1076" s="23">
        <v>0.45166359162544872</v>
      </c>
      <c r="E1076" s="23">
        <v>0.10327955589886409</v>
      </c>
      <c r="F1076" s="23">
        <v>0.56797227751171753</v>
      </c>
      <c r="G1076" s="23">
        <v>7.980079364684709</v>
      </c>
      <c r="H1076" s="23">
        <v>0.84942333379770052</v>
      </c>
      <c r="I1076" s="23">
        <v>0.99398189118313451</v>
      </c>
      <c r="J1076" s="23">
        <v>0.7089898917944224</v>
      </c>
      <c r="K1076" s="23">
        <v>0.5492419017761363</v>
      </c>
      <c r="L1076" s="23">
        <v>0.82320511822186004</v>
      </c>
      <c r="M1076" s="23">
        <v>0.4262237284181471</v>
      </c>
      <c r="N1076" s="23">
        <v>0.93309520771819809</v>
      </c>
      <c r="O1076" s="23">
        <v>0.4665476038590986</v>
      </c>
      <c r="P1076" s="23">
        <v>0.23166067138525395</v>
      </c>
      <c r="Q1076" s="23">
        <v>0.40298631850188282</v>
      </c>
      <c r="R1076" s="23">
        <v>1.3291601358251257</v>
      </c>
      <c r="S1076" s="23">
        <v>0.59217114643206537</v>
      </c>
      <c r="T1076" s="23" t="s">
        <v>771</v>
      </c>
      <c r="U1076" s="23">
        <v>1.1426577206962141</v>
      </c>
      <c r="V1076" s="23">
        <v>0.7148426400264607</v>
      </c>
      <c r="W1076" s="23">
        <v>0.30605010483034722</v>
      </c>
      <c r="X1076" s="23">
        <v>0.81649658092772603</v>
      </c>
      <c r="Y1076" s="23">
        <v>0.78993670632526014</v>
      </c>
      <c r="Z1076" s="23">
        <v>0.46043457732885323</v>
      </c>
      <c r="AA1076" s="150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87</v>
      </c>
      <c r="C1077" s="28"/>
      <c r="D1077" s="13">
        <v>3.5846316795670533E-2</v>
      </c>
      <c r="E1077" s="13">
        <v>8.2185322996443586E-3</v>
      </c>
      <c r="F1077" s="13">
        <v>4.3513092078130991E-2</v>
      </c>
      <c r="G1077" s="13">
        <v>0.5472054421498086</v>
      </c>
      <c r="H1077" s="13">
        <v>7.310011478465582E-2</v>
      </c>
      <c r="I1077" s="13">
        <v>7.7654835248682386E-2</v>
      </c>
      <c r="J1077" s="13">
        <v>6.3681726807882255E-2</v>
      </c>
      <c r="K1077" s="13">
        <v>4.7691047911097212E-2</v>
      </c>
      <c r="L1077" s="13">
        <v>6.4229268001705586E-2</v>
      </c>
      <c r="M1077" s="13">
        <v>3.6690708328678372E-2</v>
      </c>
      <c r="N1077" s="13">
        <v>7.2708717484534918E-2</v>
      </c>
      <c r="O1077" s="13">
        <v>4.1594140017155889E-2</v>
      </c>
      <c r="P1077" s="13">
        <v>2.083904090422074E-2</v>
      </c>
      <c r="Q1077" s="13">
        <v>3.7660628045233464E-2</v>
      </c>
      <c r="R1077" s="13">
        <v>0.100948871075326</v>
      </c>
      <c r="S1077" s="13">
        <v>4.9623280427268053E-2</v>
      </c>
      <c r="T1077" s="13" t="s">
        <v>771</v>
      </c>
      <c r="U1077" s="13">
        <v>8.7114946939990903E-2</v>
      </c>
      <c r="V1077" s="13">
        <v>3.1841542985588445E-2</v>
      </c>
      <c r="W1077" s="13">
        <v>2.5682526279469698E-2</v>
      </c>
      <c r="X1077" s="13">
        <v>6.6202425480626437E-2</v>
      </c>
      <c r="Y1077" s="13">
        <v>6.5828058860438354E-2</v>
      </c>
      <c r="Z1077" s="13">
        <v>4.0388998011302912E-2</v>
      </c>
      <c r="AA1077" s="150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3" t="s">
        <v>274</v>
      </c>
      <c r="C1078" s="28"/>
      <c r="D1078" s="13">
        <v>5.5912308856293613E-2</v>
      </c>
      <c r="E1078" s="13">
        <v>5.3118890049795198E-2</v>
      </c>
      <c r="F1078" s="13">
        <v>9.3866948403926509E-2</v>
      </c>
      <c r="G1078" s="13">
        <v>0.22212072784293224</v>
      </c>
      <c r="H1078" s="13">
        <v>-2.6214204054751722E-2</v>
      </c>
      <c r="I1078" s="13">
        <v>7.2672821695282108E-2</v>
      </c>
      <c r="J1078" s="13">
        <v>-6.6998118629624348E-2</v>
      </c>
      <c r="K1078" s="13">
        <v>-3.4873802354895789E-2</v>
      </c>
      <c r="L1078" s="13">
        <v>7.4069531098531316E-2</v>
      </c>
      <c r="M1078" s="13">
        <v>-2.6493545935401319E-2</v>
      </c>
      <c r="N1078" s="13">
        <v>7.5466240501780302E-2</v>
      </c>
      <c r="O1078" s="13">
        <v>-6.0014571613378975E-2</v>
      </c>
      <c r="P1078" s="13">
        <v>-6.8394828032873223E-2</v>
      </c>
      <c r="Q1078" s="13">
        <v>-0.10327340305169364</v>
      </c>
      <c r="R1078" s="13">
        <v>0.10340042856676157</v>
      </c>
      <c r="S1078" s="13">
        <v>4.3932726330631056E-5</v>
      </c>
      <c r="T1078" s="13" t="s">
        <v>771</v>
      </c>
      <c r="U1078" s="13">
        <v>9.9210300357014614E-2</v>
      </c>
      <c r="V1078" s="13">
        <v>0.88136756617649126</v>
      </c>
      <c r="W1078" s="13">
        <v>-1.3527766769182437E-3</v>
      </c>
      <c r="X1078" s="13">
        <v>3.3564958404308509E-2</v>
      </c>
      <c r="Y1078" s="13">
        <v>5.6307703393270181E-3</v>
      </c>
      <c r="Z1078" s="13">
        <v>-4.4650768177639244E-2</v>
      </c>
      <c r="AA1078" s="150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45" t="s">
        <v>275</v>
      </c>
      <c r="C1079" s="46"/>
      <c r="D1079" s="44">
        <v>0.56000000000000005</v>
      </c>
      <c r="E1079" s="44">
        <v>0.53</v>
      </c>
      <c r="F1079" s="44">
        <v>0.94</v>
      </c>
      <c r="G1079" s="44">
        <v>2.23</v>
      </c>
      <c r="H1079" s="44">
        <v>0.26</v>
      </c>
      <c r="I1079" s="44">
        <v>0.73</v>
      </c>
      <c r="J1079" s="44">
        <v>0.67</v>
      </c>
      <c r="K1079" s="44">
        <v>0.35</v>
      </c>
      <c r="L1079" s="44">
        <v>0.74</v>
      </c>
      <c r="M1079" s="44">
        <v>0.27</v>
      </c>
      <c r="N1079" s="44">
        <v>0.76</v>
      </c>
      <c r="O1079" s="44">
        <v>0.6</v>
      </c>
      <c r="P1079" s="44">
        <v>0.69</v>
      </c>
      <c r="Q1079" s="44">
        <v>1.04</v>
      </c>
      <c r="R1079" s="44" t="s">
        <v>276</v>
      </c>
      <c r="S1079" s="44">
        <v>0</v>
      </c>
      <c r="T1079" s="44">
        <v>1.63</v>
      </c>
      <c r="U1079" s="44">
        <v>1</v>
      </c>
      <c r="V1079" s="44">
        <v>8.86</v>
      </c>
      <c r="W1079" s="44">
        <v>0.01</v>
      </c>
      <c r="X1079" s="44" t="s">
        <v>276</v>
      </c>
      <c r="Y1079" s="44">
        <v>0.06</v>
      </c>
      <c r="Z1079" s="44">
        <v>0.45</v>
      </c>
      <c r="AA1079" s="150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0" t="s">
        <v>325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BM1080" s="55"/>
    </row>
    <row r="1081" spans="1:65">
      <c r="BM1081" s="55"/>
    </row>
    <row r="1082" spans="1:65" ht="15">
      <c r="B1082" s="8" t="s">
        <v>627</v>
      </c>
      <c r="BM1082" s="27" t="s">
        <v>67</v>
      </c>
    </row>
    <row r="1083" spans="1:65" ht="15">
      <c r="A1083" s="24" t="s">
        <v>38</v>
      </c>
      <c r="B1083" s="18" t="s">
        <v>114</v>
      </c>
      <c r="C1083" s="15" t="s">
        <v>115</v>
      </c>
      <c r="D1083" s="16" t="s">
        <v>240</v>
      </c>
      <c r="E1083" s="17" t="s">
        <v>240</v>
      </c>
      <c r="F1083" s="17" t="s">
        <v>240</v>
      </c>
      <c r="G1083" s="17" t="s">
        <v>240</v>
      </c>
      <c r="H1083" s="17" t="s">
        <v>240</v>
      </c>
      <c r="I1083" s="17" t="s">
        <v>240</v>
      </c>
      <c r="J1083" s="17" t="s">
        <v>240</v>
      </c>
      <c r="K1083" s="17" t="s">
        <v>240</v>
      </c>
      <c r="L1083" s="17" t="s">
        <v>240</v>
      </c>
      <c r="M1083" s="17" t="s">
        <v>240</v>
      </c>
      <c r="N1083" s="17" t="s">
        <v>240</v>
      </c>
      <c r="O1083" s="17" t="s">
        <v>240</v>
      </c>
      <c r="P1083" s="17" t="s">
        <v>240</v>
      </c>
      <c r="Q1083" s="17" t="s">
        <v>240</v>
      </c>
      <c r="R1083" s="17" t="s">
        <v>240</v>
      </c>
      <c r="S1083" s="17" t="s">
        <v>240</v>
      </c>
      <c r="T1083" s="17" t="s">
        <v>240</v>
      </c>
      <c r="U1083" s="17" t="s">
        <v>240</v>
      </c>
      <c r="V1083" s="17" t="s">
        <v>240</v>
      </c>
      <c r="W1083" s="17" t="s">
        <v>240</v>
      </c>
      <c r="X1083" s="17" t="s">
        <v>240</v>
      </c>
      <c r="Y1083" s="17" t="s">
        <v>240</v>
      </c>
      <c r="Z1083" s="17" t="s">
        <v>240</v>
      </c>
      <c r="AA1083" s="17" t="s">
        <v>240</v>
      </c>
      <c r="AB1083" s="17" t="s">
        <v>240</v>
      </c>
      <c r="AC1083" s="150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241</v>
      </c>
      <c r="C1084" s="9" t="s">
        <v>241</v>
      </c>
      <c r="D1084" s="148" t="s">
        <v>243</v>
      </c>
      <c r="E1084" s="149" t="s">
        <v>244</v>
      </c>
      <c r="F1084" s="149" t="s">
        <v>245</v>
      </c>
      <c r="G1084" s="149" t="s">
        <v>246</v>
      </c>
      <c r="H1084" s="149" t="s">
        <v>248</v>
      </c>
      <c r="I1084" s="149" t="s">
        <v>249</v>
      </c>
      <c r="J1084" s="149" t="s">
        <v>250</v>
      </c>
      <c r="K1084" s="149" t="s">
        <v>251</v>
      </c>
      <c r="L1084" s="149" t="s">
        <v>252</v>
      </c>
      <c r="M1084" s="149" t="s">
        <v>253</v>
      </c>
      <c r="N1084" s="149" t="s">
        <v>254</v>
      </c>
      <c r="O1084" s="149" t="s">
        <v>255</v>
      </c>
      <c r="P1084" s="149" t="s">
        <v>256</v>
      </c>
      <c r="Q1084" s="149" t="s">
        <v>257</v>
      </c>
      <c r="R1084" s="149" t="s">
        <v>258</v>
      </c>
      <c r="S1084" s="149" t="s">
        <v>259</v>
      </c>
      <c r="T1084" s="149" t="s">
        <v>260</v>
      </c>
      <c r="U1084" s="149" t="s">
        <v>261</v>
      </c>
      <c r="V1084" s="149" t="s">
        <v>279</v>
      </c>
      <c r="W1084" s="149" t="s">
        <v>307</v>
      </c>
      <c r="X1084" s="149" t="s">
        <v>280</v>
      </c>
      <c r="Y1084" s="149" t="s">
        <v>262</v>
      </c>
      <c r="Z1084" s="149" t="s">
        <v>263</v>
      </c>
      <c r="AA1084" s="149" t="s">
        <v>281</v>
      </c>
      <c r="AB1084" s="149" t="s">
        <v>265</v>
      </c>
      <c r="AC1084" s="150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304</v>
      </c>
      <c r="E1085" s="11" t="s">
        <v>304</v>
      </c>
      <c r="F1085" s="11" t="s">
        <v>118</v>
      </c>
      <c r="G1085" s="11" t="s">
        <v>304</v>
      </c>
      <c r="H1085" s="11" t="s">
        <v>304</v>
      </c>
      <c r="I1085" s="11" t="s">
        <v>305</v>
      </c>
      <c r="J1085" s="11" t="s">
        <v>305</v>
      </c>
      <c r="K1085" s="11" t="s">
        <v>305</v>
      </c>
      <c r="L1085" s="11" t="s">
        <v>305</v>
      </c>
      <c r="M1085" s="11" t="s">
        <v>305</v>
      </c>
      <c r="N1085" s="11" t="s">
        <v>304</v>
      </c>
      <c r="O1085" s="11" t="s">
        <v>304</v>
      </c>
      <c r="P1085" s="11" t="s">
        <v>305</v>
      </c>
      <c r="Q1085" s="11" t="s">
        <v>304</v>
      </c>
      <c r="R1085" s="11" t="s">
        <v>118</v>
      </c>
      <c r="S1085" s="11" t="s">
        <v>305</v>
      </c>
      <c r="T1085" s="11" t="s">
        <v>304</v>
      </c>
      <c r="U1085" s="11" t="s">
        <v>305</v>
      </c>
      <c r="V1085" s="11" t="s">
        <v>305</v>
      </c>
      <c r="W1085" s="11" t="s">
        <v>304</v>
      </c>
      <c r="X1085" s="11" t="s">
        <v>304</v>
      </c>
      <c r="Y1085" s="11" t="s">
        <v>305</v>
      </c>
      <c r="Z1085" s="11" t="s">
        <v>305</v>
      </c>
      <c r="AA1085" s="11" t="s">
        <v>305</v>
      </c>
      <c r="AB1085" s="11" t="s">
        <v>305</v>
      </c>
      <c r="AC1085" s="150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C1086" s="150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</v>
      </c>
    </row>
    <row r="1087" spans="1:65">
      <c r="A1087" s="29"/>
      <c r="B1087" s="18">
        <v>1</v>
      </c>
      <c r="C1087" s="14">
        <v>1</v>
      </c>
      <c r="D1087" s="210">
        <v>16.260000000000002</v>
      </c>
      <c r="E1087" s="210">
        <v>16.2</v>
      </c>
      <c r="F1087" s="210">
        <v>15.437845631335319</v>
      </c>
      <c r="G1087" s="210">
        <v>14.6</v>
      </c>
      <c r="H1087" s="210">
        <v>17.21</v>
      </c>
      <c r="I1087" s="226">
        <v>15.5</v>
      </c>
      <c r="J1087" s="226">
        <v>15.1</v>
      </c>
      <c r="K1087" s="210">
        <v>16.7</v>
      </c>
      <c r="L1087" s="210">
        <v>16</v>
      </c>
      <c r="M1087" s="210">
        <v>15</v>
      </c>
      <c r="N1087" s="210">
        <v>15.9</v>
      </c>
      <c r="O1087" s="210">
        <v>16.8</v>
      </c>
      <c r="P1087" s="210">
        <v>14.4</v>
      </c>
      <c r="Q1087" s="210">
        <v>15.557587583125175</v>
      </c>
      <c r="R1087" s="210">
        <v>14.9</v>
      </c>
      <c r="S1087" s="210">
        <v>15.8</v>
      </c>
      <c r="T1087" s="210">
        <v>13.78898</v>
      </c>
      <c r="U1087" s="211">
        <v>15</v>
      </c>
      <c r="V1087" s="210">
        <v>16.100000000000001</v>
      </c>
      <c r="W1087" s="210">
        <v>14</v>
      </c>
      <c r="X1087" s="210">
        <v>14.8</v>
      </c>
      <c r="Y1087" s="210">
        <v>15.5</v>
      </c>
      <c r="Z1087" s="210">
        <v>15.1</v>
      </c>
      <c r="AA1087" s="210">
        <v>18.5</v>
      </c>
      <c r="AB1087" s="210">
        <v>14.9</v>
      </c>
      <c r="AC1087" s="212"/>
      <c r="AD1087" s="213"/>
      <c r="AE1087" s="213"/>
      <c r="AF1087" s="213"/>
      <c r="AG1087" s="213"/>
      <c r="AH1087" s="213"/>
      <c r="AI1087" s="213"/>
      <c r="AJ1087" s="213"/>
      <c r="AK1087" s="213"/>
      <c r="AL1087" s="213"/>
      <c r="AM1087" s="213"/>
      <c r="AN1087" s="213"/>
      <c r="AO1087" s="213"/>
      <c r="AP1087" s="213"/>
      <c r="AQ1087" s="213"/>
      <c r="AR1087" s="213"/>
      <c r="AS1087" s="213"/>
      <c r="AT1087" s="213"/>
      <c r="AU1087" s="213"/>
      <c r="AV1087" s="213"/>
      <c r="AW1087" s="213"/>
      <c r="AX1087" s="213"/>
      <c r="AY1087" s="213"/>
      <c r="AZ1087" s="213"/>
      <c r="BA1087" s="213"/>
      <c r="BB1087" s="213"/>
      <c r="BC1087" s="213"/>
      <c r="BD1087" s="213"/>
      <c r="BE1087" s="213"/>
      <c r="BF1087" s="213"/>
      <c r="BG1087" s="213"/>
      <c r="BH1087" s="213"/>
      <c r="BI1087" s="213"/>
      <c r="BJ1087" s="213"/>
      <c r="BK1087" s="213"/>
      <c r="BL1087" s="213"/>
      <c r="BM1087" s="214">
        <v>1</v>
      </c>
    </row>
    <row r="1088" spans="1:65">
      <c r="A1088" s="29"/>
      <c r="B1088" s="19">
        <v>1</v>
      </c>
      <c r="C1088" s="9">
        <v>2</v>
      </c>
      <c r="D1088" s="215">
        <v>15.58</v>
      </c>
      <c r="E1088" s="215">
        <v>16.5</v>
      </c>
      <c r="F1088" s="215">
        <v>17.00382498994658</v>
      </c>
      <c r="G1088" s="215">
        <v>15.299999999999999</v>
      </c>
      <c r="H1088" s="215">
        <v>16.34</v>
      </c>
      <c r="I1088" s="215">
        <v>16.7</v>
      </c>
      <c r="J1088" s="215">
        <v>15.9</v>
      </c>
      <c r="K1088" s="215">
        <v>16.7</v>
      </c>
      <c r="L1088" s="215">
        <v>15.2</v>
      </c>
      <c r="M1088" s="215">
        <v>14.4</v>
      </c>
      <c r="N1088" s="215">
        <v>15.299999999999999</v>
      </c>
      <c r="O1088" s="215">
        <v>17.600000000000001</v>
      </c>
      <c r="P1088" s="215">
        <v>14.6</v>
      </c>
      <c r="Q1088" s="215">
        <v>15.310843663220178</v>
      </c>
      <c r="R1088" s="215">
        <v>15.1</v>
      </c>
      <c r="S1088" s="215">
        <v>15.400000000000002</v>
      </c>
      <c r="T1088" s="215">
        <v>13.772</v>
      </c>
      <c r="U1088" s="216">
        <v>15</v>
      </c>
      <c r="V1088" s="215">
        <v>15</v>
      </c>
      <c r="W1088" s="215">
        <v>14.1</v>
      </c>
      <c r="X1088" s="215">
        <v>15.299999999999999</v>
      </c>
      <c r="Y1088" s="215">
        <v>15.2</v>
      </c>
      <c r="Z1088" s="215">
        <v>16.2</v>
      </c>
      <c r="AA1088" s="215">
        <v>17.5</v>
      </c>
      <c r="AB1088" s="215">
        <v>15.1</v>
      </c>
      <c r="AC1088" s="212"/>
      <c r="AD1088" s="213"/>
      <c r="AE1088" s="213"/>
      <c r="AF1088" s="213"/>
      <c r="AG1088" s="213"/>
      <c r="AH1088" s="213"/>
      <c r="AI1088" s="213"/>
      <c r="AJ1088" s="213"/>
      <c r="AK1088" s="213"/>
      <c r="AL1088" s="213"/>
      <c r="AM1088" s="213"/>
      <c r="AN1088" s="213"/>
      <c r="AO1088" s="213"/>
      <c r="AP1088" s="213"/>
      <c r="AQ1088" s="213"/>
      <c r="AR1088" s="213"/>
      <c r="AS1088" s="213"/>
      <c r="AT1088" s="213"/>
      <c r="AU1088" s="213"/>
      <c r="AV1088" s="213"/>
      <c r="AW1088" s="213"/>
      <c r="AX1088" s="213"/>
      <c r="AY1088" s="213"/>
      <c r="AZ1088" s="213"/>
      <c r="BA1088" s="213"/>
      <c r="BB1088" s="213"/>
      <c r="BC1088" s="213"/>
      <c r="BD1088" s="213"/>
      <c r="BE1088" s="213"/>
      <c r="BF1088" s="213"/>
      <c r="BG1088" s="213"/>
      <c r="BH1088" s="213"/>
      <c r="BI1088" s="213"/>
      <c r="BJ1088" s="213"/>
      <c r="BK1088" s="213"/>
      <c r="BL1088" s="213"/>
      <c r="BM1088" s="214">
        <v>24</v>
      </c>
    </row>
    <row r="1089" spans="1:65">
      <c r="A1089" s="29"/>
      <c r="B1089" s="19">
        <v>1</v>
      </c>
      <c r="C1089" s="9">
        <v>3</v>
      </c>
      <c r="D1089" s="215">
        <v>15.45</v>
      </c>
      <c r="E1089" s="215">
        <v>16.399999999999999</v>
      </c>
      <c r="F1089" s="215">
        <v>15.470087474017216</v>
      </c>
      <c r="G1089" s="215">
        <v>14.1</v>
      </c>
      <c r="H1089" s="215">
        <v>15.17</v>
      </c>
      <c r="I1089" s="215">
        <v>16.7</v>
      </c>
      <c r="J1089" s="215">
        <v>16</v>
      </c>
      <c r="K1089" s="215">
        <v>16</v>
      </c>
      <c r="L1089" s="215">
        <v>15.2</v>
      </c>
      <c r="M1089" s="215">
        <v>15.1</v>
      </c>
      <c r="N1089" s="215">
        <v>15.6</v>
      </c>
      <c r="O1089" s="215">
        <v>17.100000000000001</v>
      </c>
      <c r="P1089" s="215">
        <v>14.9</v>
      </c>
      <c r="Q1089" s="215">
        <v>15.563652942215377</v>
      </c>
      <c r="R1089" s="215">
        <v>15.2</v>
      </c>
      <c r="S1089" s="215">
        <v>15.6</v>
      </c>
      <c r="T1089" s="215">
        <v>13.79256</v>
      </c>
      <c r="U1089" s="216">
        <v>16</v>
      </c>
      <c r="V1089" s="215">
        <v>14.6</v>
      </c>
      <c r="W1089" s="215">
        <v>14.1</v>
      </c>
      <c r="X1089" s="215">
        <v>15.6</v>
      </c>
      <c r="Y1089" s="215">
        <v>15.5</v>
      </c>
      <c r="Z1089" s="215">
        <v>16.2</v>
      </c>
      <c r="AA1089" s="215">
        <v>18.5</v>
      </c>
      <c r="AB1089" s="215">
        <v>14.9</v>
      </c>
      <c r="AC1089" s="212"/>
      <c r="AD1089" s="213"/>
      <c r="AE1089" s="213"/>
      <c r="AF1089" s="213"/>
      <c r="AG1089" s="213"/>
      <c r="AH1089" s="213"/>
      <c r="AI1089" s="213"/>
      <c r="AJ1089" s="213"/>
      <c r="AK1089" s="213"/>
      <c r="AL1089" s="213"/>
      <c r="AM1089" s="213"/>
      <c r="AN1089" s="213"/>
      <c r="AO1089" s="213"/>
      <c r="AP1089" s="213"/>
      <c r="AQ1089" s="213"/>
      <c r="AR1089" s="213"/>
      <c r="AS1089" s="213"/>
      <c r="AT1089" s="213"/>
      <c r="AU1089" s="213"/>
      <c r="AV1089" s="213"/>
      <c r="AW1089" s="213"/>
      <c r="AX1089" s="213"/>
      <c r="AY1089" s="213"/>
      <c r="AZ1089" s="213"/>
      <c r="BA1089" s="213"/>
      <c r="BB1089" s="213"/>
      <c r="BC1089" s="213"/>
      <c r="BD1089" s="213"/>
      <c r="BE1089" s="213"/>
      <c r="BF1089" s="213"/>
      <c r="BG1089" s="213"/>
      <c r="BH1089" s="213"/>
      <c r="BI1089" s="213"/>
      <c r="BJ1089" s="213"/>
      <c r="BK1089" s="213"/>
      <c r="BL1089" s="213"/>
      <c r="BM1089" s="214">
        <v>16</v>
      </c>
    </row>
    <row r="1090" spans="1:65">
      <c r="A1090" s="29"/>
      <c r="B1090" s="19">
        <v>1</v>
      </c>
      <c r="C1090" s="9">
        <v>4</v>
      </c>
      <c r="D1090" s="215">
        <v>15.740000000000002</v>
      </c>
      <c r="E1090" s="215">
        <v>16.600000000000001</v>
      </c>
      <c r="F1090" s="215">
        <v>17.668505258367137</v>
      </c>
      <c r="G1090" s="215">
        <v>14.2</v>
      </c>
      <c r="H1090" s="215">
        <v>17.25</v>
      </c>
      <c r="I1090" s="215">
        <v>16.7</v>
      </c>
      <c r="J1090" s="215">
        <v>15.6</v>
      </c>
      <c r="K1090" s="215">
        <v>16.7</v>
      </c>
      <c r="L1090" s="215">
        <v>15.2</v>
      </c>
      <c r="M1090" s="215">
        <v>14.7</v>
      </c>
      <c r="N1090" s="215">
        <v>14.8</v>
      </c>
      <c r="O1090" s="215">
        <v>16.600000000000001</v>
      </c>
      <c r="P1090" s="215">
        <v>14.9</v>
      </c>
      <c r="Q1090" s="215">
        <v>15.198896633533714</v>
      </c>
      <c r="R1090" s="215">
        <v>15.5</v>
      </c>
      <c r="S1090" s="215">
        <v>15.400000000000002</v>
      </c>
      <c r="T1090" s="215">
        <v>13.764239999999999</v>
      </c>
      <c r="U1090" s="216">
        <v>16</v>
      </c>
      <c r="V1090" s="215">
        <v>15.9</v>
      </c>
      <c r="W1090" s="215">
        <v>13.8</v>
      </c>
      <c r="X1090" s="215">
        <v>14.8</v>
      </c>
      <c r="Y1090" s="215">
        <v>15.400000000000002</v>
      </c>
      <c r="Z1090" s="215">
        <v>15.7</v>
      </c>
      <c r="AA1090" s="215">
        <v>17.399999999999999</v>
      </c>
      <c r="AB1090" s="215">
        <v>14.5</v>
      </c>
      <c r="AC1090" s="212"/>
      <c r="AD1090" s="213"/>
      <c r="AE1090" s="213"/>
      <c r="AF1090" s="213"/>
      <c r="AG1090" s="213"/>
      <c r="AH1090" s="213"/>
      <c r="AI1090" s="213"/>
      <c r="AJ1090" s="213"/>
      <c r="AK1090" s="213"/>
      <c r="AL1090" s="213"/>
      <c r="AM1090" s="213"/>
      <c r="AN1090" s="213"/>
      <c r="AO1090" s="213"/>
      <c r="AP1090" s="213"/>
      <c r="AQ1090" s="213"/>
      <c r="AR1090" s="213"/>
      <c r="AS1090" s="213"/>
      <c r="AT1090" s="213"/>
      <c r="AU1090" s="213"/>
      <c r="AV1090" s="213"/>
      <c r="AW1090" s="213"/>
      <c r="AX1090" s="213"/>
      <c r="AY1090" s="213"/>
      <c r="AZ1090" s="213"/>
      <c r="BA1090" s="213"/>
      <c r="BB1090" s="213"/>
      <c r="BC1090" s="213"/>
      <c r="BD1090" s="213"/>
      <c r="BE1090" s="213"/>
      <c r="BF1090" s="213"/>
      <c r="BG1090" s="213"/>
      <c r="BH1090" s="213"/>
      <c r="BI1090" s="213"/>
      <c r="BJ1090" s="213"/>
      <c r="BK1090" s="213"/>
      <c r="BL1090" s="213"/>
      <c r="BM1090" s="214">
        <v>15.611101328146519</v>
      </c>
    </row>
    <row r="1091" spans="1:65">
      <c r="A1091" s="29"/>
      <c r="B1091" s="19">
        <v>1</v>
      </c>
      <c r="C1091" s="9">
        <v>5</v>
      </c>
      <c r="D1091" s="215">
        <v>15.8</v>
      </c>
      <c r="E1091" s="215">
        <v>16.3</v>
      </c>
      <c r="F1091" s="215">
        <v>17.323305326994511</v>
      </c>
      <c r="G1091" s="215">
        <v>14.6</v>
      </c>
      <c r="H1091" s="215">
        <v>16.2</v>
      </c>
      <c r="I1091" s="215">
        <v>17</v>
      </c>
      <c r="J1091" s="215">
        <v>16</v>
      </c>
      <c r="K1091" s="215">
        <v>17.2</v>
      </c>
      <c r="L1091" s="215">
        <v>15.7</v>
      </c>
      <c r="M1091" s="215">
        <v>14.1</v>
      </c>
      <c r="N1091" s="215">
        <v>15.1</v>
      </c>
      <c r="O1091" s="215">
        <v>18</v>
      </c>
      <c r="P1091" s="215">
        <v>14.8</v>
      </c>
      <c r="Q1091" s="215">
        <v>15.445658079421602</v>
      </c>
      <c r="R1091" s="215">
        <v>15</v>
      </c>
      <c r="S1091" s="215">
        <v>15.6</v>
      </c>
      <c r="T1091" s="215">
        <v>13.7277</v>
      </c>
      <c r="U1091" s="216">
        <v>16</v>
      </c>
      <c r="V1091" s="215">
        <v>15.6</v>
      </c>
      <c r="W1091" s="215">
        <v>14.1</v>
      </c>
      <c r="X1091" s="215">
        <v>15.400000000000002</v>
      </c>
      <c r="Y1091" s="215">
        <v>15.8</v>
      </c>
      <c r="Z1091" s="215">
        <v>15.8</v>
      </c>
      <c r="AA1091" s="215">
        <v>17</v>
      </c>
      <c r="AB1091" s="215">
        <v>14.8</v>
      </c>
      <c r="AC1091" s="212"/>
      <c r="AD1091" s="213"/>
      <c r="AE1091" s="213"/>
      <c r="AF1091" s="213"/>
      <c r="AG1091" s="213"/>
      <c r="AH1091" s="213"/>
      <c r="AI1091" s="213"/>
      <c r="AJ1091" s="213"/>
      <c r="AK1091" s="213"/>
      <c r="AL1091" s="213"/>
      <c r="AM1091" s="213"/>
      <c r="AN1091" s="213"/>
      <c r="AO1091" s="213"/>
      <c r="AP1091" s="213"/>
      <c r="AQ1091" s="213"/>
      <c r="AR1091" s="213"/>
      <c r="AS1091" s="213"/>
      <c r="AT1091" s="213"/>
      <c r="AU1091" s="213"/>
      <c r="AV1091" s="213"/>
      <c r="AW1091" s="213"/>
      <c r="AX1091" s="213"/>
      <c r="AY1091" s="213"/>
      <c r="AZ1091" s="213"/>
      <c r="BA1091" s="213"/>
      <c r="BB1091" s="213"/>
      <c r="BC1091" s="213"/>
      <c r="BD1091" s="213"/>
      <c r="BE1091" s="213"/>
      <c r="BF1091" s="213"/>
      <c r="BG1091" s="213"/>
      <c r="BH1091" s="213"/>
      <c r="BI1091" s="213"/>
      <c r="BJ1091" s="213"/>
      <c r="BK1091" s="213"/>
      <c r="BL1091" s="213"/>
      <c r="BM1091" s="214">
        <v>67</v>
      </c>
    </row>
    <row r="1092" spans="1:65">
      <c r="A1092" s="29"/>
      <c r="B1092" s="19">
        <v>1</v>
      </c>
      <c r="C1092" s="9">
        <v>6</v>
      </c>
      <c r="D1092" s="215">
        <v>15.979999999999999</v>
      </c>
      <c r="E1092" s="215">
        <v>16.399999999999999</v>
      </c>
      <c r="F1092" s="215">
        <v>16.802429514283411</v>
      </c>
      <c r="G1092" s="215">
        <v>14.6</v>
      </c>
      <c r="H1092" s="215">
        <v>15.6</v>
      </c>
      <c r="I1092" s="215">
        <v>16.5</v>
      </c>
      <c r="J1092" s="215">
        <v>15.8</v>
      </c>
      <c r="K1092" s="215">
        <v>16.399999999999999</v>
      </c>
      <c r="L1092" s="215">
        <v>14.8</v>
      </c>
      <c r="M1092" s="215">
        <v>15.6</v>
      </c>
      <c r="N1092" s="215">
        <v>14.8</v>
      </c>
      <c r="O1092" s="215">
        <v>16.3</v>
      </c>
      <c r="P1092" s="215">
        <v>15.1</v>
      </c>
      <c r="Q1092" s="215">
        <v>15.704874156638255</v>
      </c>
      <c r="R1092" s="215">
        <v>15.299999999999999</v>
      </c>
      <c r="S1092" s="227">
        <v>17.600000000000001</v>
      </c>
      <c r="T1092" s="215">
        <v>13.7456</v>
      </c>
      <c r="U1092" s="216">
        <v>15</v>
      </c>
      <c r="V1092" s="215">
        <v>15.8</v>
      </c>
      <c r="W1092" s="215">
        <v>14.1</v>
      </c>
      <c r="X1092" s="215">
        <v>15.6</v>
      </c>
      <c r="Y1092" s="215">
        <v>15.2</v>
      </c>
      <c r="Z1092" s="215">
        <v>15.2</v>
      </c>
      <c r="AA1092" s="215">
        <v>18.2</v>
      </c>
      <c r="AB1092" s="215">
        <v>14.6</v>
      </c>
      <c r="AC1092" s="212"/>
      <c r="AD1092" s="213"/>
      <c r="AE1092" s="213"/>
      <c r="AF1092" s="213"/>
      <c r="AG1092" s="213"/>
      <c r="AH1092" s="213"/>
      <c r="AI1092" s="213"/>
      <c r="AJ1092" s="213"/>
      <c r="AK1092" s="213"/>
      <c r="AL1092" s="213"/>
      <c r="AM1092" s="213"/>
      <c r="AN1092" s="213"/>
      <c r="AO1092" s="213"/>
      <c r="AP1092" s="213"/>
      <c r="AQ1092" s="213"/>
      <c r="AR1092" s="213"/>
      <c r="AS1092" s="213"/>
      <c r="AT1092" s="213"/>
      <c r="AU1092" s="213"/>
      <c r="AV1092" s="213"/>
      <c r="AW1092" s="213"/>
      <c r="AX1092" s="213"/>
      <c r="AY1092" s="213"/>
      <c r="AZ1092" s="213"/>
      <c r="BA1092" s="213"/>
      <c r="BB1092" s="213"/>
      <c r="BC1092" s="213"/>
      <c r="BD1092" s="213"/>
      <c r="BE1092" s="213"/>
      <c r="BF1092" s="213"/>
      <c r="BG1092" s="213"/>
      <c r="BH1092" s="213"/>
      <c r="BI1092" s="213"/>
      <c r="BJ1092" s="213"/>
      <c r="BK1092" s="213"/>
      <c r="BL1092" s="213"/>
      <c r="BM1092" s="217"/>
    </row>
    <row r="1093" spans="1:65">
      <c r="A1093" s="29"/>
      <c r="B1093" s="20" t="s">
        <v>271</v>
      </c>
      <c r="C1093" s="12"/>
      <c r="D1093" s="218">
        <v>15.801666666666669</v>
      </c>
      <c r="E1093" s="218">
        <v>16.400000000000002</v>
      </c>
      <c r="F1093" s="218">
        <v>16.617666365824032</v>
      </c>
      <c r="G1093" s="218">
        <v>14.566666666666665</v>
      </c>
      <c r="H1093" s="218">
        <v>16.294999999999998</v>
      </c>
      <c r="I1093" s="218">
        <v>16.516666666666669</v>
      </c>
      <c r="J1093" s="218">
        <v>15.733333333333333</v>
      </c>
      <c r="K1093" s="218">
        <v>16.616666666666664</v>
      </c>
      <c r="L1093" s="218">
        <v>15.35</v>
      </c>
      <c r="M1093" s="218">
        <v>14.816666666666665</v>
      </c>
      <c r="N1093" s="218">
        <v>15.249999999999998</v>
      </c>
      <c r="O1093" s="218">
        <v>17.066666666666666</v>
      </c>
      <c r="P1093" s="218">
        <v>14.783333333333331</v>
      </c>
      <c r="Q1093" s="218">
        <v>15.463585509692384</v>
      </c>
      <c r="R1093" s="218">
        <v>15.166666666666666</v>
      </c>
      <c r="S1093" s="218">
        <v>15.9</v>
      </c>
      <c r="T1093" s="218">
        <v>13.765180000000001</v>
      </c>
      <c r="U1093" s="218">
        <v>15.5</v>
      </c>
      <c r="V1093" s="218">
        <v>15.5</v>
      </c>
      <c r="W1093" s="218">
        <v>14.033333333333331</v>
      </c>
      <c r="X1093" s="218">
        <v>15.25</v>
      </c>
      <c r="Y1093" s="218">
        <v>15.433333333333335</v>
      </c>
      <c r="Z1093" s="218">
        <v>15.700000000000001</v>
      </c>
      <c r="AA1093" s="218">
        <v>17.850000000000001</v>
      </c>
      <c r="AB1093" s="218">
        <v>14.799999999999999</v>
      </c>
      <c r="AC1093" s="212"/>
      <c r="AD1093" s="213"/>
      <c r="AE1093" s="213"/>
      <c r="AF1093" s="213"/>
      <c r="AG1093" s="213"/>
      <c r="AH1093" s="213"/>
      <c r="AI1093" s="213"/>
      <c r="AJ1093" s="213"/>
      <c r="AK1093" s="213"/>
      <c r="AL1093" s="213"/>
      <c r="AM1093" s="213"/>
      <c r="AN1093" s="213"/>
      <c r="AO1093" s="213"/>
      <c r="AP1093" s="213"/>
      <c r="AQ1093" s="213"/>
      <c r="AR1093" s="213"/>
      <c r="AS1093" s="213"/>
      <c r="AT1093" s="213"/>
      <c r="AU1093" s="213"/>
      <c r="AV1093" s="213"/>
      <c r="AW1093" s="213"/>
      <c r="AX1093" s="213"/>
      <c r="AY1093" s="213"/>
      <c r="AZ1093" s="213"/>
      <c r="BA1093" s="213"/>
      <c r="BB1093" s="213"/>
      <c r="BC1093" s="213"/>
      <c r="BD1093" s="213"/>
      <c r="BE1093" s="213"/>
      <c r="BF1093" s="213"/>
      <c r="BG1093" s="213"/>
      <c r="BH1093" s="213"/>
      <c r="BI1093" s="213"/>
      <c r="BJ1093" s="213"/>
      <c r="BK1093" s="213"/>
      <c r="BL1093" s="213"/>
      <c r="BM1093" s="217"/>
    </row>
    <row r="1094" spans="1:65">
      <c r="A1094" s="29"/>
      <c r="B1094" s="3" t="s">
        <v>272</v>
      </c>
      <c r="C1094" s="28"/>
      <c r="D1094" s="215">
        <v>15.770000000000001</v>
      </c>
      <c r="E1094" s="215">
        <v>16.399999999999999</v>
      </c>
      <c r="F1094" s="215">
        <v>16.903127252114995</v>
      </c>
      <c r="G1094" s="215">
        <v>14.6</v>
      </c>
      <c r="H1094" s="215">
        <v>16.27</v>
      </c>
      <c r="I1094" s="215">
        <v>16.7</v>
      </c>
      <c r="J1094" s="215">
        <v>15.850000000000001</v>
      </c>
      <c r="K1094" s="215">
        <v>16.7</v>
      </c>
      <c r="L1094" s="215">
        <v>15.2</v>
      </c>
      <c r="M1094" s="215">
        <v>14.85</v>
      </c>
      <c r="N1094" s="215">
        <v>15.2</v>
      </c>
      <c r="O1094" s="215">
        <v>16.950000000000003</v>
      </c>
      <c r="P1094" s="215">
        <v>14.850000000000001</v>
      </c>
      <c r="Q1094" s="215">
        <v>15.501622831273387</v>
      </c>
      <c r="R1094" s="215">
        <v>15.149999999999999</v>
      </c>
      <c r="S1094" s="215">
        <v>15.6</v>
      </c>
      <c r="T1094" s="215">
        <v>13.76812</v>
      </c>
      <c r="U1094" s="215">
        <v>15.5</v>
      </c>
      <c r="V1094" s="215">
        <v>15.7</v>
      </c>
      <c r="W1094" s="215">
        <v>14.1</v>
      </c>
      <c r="X1094" s="215">
        <v>15.350000000000001</v>
      </c>
      <c r="Y1094" s="215">
        <v>15.450000000000001</v>
      </c>
      <c r="Z1094" s="215">
        <v>15.75</v>
      </c>
      <c r="AA1094" s="215">
        <v>17.850000000000001</v>
      </c>
      <c r="AB1094" s="215">
        <v>14.850000000000001</v>
      </c>
      <c r="AC1094" s="212"/>
      <c r="AD1094" s="213"/>
      <c r="AE1094" s="213"/>
      <c r="AF1094" s="213"/>
      <c r="AG1094" s="213"/>
      <c r="AH1094" s="213"/>
      <c r="AI1094" s="213"/>
      <c r="AJ1094" s="213"/>
      <c r="AK1094" s="213"/>
      <c r="AL1094" s="213"/>
      <c r="AM1094" s="213"/>
      <c r="AN1094" s="213"/>
      <c r="AO1094" s="213"/>
      <c r="AP1094" s="213"/>
      <c r="AQ1094" s="213"/>
      <c r="AR1094" s="213"/>
      <c r="AS1094" s="213"/>
      <c r="AT1094" s="213"/>
      <c r="AU1094" s="213"/>
      <c r="AV1094" s="213"/>
      <c r="AW1094" s="213"/>
      <c r="AX1094" s="213"/>
      <c r="AY1094" s="213"/>
      <c r="AZ1094" s="213"/>
      <c r="BA1094" s="213"/>
      <c r="BB1094" s="213"/>
      <c r="BC1094" s="213"/>
      <c r="BD1094" s="213"/>
      <c r="BE1094" s="213"/>
      <c r="BF1094" s="213"/>
      <c r="BG1094" s="213"/>
      <c r="BH1094" s="213"/>
      <c r="BI1094" s="213"/>
      <c r="BJ1094" s="213"/>
      <c r="BK1094" s="213"/>
      <c r="BL1094" s="213"/>
      <c r="BM1094" s="217"/>
    </row>
    <row r="1095" spans="1:65">
      <c r="A1095" s="29"/>
      <c r="B1095" s="3" t="s">
        <v>273</v>
      </c>
      <c r="C1095" s="28"/>
      <c r="D1095" s="23">
        <v>0.28930376192968338</v>
      </c>
      <c r="E1095" s="23">
        <v>0.14142135623731</v>
      </c>
      <c r="F1095" s="23">
        <v>0.94808848786026922</v>
      </c>
      <c r="G1095" s="23">
        <v>0.42268979957726266</v>
      </c>
      <c r="H1095" s="23">
        <v>0.83772907314954781</v>
      </c>
      <c r="I1095" s="23">
        <v>0.5231315959361148</v>
      </c>
      <c r="J1095" s="23">
        <v>0.34448028487370191</v>
      </c>
      <c r="K1095" s="23">
        <v>0.39707262140150956</v>
      </c>
      <c r="L1095" s="23">
        <v>0.4277849927241486</v>
      </c>
      <c r="M1095" s="23">
        <v>0.53447793842839442</v>
      </c>
      <c r="N1095" s="23">
        <v>0.44158804331639212</v>
      </c>
      <c r="O1095" s="23">
        <v>0.63770421565696622</v>
      </c>
      <c r="P1095" s="23">
        <v>0.24832774042918893</v>
      </c>
      <c r="Q1095" s="23">
        <v>0.18481437043064003</v>
      </c>
      <c r="R1095" s="23">
        <v>0.21602468994692844</v>
      </c>
      <c r="S1095" s="23">
        <v>0.84616783205224733</v>
      </c>
      <c r="T1095" s="23">
        <v>2.5106282878992678E-2</v>
      </c>
      <c r="U1095" s="23">
        <v>0.54772255750516607</v>
      </c>
      <c r="V1095" s="23">
        <v>0.57965506984757809</v>
      </c>
      <c r="W1095" s="23">
        <v>0.12110601416389924</v>
      </c>
      <c r="X1095" s="23">
        <v>0.36742346141747634</v>
      </c>
      <c r="Y1095" s="23">
        <v>0.22509257354845558</v>
      </c>
      <c r="Z1095" s="23">
        <v>0.47328638264796918</v>
      </c>
      <c r="AA1095" s="23">
        <v>0.6348228099241553</v>
      </c>
      <c r="AB1095" s="23">
        <v>0.21908902300206645</v>
      </c>
      <c r="AC1095" s="150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3" t="s">
        <v>87</v>
      </c>
      <c r="C1096" s="28"/>
      <c r="D1096" s="13">
        <v>1.830843340974686E-2</v>
      </c>
      <c r="E1096" s="13">
        <v>8.6232534291042669E-3</v>
      </c>
      <c r="F1096" s="13">
        <v>5.7053046257452389E-2</v>
      </c>
      <c r="G1096" s="13">
        <v>2.9017606378301787E-2</v>
      </c>
      <c r="H1096" s="13">
        <v>5.1410191663059095E-2</v>
      </c>
      <c r="I1096" s="13">
        <v>3.1672952327110884E-2</v>
      </c>
      <c r="J1096" s="13">
        <v>2.1894933360616649E-2</v>
      </c>
      <c r="K1096" s="13">
        <v>2.3896045420351633E-2</v>
      </c>
      <c r="L1096" s="13">
        <v>2.786872916769698E-2</v>
      </c>
      <c r="M1096" s="13">
        <v>3.6072751749947882E-2</v>
      </c>
      <c r="N1096" s="13">
        <v>2.8956593004353586E-2</v>
      </c>
      <c r="O1096" s="13">
        <v>3.7365481386150368E-2</v>
      </c>
      <c r="P1096" s="13">
        <v>1.679781784188426E-2</v>
      </c>
      <c r="Q1096" s="13">
        <v>1.1951585892857814E-2</v>
      </c>
      <c r="R1096" s="13">
        <v>1.4243386150346931E-2</v>
      </c>
      <c r="S1096" s="13">
        <v>5.3218102644795429E-2</v>
      </c>
      <c r="T1096" s="13">
        <v>1.8238978988282519E-3</v>
      </c>
      <c r="U1096" s="13">
        <v>3.5336939193881679E-2</v>
      </c>
      <c r="V1096" s="13">
        <v>3.7397101280488912E-2</v>
      </c>
      <c r="W1096" s="13">
        <v>8.6298822444583791E-3</v>
      </c>
      <c r="X1096" s="13">
        <v>2.4093341732293529E-2</v>
      </c>
      <c r="Y1096" s="13">
        <v>1.4584831979381568E-2</v>
      </c>
      <c r="Z1096" s="13">
        <v>3.0145629468023512E-2</v>
      </c>
      <c r="AA1096" s="13">
        <v>3.5564303076983488E-2</v>
      </c>
      <c r="AB1096" s="13">
        <v>1.4803312365004491E-2</v>
      </c>
      <c r="AC1096" s="150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274</v>
      </c>
      <c r="C1097" s="28"/>
      <c r="D1097" s="13">
        <v>1.2207040010467685E-2</v>
      </c>
      <c r="E1097" s="13">
        <v>5.0534466164223302E-2</v>
      </c>
      <c r="F1097" s="13">
        <v>6.4477516129031631E-2</v>
      </c>
      <c r="G1097" s="13">
        <v>-6.6903329850070192E-2</v>
      </c>
      <c r="H1097" s="13">
        <v>4.3808483301586376E-2</v>
      </c>
      <c r="I1097" s="13">
        <v>5.8007780456042157E-2</v>
      </c>
      <c r="J1097" s="13">
        <v>7.8298130681164757E-3</v>
      </c>
      <c r="K1097" s="13">
        <v>6.4413478420457748E-2</v>
      </c>
      <c r="L1097" s="13">
        <v>-1.6725362462144733E-2</v>
      </c>
      <c r="M1097" s="13">
        <v>-5.0889084939030105E-2</v>
      </c>
      <c r="N1097" s="13">
        <v>-2.3131060426560879E-2</v>
      </c>
      <c r="O1097" s="13">
        <v>9.3239119260329906E-2</v>
      </c>
      <c r="P1097" s="13">
        <v>-5.3024317593835524E-2</v>
      </c>
      <c r="Q1097" s="13">
        <v>-9.4494177799081536E-3</v>
      </c>
      <c r="R1097" s="13">
        <v>-2.8469142063574093E-2</v>
      </c>
      <c r="S1097" s="13">
        <v>1.8505976342143349E-2</v>
      </c>
      <c r="T1097" s="13">
        <v>-0.11824414494180224</v>
      </c>
      <c r="U1097" s="13">
        <v>-7.1168155155206803E-3</v>
      </c>
      <c r="V1097" s="13">
        <v>-7.1168155155206803E-3</v>
      </c>
      <c r="W1097" s="13">
        <v>-0.10106705232695545</v>
      </c>
      <c r="X1097" s="13">
        <v>-2.3131060426560768E-2</v>
      </c>
      <c r="Y1097" s="13">
        <v>-1.1387280825131296E-2</v>
      </c>
      <c r="Z1097" s="13">
        <v>5.6945804133112787E-3</v>
      </c>
      <c r="AA1097" s="13">
        <v>0.14341708664825514</v>
      </c>
      <c r="AB1097" s="13">
        <v>-5.1956701266432814E-2</v>
      </c>
      <c r="AC1097" s="150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45" t="s">
        <v>275</v>
      </c>
      <c r="C1098" s="46"/>
      <c r="D1098" s="44">
        <v>0.32</v>
      </c>
      <c r="E1098" s="44">
        <v>0.92</v>
      </c>
      <c r="F1098" s="44">
        <v>1.1399999999999999</v>
      </c>
      <c r="G1098" s="44">
        <v>0.92</v>
      </c>
      <c r="H1098" s="44">
        <v>0.81</v>
      </c>
      <c r="I1098" s="44">
        <v>1.04</v>
      </c>
      <c r="J1098" s="44">
        <v>0.25</v>
      </c>
      <c r="K1098" s="44">
        <v>1.1399999999999999</v>
      </c>
      <c r="L1098" s="44">
        <v>0.13</v>
      </c>
      <c r="M1098" s="44">
        <v>0.67</v>
      </c>
      <c r="N1098" s="44">
        <v>0.23</v>
      </c>
      <c r="O1098" s="44">
        <v>1.59</v>
      </c>
      <c r="P1098" s="44">
        <v>0.7</v>
      </c>
      <c r="Q1098" s="44">
        <v>0.02</v>
      </c>
      <c r="R1098" s="44">
        <v>0.32</v>
      </c>
      <c r="S1098" s="44">
        <v>0.42</v>
      </c>
      <c r="T1098" s="44">
        <v>1.72</v>
      </c>
      <c r="U1098" s="44" t="s">
        <v>276</v>
      </c>
      <c r="V1098" s="44">
        <v>0.02</v>
      </c>
      <c r="W1098" s="44">
        <v>1.45</v>
      </c>
      <c r="X1098" s="44">
        <v>0.23</v>
      </c>
      <c r="Y1098" s="44">
        <v>0.05</v>
      </c>
      <c r="Z1098" s="44">
        <v>0.22</v>
      </c>
      <c r="AA1098" s="44">
        <v>2.37</v>
      </c>
      <c r="AB1098" s="44">
        <v>0.68</v>
      </c>
      <c r="AC1098" s="150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0" t="s">
        <v>324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AB1099" s="20"/>
      <c r="BM1099" s="55"/>
    </row>
    <row r="1100" spans="1:65">
      <c r="BM1100" s="55"/>
    </row>
    <row r="1101" spans="1:65" ht="15">
      <c r="B1101" s="8" t="s">
        <v>628</v>
      </c>
      <c r="BM1101" s="27" t="s">
        <v>67</v>
      </c>
    </row>
    <row r="1102" spans="1:65" ht="15">
      <c r="A1102" s="24" t="s">
        <v>41</v>
      </c>
      <c r="B1102" s="18" t="s">
        <v>114</v>
      </c>
      <c r="C1102" s="15" t="s">
        <v>115</v>
      </c>
      <c r="D1102" s="16" t="s">
        <v>240</v>
      </c>
      <c r="E1102" s="17" t="s">
        <v>240</v>
      </c>
      <c r="F1102" s="17" t="s">
        <v>240</v>
      </c>
      <c r="G1102" s="17" t="s">
        <v>240</v>
      </c>
      <c r="H1102" s="17" t="s">
        <v>240</v>
      </c>
      <c r="I1102" s="17" t="s">
        <v>240</v>
      </c>
      <c r="J1102" s="17" t="s">
        <v>240</v>
      </c>
      <c r="K1102" s="17" t="s">
        <v>240</v>
      </c>
      <c r="L1102" s="17" t="s">
        <v>240</v>
      </c>
      <c r="M1102" s="17" t="s">
        <v>240</v>
      </c>
      <c r="N1102" s="17" t="s">
        <v>240</v>
      </c>
      <c r="O1102" s="17" t="s">
        <v>240</v>
      </c>
      <c r="P1102" s="17" t="s">
        <v>240</v>
      </c>
      <c r="Q1102" s="150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 t="s">
        <v>241</v>
      </c>
      <c r="C1103" s="9" t="s">
        <v>241</v>
      </c>
      <c r="D1103" s="148" t="s">
        <v>243</v>
      </c>
      <c r="E1103" s="149" t="s">
        <v>246</v>
      </c>
      <c r="F1103" s="149" t="s">
        <v>248</v>
      </c>
      <c r="G1103" s="149" t="s">
        <v>254</v>
      </c>
      <c r="H1103" s="149" t="s">
        <v>256</v>
      </c>
      <c r="I1103" s="149" t="s">
        <v>257</v>
      </c>
      <c r="J1103" s="149" t="s">
        <v>259</v>
      </c>
      <c r="K1103" s="149" t="s">
        <v>260</v>
      </c>
      <c r="L1103" s="149" t="s">
        <v>279</v>
      </c>
      <c r="M1103" s="149" t="s">
        <v>307</v>
      </c>
      <c r="N1103" s="149" t="s">
        <v>263</v>
      </c>
      <c r="O1103" s="149" t="s">
        <v>281</v>
      </c>
      <c r="P1103" s="149" t="s">
        <v>265</v>
      </c>
      <c r="Q1103" s="150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 t="s">
        <v>3</v>
      </c>
    </row>
    <row r="1104" spans="1:65">
      <c r="A1104" s="29"/>
      <c r="B1104" s="19"/>
      <c r="C1104" s="9"/>
      <c r="D1104" s="10" t="s">
        <v>304</v>
      </c>
      <c r="E1104" s="11" t="s">
        <v>304</v>
      </c>
      <c r="F1104" s="11" t="s">
        <v>304</v>
      </c>
      <c r="G1104" s="11" t="s">
        <v>304</v>
      </c>
      <c r="H1104" s="11" t="s">
        <v>305</v>
      </c>
      <c r="I1104" s="11" t="s">
        <v>304</v>
      </c>
      <c r="J1104" s="11" t="s">
        <v>305</v>
      </c>
      <c r="K1104" s="11" t="s">
        <v>304</v>
      </c>
      <c r="L1104" s="11" t="s">
        <v>305</v>
      </c>
      <c r="M1104" s="11" t="s">
        <v>304</v>
      </c>
      <c r="N1104" s="11" t="s">
        <v>305</v>
      </c>
      <c r="O1104" s="11" t="s">
        <v>305</v>
      </c>
      <c r="P1104" s="11" t="s">
        <v>305</v>
      </c>
      <c r="Q1104" s="150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</v>
      </c>
    </row>
    <row r="1105" spans="1:65">
      <c r="A1105" s="29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150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3</v>
      </c>
    </row>
    <row r="1106" spans="1:65">
      <c r="A1106" s="29"/>
      <c r="B1106" s="18">
        <v>1</v>
      </c>
      <c r="C1106" s="14">
        <v>1</v>
      </c>
      <c r="D1106" s="21">
        <v>1.29</v>
      </c>
      <c r="E1106" s="21">
        <v>1.2</v>
      </c>
      <c r="F1106" s="144">
        <v>1.45</v>
      </c>
      <c r="G1106" s="21">
        <v>1.1000000000000001</v>
      </c>
      <c r="H1106" s="21">
        <v>1.2</v>
      </c>
      <c r="I1106" s="21">
        <v>1.1953505406152898</v>
      </c>
      <c r="J1106" s="21">
        <v>1.2</v>
      </c>
      <c r="K1106" s="21">
        <v>1.1417679999999999</v>
      </c>
      <c r="L1106" s="21">
        <v>1.21</v>
      </c>
      <c r="M1106" s="21">
        <v>1</v>
      </c>
      <c r="N1106" s="21">
        <v>1.2</v>
      </c>
      <c r="O1106" s="144">
        <v>1.5</v>
      </c>
      <c r="P1106" s="21">
        <v>1.2</v>
      </c>
      <c r="Q1106" s="150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>
        <v>1</v>
      </c>
      <c r="C1107" s="9">
        <v>2</v>
      </c>
      <c r="D1107" s="11">
        <v>1.32</v>
      </c>
      <c r="E1107" s="11">
        <v>1.2</v>
      </c>
      <c r="F1107" s="145">
        <v>1.46</v>
      </c>
      <c r="G1107" s="11">
        <v>1.2</v>
      </c>
      <c r="H1107" s="11">
        <v>1.2</v>
      </c>
      <c r="I1107" s="11">
        <v>1.1429620644250387</v>
      </c>
      <c r="J1107" s="11">
        <v>1.1000000000000001</v>
      </c>
      <c r="K1107" s="11">
        <v>1.143114</v>
      </c>
      <c r="L1107" s="11">
        <v>1.1599999999999999</v>
      </c>
      <c r="M1107" s="11">
        <v>1.1000000000000001</v>
      </c>
      <c r="N1107" s="11">
        <v>1.3</v>
      </c>
      <c r="O1107" s="145">
        <v>1.4</v>
      </c>
      <c r="P1107" s="11">
        <v>1.2</v>
      </c>
      <c r="Q1107" s="150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25</v>
      </c>
    </row>
    <row r="1108" spans="1:65">
      <c r="A1108" s="29"/>
      <c r="B1108" s="19">
        <v>1</v>
      </c>
      <c r="C1108" s="9">
        <v>3</v>
      </c>
      <c r="D1108" s="11">
        <v>1.33</v>
      </c>
      <c r="E1108" s="11">
        <v>1.2</v>
      </c>
      <c r="F1108" s="145">
        <v>1.45</v>
      </c>
      <c r="G1108" s="11">
        <v>1.1000000000000001</v>
      </c>
      <c r="H1108" s="11">
        <v>1.1000000000000001</v>
      </c>
      <c r="I1108" s="11">
        <v>1.133094731020829</v>
      </c>
      <c r="J1108" s="11">
        <v>1.2</v>
      </c>
      <c r="K1108" s="11">
        <v>1.2228300000000001</v>
      </c>
      <c r="L1108" s="11">
        <v>1.1200000000000001</v>
      </c>
      <c r="M1108" s="11">
        <v>1</v>
      </c>
      <c r="N1108" s="11">
        <v>1.2</v>
      </c>
      <c r="O1108" s="145">
        <v>1.5</v>
      </c>
      <c r="P1108" s="11">
        <v>1.1000000000000001</v>
      </c>
      <c r="Q1108" s="150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16</v>
      </c>
    </row>
    <row r="1109" spans="1:65">
      <c r="A1109" s="29"/>
      <c r="B1109" s="19">
        <v>1</v>
      </c>
      <c r="C1109" s="9">
        <v>4</v>
      </c>
      <c r="D1109" s="11">
        <v>1.42</v>
      </c>
      <c r="E1109" s="11">
        <v>1.3</v>
      </c>
      <c r="F1109" s="145">
        <v>1.45</v>
      </c>
      <c r="G1109" s="11">
        <v>1.1000000000000001</v>
      </c>
      <c r="H1109" s="11">
        <v>1.2</v>
      </c>
      <c r="I1109" s="11">
        <v>1.1554747173725062</v>
      </c>
      <c r="J1109" s="11">
        <v>1.2</v>
      </c>
      <c r="K1109" s="11">
        <v>1.0905299999999998</v>
      </c>
      <c r="L1109" s="11">
        <v>1.17</v>
      </c>
      <c r="M1109" s="11">
        <v>1.2</v>
      </c>
      <c r="N1109" s="11">
        <v>1.2</v>
      </c>
      <c r="O1109" s="145">
        <v>1.5</v>
      </c>
      <c r="P1109" s="11">
        <v>1.1000000000000001</v>
      </c>
      <c r="Q1109" s="150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1.187578321611686</v>
      </c>
    </row>
    <row r="1110" spans="1:65">
      <c r="A1110" s="29"/>
      <c r="B1110" s="19">
        <v>1</v>
      </c>
      <c r="C1110" s="9">
        <v>5</v>
      </c>
      <c r="D1110" s="11">
        <v>1.26</v>
      </c>
      <c r="E1110" s="11">
        <v>1.3</v>
      </c>
      <c r="F1110" s="145">
        <v>1.46</v>
      </c>
      <c r="G1110" s="11">
        <v>1.1000000000000001</v>
      </c>
      <c r="H1110" s="11">
        <v>1.2</v>
      </c>
      <c r="I1110" s="11">
        <v>1.1872497939854312</v>
      </c>
      <c r="J1110" s="11">
        <v>1.3</v>
      </c>
      <c r="K1110" s="11">
        <v>1.1417679999999999</v>
      </c>
      <c r="L1110" s="11">
        <v>1.2</v>
      </c>
      <c r="M1110" s="11">
        <v>1.2</v>
      </c>
      <c r="N1110" s="11">
        <v>1.3</v>
      </c>
      <c r="O1110" s="145">
        <v>1.4</v>
      </c>
      <c r="P1110" s="11">
        <v>1.1000000000000001</v>
      </c>
      <c r="Q1110" s="150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68</v>
      </c>
    </row>
    <row r="1111" spans="1:65">
      <c r="A1111" s="29"/>
      <c r="B1111" s="19">
        <v>1</v>
      </c>
      <c r="C1111" s="9">
        <v>6</v>
      </c>
      <c r="D1111" s="11">
        <v>1.42</v>
      </c>
      <c r="E1111" s="11">
        <v>1.3</v>
      </c>
      <c r="F1111" s="145">
        <v>1.46</v>
      </c>
      <c r="G1111" s="11">
        <v>1.1000000000000001</v>
      </c>
      <c r="H1111" s="11">
        <v>1.1000000000000001</v>
      </c>
      <c r="I1111" s="11">
        <v>1.2482293789522019</v>
      </c>
      <c r="J1111" s="11">
        <v>1.2</v>
      </c>
      <c r="K1111" s="11">
        <v>1.1977979999999999</v>
      </c>
      <c r="L1111" s="11">
        <v>1.18</v>
      </c>
      <c r="M1111" s="11">
        <v>1.2</v>
      </c>
      <c r="N1111" s="11">
        <v>1.2</v>
      </c>
      <c r="O1111" s="145">
        <v>1.5</v>
      </c>
      <c r="P1111" s="11">
        <v>1.1000000000000001</v>
      </c>
      <c r="Q1111" s="150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20" t="s">
        <v>271</v>
      </c>
      <c r="C1112" s="12"/>
      <c r="D1112" s="22">
        <v>1.3399999999999999</v>
      </c>
      <c r="E1112" s="22">
        <v>1.2499999999999998</v>
      </c>
      <c r="F1112" s="22">
        <v>1.4550000000000001</v>
      </c>
      <c r="G1112" s="22">
        <v>1.1166666666666665</v>
      </c>
      <c r="H1112" s="22">
        <v>1.1666666666666667</v>
      </c>
      <c r="I1112" s="22">
        <v>1.1770602043952161</v>
      </c>
      <c r="J1112" s="22">
        <v>1.2</v>
      </c>
      <c r="K1112" s="22">
        <v>1.1563013333333332</v>
      </c>
      <c r="L1112" s="22">
        <v>1.1733333333333333</v>
      </c>
      <c r="M1112" s="22">
        <v>1.1166666666666667</v>
      </c>
      <c r="N1112" s="22">
        <v>1.2333333333333334</v>
      </c>
      <c r="O1112" s="22">
        <v>1.4666666666666668</v>
      </c>
      <c r="P1112" s="22">
        <v>1.1333333333333331</v>
      </c>
      <c r="Q1112" s="150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272</v>
      </c>
      <c r="C1113" s="28"/>
      <c r="D1113" s="11">
        <v>1.3250000000000002</v>
      </c>
      <c r="E1113" s="11">
        <v>1.25</v>
      </c>
      <c r="F1113" s="11">
        <v>1.4550000000000001</v>
      </c>
      <c r="G1113" s="11">
        <v>1.1000000000000001</v>
      </c>
      <c r="H1113" s="11">
        <v>1.2</v>
      </c>
      <c r="I1113" s="11">
        <v>1.1713622556789687</v>
      </c>
      <c r="J1113" s="11">
        <v>1.2</v>
      </c>
      <c r="K1113" s="11">
        <v>1.1424409999999998</v>
      </c>
      <c r="L1113" s="11">
        <v>1.1749999999999998</v>
      </c>
      <c r="M1113" s="11">
        <v>1.1499999999999999</v>
      </c>
      <c r="N1113" s="11">
        <v>1.2</v>
      </c>
      <c r="O1113" s="11">
        <v>1.5</v>
      </c>
      <c r="P1113" s="11">
        <v>1.1000000000000001</v>
      </c>
      <c r="Q1113" s="150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3" t="s">
        <v>273</v>
      </c>
      <c r="C1114" s="28"/>
      <c r="D1114" s="23">
        <v>6.6633324995830689E-2</v>
      </c>
      <c r="E1114" s="23">
        <v>5.4772255750516662E-2</v>
      </c>
      <c r="F1114" s="23">
        <v>5.4772255750516656E-3</v>
      </c>
      <c r="G1114" s="23">
        <v>4.0824829046386249E-2</v>
      </c>
      <c r="H1114" s="23">
        <v>5.1639777949432156E-2</v>
      </c>
      <c r="I1114" s="23">
        <v>4.2579325477631512E-2</v>
      </c>
      <c r="J1114" s="23">
        <v>6.3245553203367569E-2</v>
      </c>
      <c r="K1114" s="23">
        <v>4.7053685163509509E-2</v>
      </c>
      <c r="L1114" s="23">
        <v>3.2041639575194396E-2</v>
      </c>
      <c r="M1114" s="23">
        <v>9.8319208025017479E-2</v>
      </c>
      <c r="N1114" s="23">
        <v>5.1639777949432274E-2</v>
      </c>
      <c r="O1114" s="23">
        <v>5.1639777949432274E-2</v>
      </c>
      <c r="P1114" s="23">
        <v>5.1639777949432163E-2</v>
      </c>
      <c r="Q1114" s="203"/>
      <c r="R1114" s="204"/>
      <c r="S1114" s="204"/>
      <c r="T1114" s="204"/>
      <c r="U1114" s="204"/>
      <c r="V1114" s="204"/>
      <c r="W1114" s="204"/>
      <c r="X1114" s="204"/>
      <c r="Y1114" s="204"/>
      <c r="Z1114" s="204"/>
      <c r="AA1114" s="204"/>
      <c r="AB1114" s="204"/>
      <c r="AC1114" s="204"/>
      <c r="AD1114" s="204"/>
      <c r="AE1114" s="204"/>
      <c r="AF1114" s="204"/>
      <c r="AG1114" s="204"/>
      <c r="AH1114" s="204"/>
      <c r="AI1114" s="204"/>
      <c r="AJ1114" s="204"/>
      <c r="AK1114" s="204"/>
      <c r="AL1114" s="204"/>
      <c r="AM1114" s="204"/>
      <c r="AN1114" s="204"/>
      <c r="AO1114" s="204"/>
      <c r="AP1114" s="204"/>
      <c r="AQ1114" s="204"/>
      <c r="AR1114" s="204"/>
      <c r="AS1114" s="204"/>
      <c r="AT1114" s="204"/>
      <c r="AU1114" s="204"/>
      <c r="AV1114" s="204"/>
      <c r="AW1114" s="204"/>
      <c r="AX1114" s="204"/>
      <c r="AY1114" s="204"/>
      <c r="AZ1114" s="204"/>
      <c r="BA1114" s="204"/>
      <c r="BB1114" s="204"/>
      <c r="BC1114" s="204"/>
      <c r="BD1114" s="204"/>
      <c r="BE1114" s="204"/>
      <c r="BF1114" s="204"/>
      <c r="BG1114" s="204"/>
      <c r="BH1114" s="204"/>
      <c r="BI1114" s="204"/>
      <c r="BJ1114" s="204"/>
      <c r="BK1114" s="204"/>
      <c r="BL1114" s="204"/>
      <c r="BM1114" s="56"/>
    </row>
    <row r="1115" spans="1:65">
      <c r="A1115" s="29"/>
      <c r="B1115" s="3" t="s">
        <v>87</v>
      </c>
      <c r="C1115" s="28"/>
      <c r="D1115" s="13">
        <v>4.9726361937187089E-2</v>
      </c>
      <c r="E1115" s="13">
        <v>4.3817804600413339E-2</v>
      </c>
      <c r="F1115" s="13">
        <v>3.7644162027846498E-3</v>
      </c>
      <c r="G1115" s="13">
        <v>3.6559548399748884E-2</v>
      </c>
      <c r="H1115" s="13">
        <v>4.4262666813798986E-2</v>
      </c>
      <c r="I1115" s="13">
        <v>3.6174297048390272E-2</v>
      </c>
      <c r="J1115" s="13">
        <v>5.2704627669472974E-2</v>
      </c>
      <c r="K1115" s="13">
        <v>4.0693272425679279E-2</v>
      </c>
      <c r="L1115" s="13">
        <v>2.7308215547040677E-2</v>
      </c>
      <c r="M1115" s="13">
        <v>8.8047051962702225E-2</v>
      </c>
      <c r="N1115" s="13">
        <v>4.1870090229269408E-2</v>
      </c>
      <c r="O1115" s="13">
        <v>3.5208939510976547E-2</v>
      </c>
      <c r="P1115" s="13">
        <v>4.5564509955381333E-2</v>
      </c>
      <c r="Q1115" s="150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3" t="s">
        <v>274</v>
      </c>
      <c r="C1116" s="28"/>
      <c r="D1116" s="13">
        <v>0.12834663248269762</v>
      </c>
      <c r="E1116" s="13">
        <v>5.2562157166695433E-2</v>
      </c>
      <c r="F1116" s="13">
        <v>0.22518235094203365</v>
      </c>
      <c r="G1116" s="13">
        <v>-5.9711139597752094E-2</v>
      </c>
      <c r="H1116" s="13">
        <v>-1.7608653311084077E-2</v>
      </c>
      <c r="I1116" s="13">
        <v>-8.8567777173598206E-3</v>
      </c>
      <c r="J1116" s="13">
        <v>1.0459670880027749E-2</v>
      </c>
      <c r="K1116" s="13">
        <v>-2.6336779401552324E-2</v>
      </c>
      <c r="L1116" s="13">
        <v>-1.1994988472861734E-2</v>
      </c>
      <c r="M1116" s="13">
        <v>-5.9711139597751872E-2</v>
      </c>
      <c r="N1116" s="13">
        <v>3.8527995071139687E-2</v>
      </c>
      <c r="O1116" s="13">
        <v>0.23500626440892303</v>
      </c>
      <c r="P1116" s="13">
        <v>-4.5676977502196237E-2</v>
      </c>
      <c r="Q1116" s="150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45" t="s">
        <v>275</v>
      </c>
      <c r="C1117" s="46"/>
      <c r="D1117" s="44">
        <v>1.95</v>
      </c>
      <c r="E1117" s="44">
        <v>0.87</v>
      </c>
      <c r="F1117" s="44">
        <v>3.33</v>
      </c>
      <c r="G1117" s="44">
        <v>0.72</v>
      </c>
      <c r="H1117" s="44">
        <v>0.12</v>
      </c>
      <c r="I1117" s="44">
        <v>0</v>
      </c>
      <c r="J1117" s="44">
        <v>0.27</v>
      </c>
      <c r="K1117" s="44">
        <v>0.25</v>
      </c>
      <c r="L1117" s="44">
        <v>0.04</v>
      </c>
      <c r="M1117" s="44">
        <v>0.72</v>
      </c>
      <c r="N1117" s="44">
        <v>0.67</v>
      </c>
      <c r="O1117" s="44">
        <v>3.47</v>
      </c>
      <c r="P1117" s="44">
        <v>0.52</v>
      </c>
      <c r="Q1117" s="150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BM1118" s="55"/>
    </row>
    <row r="1119" spans="1:65" ht="15">
      <c r="B1119" s="8" t="s">
        <v>629</v>
      </c>
      <c r="BM1119" s="27" t="s">
        <v>67</v>
      </c>
    </row>
    <row r="1120" spans="1:65" ht="15">
      <c r="A1120" s="24" t="s">
        <v>44</v>
      </c>
      <c r="B1120" s="18" t="s">
        <v>114</v>
      </c>
      <c r="C1120" s="15" t="s">
        <v>115</v>
      </c>
      <c r="D1120" s="16" t="s">
        <v>240</v>
      </c>
      <c r="E1120" s="17" t="s">
        <v>240</v>
      </c>
      <c r="F1120" s="17" t="s">
        <v>240</v>
      </c>
      <c r="G1120" s="17" t="s">
        <v>240</v>
      </c>
      <c r="H1120" s="17" t="s">
        <v>240</v>
      </c>
      <c r="I1120" s="17" t="s">
        <v>240</v>
      </c>
      <c r="J1120" s="17" t="s">
        <v>240</v>
      </c>
      <c r="K1120" s="17" t="s">
        <v>240</v>
      </c>
      <c r="L1120" s="17" t="s">
        <v>240</v>
      </c>
      <c r="M1120" s="17" t="s">
        <v>240</v>
      </c>
      <c r="N1120" s="17" t="s">
        <v>240</v>
      </c>
      <c r="O1120" s="17" t="s">
        <v>240</v>
      </c>
      <c r="P1120" s="17" t="s">
        <v>240</v>
      </c>
      <c r="Q1120" s="17" t="s">
        <v>240</v>
      </c>
      <c r="R1120" s="17" t="s">
        <v>240</v>
      </c>
      <c r="S1120" s="17" t="s">
        <v>240</v>
      </c>
      <c r="T1120" s="17" t="s">
        <v>240</v>
      </c>
      <c r="U1120" s="17" t="s">
        <v>240</v>
      </c>
      <c r="V1120" s="17" t="s">
        <v>240</v>
      </c>
      <c r="W1120" s="17" t="s">
        <v>240</v>
      </c>
      <c r="X1120" s="17" t="s">
        <v>240</v>
      </c>
      <c r="Y1120" s="17" t="s">
        <v>240</v>
      </c>
      <c r="Z1120" s="17" t="s">
        <v>240</v>
      </c>
      <c r="AA1120" s="17" t="s">
        <v>240</v>
      </c>
      <c r="AB1120" s="17" t="s">
        <v>240</v>
      </c>
      <c r="AC1120" s="17" t="s">
        <v>240</v>
      </c>
      <c r="AD1120" s="150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 t="s">
        <v>241</v>
      </c>
      <c r="C1121" s="9" t="s">
        <v>241</v>
      </c>
      <c r="D1121" s="148" t="s">
        <v>243</v>
      </c>
      <c r="E1121" s="149" t="s">
        <v>244</v>
      </c>
      <c r="F1121" s="149" t="s">
        <v>245</v>
      </c>
      <c r="G1121" s="149" t="s">
        <v>246</v>
      </c>
      <c r="H1121" s="149" t="s">
        <v>248</v>
      </c>
      <c r="I1121" s="149" t="s">
        <v>249</v>
      </c>
      <c r="J1121" s="149" t="s">
        <v>250</v>
      </c>
      <c r="K1121" s="149" t="s">
        <v>251</v>
      </c>
      <c r="L1121" s="149" t="s">
        <v>252</v>
      </c>
      <c r="M1121" s="149" t="s">
        <v>253</v>
      </c>
      <c r="N1121" s="149" t="s">
        <v>254</v>
      </c>
      <c r="O1121" s="149" t="s">
        <v>255</v>
      </c>
      <c r="P1121" s="149" t="s">
        <v>256</v>
      </c>
      <c r="Q1121" s="149" t="s">
        <v>257</v>
      </c>
      <c r="R1121" s="149" t="s">
        <v>258</v>
      </c>
      <c r="S1121" s="149" t="s">
        <v>259</v>
      </c>
      <c r="T1121" s="149" t="s">
        <v>260</v>
      </c>
      <c r="U1121" s="149" t="s">
        <v>261</v>
      </c>
      <c r="V1121" s="149" t="s">
        <v>279</v>
      </c>
      <c r="W1121" s="149" t="s">
        <v>307</v>
      </c>
      <c r="X1121" s="149" t="s">
        <v>280</v>
      </c>
      <c r="Y1121" s="149" t="s">
        <v>262</v>
      </c>
      <c r="Z1121" s="149" t="s">
        <v>263</v>
      </c>
      <c r="AA1121" s="149" t="s">
        <v>281</v>
      </c>
      <c r="AB1121" s="149" t="s">
        <v>264</v>
      </c>
      <c r="AC1121" s="149" t="s">
        <v>265</v>
      </c>
      <c r="AD1121" s="150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 t="s">
        <v>3</v>
      </c>
    </row>
    <row r="1122" spans="1:65">
      <c r="A1122" s="29"/>
      <c r="B1122" s="19"/>
      <c r="C1122" s="9"/>
      <c r="D1122" s="10" t="s">
        <v>304</v>
      </c>
      <c r="E1122" s="11" t="s">
        <v>118</v>
      </c>
      <c r="F1122" s="11" t="s">
        <v>118</v>
      </c>
      <c r="G1122" s="11" t="s">
        <v>304</v>
      </c>
      <c r="H1122" s="11" t="s">
        <v>304</v>
      </c>
      <c r="I1122" s="11" t="s">
        <v>305</v>
      </c>
      <c r="J1122" s="11" t="s">
        <v>305</v>
      </c>
      <c r="K1122" s="11" t="s">
        <v>305</v>
      </c>
      <c r="L1122" s="11" t="s">
        <v>305</v>
      </c>
      <c r="M1122" s="11" t="s">
        <v>305</v>
      </c>
      <c r="N1122" s="11" t="s">
        <v>305</v>
      </c>
      <c r="O1122" s="11" t="s">
        <v>304</v>
      </c>
      <c r="P1122" s="11" t="s">
        <v>305</v>
      </c>
      <c r="Q1122" s="11" t="s">
        <v>304</v>
      </c>
      <c r="R1122" s="11" t="s">
        <v>118</v>
      </c>
      <c r="S1122" s="11" t="s">
        <v>305</v>
      </c>
      <c r="T1122" s="11" t="s">
        <v>118</v>
      </c>
      <c r="U1122" s="11" t="s">
        <v>305</v>
      </c>
      <c r="V1122" s="11" t="s">
        <v>305</v>
      </c>
      <c r="W1122" s="11" t="s">
        <v>118</v>
      </c>
      <c r="X1122" s="11" t="s">
        <v>304</v>
      </c>
      <c r="Y1122" s="11" t="s">
        <v>305</v>
      </c>
      <c r="Z1122" s="11" t="s">
        <v>305</v>
      </c>
      <c r="AA1122" s="11" t="s">
        <v>305</v>
      </c>
      <c r="AB1122" s="11" t="s">
        <v>304</v>
      </c>
      <c r="AC1122" s="11" t="s">
        <v>305</v>
      </c>
      <c r="AD1122" s="150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0</v>
      </c>
    </row>
    <row r="1123" spans="1:65">
      <c r="A1123" s="29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25"/>
      <c r="AD1123" s="150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0</v>
      </c>
    </row>
    <row r="1124" spans="1:65">
      <c r="A1124" s="29"/>
      <c r="B1124" s="18">
        <v>1</v>
      </c>
      <c r="C1124" s="14">
        <v>1</v>
      </c>
      <c r="D1124" s="219">
        <v>192</v>
      </c>
      <c r="E1124" s="219">
        <v>180</v>
      </c>
      <c r="F1124" s="219">
        <v>171.14500820686695</v>
      </c>
      <c r="G1124" s="219">
        <v>177.2</v>
      </c>
      <c r="H1124" s="230">
        <v>221.46</v>
      </c>
      <c r="I1124" s="228">
        <v>191</v>
      </c>
      <c r="J1124" s="219">
        <v>183</v>
      </c>
      <c r="K1124" s="219">
        <v>191</v>
      </c>
      <c r="L1124" s="230">
        <v>202</v>
      </c>
      <c r="M1124" s="219">
        <v>184</v>
      </c>
      <c r="N1124" s="219">
        <v>178</v>
      </c>
      <c r="O1124" s="219">
        <v>202</v>
      </c>
      <c r="P1124" s="219">
        <v>185</v>
      </c>
      <c r="Q1124" s="219">
        <v>183.69603828081858</v>
      </c>
      <c r="R1124" s="219">
        <v>176</v>
      </c>
      <c r="S1124" s="219">
        <v>183.7</v>
      </c>
      <c r="T1124" s="219">
        <v>177.62</v>
      </c>
      <c r="U1124" s="219">
        <v>186</v>
      </c>
      <c r="V1124" s="219">
        <v>178</v>
      </c>
      <c r="W1124" s="219">
        <v>179</v>
      </c>
      <c r="X1124" s="219">
        <v>182</v>
      </c>
      <c r="Y1124" s="219">
        <v>190</v>
      </c>
      <c r="Z1124" s="219">
        <v>181</v>
      </c>
      <c r="AA1124" s="219">
        <v>183</v>
      </c>
      <c r="AB1124" s="219">
        <v>193</v>
      </c>
      <c r="AC1124" s="219">
        <v>185.2</v>
      </c>
      <c r="AD1124" s="220"/>
      <c r="AE1124" s="221"/>
      <c r="AF1124" s="221"/>
      <c r="AG1124" s="221"/>
      <c r="AH1124" s="221"/>
      <c r="AI1124" s="221"/>
      <c r="AJ1124" s="221"/>
      <c r="AK1124" s="221"/>
      <c r="AL1124" s="221"/>
      <c r="AM1124" s="221"/>
      <c r="AN1124" s="221"/>
      <c r="AO1124" s="221"/>
      <c r="AP1124" s="221"/>
      <c r="AQ1124" s="221"/>
      <c r="AR1124" s="221"/>
      <c r="AS1124" s="221"/>
      <c r="AT1124" s="221"/>
      <c r="AU1124" s="221"/>
      <c r="AV1124" s="221"/>
      <c r="AW1124" s="221"/>
      <c r="AX1124" s="221"/>
      <c r="AY1124" s="221"/>
      <c r="AZ1124" s="221"/>
      <c r="BA1124" s="221"/>
      <c r="BB1124" s="221"/>
      <c r="BC1124" s="221"/>
      <c r="BD1124" s="221"/>
      <c r="BE1124" s="221"/>
      <c r="BF1124" s="221"/>
      <c r="BG1124" s="221"/>
      <c r="BH1124" s="221"/>
      <c r="BI1124" s="221"/>
      <c r="BJ1124" s="221"/>
      <c r="BK1124" s="221"/>
      <c r="BL1124" s="221"/>
      <c r="BM1124" s="222">
        <v>1</v>
      </c>
    </row>
    <row r="1125" spans="1:65">
      <c r="A1125" s="29"/>
      <c r="B1125" s="19">
        <v>1</v>
      </c>
      <c r="C1125" s="9">
        <v>2</v>
      </c>
      <c r="D1125" s="223">
        <v>189</v>
      </c>
      <c r="E1125" s="223">
        <v>185</v>
      </c>
      <c r="F1125" s="223">
        <v>183.47888345239775</v>
      </c>
      <c r="G1125" s="231">
        <v>187</v>
      </c>
      <c r="H1125" s="229">
        <v>218.97</v>
      </c>
      <c r="I1125" s="223">
        <v>199</v>
      </c>
      <c r="J1125" s="223">
        <v>185</v>
      </c>
      <c r="K1125" s="223">
        <v>189</v>
      </c>
      <c r="L1125" s="229">
        <v>194</v>
      </c>
      <c r="M1125" s="223">
        <v>179</v>
      </c>
      <c r="N1125" s="223">
        <v>179</v>
      </c>
      <c r="O1125" s="223">
        <v>204</v>
      </c>
      <c r="P1125" s="223">
        <v>180</v>
      </c>
      <c r="Q1125" s="223">
        <v>180.77881690115933</v>
      </c>
      <c r="R1125" s="223">
        <v>175</v>
      </c>
      <c r="S1125" s="223">
        <v>176.2</v>
      </c>
      <c r="T1125" s="223">
        <v>181.94</v>
      </c>
      <c r="U1125" s="223">
        <v>182</v>
      </c>
      <c r="V1125" s="223">
        <v>179</v>
      </c>
      <c r="W1125" s="223">
        <v>176</v>
      </c>
      <c r="X1125" s="223">
        <v>188</v>
      </c>
      <c r="Y1125" s="223">
        <v>199</v>
      </c>
      <c r="Z1125" s="223">
        <v>182</v>
      </c>
      <c r="AA1125" s="223">
        <v>185</v>
      </c>
      <c r="AB1125" s="223">
        <v>191</v>
      </c>
      <c r="AC1125" s="223">
        <v>185.8</v>
      </c>
      <c r="AD1125" s="220"/>
      <c r="AE1125" s="221"/>
      <c r="AF1125" s="221"/>
      <c r="AG1125" s="221"/>
      <c r="AH1125" s="221"/>
      <c r="AI1125" s="221"/>
      <c r="AJ1125" s="221"/>
      <c r="AK1125" s="221"/>
      <c r="AL1125" s="221"/>
      <c r="AM1125" s="221"/>
      <c r="AN1125" s="221"/>
      <c r="AO1125" s="221"/>
      <c r="AP1125" s="221"/>
      <c r="AQ1125" s="221"/>
      <c r="AR1125" s="221"/>
      <c r="AS1125" s="221"/>
      <c r="AT1125" s="221"/>
      <c r="AU1125" s="221"/>
      <c r="AV1125" s="221"/>
      <c r="AW1125" s="221"/>
      <c r="AX1125" s="221"/>
      <c r="AY1125" s="221"/>
      <c r="AZ1125" s="221"/>
      <c r="BA1125" s="221"/>
      <c r="BB1125" s="221"/>
      <c r="BC1125" s="221"/>
      <c r="BD1125" s="221"/>
      <c r="BE1125" s="221"/>
      <c r="BF1125" s="221"/>
      <c r="BG1125" s="221"/>
      <c r="BH1125" s="221"/>
      <c r="BI1125" s="221"/>
      <c r="BJ1125" s="221"/>
      <c r="BK1125" s="221"/>
      <c r="BL1125" s="221"/>
      <c r="BM1125" s="222">
        <v>26</v>
      </c>
    </row>
    <row r="1126" spans="1:65">
      <c r="A1126" s="29"/>
      <c r="B1126" s="19">
        <v>1</v>
      </c>
      <c r="C1126" s="9">
        <v>3</v>
      </c>
      <c r="D1126" s="223">
        <v>189</v>
      </c>
      <c r="E1126" s="223">
        <v>185</v>
      </c>
      <c r="F1126" s="223">
        <v>169.92821476400454</v>
      </c>
      <c r="G1126" s="223">
        <v>175.7</v>
      </c>
      <c r="H1126" s="229">
        <v>210.8</v>
      </c>
      <c r="I1126" s="223">
        <v>200</v>
      </c>
      <c r="J1126" s="223">
        <v>190</v>
      </c>
      <c r="K1126" s="223">
        <v>187</v>
      </c>
      <c r="L1126" s="229">
        <v>202</v>
      </c>
      <c r="M1126" s="223">
        <v>190</v>
      </c>
      <c r="N1126" s="223">
        <v>180</v>
      </c>
      <c r="O1126" s="223">
        <v>199</v>
      </c>
      <c r="P1126" s="223">
        <v>182</v>
      </c>
      <c r="Q1126" s="223">
        <v>184.32863528846235</v>
      </c>
      <c r="R1126" s="223">
        <v>178</v>
      </c>
      <c r="S1126" s="223">
        <v>183.2</v>
      </c>
      <c r="T1126" s="223">
        <v>177.14</v>
      </c>
      <c r="U1126" s="223">
        <v>184</v>
      </c>
      <c r="V1126" s="223">
        <v>170</v>
      </c>
      <c r="W1126" s="223">
        <v>185</v>
      </c>
      <c r="X1126" s="223">
        <v>194</v>
      </c>
      <c r="Y1126" s="223">
        <v>197</v>
      </c>
      <c r="Z1126" s="223">
        <v>181</v>
      </c>
      <c r="AA1126" s="223">
        <v>181</v>
      </c>
      <c r="AB1126" s="223">
        <v>192</v>
      </c>
      <c r="AC1126" s="223">
        <v>179.7</v>
      </c>
      <c r="AD1126" s="220"/>
      <c r="AE1126" s="221"/>
      <c r="AF1126" s="221"/>
      <c r="AG1126" s="221"/>
      <c r="AH1126" s="221"/>
      <c r="AI1126" s="221"/>
      <c r="AJ1126" s="221"/>
      <c r="AK1126" s="221"/>
      <c r="AL1126" s="221"/>
      <c r="AM1126" s="221"/>
      <c r="AN1126" s="221"/>
      <c r="AO1126" s="221"/>
      <c r="AP1126" s="221"/>
      <c r="AQ1126" s="221"/>
      <c r="AR1126" s="221"/>
      <c r="AS1126" s="221"/>
      <c r="AT1126" s="221"/>
      <c r="AU1126" s="221"/>
      <c r="AV1126" s="221"/>
      <c r="AW1126" s="221"/>
      <c r="AX1126" s="221"/>
      <c r="AY1126" s="221"/>
      <c r="AZ1126" s="221"/>
      <c r="BA1126" s="221"/>
      <c r="BB1126" s="221"/>
      <c r="BC1126" s="221"/>
      <c r="BD1126" s="221"/>
      <c r="BE1126" s="221"/>
      <c r="BF1126" s="221"/>
      <c r="BG1126" s="221"/>
      <c r="BH1126" s="221"/>
      <c r="BI1126" s="221"/>
      <c r="BJ1126" s="221"/>
      <c r="BK1126" s="221"/>
      <c r="BL1126" s="221"/>
      <c r="BM1126" s="222">
        <v>16</v>
      </c>
    </row>
    <row r="1127" spans="1:65">
      <c r="A1127" s="29"/>
      <c r="B1127" s="19">
        <v>1</v>
      </c>
      <c r="C1127" s="9">
        <v>4</v>
      </c>
      <c r="D1127" s="223">
        <v>192</v>
      </c>
      <c r="E1127" s="223">
        <v>182</v>
      </c>
      <c r="F1127" s="223">
        <v>189.28259161136231</v>
      </c>
      <c r="G1127" s="223">
        <v>175.1</v>
      </c>
      <c r="H1127" s="229">
        <v>222.53</v>
      </c>
      <c r="I1127" s="223">
        <v>201</v>
      </c>
      <c r="J1127" s="223">
        <v>184</v>
      </c>
      <c r="K1127" s="223">
        <v>192</v>
      </c>
      <c r="L1127" s="229">
        <v>206</v>
      </c>
      <c r="M1127" s="223">
        <v>179</v>
      </c>
      <c r="N1127" s="223">
        <v>178</v>
      </c>
      <c r="O1127" s="223">
        <v>193</v>
      </c>
      <c r="P1127" s="223">
        <v>177</v>
      </c>
      <c r="Q1127" s="223">
        <v>182.45056468280916</v>
      </c>
      <c r="R1127" s="223">
        <v>179</v>
      </c>
      <c r="S1127" s="223">
        <v>179.4</v>
      </c>
      <c r="T1127" s="223">
        <v>177.42</v>
      </c>
      <c r="U1127" s="223">
        <v>182</v>
      </c>
      <c r="V1127" s="223">
        <v>182</v>
      </c>
      <c r="W1127" s="223">
        <v>196</v>
      </c>
      <c r="X1127" s="223">
        <v>189</v>
      </c>
      <c r="Y1127" s="223">
        <v>206</v>
      </c>
      <c r="Z1127" s="223">
        <v>182</v>
      </c>
      <c r="AA1127" s="223">
        <v>179</v>
      </c>
      <c r="AB1127" s="223">
        <v>195</v>
      </c>
      <c r="AC1127" s="223">
        <v>184.9</v>
      </c>
      <c r="AD1127" s="220"/>
      <c r="AE1127" s="221"/>
      <c r="AF1127" s="221"/>
      <c r="AG1127" s="221"/>
      <c r="AH1127" s="221"/>
      <c r="AI1127" s="221"/>
      <c r="AJ1127" s="221"/>
      <c r="AK1127" s="221"/>
      <c r="AL1127" s="221"/>
      <c r="AM1127" s="221"/>
      <c r="AN1127" s="221"/>
      <c r="AO1127" s="221"/>
      <c r="AP1127" s="221"/>
      <c r="AQ1127" s="221"/>
      <c r="AR1127" s="221"/>
      <c r="AS1127" s="221"/>
      <c r="AT1127" s="221"/>
      <c r="AU1127" s="221"/>
      <c r="AV1127" s="221"/>
      <c r="AW1127" s="221"/>
      <c r="AX1127" s="221"/>
      <c r="AY1127" s="221"/>
      <c r="AZ1127" s="221"/>
      <c r="BA1127" s="221"/>
      <c r="BB1127" s="221"/>
      <c r="BC1127" s="221"/>
      <c r="BD1127" s="221"/>
      <c r="BE1127" s="221"/>
      <c r="BF1127" s="221"/>
      <c r="BG1127" s="221"/>
      <c r="BH1127" s="221"/>
      <c r="BI1127" s="221"/>
      <c r="BJ1127" s="221"/>
      <c r="BK1127" s="221"/>
      <c r="BL1127" s="221"/>
      <c r="BM1127" s="222">
        <v>184.80206303393086</v>
      </c>
    </row>
    <row r="1128" spans="1:65">
      <c r="A1128" s="29"/>
      <c r="B1128" s="19">
        <v>1</v>
      </c>
      <c r="C1128" s="9">
        <v>5</v>
      </c>
      <c r="D1128" s="223">
        <v>191</v>
      </c>
      <c r="E1128" s="223">
        <v>182</v>
      </c>
      <c r="F1128" s="223">
        <v>179.38693433368275</v>
      </c>
      <c r="G1128" s="223">
        <v>181.1</v>
      </c>
      <c r="H1128" s="229">
        <v>212.78</v>
      </c>
      <c r="I1128" s="223">
        <v>198</v>
      </c>
      <c r="J1128" s="223">
        <v>187</v>
      </c>
      <c r="K1128" s="223">
        <v>186</v>
      </c>
      <c r="L1128" s="229">
        <v>201</v>
      </c>
      <c r="M1128" s="223">
        <v>186</v>
      </c>
      <c r="N1128" s="223">
        <v>178</v>
      </c>
      <c r="O1128" s="223">
        <v>203</v>
      </c>
      <c r="P1128" s="223">
        <v>179</v>
      </c>
      <c r="Q1128" s="223">
        <v>184.21820998739338</v>
      </c>
      <c r="R1128" s="223">
        <v>172</v>
      </c>
      <c r="S1128" s="223">
        <v>175.2</v>
      </c>
      <c r="T1128" s="223">
        <v>177.88</v>
      </c>
      <c r="U1128" s="223">
        <v>179</v>
      </c>
      <c r="V1128" s="223">
        <v>173</v>
      </c>
      <c r="W1128" s="223">
        <v>200</v>
      </c>
      <c r="X1128" s="223">
        <v>177</v>
      </c>
      <c r="Y1128" s="223">
        <v>200</v>
      </c>
      <c r="Z1128" s="223">
        <v>181</v>
      </c>
      <c r="AA1128" s="223">
        <v>181</v>
      </c>
      <c r="AB1128" s="223">
        <v>191</v>
      </c>
      <c r="AC1128" s="223">
        <v>180.8</v>
      </c>
      <c r="AD1128" s="220"/>
      <c r="AE1128" s="221"/>
      <c r="AF1128" s="221"/>
      <c r="AG1128" s="221"/>
      <c r="AH1128" s="221"/>
      <c r="AI1128" s="221"/>
      <c r="AJ1128" s="221"/>
      <c r="AK1128" s="221"/>
      <c r="AL1128" s="221"/>
      <c r="AM1128" s="221"/>
      <c r="AN1128" s="221"/>
      <c r="AO1128" s="221"/>
      <c r="AP1128" s="221"/>
      <c r="AQ1128" s="221"/>
      <c r="AR1128" s="221"/>
      <c r="AS1128" s="221"/>
      <c r="AT1128" s="221"/>
      <c r="AU1128" s="221"/>
      <c r="AV1128" s="221"/>
      <c r="AW1128" s="221"/>
      <c r="AX1128" s="221"/>
      <c r="AY1128" s="221"/>
      <c r="AZ1128" s="221"/>
      <c r="BA1128" s="221"/>
      <c r="BB1128" s="221"/>
      <c r="BC1128" s="221"/>
      <c r="BD1128" s="221"/>
      <c r="BE1128" s="221"/>
      <c r="BF1128" s="221"/>
      <c r="BG1128" s="221"/>
      <c r="BH1128" s="221"/>
      <c r="BI1128" s="221"/>
      <c r="BJ1128" s="221"/>
      <c r="BK1128" s="221"/>
      <c r="BL1128" s="221"/>
      <c r="BM1128" s="222">
        <v>69</v>
      </c>
    </row>
    <row r="1129" spans="1:65">
      <c r="A1129" s="29"/>
      <c r="B1129" s="19">
        <v>1</v>
      </c>
      <c r="C1129" s="9">
        <v>6</v>
      </c>
      <c r="D1129" s="223">
        <v>192</v>
      </c>
      <c r="E1129" s="223">
        <v>184</v>
      </c>
      <c r="F1129" s="223">
        <v>186.66872634896015</v>
      </c>
      <c r="G1129" s="223">
        <v>175.3</v>
      </c>
      <c r="H1129" s="229">
        <v>225.75</v>
      </c>
      <c r="I1129" s="223">
        <v>198</v>
      </c>
      <c r="J1129" s="223">
        <v>188</v>
      </c>
      <c r="K1129" s="223">
        <v>188</v>
      </c>
      <c r="L1129" s="229">
        <v>198</v>
      </c>
      <c r="M1129" s="223">
        <v>184</v>
      </c>
      <c r="N1129" s="223">
        <v>180</v>
      </c>
      <c r="O1129" s="223">
        <v>189</v>
      </c>
      <c r="P1129" s="223">
        <v>180</v>
      </c>
      <c r="Q1129" s="231">
        <v>189.54996372087348</v>
      </c>
      <c r="R1129" s="223">
        <v>176</v>
      </c>
      <c r="S1129" s="223">
        <v>178</v>
      </c>
      <c r="T1129" s="223">
        <v>180.96</v>
      </c>
      <c r="U1129" s="223">
        <v>186</v>
      </c>
      <c r="V1129" s="223">
        <v>183</v>
      </c>
      <c r="W1129" s="223">
        <v>181</v>
      </c>
      <c r="X1129" s="223">
        <v>183</v>
      </c>
      <c r="Y1129" s="223">
        <v>203</v>
      </c>
      <c r="Z1129" s="223">
        <v>181</v>
      </c>
      <c r="AA1129" s="223">
        <v>184</v>
      </c>
      <c r="AB1129" s="223">
        <v>192</v>
      </c>
      <c r="AC1129" s="223">
        <v>190.5</v>
      </c>
      <c r="AD1129" s="220"/>
      <c r="AE1129" s="221"/>
      <c r="AF1129" s="221"/>
      <c r="AG1129" s="221"/>
      <c r="AH1129" s="221"/>
      <c r="AI1129" s="221"/>
      <c r="AJ1129" s="221"/>
      <c r="AK1129" s="221"/>
      <c r="AL1129" s="221"/>
      <c r="AM1129" s="221"/>
      <c r="AN1129" s="221"/>
      <c r="AO1129" s="221"/>
      <c r="AP1129" s="221"/>
      <c r="AQ1129" s="221"/>
      <c r="AR1129" s="221"/>
      <c r="AS1129" s="221"/>
      <c r="AT1129" s="221"/>
      <c r="AU1129" s="221"/>
      <c r="AV1129" s="221"/>
      <c r="AW1129" s="221"/>
      <c r="AX1129" s="221"/>
      <c r="AY1129" s="221"/>
      <c r="AZ1129" s="221"/>
      <c r="BA1129" s="221"/>
      <c r="BB1129" s="221"/>
      <c r="BC1129" s="221"/>
      <c r="BD1129" s="221"/>
      <c r="BE1129" s="221"/>
      <c r="BF1129" s="221"/>
      <c r="BG1129" s="221"/>
      <c r="BH1129" s="221"/>
      <c r="BI1129" s="221"/>
      <c r="BJ1129" s="221"/>
      <c r="BK1129" s="221"/>
      <c r="BL1129" s="221"/>
      <c r="BM1129" s="224"/>
    </row>
    <row r="1130" spans="1:65">
      <c r="A1130" s="29"/>
      <c r="B1130" s="20" t="s">
        <v>271</v>
      </c>
      <c r="C1130" s="12"/>
      <c r="D1130" s="225">
        <v>190.83333333333334</v>
      </c>
      <c r="E1130" s="225">
        <v>183</v>
      </c>
      <c r="F1130" s="225">
        <v>179.98172645287909</v>
      </c>
      <c r="G1130" s="225">
        <v>178.56666666666669</v>
      </c>
      <c r="H1130" s="225">
        <v>218.715</v>
      </c>
      <c r="I1130" s="225">
        <v>197.83333333333334</v>
      </c>
      <c r="J1130" s="225">
        <v>186.16666666666666</v>
      </c>
      <c r="K1130" s="225">
        <v>188.83333333333334</v>
      </c>
      <c r="L1130" s="225">
        <v>200.5</v>
      </c>
      <c r="M1130" s="225">
        <v>183.66666666666666</v>
      </c>
      <c r="N1130" s="225">
        <v>178.83333333333334</v>
      </c>
      <c r="O1130" s="225">
        <v>198.33333333333334</v>
      </c>
      <c r="P1130" s="225">
        <v>180.5</v>
      </c>
      <c r="Q1130" s="225">
        <v>184.17037147691937</v>
      </c>
      <c r="R1130" s="225">
        <v>176</v>
      </c>
      <c r="S1130" s="225">
        <v>179.2833333333333</v>
      </c>
      <c r="T1130" s="225">
        <v>178.82666666666668</v>
      </c>
      <c r="U1130" s="225">
        <v>183.16666666666666</v>
      </c>
      <c r="V1130" s="225">
        <v>177.5</v>
      </c>
      <c r="W1130" s="225">
        <v>186.16666666666666</v>
      </c>
      <c r="X1130" s="225">
        <v>185.5</v>
      </c>
      <c r="Y1130" s="225">
        <v>199.16666666666666</v>
      </c>
      <c r="Z1130" s="225">
        <v>181.33333333333334</v>
      </c>
      <c r="AA1130" s="225">
        <v>182.16666666666666</v>
      </c>
      <c r="AB1130" s="225">
        <v>192.33333333333334</v>
      </c>
      <c r="AC1130" s="225">
        <v>184.48333333333335</v>
      </c>
      <c r="AD1130" s="220"/>
      <c r="AE1130" s="221"/>
      <c r="AF1130" s="221"/>
      <c r="AG1130" s="221"/>
      <c r="AH1130" s="221"/>
      <c r="AI1130" s="221"/>
      <c r="AJ1130" s="221"/>
      <c r="AK1130" s="221"/>
      <c r="AL1130" s="221"/>
      <c r="AM1130" s="221"/>
      <c r="AN1130" s="221"/>
      <c r="AO1130" s="221"/>
      <c r="AP1130" s="221"/>
      <c r="AQ1130" s="221"/>
      <c r="AR1130" s="221"/>
      <c r="AS1130" s="221"/>
      <c r="AT1130" s="221"/>
      <c r="AU1130" s="221"/>
      <c r="AV1130" s="221"/>
      <c r="AW1130" s="221"/>
      <c r="AX1130" s="221"/>
      <c r="AY1130" s="221"/>
      <c r="AZ1130" s="221"/>
      <c r="BA1130" s="221"/>
      <c r="BB1130" s="221"/>
      <c r="BC1130" s="221"/>
      <c r="BD1130" s="221"/>
      <c r="BE1130" s="221"/>
      <c r="BF1130" s="221"/>
      <c r="BG1130" s="221"/>
      <c r="BH1130" s="221"/>
      <c r="BI1130" s="221"/>
      <c r="BJ1130" s="221"/>
      <c r="BK1130" s="221"/>
      <c r="BL1130" s="221"/>
      <c r="BM1130" s="224"/>
    </row>
    <row r="1131" spans="1:65">
      <c r="A1131" s="29"/>
      <c r="B1131" s="3" t="s">
        <v>272</v>
      </c>
      <c r="C1131" s="28"/>
      <c r="D1131" s="223">
        <v>191.5</v>
      </c>
      <c r="E1131" s="223">
        <v>183</v>
      </c>
      <c r="F1131" s="223">
        <v>181.43290889304023</v>
      </c>
      <c r="G1131" s="223">
        <v>176.45</v>
      </c>
      <c r="H1131" s="223">
        <v>220.215</v>
      </c>
      <c r="I1131" s="223">
        <v>198.5</v>
      </c>
      <c r="J1131" s="223">
        <v>186</v>
      </c>
      <c r="K1131" s="223">
        <v>188.5</v>
      </c>
      <c r="L1131" s="223">
        <v>201.5</v>
      </c>
      <c r="M1131" s="223">
        <v>184</v>
      </c>
      <c r="N1131" s="223">
        <v>178.5</v>
      </c>
      <c r="O1131" s="223">
        <v>200.5</v>
      </c>
      <c r="P1131" s="223">
        <v>180</v>
      </c>
      <c r="Q1131" s="223">
        <v>183.95712413410598</v>
      </c>
      <c r="R1131" s="223">
        <v>176</v>
      </c>
      <c r="S1131" s="223">
        <v>178.7</v>
      </c>
      <c r="T1131" s="223">
        <v>177.75</v>
      </c>
      <c r="U1131" s="223">
        <v>183</v>
      </c>
      <c r="V1131" s="223">
        <v>178.5</v>
      </c>
      <c r="W1131" s="223">
        <v>183</v>
      </c>
      <c r="X1131" s="223">
        <v>185.5</v>
      </c>
      <c r="Y1131" s="223">
        <v>199.5</v>
      </c>
      <c r="Z1131" s="223">
        <v>181</v>
      </c>
      <c r="AA1131" s="223">
        <v>182</v>
      </c>
      <c r="AB1131" s="223">
        <v>192</v>
      </c>
      <c r="AC1131" s="223">
        <v>185.05</v>
      </c>
      <c r="AD1131" s="220"/>
      <c r="AE1131" s="221"/>
      <c r="AF1131" s="221"/>
      <c r="AG1131" s="221"/>
      <c r="AH1131" s="221"/>
      <c r="AI1131" s="221"/>
      <c r="AJ1131" s="221"/>
      <c r="AK1131" s="221"/>
      <c r="AL1131" s="221"/>
      <c r="AM1131" s="221"/>
      <c r="AN1131" s="221"/>
      <c r="AO1131" s="221"/>
      <c r="AP1131" s="221"/>
      <c r="AQ1131" s="221"/>
      <c r="AR1131" s="221"/>
      <c r="AS1131" s="221"/>
      <c r="AT1131" s="221"/>
      <c r="AU1131" s="221"/>
      <c r="AV1131" s="221"/>
      <c r="AW1131" s="221"/>
      <c r="AX1131" s="221"/>
      <c r="AY1131" s="221"/>
      <c r="AZ1131" s="221"/>
      <c r="BA1131" s="221"/>
      <c r="BB1131" s="221"/>
      <c r="BC1131" s="221"/>
      <c r="BD1131" s="221"/>
      <c r="BE1131" s="221"/>
      <c r="BF1131" s="221"/>
      <c r="BG1131" s="221"/>
      <c r="BH1131" s="221"/>
      <c r="BI1131" s="221"/>
      <c r="BJ1131" s="221"/>
      <c r="BK1131" s="221"/>
      <c r="BL1131" s="221"/>
      <c r="BM1131" s="224"/>
    </row>
    <row r="1132" spans="1:65">
      <c r="A1132" s="29"/>
      <c r="B1132" s="3" t="s">
        <v>273</v>
      </c>
      <c r="C1132" s="28"/>
      <c r="D1132" s="223">
        <v>1.4719601443879746</v>
      </c>
      <c r="E1132" s="223">
        <v>2</v>
      </c>
      <c r="F1132" s="223">
        <v>8.0369973458818151</v>
      </c>
      <c r="G1132" s="223">
        <v>4.6970912985236595</v>
      </c>
      <c r="H1132" s="223">
        <v>5.8226617624588135</v>
      </c>
      <c r="I1132" s="223">
        <v>3.5449494589721109</v>
      </c>
      <c r="J1132" s="223">
        <v>2.6394443859772205</v>
      </c>
      <c r="K1132" s="223">
        <v>2.3166067138525408</v>
      </c>
      <c r="L1132" s="223">
        <v>4.0865633483405102</v>
      </c>
      <c r="M1132" s="223">
        <v>4.2268979957726289</v>
      </c>
      <c r="N1132" s="223">
        <v>0.98319208025017502</v>
      </c>
      <c r="O1132" s="223">
        <v>6.0553007081949835</v>
      </c>
      <c r="P1132" s="223">
        <v>2.7386127875258306</v>
      </c>
      <c r="Q1132" s="223">
        <v>2.9547493463469747</v>
      </c>
      <c r="R1132" s="223">
        <v>2.4494897427831779</v>
      </c>
      <c r="S1132" s="223">
        <v>3.5408567701428795</v>
      </c>
      <c r="T1132" s="223">
        <v>2.0697697134383541</v>
      </c>
      <c r="U1132" s="223">
        <v>2.7141603981096378</v>
      </c>
      <c r="V1132" s="223">
        <v>5.0892042599997884</v>
      </c>
      <c r="W1132" s="223">
        <v>9.7039510853397584</v>
      </c>
      <c r="X1132" s="223">
        <v>6.024948132556827</v>
      </c>
      <c r="Y1132" s="223">
        <v>5.4924190177613603</v>
      </c>
      <c r="Z1132" s="223">
        <v>0.5163977794943222</v>
      </c>
      <c r="AA1132" s="223">
        <v>2.228601953392904</v>
      </c>
      <c r="AB1132" s="223">
        <v>1.505545305418162</v>
      </c>
      <c r="AC1132" s="223">
        <v>3.8747473035885416</v>
      </c>
      <c r="AD1132" s="220"/>
      <c r="AE1132" s="221"/>
      <c r="AF1132" s="221"/>
      <c r="AG1132" s="221"/>
      <c r="AH1132" s="221"/>
      <c r="AI1132" s="221"/>
      <c r="AJ1132" s="221"/>
      <c r="AK1132" s="221"/>
      <c r="AL1132" s="221"/>
      <c r="AM1132" s="221"/>
      <c r="AN1132" s="221"/>
      <c r="AO1132" s="221"/>
      <c r="AP1132" s="221"/>
      <c r="AQ1132" s="221"/>
      <c r="AR1132" s="221"/>
      <c r="AS1132" s="221"/>
      <c r="AT1132" s="221"/>
      <c r="AU1132" s="221"/>
      <c r="AV1132" s="221"/>
      <c r="AW1132" s="221"/>
      <c r="AX1132" s="221"/>
      <c r="AY1132" s="221"/>
      <c r="AZ1132" s="221"/>
      <c r="BA1132" s="221"/>
      <c r="BB1132" s="221"/>
      <c r="BC1132" s="221"/>
      <c r="BD1132" s="221"/>
      <c r="BE1132" s="221"/>
      <c r="BF1132" s="221"/>
      <c r="BG1132" s="221"/>
      <c r="BH1132" s="221"/>
      <c r="BI1132" s="221"/>
      <c r="BJ1132" s="221"/>
      <c r="BK1132" s="221"/>
      <c r="BL1132" s="221"/>
      <c r="BM1132" s="224"/>
    </row>
    <row r="1133" spans="1:65">
      <c r="A1133" s="29"/>
      <c r="B1133" s="3" t="s">
        <v>87</v>
      </c>
      <c r="C1133" s="28"/>
      <c r="D1133" s="13">
        <v>7.7133282675352381E-3</v>
      </c>
      <c r="E1133" s="13">
        <v>1.092896174863388E-2</v>
      </c>
      <c r="F1133" s="13">
        <v>4.4654518568505767E-2</v>
      </c>
      <c r="G1133" s="13">
        <v>2.6304412722738431E-2</v>
      </c>
      <c r="H1133" s="13">
        <v>2.6622141885370522E-2</v>
      </c>
      <c r="I1133" s="13">
        <v>1.7918868368856498E-2</v>
      </c>
      <c r="J1133" s="13">
        <v>1.4177857041954633E-2</v>
      </c>
      <c r="K1133" s="13">
        <v>1.226799671943093E-2</v>
      </c>
      <c r="L1133" s="13">
        <v>2.0381862086486336E-2</v>
      </c>
      <c r="M1133" s="13">
        <v>2.301396367934281E-2</v>
      </c>
      <c r="N1133" s="13">
        <v>5.497812191520084E-3</v>
      </c>
      <c r="O1133" s="13">
        <v>3.0530927940478906E-2</v>
      </c>
      <c r="P1133" s="13">
        <v>1.5172370013993521E-2</v>
      </c>
      <c r="Q1133" s="13">
        <v>1.6043565111216983E-2</v>
      </c>
      <c r="R1133" s="13">
        <v>1.3917555356722601E-2</v>
      </c>
      <c r="S1133" s="13">
        <v>1.9750061002935092E-2</v>
      </c>
      <c r="T1133" s="13">
        <v>1.1574167052481103E-2</v>
      </c>
      <c r="U1133" s="13">
        <v>1.4817982155284648E-2</v>
      </c>
      <c r="V1133" s="13">
        <v>2.8671573295773457E-2</v>
      </c>
      <c r="W1133" s="13">
        <v>5.2125072974072116E-2</v>
      </c>
      <c r="X1133" s="13">
        <v>3.2479504757718741E-2</v>
      </c>
      <c r="Y1133" s="13">
        <v>2.7576999252358295E-2</v>
      </c>
      <c r="Z1133" s="13">
        <v>2.8477818722113355E-3</v>
      </c>
      <c r="AA1133" s="13">
        <v>1.223386250718886E-2</v>
      </c>
      <c r="AB1133" s="13">
        <v>7.8277918825900971E-3</v>
      </c>
      <c r="AC1133" s="13">
        <v>2.100323771030016E-2</v>
      </c>
      <c r="AD1133" s="150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3" t="s">
        <v>274</v>
      </c>
      <c r="C1134" s="28"/>
      <c r="D1134" s="13">
        <v>3.2636379704782392E-2</v>
      </c>
      <c r="E1134" s="13">
        <v>-9.7513144839730392E-3</v>
      </c>
      <c r="F1134" s="13">
        <v>-2.6083781219296998E-2</v>
      </c>
      <c r="G1134" s="13">
        <v>-3.3740945663140787E-2</v>
      </c>
      <c r="H1134" s="13">
        <v>0.18350951504173696</v>
      </c>
      <c r="I1134" s="13">
        <v>7.0514744724521128E-2</v>
      </c>
      <c r="J1134" s="13">
        <v>7.3841363582896058E-3</v>
      </c>
      <c r="K1134" s="13">
        <v>2.1813989699142722E-2</v>
      </c>
      <c r="L1134" s="13">
        <v>8.49445980653738E-2</v>
      </c>
      <c r="M1134" s="13">
        <v>-6.1438511487598158E-3</v>
      </c>
      <c r="N1134" s="13">
        <v>-3.229796032905552E-2</v>
      </c>
      <c r="O1134" s="13">
        <v>7.322034222593099E-2</v>
      </c>
      <c r="P1134" s="13">
        <v>-2.3279301991022572E-2</v>
      </c>
      <c r="Q1134" s="13">
        <v>-3.4182061966240296E-3</v>
      </c>
      <c r="R1134" s="13">
        <v>-4.7629679503711775E-2</v>
      </c>
      <c r="S1134" s="13">
        <v>-2.9862922577786888E-2</v>
      </c>
      <c r="T1134" s="13">
        <v>-3.233403496240761E-2</v>
      </c>
      <c r="U1134" s="13">
        <v>-8.8494486501697889E-3</v>
      </c>
      <c r="V1134" s="13">
        <v>-3.9512886999481966E-2</v>
      </c>
      <c r="W1134" s="13">
        <v>7.3841363582896058E-3</v>
      </c>
      <c r="X1134" s="13">
        <v>3.7766730230766044E-3</v>
      </c>
      <c r="Y1134" s="13">
        <v>7.7729671394947353E-2</v>
      </c>
      <c r="Z1134" s="13">
        <v>-1.8769972822005987E-2</v>
      </c>
      <c r="AA1134" s="13">
        <v>-1.4260643652989624E-2</v>
      </c>
      <c r="AB1134" s="13">
        <v>4.0753172209011979E-2</v>
      </c>
      <c r="AC1134" s="13">
        <v>-1.724708563123567E-3</v>
      </c>
      <c r="AD1134" s="150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29"/>
      <c r="B1135" s="45" t="s">
        <v>275</v>
      </c>
      <c r="C1135" s="46"/>
      <c r="D1135" s="44">
        <v>0.98</v>
      </c>
      <c r="E1135" s="44">
        <v>0.13</v>
      </c>
      <c r="F1135" s="44">
        <v>0.56000000000000005</v>
      </c>
      <c r="G1135" s="44">
        <v>0.76</v>
      </c>
      <c r="H1135" s="44">
        <v>4.91</v>
      </c>
      <c r="I1135" s="44">
        <v>1.97</v>
      </c>
      <c r="J1135" s="44">
        <v>0.32</v>
      </c>
      <c r="K1135" s="44">
        <v>0.69</v>
      </c>
      <c r="L1135" s="44">
        <v>2.34</v>
      </c>
      <c r="M1135" s="44">
        <v>0.04</v>
      </c>
      <c r="N1135" s="44">
        <v>0.72</v>
      </c>
      <c r="O1135" s="44">
        <v>2.04</v>
      </c>
      <c r="P1135" s="44">
        <v>0.48</v>
      </c>
      <c r="Q1135" s="44">
        <v>0.04</v>
      </c>
      <c r="R1135" s="44">
        <v>1.1200000000000001</v>
      </c>
      <c r="S1135" s="44">
        <v>0.65</v>
      </c>
      <c r="T1135" s="44">
        <v>0.72</v>
      </c>
      <c r="U1135" s="44">
        <v>0.11</v>
      </c>
      <c r="V1135" s="44">
        <v>0.91</v>
      </c>
      <c r="W1135" s="44">
        <v>0.32</v>
      </c>
      <c r="X1135" s="44">
        <v>0.22</v>
      </c>
      <c r="Y1135" s="44">
        <v>2.15</v>
      </c>
      <c r="Z1135" s="44">
        <v>0.37</v>
      </c>
      <c r="AA1135" s="44">
        <v>0.25</v>
      </c>
      <c r="AB1135" s="44">
        <v>1.19</v>
      </c>
      <c r="AC1135" s="44">
        <v>0.08</v>
      </c>
      <c r="AD1135" s="150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B1136" s="30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AC1136" s="20"/>
      <c r="BM1136" s="55"/>
    </row>
    <row r="1137" spans="1:65" ht="15">
      <c r="B1137" s="8" t="s">
        <v>630</v>
      </c>
      <c r="BM1137" s="27" t="s">
        <v>67</v>
      </c>
    </row>
    <row r="1138" spans="1:65" ht="15">
      <c r="A1138" s="24" t="s">
        <v>45</v>
      </c>
      <c r="B1138" s="18" t="s">
        <v>114</v>
      </c>
      <c r="C1138" s="15" t="s">
        <v>115</v>
      </c>
      <c r="D1138" s="16" t="s">
        <v>240</v>
      </c>
      <c r="E1138" s="17" t="s">
        <v>240</v>
      </c>
      <c r="F1138" s="17" t="s">
        <v>240</v>
      </c>
      <c r="G1138" s="17" t="s">
        <v>240</v>
      </c>
      <c r="H1138" s="17" t="s">
        <v>240</v>
      </c>
      <c r="I1138" s="17" t="s">
        <v>240</v>
      </c>
      <c r="J1138" s="17" t="s">
        <v>240</v>
      </c>
      <c r="K1138" s="17" t="s">
        <v>240</v>
      </c>
      <c r="L1138" s="17" t="s">
        <v>240</v>
      </c>
      <c r="M1138" s="17" t="s">
        <v>240</v>
      </c>
      <c r="N1138" s="17" t="s">
        <v>240</v>
      </c>
      <c r="O1138" s="17" t="s">
        <v>240</v>
      </c>
      <c r="P1138" s="17" t="s">
        <v>240</v>
      </c>
      <c r="Q1138" s="17" t="s">
        <v>240</v>
      </c>
      <c r="R1138" s="17" t="s">
        <v>240</v>
      </c>
      <c r="S1138" s="17" t="s">
        <v>240</v>
      </c>
      <c r="T1138" s="17" t="s">
        <v>240</v>
      </c>
      <c r="U1138" s="17" t="s">
        <v>240</v>
      </c>
      <c r="V1138" s="17" t="s">
        <v>240</v>
      </c>
      <c r="W1138" s="17" t="s">
        <v>240</v>
      </c>
      <c r="X1138" s="17" t="s">
        <v>240</v>
      </c>
      <c r="Y1138" s="17" t="s">
        <v>240</v>
      </c>
      <c r="Z1138" s="17" t="s">
        <v>240</v>
      </c>
      <c r="AA1138" s="17" t="s">
        <v>240</v>
      </c>
      <c r="AB1138" s="17" t="s">
        <v>240</v>
      </c>
      <c r="AC1138" s="150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 t="s">
        <v>241</v>
      </c>
      <c r="C1139" s="9" t="s">
        <v>241</v>
      </c>
      <c r="D1139" s="148" t="s">
        <v>243</v>
      </c>
      <c r="E1139" s="149" t="s">
        <v>244</v>
      </c>
      <c r="F1139" s="149" t="s">
        <v>245</v>
      </c>
      <c r="G1139" s="149" t="s">
        <v>246</v>
      </c>
      <c r="H1139" s="149" t="s">
        <v>248</v>
      </c>
      <c r="I1139" s="149" t="s">
        <v>249</v>
      </c>
      <c r="J1139" s="149" t="s">
        <v>250</v>
      </c>
      <c r="K1139" s="149" t="s">
        <v>251</v>
      </c>
      <c r="L1139" s="149" t="s">
        <v>252</v>
      </c>
      <c r="M1139" s="149" t="s">
        <v>253</v>
      </c>
      <c r="N1139" s="149" t="s">
        <v>254</v>
      </c>
      <c r="O1139" s="149" t="s">
        <v>255</v>
      </c>
      <c r="P1139" s="149" t="s">
        <v>256</v>
      </c>
      <c r="Q1139" s="149" t="s">
        <v>257</v>
      </c>
      <c r="R1139" s="149" t="s">
        <v>258</v>
      </c>
      <c r="S1139" s="149" t="s">
        <v>259</v>
      </c>
      <c r="T1139" s="149" t="s">
        <v>260</v>
      </c>
      <c r="U1139" s="149" t="s">
        <v>261</v>
      </c>
      <c r="V1139" s="149" t="s">
        <v>279</v>
      </c>
      <c r="W1139" s="149" t="s">
        <v>307</v>
      </c>
      <c r="X1139" s="149" t="s">
        <v>280</v>
      </c>
      <c r="Y1139" s="149" t="s">
        <v>262</v>
      </c>
      <c r="Z1139" s="149" t="s">
        <v>263</v>
      </c>
      <c r="AA1139" s="149" t="s">
        <v>281</v>
      </c>
      <c r="AB1139" s="149" t="s">
        <v>265</v>
      </c>
      <c r="AC1139" s="150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 t="s">
        <v>3</v>
      </c>
    </row>
    <row r="1140" spans="1:65">
      <c r="A1140" s="29"/>
      <c r="B1140" s="19"/>
      <c r="C1140" s="9"/>
      <c r="D1140" s="10" t="s">
        <v>304</v>
      </c>
      <c r="E1140" s="11" t="s">
        <v>304</v>
      </c>
      <c r="F1140" s="11" t="s">
        <v>118</v>
      </c>
      <c r="G1140" s="11" t="s">
        <v>304</v>
      </c>
      <c r="H1140" s="11" t="s">
        <v>118</v>
      </c>
      <c r="I1140" s="11" t="s">
        <v>305</v>
      </c>
      <c r="J1140" s="11" t="s">
        <v>305</v>
      </c>
      <c r="K1140" s="11" t="s">
        <v>305</v>
      </c>
      <c r="L1140" s="11" t="s">
        <v>305</v>
      </c>
      <c r="M1140" s="11" t="s">
        <v>305</v>
      </c>
      <c r="N1140" s="11" t="s">
        <v>305</v>
      </c>
      <c r="O1140" s="11" t="s">
        <v>304</v>
      </c>
      <c r="P1140" s="11" t="s">
        <v>305</v>
      </c>
      <c r="Q1140" s="11" t="s">
        <v>304</v>
      </c>
      <c r="R1140" s="11" t="s">
        <v>118</v>
      </c>
      <c r="S1140" s="11" t="s">
        <v>305</v>
      </c>
      <c r="T1140" s="11" t="s">
        <v>118</v>
      </c>
      <c r="U1140" s="11" t="s">
        <v>305</v>
      </c>
      <c r="V1140" s="11" t="s">
        <v>305</v>
      </c>
      <c r="W1140" s="11" t="s">
        <v>118</v>
      </c>
      <c r="X1140" s="11" t="s">
        <v>304</v>
      </c>
      <c r="Y1140" s="11" t="s">
        <v>305</v>
      </c>
      <c r="Z1140" s="11" t="s">
        <v>305</v>
      </c>
      <c r="AA1140" s="11" t="s">
        <v>305</v>
      </c>
      <c r="AB1140" s="11" t="s">
        <v>305</v>
      </c>
      <c r="AC1140" s="150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0</v>
      </c>
    </row>
    <row r="1141" spans="1:65">
      <c r="A1141" s="29"/>
      <c r="B1141" s="19"/>
      <c r="C1141" s="9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C1141" s="150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1</v>
      </c>
    </row>
    <row r="1142" spans="1:65">
      <c r="A1142" s="29"/>
      <c r="B1142" s="18">
        <v>1</v>
      </c>
      <c r="C1142" s="14">
        <v>1</v>
      </c>
      <c r="D1142" s="219">
        <v>61.8</v>
      </c>
      <c r="E1142" s="219">
        <v>59.7</v>
      </c>
      <c r="F1142" s="219">
        <v>54.775990358459083</v>
      </c>
      <c r="G1142" s="219">
        <v>58.5</v>
      </c>
      <c r="H1142" s="230">
        <v>74.09</v>
      </c>
      <c r="I1142" s="219">
        <v>59.4</v>
      </c>
      <c r="J1142" s="228">
        <v>60.6</v>
      </c>
      <c r="K1142" s="219">
        <v>64.900000000000006</v>
      </c>
      <c r="L1142" s="219">
        <v>63.3</v>
      </c>
      <c r="M1142" s="219">
        <v>63.6</v>
      </c>
      <c r="N1142" s="219">
        <v>58.2</v>
      </c>
      <c r="O1142" s="219">
        <v>59.6</v>
      </c>
      <c r="P1142" s="230">
        <v>71.599999999999994</v>
      </c>
      <c r="Q1142" s="219">
        <v>61.048003506265985</v>
      </c>
      <c r="R1142" s="219">
        <v>51.1</v>
      </c>
      <c r="S1142" s="228">
        <v>62.8</v>
      </c>
      <c r="T1142" s="219">
        <v>62.99</v>
      </c>
      <c r="U1142" s="219">
        <v>56</v>
      </c>
      <c r="V1142" s="219">
        <v>62</v>
      </c>
      <c r="W1142" s="219">
        <v>64</v>
      </c>
      <c r="X1142" s="230">
        <v>47.4</v>
      </c>
      <c r="Y1142" s="219">
        <v>63.79999999999999</v>
      </c>
      <c r="Z1142" s="219">
        <v>60.9</v>
      </c>
      <c r="AA1142" s="228">
        <v>84</v>
      </c>
      <c r="AB1142" s="219">
        <v>55.2</v>
      </c>
      <c r="AC1142" s="220"/>
      <c r="AD1142" s="221"/>
      <c r="AE1142" s="221"/>
      <c r="AF1142" s="221"/>
      <c r="AG1142" s="221"/>
      <c r="AH1142" s="221"/>
      <c r="AI1142" s="221"/>
      <c r="AJ1142" s="221"/>
      <c r="AK1142" s="221"/>
      <c r="AL1142" s="221"/>
      <c r="AM1142" s="221"/>
      <c r="AN1142" s="221"/>
      <c r="AO1142" s="221"/>
      <c r="AP1142" s="221"/>
      <c r="AQ1142" s="221"/>
      <c r="AR1142" s="221"/>
      <c r="AS1142" s="221"/>
      <c r="AT1142" s="221"/>
      <c r="AU1142" s="221"/>
      <c r="AV1142" s="221"/>
      <c r="AW1142" s="221"/>
      <c r="AX1142" s="221"/>
      <c r="AY1142" s="221"/>
      <c r="AZ1142" s="221"/>
      <c r="BA1142" s="221"/>
      <c r="BB1142" s="221"/>
      <c r="BC1142" s="221"/>
      <c r="BD1142" s="221"/>
      <c r="BE1142" s="221"/>
      <c r="BF1142" s="221"/>
      <c r="BG1142" s="221"/>
      <c r="BH1142" s="221"/>
      <c r="BI1142" s="221"/>
      <c r="BJ1142" s="221"/>
      <c r="BK1142" s="221"/>
      <c r="BL1142" s="221"/>
      <c r="BM1142" s="222">
        <v>1</v>
      </c>
    </row>
    <row r="1143" spans="1:65">
      <c r="A1143" s="29"/>
      <c r="B1143" s="19">
        <v>1</v>
      </c>
      <c r="C1143" s="9">
        <v>2</v>
      </c>
      <c r="D1143" s="223">
        <v>64</v>
      </c>
      <c r="E1143" s="223">
        <v>57.8</v>
      </c>
      <c r="F1143" s="223">
        <v>63.561337326288587</v>
      </c>
      <c r="G1143" s="223">
        <v>61.3</v>
      </c>
      <c r="H1143" s="229">
        <v>75.209999999999994</v>
      </c>
      <c r="I1143" s="223">
        <v>59.9</v>
      </c>
      <c r="J1143" s="223">
        <v>63.6</v>
      </c>
      <c r="K1143" s="223">
        <v>64.8</v>
      </c>
      <c r="L1143" s="223">
        <v>60</v>
      </c>
      <c r="M1143" s="223">
        <v>62.8</v>
      </c>
      <c r="N1143" s="223">
        <v>58</v>
      </c>
      <c r="O1143" s="223">
        <v>63.79999999999999</v>
      </c>
      <c r="P1143" s="229">
        <v>73.900000000000006</v>
      </c>
      <c r="Q1143" s="223">
        <v>59.459640468573333</v>
      </c>
      <c r="R1143" s="223">
        <v>52.3</v>
      </c>
      <c r="S1143" s="223">
        <v>58.7</v>
      </c>
      <c r="T1143" s="223">
        <v>67.569999999999993</v>
      </c>
      <c r="U1143" s="223">
        <v>56</v>
      </c>
      <c r="V1143" s="223">
        <v>57</v>
      </c>
      <c r="W1143" s="223">
        <v>65.3</v>
      </c>
      <c r="X1143" s="229">
        <v>52</v>
      </c>
      <c r="Y1143" s="223">
        <v>63.2</v>
      </c>
      <c r="Z1143" s="223">
        <v>61.70000000000001</v>
      </c>
      <c r="AA1143" s="229">
        <v>80</v>
      </c>
      <c r="AB1143" s="223">
        <v>54.1</v>
      </c>
      <c r="AC1143" s="220"/>
      <c r="AD1143" s="221"/>
      <c r="AE1143" s="221"/>
      <c r="AF1143" s="221"/>
      <c r="AG1143" s="221"/>
      <c r="AH1143" s="221"/>
      <c r="AI1143" s="221"/>
      <c r="AJ1143" s="221"/>
      <c r="AK1143" s="221"/>
      <c r="AL1143" s="221"/>
      <c r="AM1143" s="221"/>
      <c r="AN1143" s="221"/>
      <c r="AO1143" s="221"/>
      <c r="AP1143" s="221"/>
      <c r="AQ1143" s="221"/>
      <c r="AR1143" s="221"/>
      <c r="AS1143" s="221"/>
      <c r="AT1143" s="221"/>
      <c r="AU1143" s="221"/>
      <c r="AV1143" s="221"/>
      <c r="AW1143" s="221"/>
      <c r="AX1143" s="221"/>
      <c r="AY1143" s="221"/>
      <c r="AZ1143" s="221"/>
      <c r="BA1143" s="221"/>
      <c r="BB1143" s="221"/>
      <c r="BC1143" s="221"/>
      <c r="BD1143" s="221"/>
      <c r="BE1143" s="221"/>
      <c r="BF1143" s="221"/>
      <c r="BG1143" s="221"/>
      <c r="BH1143" s="221"/>
      <c r="BI1143" s="221"/>
      <c r="BJ1143" s="221"/>
      <c r="BK1143" s="221"/>
      <c r="BL1143" s="221"/>
      <c r="BM1143" s="222">
        <v>27</v>
      </c>
    </row>
    <row r="1144" spans="1:65">
      <c r="A1144" s="29"/>
      <c r="B1144" s="19">
        <v>1</v>
      </c>
      <c r="C1144" s="9">
        <v>3</v>
      </c>
      <c r="D1144" s="223">
        <v>62.3</v>
      </c>
      <c r="E1144" s="223">
        <v>59.4</v>
      </c>
      <c r="F1144" s="223">
        <v>55.264153396349506</v>
      </c>
      <c r="G1144" s="223">
        <v>58.3</v>
      </c>
      <c r="H1144" s="229">
        <v>76.27</v>
      </c>
      <c r="I1144" s="223">
        <v>61.70000000000001</v>
      </c>
      <c r="J1144" s="223">
        <v>63.899999999999991</v>
      </c>
      <c r="K1144" s="223">
        <v>61.600000000000009</v>
      </c>
      <c r="L1144" s="231">
        <v>74.7</v>
      </c>
      <c r="M1144" s="223">
        <v>62.100000000000009</v>
      </c>
      <c r="N1144" s="223">
        <v>56</v>
      </c>
      <c r="O1144" s="223">
        <v>61.70000000000001</v>
      </c>
      <c r="P1144" s="229">
        <v>71.3</v>
      </c>
      <c r="Q1144" s="223">
        <v>61.281794598047341</v>
      </c>
      <c r="R1144" s="223">
        <v>53.5</v>
      </c>
      <c r="S1144" s="223">
        <v>60.6</v>
      </c>
      <c r="T1144" s="223">
        <v>65.66</v>
      </c>
      <c r="U1144" s="223">
        <v>57</v>
      </c>
      <c r="V1144" s="223">
        <v>56</v>
      </c>
      <c r="W1144" s="223">
        <v>53.2</v>
      </c>
      <c r="X1144" s="229">
        <v>48.2</v>
      </c>
      <c r="Y1144" s="223">
        <v>64.3</v>
      </c>
      <c r="Z1144" s="223">
        <v>60.1</v>
      </c>
      <c r="AA1144" s="229">
        <v>79</v>
      </c>
      <c r="AB1144" s="223">
        <v>54.6</v>
      </c>
      <c r="AC1144" s="220"/>
      <c r="AD1144" s="221"/>
      <c r="AE1144" s="221"/>
      <c r="AF1144" s="221"/>
      <c r="AG1144" s="221"/>
      <c r="AH1144" s="221"/>
      <c r="AI1144" s="221"/>
      <c r="AJ1144" s="221"/>
      <c r="AK1144" s="221"/>
      <c r="AL1144" s="221"/>
      <c r="AM1144" s="221"/>
      <c r="AN1144" s="221"/>
      <c r="AO1144" s="221"/>
      <c r="AP1144" s="221"/>
      <c r="AQ1144" s="221"/>
      <c r="AR1144" s="221"/>
      <c r="AS1144" s="221"/>
      <c r="AT1144" s="221"/>
      <c r="AU1144" s="221"/>
      <c r="AV1144" s="221"/>
      <c r="AW1144" s="221"/>
      <c r="AX1144" s="221"/>
      <c r="AY1144" s="221"/>
      <c r="AZ1144" s="221"/>
      <c r="BA1144" s="221"/>
      <c r="BB1144" s="221"/>
      <c r="BC1144" s="221"/>
      <c r="BD1144" s="221"/>
      <c r="BE1144" s="221"/>
      <c r="BF1144" s="221"/>
      <c r="BG1144" s="221"/>
      <c r="BH1144" s="221"/>
      <c r="BI1144" s="221"/>
      <c r="BJ1144" s="221"/>
      <c r="BK1144" s="221"/>
      <c r="BL1144" s="221"/>
      <c r="BM1144" s="222">
        <v>16</v>
      </c>
    </row>
    <row r="1145" spans="1:65">
      <c r="A1145" s="29"/>
      <c r="B1145" s="19">
        <v>1</v>
      </c>
      <c r="C1145" s="9">
        <v>4</v>
      </c>
      <c r="D1145" s="223">
        <v>65.3</v>
      </c>
      <c r="E1145" s="223">
        <v>58.5</v>
      </c>
      <c r="F1145" s="223">
        <v>59.136194859081776</v>
      </c>
      <c r="G1145" s="223">
        <v>62.7</v>
      </c>
      <c r="H1145" s="229">
        <v>74.45</v>
      </c>
      <c r="I1145" s="223">
        <v>63.4</v>
      </c>
      <c r="J1145" s="223">
        <v>64.5</v>
      </c>
      <c r="K1145" s="223">
        <v>66</v>
      </c>
      <c r="L1145" s="223">
        <v>63.3</v>
      </c>
      <c r="M1145" s="223">
        <v>60.3</v>
      </c>
      <c r="N1145" s="223">
        <v>56.5</v>
      </c>
      <c r="O1145" s="223">
        <v>60.9</v>
      </c>
      <c r="P1145" s="229">
        <v>72.2</v>
      </c>
      <c r="Q1145" s="223">
        <v>60.423327959567423</v>
      </c>
      <c r="R1145" s="223">
        <v>51.2</v>
      </c>
      <c r="S1145" s="223">
        <v>60</v>
      </c>
      <c r="T1145" s="223">
        <v>66.66</v>
      </c>
      <c r="U1145" s="223">
        <v>58</v>
      </c>
      <c r="V1145" s="223">
        <v>59</v>
      </c>
      <c r="W1145" s="223">
        <v>61.600000000000009</v>
      </c>
      <c r="X1145" s="229">
        <v>47.9</v>
      </c>
      <c r="Y1145" s="223">
        <v>64</v>
      </c>
      <c r="Z1145" s="223">
        <v>61.600000000000009</v>
      </c>
      <c r="AA1145" s="229">
        <v>79</v>
      </c>
      <c r="AB1145" s="223">
        <v>52.4</v>
      </c>
      <c r="AC1145" s="220"/>
      <c r="AD1145" s="221"/>
      <c r="AE1145" s="221"/>
      <c r="AF1145" s="221"/>
      <c r="AG1145" s="221"/>
      <c r="AH1145" s="221"/>
      <c r="AI1145" s="221"/>
      <c r="AJ1145" s="221"/>
      <c r="AK1145" s="221"/>
      <c r="AL1145" s="221"/>
      <c r="AM1145" s="221"/>
      <c r="AN1145" s="221"/>
      <c r="AO1145" s="221"/>
      <c r="AP1145" s="221"/>
      <c r="AQ1145" s="221"/>
      <c r="AR1145" s="221"/>
      <c r="AS1145" s="221"/>
      <c r="AT1145" s="221"/>
      <c r="AU1145" s="221"/>
      <c r="AV1145" s="221"/>
      <c r="AW1145" s="221"/>
      <c r="AX1145" s="221"/>
      <c r="AY1145" s="221"/>
      <c r="AZ1145" s="221"/>
      <c r="BA1145" s="221"/>
      <c r="BB1145" s="221"/>
      <c r="BC1145" s="221"/>
      <c r="BD1145" s="221"/>
      <c r="BE1145" s="221"/>
      <c r="BF1145" s="221"/>
      <c r="BG1145" s="221"/>
      <c r="BH1145" s="221"/>
      <c r="BI1145" s="221"/>
      <c r="BJ1145" s="221"/>
      <c r="BK1145" s="221"/>
      <c r="BL1145" s="221"/>
      <c r="BM1145" s="222">
        <v>60.478189008154018</v>
      </c>
    </row>
    <row r="1146" spans="1:65">
      <c r="A1146" s="29"/>
      <c r="B1146" s="19">
        <v>1</v>
      </c>
      <c r="C1146" s="9">
        <v>5</v>
      </c>
      <c r="D1146" s="223">
        <v>67.599999999999994</v>
      </c>
      <c r="E1146" s="223">
        <v>59.6</v>
      </c>
      <c r="F1146" s="223">
        <v>62.679036930253872</v>
      </c>
      <c r="G1146" s="223">
        <v>60.6</v>
      </c>
      <c r="H1146" s="229">
        <v>76.180000000000007</v>
      </c>
      <c r="I1146" s="223">
        <v>65</v>
      </c>
      <c r="J1146" s="223">
        <v>64.3</v>
      </c>
      <c r="K1146" s="223">
        <v>66.900000000000006</v>
      </c>
      <c r="L1146" s="223">
        <v>66.3</v>
      </c>
      <c r="M1146" s="223">
        <v>61.500000000000007</v>
      </c>
      <c r="N1146" s="223">
        <v>56.4</v>
      </c>
      <c r="O1146" s="223">
        <v>61.199999999999996</v>
      </c>
      <c r="P1146" s="229">
        <v>70.3</v>
      </c>
      <c r="Q1146" s="223">
        <v>60.943224072679548</v>
      </c>
      <c r="R1146" s="223">
        <v>51.6</v>
      </c>
      <c r="S1146" s="223">
        <v>59.2</v>
      </c>
      <c r="T1146" s="223">
        <v>63.98</v>
      </c>
      <c r="U1146" s="223">
        <v>60</v>
      </c>
      <c r="V1146" s="223">
        <v>62</v>
      </c>
      <c r="W1146" s="223">
        <v>58.1</v>
      </c>
      <c r="X1146" s="229">
        <v>51</v>
      </c>
      <c r="Y1146" s="223">
        <v>63</v>
      </c>
      <c r="Z1146" s="223">
        <v>62</v>
      </c>
      <c r="AA1146" s="229">
        <v>80</v>
      </c>
      <c r="AB1146" s="223">
        <v>53.9</v>
      </c>
      <c r="AC1146" s="220"/>
      <c r="AD1146" s="221"/>
      <c r="AE1146" s="221"/>
      <c r="AF1146" s="221"/>
      <c r="AG1146" s="221"/>
      <c r="AH1146" s="221"/>
      <c r="AI1146" s="221"/>
      <c r="AJ1146" s="221"/>
      <c r="AK1146" s="221"/>
      <c r="AL1146" s="221"/>
      <c r="AM1146" s="221"/>
      <c r="AN1146" s="221"/>
      <c r="AO1146" s="221"/>
      <c r="AP1146" s="221"/>
      <c r="AQ1146" s="221"/>
      <c r="AR1146" s="221"/>
      <c r="AS1146" s="221"/>
      <c r="AT1146" s="221"/>
      <c r="AU1146" s="221"/>
      <c r="AV1146" s="221"/>
      <c r="AW1146" s="221"/>
      <c r="AX1146" s="221"/>
      <c r="AY1146" s="221"/>
      <c r="AZ1146" s="221"/>
      <c r="BA1146" s="221"/>
      <c r="BB1146" s="221"/>
      <c r="BC1146" s="221"/>
      <c r="BD1146" s="221"/>
      <c r="BE1146" s="221"/>
      <c r="BF1146" s="221"/>
      <c r="BG1146" s="221"/>
      <c r="BH1146" s="221"/>
      <c r="BI1146" s="221"/>
      <c r="BJ1146" s="221"/>
      <c r="BK1146" s="221"/>
      <c r="BL1146" s="221"/>
      <c r="BM1146" s="222">
        <v>70</v>
      </c>
    </row>
    <row r="1147" spans="1:65">
      <c r="A1147" s="29"/>
      <c r="B1147" s="19">
        <v>1</v>
      </c>
      <c r="C1147" s="9">
        <v>6</v>
      </c>
      <c r="D1147" s="223">
        <v>63.2</v>
      </c>
      <c r="E1147" s="223">
        <v>59.4</v>
      </c>
      <c r="F1147" s="223">
        <v>56.741967106518288</v>
      </c>
      <c r="G1147" s="223">
        <v>61.100000000000009</v>
      </c>
      <c r="H1147" s="229">
        <v>75.260000000000005</v>
      </c>
      <c r="I1147" s="223">
        <v>62.7</v>
      </c>
      <c r="J1147" s="223">
        <v>64</v>
      </c>
      <c r="K1147" s="223">
        <v>64.8</v>
      </c>
      <c r="L1147" s="223">
        <v>62.4</v>
      </c>
      <c r="M1147" s="223">
        <v>63.7</v>
      </c>
      <c r="N1147" s="223">
        <v>56.4</v>
      </c>
      <c r="O1147" s="223">
        <v>57.1</v>
      </c>
      <c r="P1147" s="229">
        <v>73.900000000000006</v>
      </c>
      <c r="Q1147" s="223">
        <v>61.257144445319582</v>
      </c>
      <c r="R1147" s="223">
        <v>54.3</v>
      </c>
      <c r="S1147" s="223">
        <v>59.5</v>
      </c>
      <c r="T1147" s="223">
        <v>64.400000000000006</v>
      </c>
      <c r="U1147" s="223">
        <v>59</v>
      </c>
      <c r="V1147" s="223">
        <v>61</v>
      </c>
      <c r="W1147" s="223">
        <v>55.6</v>
      </c>
      <c r="X1147" s="229">
        <v>51</v>
      </c>
      <c r="Y1147" s="223">
        <v>63.2</v>
      </c>
      <c r="Z1147" s="223">
        <v>62</v>
      </c>
      <c r="AA1147" s="229">
        <v>78</v>
      </c>
      <c r="AB1147" s="223">
        <v>55.3</v>
      </c>
      <c r="AC1147" s="220"/>
      <c r="AD1147" s="221"/>
      <c r="AE1147" s="221"/>
      <c r="AF1147" s="221"/>
      <c r="AG1147" s="221"/>
      <c r="AH1147" s="221"/>
      <c r="AI1147" s="221"/>
      <c r="AJ1147" s="221"/>
      <c r="AK1147" s="221"/>
      <c r="AL1147" s="221"/>
      <c r="AM1147" s="221"/>
      <c r="AN1147" s="221"/>
      <c r="AO1147" s="221"/>
      <c r="AP1147" s="221"/>
      <c r="AQ1147" s="221"/>
      <c r="AR1147" s="221"/>
      <c r="AS1147" s="221"/>
      <c r="AT1147" s="221"/>
      <c r="AU1147" s="221"/>
      <c r="AV1147" s="221"/>
      <c r="AW1147" s="221"/>
      <c r="AX1147" s="221"/>
      <c r="AY1147" s="221"/>
      <c r="AZ1147" s="221"/>
      <c r="BA1147" s="221"/>
      <c r="BB1147" s="221"/>
      <c r="BC1147" s="221"/>
      <c r="BD1147" s="221"/>
      <c r="BE1147" s="221"/>
      <c r="BF1147" s="221"/>
      <c r="BG1147" s="221"/>
      <c r="BH1147" s="221"/>
      <c r="BI1147" s="221"/>
      <c r="BJ1147" s="221"/>
      <c r="BK1147" s="221"/>
      <c r="BL1147" s="221"/>
      <c r="BM1147" s="224"/>
    </row>
    <row r="1148" spans="1:65">
      <c r="A1148" s="29"/>
      <c r="B1148" s="20" t="s">
        <v>271</v>
      </c>
      <c r="C1148" s="12"/>
      <c r="D1148" s="225">
        <v>64.033333333333331</v>
      </c>
      <c r="E1148" s="225">
        <v>59.066666666666663</v>
      </c>
      <c r="F1148" s="225">
        <v>58.693113329491858</v>
      </c>
      <c r="G1148" s="225">
        <v>60.416666666666679</v>
      </c>
      <c r="H1148" s="225">
        <v>75.243333333333325</v>
      </c>
      <c r="I1148" s="225">
        <v>62.016666666666659</v>
      </c>
      <c r="J1148" s="225">
        <v>63.483333333333327</v>
      </c>
      <c r="K1148" s="225">
        <v>64.833333333333343</v>
      </c>
      <c r="L1148" s="225">
        <v>65</v>
      </c>
      <c r="M1148" s="225">
        <v>62.333333333333336</v>
      </c>
      <c r="N1148" s="225">
        <v>56.916666666666657</v>
      </c>
      <c r="O1148" s="225">
        <v>60.716666666666669</v>
      </c>
      <c r="P1148" s="225">
        <v>72.2</v>
      </c>
      <c r="Q1148" s="225">
        <v>60.735522508408856</v>
      </c>
      <c r="R1148" s="225">
        <v>52.333333333333343</v>
      </c>
      <c r="S1148" s="225">
        <v>60.133333333333333</v>
      </c>
      <c r="T1148" s="225">
        <v>65.209999999999994</v>
      </c>
      <c r="U1148" s="225">
        <v>57.666666666666664</v>
      </c>
      <c r="V1148" s="225">
        <v>59.5</v>
      </c>
      <c r="W1148" s="225">
        <v>59.633333333333347</v>
      </c>
      <c r="X1148" s="225">
        <v>49.583333333333336</v>
      </c>
      <c r="Y1148" s="225">
        <v>63.583333333333336</v>
      </c>
      <c r="Z1148" s="225">
        <v>61.383333333333333</v>
      </c>
      <c r="AA1148" s="225">
        <v>80</v>
      </c>
      <c r="AB1148" s="225">
        <v>54.25</v>
      </c>
      <c r="AC1148" s="220"/>
      <c r="AD1148" s="221"/>
      <c r="AE1148" s="221"/>
      <c r="AF1148" s="221"/>
      <c r="AG1148" s="221"/>
      <c r="AH1148" s="221"/>
      <c r="AI1148" s="221"/>
      <c r="AJ1148" s="221"/>
      <c r="AK1148" s="221"/>
      <c r="AL1148" s="221"/>
      <c r="AM1148" s="221"/>
      <c r="AN1148" s="221"/>
      <c r="AO1148" s="221"/>
      <c r="AP1148" s="221"/>
      <c r="AQ1148" s="221"/>
      <c r="AR1148" s="221"/>
      <c r="AS1148" s="221"/>
      <c r="AT1148" s="221"/>
      <c r="AU1148" s="221"/>
      <c r="AV1148" s="221"/>
      <c r="AW1148" s="221"/>
      <c r="AX1148" s="221"/>
      <c r="AY1148" s="221"/>
      <c r="AZ1148" s="221"/>
      <c r="BA1148" s="221"/>
      <c r="BB1148" s="221"/>
      <c r="BC1148" s="221"/>
      <c r="BD1148" s="221"/>
      <c r="BE1148" s="221"/>
      <c r="BF1148" s="221"/>
      <c r="BG1148" s="221"/>
      <c r="BH1148" s="221"/>
      <c r="BI1148" s="221"/>
      <c r="BJ1148" s="221"/>
      <c r="BK1148" s="221"/>
      <c r="BL1148" s="221"/>
      <c r="BM1148" s="224"/>
    </row>
    <row r="1149" spans="1:65">
      <c r="A1149" s="29"/>
      <c r="B1149" s="3" t="s">
        <v>272</v>
      </c>
      <c r="C1149" s="28"/>
      <c r="D1149" s="223">
        <v>63.6</v>
      </c>
      <c r="E1149" s="223">
        <v>59.4</v>
      </c>
      <c r="F1149" s="223">
        <v>57.939080982800036</v>
      </c>
      <c r="G1149" s="223">
        <v>60.850000000000009</v>
      </c>
      <c r="H1149" s="223">
        <v>75.234999999999999</v>
      </c>
      <c r="I1149" s="223">
        <v>62.2</v>
      </c>
      <c r="J1149" s="223">
        <v>63.949999999999996</v>
      </c>
      <c r="K1149" s="223">
        <v>64.849999999999994</v>
      </c>
      <c r="L1149" s="223">
        <v>63.3</v>
      </c>
      <c r="M1149" s="223">
        <v>62.45</v>
      </c>
      <c r="N1149" s="223">
        <v>56.45</v>
      </c>
      <c r="O1149" s="223">
        <v>61.05</v>
      </c>
      <c r="P1149" s="223">
        <v>71.900000000000006</v>
      </c>
      <c r="Q1149" s="223">
        <v>60.99561378947277</v>
      </c>
      <c r="R1149" s="223">
        <v>51.95</v>
      </c>
      <c r="S1149" s="223">
        <v>59.75</v>
      </c>
      <c r="T1149" s="223">
        <v>65.03</v>
      </c>
      <c r="U1149" s="223">
        <v>57.5</v>
      </c>
      <c r="V1149" s="223">
        <v>60</v>
      </c>
      <c r="W1149" s="223">
        <v>59.850000000000009</v>
      </c>
      <c r="X1149" s="223">
        <v>49.6</v>
      </c>
      <c r="Y1149" s="223">
        <v>63.5</v>
      </c>
      <c r="Z1149" s="223">
        <v>61.650000000000006</v>
      </c>
      <c r="AA1149" s="223">
        <v>79.5</v>
      </c>
      <c r="AB1149" s="223">
        <v>54.35</v>
      </c>
      <c r="AC1149" s="220"/>
      <c r="AD1149" s="221"/>
      <c r="AE1149" s="221"/>
      <c r="AF1149" s="221"/>
      <c r="AG1149" s="221"/>
      <c r="AH1149" s="221"/>
      <c r="AI1149" s="221"/>
      <c r="AJ1149" s="221"/>
      <c r="AK1149" s="221"/>
      <c r="AL1149" s="221"/>
      <c r="AM1149" s="221"/>
      <c r="AN1149" s="221"/>
      <c r="AO1149" s="221"/>
      <c r="AP1149" s="221"/>
      <c r="AQ1149" s="221"/>
      <c r="AR1149" s="221"/>
      <c r="AS1149" s="221"/>
      <c r="AT1149" s="221"/>
      <c r="AU1149" s="221"/>
      <c r="AV1149" s="221"/>
      <c r="AW1149" s="221"/>
      <c r="AX1149" s="221"/>
      <c r="AY1149" s="221"/>
      <c r="AZ1149" s="221"/>
      <c r="BA1149" s="221"/>
      <c r="BB1149" s="221"/>
      <c r="BC1149" s="221"/>
      <c r="BD1149" s="221"/>
      <c r="BE1149" s="221"/>
      <c r="BF1149" s="221"/>
      <c r="BG1149" s="221"/>
      <c r="BH1149" s="221"/>
      <c r="BI1149" s="221"/>
      <c r="BJ1149" s="221"/>
      <c r="BK1149" s="221"/>
      <c r="BL1149" s="221"/>
      <c r="BM1149" s="224"/>
    </row>
    <row r="1150" spans="1:65">
      <c r="A1150" s="29"/>
      <c r="B1150" s="3" t="s">
        <v>273</v>
      </c>
      <c r="C1150" s="28"/>
      <c r="D1150" s="215">
        <v>2.1453826387539028</v>
      </c>
      <c r="E1150" s="215">
        <v>0.75277265270908233</v>
      </c>
      <c r="F1150" s="215">
        <v>3.7601091274768912</v>
      </c>
      <c r="G1150" s="215">
        <v>1.7116269063866323</v>
      </c>
      <c r="H1150" s="215">
        <v>0.88230758053337899</v>
      </c>
      <c r="I1150" s="215">
        <v>2.1311186420907369</v>
      </c>
      <c r="J1150" s="215">
        <v>1.4469508169480616</v>
      </c>
      <c r="K1150" s="215">
        <v>1.794064287216782</v>
      </c>
      <c r="L1150" s="215">
        <v>5.1637195895981822</v>
      </c>
      <c r="M1150" s="215">
        <v>1.309452811928199</v>
      </c>
      <c r="N1150" s="215">
        <v>0.93470137833784583</v>
      </c>
      <c r="O1150" s="215">
        <v>2.2391218516790583</v>
      </c>
      <c r="P1150" s="215">
        <v>1.4532721699668001</v>
      </c>
      <c r="Q1150" s="215">
        <v>0.69808701043751475</v>
      </c>
      <c r="R1150" s="215">
        <v>1.309452811928197</v>
      </c>
      <c r="S1150" s="215">
        <v>1.4610498508492655</v>
      </c>
      <c r="T1150" s="215">
        <v>1.7304334717058583</v>
      </c>
      <c r="U1150" s="215">
        <v>1.6329931618554521</v>
      </c>
      <c r="V1150" s="215">
        <v>2.5884358211089569</v>
      </c>
      <c r="W1150" s="215">
        <v>4.7969434712811303</v>
      </c>
      <c r="X1150" s="215">
        <v>1.96816327235996</v>
      </c>
      <c r="Y1150" s="215">
        <v>0.52313159593611258</v>
      </c>
      <c r="Z1150" s="215">
        <v>0.74677082606825784</v>
      </c>
      <c r="AA1150" s="215">
        <v>2.0976176963403033</v>
      </c>
      <c r="AB1150" s="215">
        <v>1.0672394295564616</v>
      </c>
      <c r="AC1150" s="212"/>
      <c r="AD1150" s="213"/>
      <c r="AE1150" s="213"/>
      <c r="AF1150" s="213"/>
      <c r="AG1150" s="213"/>
      <c r="AH1150" s="213"/>
      <c r="AI1150" s="213"/>
      <c r="AJ1150" s="213"/>
      <c r="AK1150" s="213"/>
      <c r="AL1150" s="213"/>
      <c r="AM1150" s="213"/>
      <c r="AN1150" s="213"/>
      <c r="AO1150" s="213"/>
      <c r="AP1150" s="213"/>
      <c r="AQ1150" s="213"/>
      <c r="AR1150" s="213"/>
      <c r="AS1150" s="213"/>
      <c r="AT1150" s="213"/>
      <c r="AU1150" s="213"/>
      <c r="AV1150" s="213"/>
      <c r="AW1150" s="213"/>
      <c r="AX1150" s="213"/>
      <c r="AY1150" s="213"/>
      <c r="AZ1150" s="213"/>
      <c r="BA1150" s="213"/>
      <c r="BB1150" s="213"/>
      <c r="BC1150" s="213"/>
      <c r="BD1150" s="213"/>
      <c r="BE1150" s="213"/>
      <c r="BF1150" s="213"/>
      <c r="BG1150" s="213"/>
      <c r="BH1150" s="213"/>
      <c r="BI1150" s="213"/>
      <c r="BJ1150" s="213"/>
      <c r="BK1150" s="213"/>
      <c r="BL1150" s="213"/>
      <c r="BM1150" s="217"/>
    </row>
    <row r="1151" spans="1:65">
      <c r="A1151" s="29"/>
      <c r="B1151" s="3" t="s">
        <v>87</v>
      </c>
      <c r="C1151" s="28"/>
      <c r="D1151" s="13">
        <v>3.3504153650503431E-2</v>
      </c>
      <c r="E1151" s="13">
        <v>1.2744458002975436E-2</v>
      </c>
      <c r="F1151" s="13">
        <v>6.4063889512358307E-2</v>
      </c>
      <c r="G1151" s="13">
        <v>2.8330376381571837E-2</v>
      </c>
      <c r="H1151" s="13">
        <v>1.1726056534798818E-2</v>
      </c>
      <c r="I1151" s="13">
        <v>3.436364378539216E-2</v>
      </c>
      <c r="J1151" s="13">
        <v>2.2792609350717696E-2</v>
      </c>
      <c r="K1151" s="13">
        <v>2.7671942733420798E-2</v>
      </c>
      <c r="L1151" s="13">
        <v>7.9441839839972037E-2</v>
      </c>
      <c r="M1151" s="13">
        <v>2.1007264362484474E-2</v>
      </c>
      <c r="N1151" s="13">
        <v>1.6422278975189095E-2</v>
      </c>
      <c r="O1151" s="13">
        <v>3.6878207823426705E-2</v>
      </c>
      <c r="P1151" s="13">
        <v>2.0128423406742382E-2</v>
      </c>
      <c r="Q1151" s="13">
        <v>1.1493883342172027E-2</v>
      </c>
      <c r="R1151" s="13">
        <v>2.5021391310729873E-2</v>
      </c>
      <c r="S1151" s="13">
        <v>2.4296837874433461E-2</v>
      </c>
      <c r="T1151" s="13">
        <v>2.6536320682500513E-2</v>
      </c>
      <c r="U1151" s="13">
        <v>2.8317800494603217E-2</v>
      </c>
      <c r="V1151" s="13">
        <v>4.3503123043848013E-2</v>
      </c>
      <c r="W1151" s="13">
        <v>8.0440639540767953E-2</v>
      </c>
      <c r="X1151" s="13">
        <v>3.9694049190452975E-2</v>
      </c>
      <c r="Y1151" s="13">
        <v>8.227495611052885E-3</v>
      </c>
      <c r="Z1151" s="13">
        <v>1.2165693609583347E-2</v>
      </c>
      <c r="AA1151" s="13">
        <v>2.6220221204253789E-2</v>
      </c>
      <c r="AB1151" s="13">
        <v>1.9672616213022333E-2</v>
      </c>
      <c r="AC1151" s="150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29"/>
      <c r="B1152" s="3" t="s">
        <v>274</v>
      </c>
      <c r="C1152" s="28"/>
      <c r="D1152" s="13">
        <v>5.8783908438461818E-2</v>
      </c>
      <c r="E1152" s="13">
        <v>-2.3339361919336721E-2</v>
      </c>
      <c r="F1152" s="13">
        <v>-2.9516024006960406E-2</v>
      </c>
      <c r="G1152" s="13">
        <v>-1.0172649428877856E-3</v>
      </c>
      <c r="H1152" s="13">
        <v>0.24413998777623092</v>
      </c>
      <c r="I1152" s="13">
        <v>2.5438553695865673E-2</v>
      </c>
      <c r="J1152" s="13">
        <v>4.9689720781390001E-2</v>
      </c>
      <c r="K1152" s="13">
        <v>7.2011817757838825E-2</v>
      </c>
      <c r="L1152" s="13">
        <v>7.4767632199375544E-2</v>
      </c>
      <c r="M1152" s="13">
        <v>3.0674601134785817E-2</v>
      </c>
      <c r="N1152" s="13">
        <v>-5.8889368215162219E-2</v>
      </c>
      <c r="O1152" s="13">
        <v>3.9432010518782867E-3</v>
      </c>
      <c r="P1152" s="13">
        <v>0.19381881607376816</v>
      </c>
      <c r="Q1152" s="13">
        <v>4.2549802577611651E-3</v>
      </c>
      <c r="R1152" s="13">
        <v>-0.13467426535742566</v>
      </c>
      <c r="S1152" s="13">
        <v>-5.7021494935006745E-3</v>
      </c>
      <c r="T1152" s="13">
        <v>7.8239958395712073E-2</v>
      </c>
      <c r="U1152" s="13">
        <v>-4.6488203228246316E-2</v>
      </c>
      <c r="V1152" s="13">
        <v>-1.617424437134074E-2</v>
      </c>
      <c r="W1152" s="13">
        <v>-1.3969592818111054E-2</v>
      </c>
      <c r="X1152" s="13">
        <v>-0.18014520364278397</v>
      </c>
      <c r="Y1152" s="13">
        <v>5.1343209446312432E-2</v>
      </c>
      <c r="Z1152" s="13">
        <v>1.496645881802583E-2</v>
      </c>
      <c r="AA1152" s="13">
        <v>0.32279093193769315</v>
      </c>
      <c r="AB1152" s="13">
        <v>-0.10298239927975184</v>
      </c>
      <c r="AC1152" s="150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29"/>
      <c r="B1153" s="45" t="s">
        <v>275</v>
      </c>
      <c r="C1153" s="46"/>
      <c r="D1153" s="44">
        <v>0.78</v>
      </c>
      <c r="E1153" s="44">
        <v>0.4</v>
      </c>
      <c r="F1153" s="44">
        <v>0.48</v>
      </c>
      <c r="G1153" s="44">
        <v>0.08</v>
      </c>
      <c r="H1153" s="44">
        <v>3.44</v>
      </c>
      <c r="I1153" s="44">
        <v>0.3</v>
      </c>
      <c r="J1153" s="44">
        <v>0.65</v>
      </c>
      <c r="K1153" s="44">
        <v>0.97</v>
      </c>
      <c r="L1153" s="44">
        <v>1.01</v>
      </c>
      <c r="M1153" s="44">
        <v>0.38</v>
      </c>
      <c r="N1153" s="44">
        <v>0.9</v>
      </c>
      <c r="O1153" s="44">
        <v>0</v>
      </c>
      <c r="P1153" s="44">
        <v>2.71</v>
      </c>
      <c r="Q1153" s="44">
        <v>0</v>
      </c>
      <c r="R1153" s="44">
        <v>1.99</v>
      </c>
      <c r="S1153" s="44">
        <v>0.14000000000000001</v>
      </c>
      <c r="T1153" s="44">
        <v>1.06</v>
      </c>
      <c r="U1153" s="44">
        <v>0.73</v>
      </c>
      <c r="V1153" s="44">
        <v>0.28999999999999998</v>
      </c>
      <c r="W1153" s="44">
        <v>0.26</v>
      </c>
      <c r="X1153" s="44">
        <v>2.64</v>
      </c>
      <c r="Y1153" s="44">
        <v>0.67</v>
      </c>
      <c r="Z1153" s="44">
        <v>0.15</v>
      </c>
      <c r="AA1153" s="44">
        <v>4.5599999999999996</v>
      </c>
      <c r="AB1153" s="44">
        <v>1.54</v>
      </c>
      <c r="AC1153" s="150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B1154" s="3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AB1154" s="20"/>
      <c r="BM1154" s="55"/>
    </row>
    <row r="1155" spans="1:65">
      <c r="BM1155" s="55"/>
    </row>
    <row r="1156" spans="1:65">
      <c r="BM1156" s="55"/>
    </row>
    <row r="1157" spans="1:65">
      <c r="BM1157" s="55"/>
    </row>
    <row r="1158" spans="1:65">
      <c r="BM1158" s="55"/>
    </row>
    <row r="1159" spans="1:65">
      <c r="BM1159" s="55"/>
    </row>
    <row r="1160" spans="1:65">
      <c r="BM1160" s="55"/>
    </row>
    <row r="1161" spans="1:65">
      <c r="BM1161" s="55"/>
    </row>
    <row r="1162" spans="1:65">
      <c r="BM1162" s="55"/>
    </row>
    <row r="1163" spans="1:65"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6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</sheetData>
  <dataConsolidate/>
  <conditionalFormatting sqref="B6:AB11 B25:AC30 B43:AA48 B61:D66 B79:Z84 B97:Z102 B116:AC121 B135:AC140 B153:AB158 B172:W177 B190:AC195 B209:AA214 B227:W232 B246:AC251 B264:K269 B282:K287 B300:K305 B319:AC324 B337:Y342 B355:K360 B373:Q378 B392:W397 B410:G415 B428:K433 B447:Y452 B466:AB471 B484:Z489 B502:AB507 B520:N525 B539:AC544 B557:AC562 B575:AC580 B593:AC598 B611:Y616 B629:L634 B647:AA652 B666:AB671 B684:AB689 B702:K707 B720:D725 B738:X743 B756:T761 B774:AC779 B792:AB797 B810:AA815 B829:Z834 B847:K852 B865:AA870 B884:AB889 B902:X907 B921:P926 B940:X945 B959:Z964 B978:AB983 B996:Z1001 B1014:K1019 B1032:AA1037 B1050:AB1055 B1068:Z1073 B1087:AB1092 B1106:P1111 B1124:AC1129 B1142:AB1147">
    <cfRule type="expression" dxfId="14" priority="189">
      <formula>AND($B6&lt;&gt;$B5,NOT(ISBLANK(INDIRECT(Anlyt_LabRefThisCol))))</formula>
    </cfRule>
  </conditionalFormatting>
  <conditionalFormatting sqref="C2:AB17 C21:AC36 C39:AA54 C57:D72 C75:Z90 C93:Z108 C112:AC127 C131:AC146 C149:AB164 C168:W183 C186:AC201 C205:AA220 C223:W238 C242:AC257 C260:K275 C278:K293 C296:K311 C315:AC330 C333:Y348 C351:K366 C369:Q384 C388:W403 C406:G421 C424:K439 C443:Y458 C462:AB477 C480:Z495 C498:AB513 C516:N531 C535:AC550 C553:AC568 C571:AC586 C589:AC604 C607:Y622 C625:L640 C643:AA658 C662:AB677 C680:AB695 C698:K713 C716:D731 C734:X749 C752:T767 C770:AC785 C788:AB803 C806:AA821 C825:Z840 C843:K858 C861:AA876 C880:AB895 C898:X913 C917:P932 C936:X951 C955:Z970 C974:AB989 C992:Z1007 C1010:K1025 C1028:AA1043 C1046:AB1061 C1064:Z1079 C1083:AB1098 C1102:P1117 C1120:AC1135 C1138:AB1153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343C-5931-40B4-99C9-9F7ECE94302F}">
  <sheetPr codeName="Sheet19"/>
  <dimension ref="A1:BN1254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631</v>
      </c>
      <c r="BM1" s="27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7" t="s">
        <v>240</v>
      </c>
      <c r="Y2" s="17" t="s">
        <v>240</v>
      </c>
      <c r="Z2" s="17" t="s">
        <v>240</v>
      </c>
      <c r="AA2" s="17" t="s">
        <v>240</v>
      </c>
      <c r="AB2" s="17" t="s">
        <v>240</v>
      </c>
      <c r="AC2" s="17" t="s">
        <v>240</v>
      </c>
      <c r="AD2" s="150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8" t="s">
        <v>243</v>
      </c>
      <c r="E3" s="149" t="s">
        <v>244</v>
      </c>
      <c r="F3" s="149" t="s">
        <v>245</v>
      </c>
      <c r="G3" s="149" t="s">
        <v>246</v>
      </c>
      <c r="H3" s="149" t="s">
        <v>248</v>
      </c>
      <c r="I3" s="149" t="s">
        <v>249</v>
      </c>
      <c r="J3" s="149" t="s">
        <v>250</v>
      </c>
      <c r="K3" s="149" t="s">
        <v>251</v>
      </c>
      <c r="L3" s="149" t="s">
        <v>252</v>
      </c>
      <c r="M3" s="149" t="s">
        <v>253</v>
      </c>
      <c r="N3" s="149" t="s">
        <v>254</v>
      </c>
      <c r="O3" s="149" t="s">
        <v>255</v>
      </c>
      <c r="P3" s="149" t="s">
        <v>256</v>
      </c>
      <c r="Q3" s="149" t="s">
        <v>257</v>
      </c>
      <c r="R3" s="149" t="s">
        <v>258</v>
      </c>
      <c r="S3" s="149" t="s">
        <v>259</v>
      </c>
      <c r="T3" s="149" t="s">
        <v>260</v>
      </c>
      <c r="U3" s="149" t="s">
        <v>261</v>
      </c>
      <c r="V3" s="149" t="s">
        <v>279</v>
      </c>
      <c r="W3" s="149" t="s">
        <v>307</v>
      </c>
      <c r="X3" s="149" t="s">
        <v>280</v>
      </c>
      <c r="Y3" s="149" t="s">
        <v>262</v>
      </c>
      <c r="Z3" s="149" t="s">
        <v>263</v>
      </c>
      <c r="AA3" s="149" t="s">
        <v>281</v>
      </c>
      <c r="AB3" s="149" t="s">
        <v>264</v>
      </c>
      <c r="AC3" s="149" t="s">
        <v>265</v>
      </c>
      <c r="AD3" s="150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282</v>
      </c>
      <c r="E4" s="11" t="s">
        <v>285</v>
      </c>
      <c r="F4" s="11" t="s">
        <v>285</v>
      </c>
      <c r="G4" s="11" t="s">
        <v>282</v>
      </c>
      <c r="H4" s="11" t="s">
        <v>284</v>
      </c>
      <c r="I4" s="11" t="s">
        <v>282</v>
      </c>
      <c r="J4" s="11" t="s">
        <v>282</v>
      </c>
      <c r="K4" s="11" t="s">
        <v>282</v>
      </c>
      <c r="L4" s="11" t="s">
        <v>282</v>
      </c>
      <c r="M4" s="11" t="s">
        <v>282</v>
      </c>
      <c r="N4" s="11" t="s">
        <v>282</v>
      </c>
      <c r="O4" s="11" t="s">
        <v>284</v>
      </c>
      <c r="P4" s="11" t="s">
        <v>285</v>
      </c>
      <c r="Q4" s="11" t="s">
        <v>282</v>
      </c>
      <c r="R4" s="11" t="s">
        <v>284</v>
      </c>
      <c r="S4" s="11" t="s">
        <v>285</v>
      </c>
      <c r="T4" s="11" t="s">
        <v>284</v>
      </c>
      <c r="U4" s="11" t="s">
        <v>285</v>
      </c>
      <c r="V4" s="11" t="s">
        <v>285</v>
      </c>
      <c r="W4" s="11" t="s">
        <v>282</v>
      </c>
      <c r="X4" s="11" t="s">
        <v>282</v>
      </c>
      <c r="Y4" s="11" t="s">
        <v>285</v>
      </c>
      <c r="Z4" s="11" t="s">
        <v>285</v>
      </c>
      <c r="AA4" s="11" t="s">
        <v>285</v>
      </c>
      <c r="AB4" s="11" t="s">
        <v>285</v>
      </c>
      <c r="AC4" s="11" t="s">
        <v>282</v>
      </c>
      <c r="AD4" s="150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326</v>
      </c>
      <c r="E5" s="25" t="s">
        <v>326</v>
      </c>
      <c r="F5" s="25" t="s">
        <v>326</v>
      </c>
      <c r="G5" s="25" t="s">
        <v>327</v>
      </c>
      <c r="H5" s="25" t="s">
        <v>328</v>
      </c>
      <c r="I5" s="25" t="s">
        <v>327</v>
      </c>
      <c r="J5" s="25" t="s">
        <v>327</v>
      </c>
      <c r="K5" s="25" t="s">
        <v>327</v>
      </c>
      <c r="L5" s="25" t="s">
        <v>327</v>
      </c>
      <c r="M5" s="25" t="s">
        <v>327</v>
      </c>
      <c r="N5" s="25" t="s">
        <v>328</v>
      </c>
      <c r="O5" s="25" t="s">
        <v>327</v>
      </c>
      <c r="P5" s="25" t="s">
        <v>328</v>
      </c>
      <c r="Q5" s="25" t="s">
        <v>329</v>
      </c>
      <c r="R5" s="25" t="s">
        <v>328</v>
      </c>
      <c r="S5" s="25" t="s">
        <v>329</v>
      </c>
      <c r="T5" s="25" t="s">
        <v>327</v>
      </c>
      <c r="U5" s="25" t="s">
        <v>329</v>
      </c>
      <c r="V5" s="25" t="s">
        <v>330</v>
      </c>
      <c r="W5" s="25" t="s">
        <v>328</v>
      </c>
      <c r="X5" s="25" t="s">
        <v>327</v>
      </c>
      <c r="Y5" s="25" t="s">
        <v>328</v>
      </c>
      <c r="Z5" s="25" t="s">
        <v>328</v>
      </c>
      <c r="AA5" s="25" t="s">
        <v>327</v>
      </c>
      <c r="AB5" s="25" t="s">
        <v>327</v>
      </c>
      <c r="AC5" s="25" t="s">
        <v>119</v>
      </c>
      <c r="AD5" s="150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1.32</v>
      </c>
      <c r="E6" s="21">
        <v>1.1299999999999999</v>
      </c>
      <c r="F6" s="21">
        <v>1.2569297065237541</v>
      </c>
      <c r="G6" s="21">
        <v>1.0580000000000001</v>
      </c>
      <c r="H6" s="144">
        <v>0.55000000000000004</v>
      </c>
      <c r="I6" s="21">
        <v>1.23</v>
      </c>
      <c r="J6" s="21">
        <v>1.26</v>
      </c>
      <c r="K6" s="21">
        <v>1.27</v>
      </c>
      <c r="L6" s="21">
        <v>1.19</v>
      </c>
      <c r="M6" s="21">
        <v>1.21</v>
      </c>
      <c r="N6" s="21">
        <v>1.22</v>
      </c>
      <c r="O6" s="144">
        <v>1</v>
      </c>
      <c r="P6" s="21">
        <v>1.22</v>
      </c>
      <c r="Q6" s="21">
        <v>1.2308866577677602</v>
      </c>
      <c r="R6" s="144" t="s">
        <v>106</v>
      </c>
      <c r="S6" s="144">
        <v>1.2</v>
      </c>
      <c r="T6" s="21"/>
      <c r="U6" s="144">
        <v>1</v>
      </c>
      <c r="V6" s="21">
        <v>1.26</v>
      </c>
      <c r="W6" s="144">
        <v>1.56</v>
      </c>
      <c r="X6" s="144">
        <v>0.92</v>
      </c>
      <c r="Y6" s="21">
        <v>1.17</v>
      </c>
      <c r="Z6" s="144">
        <v>0.9900000000000001</v>
      </c>
      <c r="AA6" s="21">
        <v>1.38</v>
      </c>
      <c r="AB6" s="144">
        <v>1.2</v>
      </c>
      <c r="AC6" s="21">
        <v>1.26</v>
      </c>
      <c r="AD6" s="150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1.32</v>
      </c>
      <c r="E7" s="11">
        <v>1.1299999999999999</v>
      </c>
      <c r="F7" s="11">
        <v>1.3240109851800002</v>
      </c>
      <c r="G7" s="11">
        <v>1.0620000000000001</v>
      </c>
      <c r="H7" s="145">
        <v>0.56000000000000005</v>
      </c>
      <c r="I7" s="11">
        <v>1.28</v>
      </c>
      <c r="J7" s="11">
        <v>1.23</v>
      </c>
      <c r="K7" s="11">
        <v>1.3</v>
      </c>
      <c r="L7" s="11">
        <v>1.18</v>
      </c>
      <c r="M7" s="11">
        <v>1.19</v>
      </c>
      <c r="N7" s="11">
        <v>1.22</v>
      </c>
      <c r="O7" s="145">
        <v>1</v>
      </c>
      <c r="P7" s="11">
        <v>1.2</v>
      </c>
      <c r="Q7" s="11">
        <v>1.2888581766400158</v>
      </c>
      <c r="R7" s="145" t="s">
        <v>106</v>
      </c>
      <c r="S7" s="145">
        <v>1.2</v>
      </c>
      <c r="T7" s="11"/>
      <c r="U7" s="145">
        <v>1</v>
      </c>
      <c r="V7" s="11">
        <v>1.26</v>
      </c>
      <c r="W7" s="145">
        <v>1.59</v>
      </c>
      <c r="X7" s="145">
        <v>0.91</v>
      </c>
      <c r="Y7" s="11">
        <v>1.1599999999999999</v>
      </c>
      <c r="Z7" s="145">
        <v>0.91</v>
      </c>
      <c r="AA7" s="11">
        <v>1.38</v>
      </c>
      <c r="AB7" s="145">
        <v>1.2</v>
      </c>
      <c r="AC7" s="11">
        <v>1.2270000000000001</v>
      </c>
      <c r="AD7" s="150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19">
        <v>1</v>
      </c>
      <c r="C8" s="9">
        <v>3</v>
      </c>
      <c r="D8" s="11">
        <v>1.3</v>
      </c>
      <c r="E8" s="11">
        <v>1.0900000000000001</v>
      </c>
      <c r="F8" s="11">
        <v>1.2675987211856994</v>
      </c>
      <c r="G8" s="11">
        <v>1.1739999999999999</v>
      </c>
      <c r="H8" s="145">
        <v>0.56000000000000005</v>
      </c>
      <c r="I8" s="11">
        <v>1.23</v>
      </c>
      <c r="J8" s="11">
        <v>1.25</v>
      </c>
      <c r="K8" s="11">
        <v>1.29</v>
      </c>
      <c r="L8" s="11">
        <v>1.18</v>
      </c>
      <c r="M8" s="11">
        <v>1.18</v>
      </c>
      <c r="N8" s="11">
        <v>1.24</v>
      </c>
      <c r="O8" s="145">
        <v>1</v>
      </c>
      <c r="P8" s="11">
        <v>1.19</v>
      </c>
      <c r="Q8" s="11">
        <v>1.2551751753150477</v>
      </c>
      <c r="R8" s="145" t="s">
        <v>106</v>
      </c>
      <c r="S8" s="145">
        <v>1.2</v>
      </c>
      <c r="T8" s="11"/>
      <c r="U8" s="145">
        <v>1</v>
      </c>
      <c r="V8" s="11">
        <v>1.28</v>
      </c>
      <c r="W8" s="146">
        <v>1.65</v>
      </c>
      <c r="X8" s="145">
        <v>0.92</v>
      </c>
      <c r="Y8" s="11">
        <v>1.21</v>
      </c>
      <c r="Z8" s="145">
        <v>0.98</v>
      </c>
      <c r="AA8" s="11">
        <v>1.36</v>
      </c>
      <c r="AB8" s="145">
        <v>1.1000000000000001</v>
      </c>
      <c r="AC8" s="11">
        <v>1.2410000000000001</v>
      </c>
      <c r="AD8" s="150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1.28</v>
      </c>
      <c r="E9" s="11">
        <v>1.1200000000000001</v>
      </c>
      <c r="F9" s="11">
        <v>1.23676025366</v>
      </c>
      <c r="G9" s="11">
        <v>1.0569999999999999</v>
      </c>
      <c r="H9" s="145">
        <v>0.56000000000000005</v>
      </c>
      <c r="I9" s="11">
        <v>1.27</v>
      </c>
      <c r="J9" s="11">
        <v>1.23</v>
      </c>
      <c r="K9" s="11">
        <v>1.22</v>
      </c>
      <c r="L9" s="11">
        <v>1.24</v>
      </c>
      <c r="M9" s="11">
        <v>1.1599999999999999</v>
      </c>
      <c r="N9" s="11">
        <v>1.22</v>
      </c>
      <c r="O9" s="145">
        <v>0.9</v>
      </c>
      <c r="P9" s="11">
        <v>1.21</v>
      </c>
      <c r="Q9" s="11">
        <v>1.329533293187712</v>
      </c>
      <c r="R9" s="145" t="s">
        <v>106</v>
      </c>
      <c r="S9" s="145">
        <v>1.2</v>
      </c>
      <c r="T9" s="11"/>
      <c r="U9" s="145">
        <v>1</v>
      </c>
      <c r="V9" s="11">
        <v>1.2</v>
      </c>
      <c r="W9" s="145">
        <v>1.55</v>
      </c>
      <c r="X9" s="145">
        <v>0.91</v>
      </c>
      <c r="Y9" s="11">
        <v>1.2</v>
      </c>
      <c r="Z9" s="145">
        <v>0.9</v>
      </c>
      <c r="AA9" s="11">
        <v>1.3</v>
      </c>
      <c r="AB9" s="145">
        <v>1.2</v>
      </c>
      <c r="AC9" s="11">
        <v>1.25</v>
      </c>
      <c r="AD9" s="150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1.227736719949958</v>
      </c>
      <c r="BN9" s="27"/>
    </row>
    <row r="10" spans="1:66">
      <c r="A10" s="29"/>
      <c r="B10" s="19">
        <v>1</v>
      </c>
      <c r="C10" s="9">
        <v>5</v>
      </c>
      <c r="D10" s="11">
        <v>1.27</v>
      </c>
      <c r="E10" s="11">
        <v>1.1100000000000001</v>
      </c>
      <c r="F10" s="11">
        <v>1.3268784399319999</v>
      </c>
      <c r="G10" s="11">
        <v>1.1260000000000001</v>
      </c>
      <c r="H10" s="145">
        <v>0.55000000000000004</v>
      </c>
      <c r="I10" s="11">
        <v>1.25</v>
      </c>
      <c r="J10" s="11">
        <v>1.21</v>
      </c>
      <c r="K10" s="11">
        <v>1.26</v>
      </c>
      <c r="L10" s="11">
        <v>1.18</v>
      </c>
      <c r="M10" s="11">
        <v>1.19</v>
      </c>
      <c r="N10" s="11">
        <v>1.22</v>
      </c>
      <c r="O10" s="145">
        <v>0.9</v>
      </c>
      <c r="P10" s="11">
        <v>1.21</v>
      </c>
      <c r="Q10" s="11">
        <v>1.2439705737733884</v>
      </c>
      <c r="R10" s="145" t="s">
        <v>106</v>
      </c>
      <c r="S10" s="145">
        <v>1.2</v>
      </c>
      <c r="T10" s="11"/>
      <c r="U10" s="145">
        <v>1</v>
      </c>
      <c r="V10" s="11">
        <v>1.26</v>
      </c>
      <c r="W10" s="145">
        <v>1.58</v>
      </c>
      <c r="X10" s="145">
        <v>0.92</v>
      </c>
      <c r="Y10" s="11">
        <v>1.1499999999999999</v>
      </c>
      <c r="Z10" s="145">
        <v>0.93</v>
      </c>
      <c r="AA10" s="11">
        <v>1.3</v>
      </c>
      <c r="AB10" s="145">
        <v>1.2</v>
      </c>
      <c r="AC10" s="11">
        <v>1.2430000000000001</v>
      </c>
      <c r="AD10" s="150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72</v>
      </c>
    </row>
    <row r="11" spans="1:66">
      <c r="A11" s="29"/>
      <c r="B11" s="19">
        <v>1</v>
      </c>
      <c r="C11" s="9">
        <v>6</v>
      </c>
      <c r="D11" s="11">
        <v>1.3</v>
      </c>
      <c r="E11" s="11">
        <v>1.06</v>
      </c>
      <c r="F11" s="11">
        <v>1.2564522116491974</v>
      </c>
      <c r="G11" s="11">
        <v>1.2109999999999999</v>
      </c>
      <c r="H11" s="145">
        <v>0.55000000000000004</v>
      </c>
      <c r="I11" s="11">
        <v>1.22</v>
      </c>
      <c r="J11" s="11">
        <v>1.26</v>
      </c>
      <c r="K11" s="11">
        <v>1.25</v>
      </c>
      <c r="L11" s="11">
        <v>1.23</v>
      </c>
      <c r="M11" s="11">
        <v>1.1399999999999999</v>
      </c>
      <c r="N11" s="11">
        <v>1.25</v>
      </c>
      <c r="O11" s="145">
        <v>0.9</v>
      </c>
      <c r="P11" s="11">
        <v>1.19</v>
      </c>
      <c r="Q11" s="11">
        <v>1.2186709203813999</v>
      </c>
      <c r="R11" s="145" t="s">
        <v>106</v>
      </c>
      <c r="S11" s="145">
        <v>1.3</v>
      </c>
      <c r="T11" s="11"/>
      <c r="U11" s="145">
        <v>1</v>
      </c>
      <c r="V11" s="11">
        <v>1.29</v>
      </c>
      <c r="W11" s="145">
        <v>1.58</v>
      </c>
      <c r="X11" s="145">
        <v>0.91</v>
      </c>
      <c r="Y11" s="11">
        <v>1.18</v>
      </c>
      <c r="Z11" s="145">
        <v>0.94</v>
      </c>
      <c r="AA11" s="11">
        <v>1.32</v>
      </c>
      <c r="AB11" s="145">
        <v>1.2</v>
      </c>
      <c r="AC11" s="11">
        <v>1.258</v>
      </c>
      <c r="AD11" s="150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271</v>
      </c>
      <c r="C12" s="12"/>
      <c r="D12" s="22">
        <v>1.2983333333333333</v>
      </c>
      <c r="E12" s="22">
        <v>1.1066666666666667</v>
      </c>
      <c r="F12" s="22">
        <v>1.2781050530217752</v>
      </c>
      <c r="G12" s="22">
        <v>1.1146666666666667</v>
      </c>
      <c r="H12" s="22">
        <v>0.55500000000000005</v>
      </c>
      <c r="I12" s="22">
        <v>1.2466666666666666</v>
      </c>
      <c r="J12" s="22">
        <v>1.24</v>
      </c>
      <c r="K12" s="22">
        <v>1.2649999999999999</v>
      </c>
      <c r="L12" s="22">
        <v>1.2</v>
      </c>
      <c r="M12" s="22">
        <v>1.1783333333333332</v>
      </c>
      <c r="N12" s="22">
        <v>1.2283333333333333</v>
      </c>
      <c r="O12" s="22">
        <v>0.95000000000000007</v>
      </c>
      <c r="P12" s="22">
        <v>1.2033333333333334</v>
      </c>
      <c r="Q12" s="22">
        <v>1.2611824661775539</v>
      </c>
      <c r="R12" s="22" t="s">
        <v>771</v>
      </c>
      <c r="S12" s="22">
        <v>1.2166666666666666</v>
      </c>
      <c r="T12" s="22" t="s">
        <v>771</v>
      </c>
      <c r="U12" s="22">
        <v>1</v>
      </c>
      <c r="V12" s="22">
        <v>1.2583333333333333</v>
      </c>
      <c r="W12" s="22">
        <v>1.5850000000000002</v>
      </c>
      <c r="X12" s="22">
        <v>0.91500000000000004</v>
      </c>
      <c r="Y12" s="22">
        <v>1.1783333333333335</v>
      </c>
      <c r="Z12" s="22">
        <v>0.94166666666666676</v>
      </c>
      <c r="AA12" s="22">
        <v>1.3399999999999999</v>
      </c>
      <c r="AB12" s="22">
        <v>1.1833333333333333</v>
      </c>
      <c r="AC12" s="22">
        <v>1.2464999999999999</v>
      </c>
      <c r="AD12" s="150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272</v>
      </c>
      <c r="C13" s="28"/>
      <c r="D13" s="11">
        <v>1.3</v>
      </c>
      <c r="E13" s="11">
        <v>1.1150000000000002</v>
      </c>
      <c r="F13" s="11">
        <v>1.2622642138547269</v>
      </c>
      <c r="G13" s="11">
        <v>1.0940000000000001</v>
      </c>
      <c r="H13" s="11">
        <v>0.55500000000000005</v>
      </c>
      <c r="I13" s="11">
        <v>1.24</v>
      </c>
      <c r="J13" s="11">
        <v>1.24</v>
      </c>
      <c r="K13" s="11">
        <v>1.2650000000000001</v>
      </c>
      <c r="L13" s="11">
        <v>1.1850000000000001</v>
      </c>
      <c r="M13" s="11">
        <v>1.1850000000000001</v>
      </c>
      <c r="N13" s="11">
        <v>1.22</v>
      </c>
      <c r="O13" s="11">
        <v>0.95</v>
      </c>
      <c r="P13" s="11">
        <v>1.2050000000000001</v>
      </c>
      <c r="Q13" s="11">
        <v>1.2495728745442181</v>
      </c>
      <c r="R13" s="11" t="s">
        <v>771</v>
      </c>
      <c r="S13" s="11">
        <v>1.2</v>
      </c>
      <c r="T13" s="11" t="s">
        <v>771</v>
      </c>
      <c r="U13" s="11">
        <v>1</v>
      </c>
      <c r="V13" s="11">
        <v>1.26</v>
      </c>
      <c r="W13" s="11">
        <v>1.58</v>
      </c>
      <c r="X13" s="11">
        <v>0.91500000000000004</v>
      </c>
      <c r="Y13" s="11">
        <v>1.1749999999999998</v>
      </c>
      <c r="Z13" s="11">
        <v>0.93500000000000005</v>
      </c>
      <c r="AA13" s="11">
        <v>1.34</v>
      </c>
      <c r="AB13" s="11">
        <v>1.2</v>
      </c>
      <c r="AC13" s="11">
        <v>1.2465000000000002</v>
      </c>
      <c r="AD13" s="150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273</v>
      </c>
      <c r="C14" s="28"/>
      <c r="D14" s="23">
        <v>2.0412414523193166E-2</v>
      </c>
      <c r="E14" s="23">
        <v>2.732520204255888E-2</v>
      </c>
      <c r="F14" s="23">
        <v>3.8008457373964792E-2</v>
      </c>
      <c r="G14" s="23">
        <v>6.6692328394401257E-2</v>
      </c>
      <c r="H14" s="23">
        <v>5.4772255750516656E-3</v>
      </c>
      <c r="I14" s="23">
        <v>2.4221202832779957E-2</v>
      </c>
      <c r="J14" s="23">
        <v>2.0000000000000018E-2</v>
      </c>
      <c r="K14" s="23">
        <v>2.8809720581775892E-2</v>
      </c>
      <c r="L14" s="23">
        <v>2.7568097504180468E-2</v>
      </c>
      <c r="M14" s="23">
        <v>2.4832774042918924E-2</v>
      </c>
      <c r="N14" s="23">
        <v>1.3291601358251269E-2</v>
      </c>
      <c r="O14" s="23">
        <v>5.4772255750516599E-2</v>
      </c>
      <c r="P14" s="23">
        <v>1.2110601416389978E-2</v>
      </c>
      <c r="Q14" s="23">
        <v>4.1219376073384037E-2</v>
      </c>
      <c r="R14" s="23" t="s">
        <v>771</v>
      </c>
      <c r="S14" s="23">
        <v>4.0824829046386339E-2</v>
      </c>
      <c r="T14" s="23" t="s">
        <v>771</v>
      </c>
      <c r="U14" s="23">
        <v>0</v>
      </c>
      <c r="V14" s="23">
        <v>3.1251666622224623E-2</v>
      </c>
      <c r="W14" s="23">
        <v>3.5071355833500316E-2</v>
      </c>
      <c r="X14" s="23">
        <v>5.4772255750516656E-3</v>
      </c>
      <c r="Y14" s="23">
        <v>2.3166067138525429E-2</v>
      </c>
      <c r="Z14" s="23">
        <v>3.6560452221856714E-2</v>
      </c>
      <c r="AA14" s="23">
        <v>3.7947331922020495E-2</v>
      </c>
      <c r="AB14" s="23">
        <v>4.0824829046386249E-2</v>
      </c>
      <c r="AC14" s="23">
        <v>1.2243365550370495E-2</v>
      </c>
      <c r="AD14" s="203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29"/>
      <c r="B15" s="3" t="s">
        <v>87</v>
      </c>
      <c r="C15" s="28"/>
      <c r="D15" s="13">
        <v>1.5722013753422207E-2</v>
      </c>
      <c r="E15" s="13">
        <v>2.4691447628818263E-2</v>
      </c>
      <c r="F15" s="13">
        <v>2.9738132467360831E-2</v>
      </c>
      <c r="G15" s="13">
        <v>5.9831634325120744E-2</v>
      </c>
      <c r="H15" s="13">
        <v>9.8688749100029997E-3</v>
      </c>
      <c r="I15" s="13">
        <v>1.9428772325759326E-2</v>
      </c>
      <c r="J15" s="13">
        <v>1.612903225806453E-2</v>
      </c>
      <c r="K15" s="13">
        <v>2.2774482673340628E-2</v>
      </c>
      <c r="L15" s="13">
        <v>2.2973414586817058E-2</v>
      </c>
      <c r="M15" s="13">
        <v>2.1074489993990603E-2</v>
      </c>
      <c r="N15" s="13">
        <v>1.082084235407159E-2</v>
      </c>
      <c r="O15" s="13">
        <v>5.7655006053175362E-2</v>
      </c>
      <c r="P15" s="13">
        <v>1.0064211703371172E-2</v>
      </c>
      <c r="Q15" s="13">
        <v>3.2683118564368799E-2</v>
      </c>
      <c r="R15" s="13" t="s">
        <v>771</v>
      </c>
      <c r="S15" s="13">
        <v>3.3554654010728498E-2</v>
      </c>
      <c r="T15" s="13" t="s">
        <v>771</v>
      </c>
      <c r="U15" s="13">
        <v>0</v>
      </c>
      <c r="V15" s="13">
        <v>2.4835761554085792E-2</v>
      </c>
      <c r="W15" s="13">
        <v>2.2127038380757295E-2</v>
      </c>
      <c r="X15" s="13">
        <v>5.9860388798378857E-3</v>
      </c>
      <c r="Y15" s="13">
        <v>1.9660028688989046E-2</v>
      </c>
      <c r="Z15" s="13">
        <v>3.882525899666199E-2</v>
      </c>
      <c r="AA15" s="13">
        <v>2.8318904419418284E-2</v>
      </c>
      <c r="AB15" s="13">
        <v>3.449985553215739E-2</v>
      </c>
      <c r="AC15" s="13">
        <v>9.8221945851347733E-3</v>
      </c>
      <c r="AD15" s="150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5.7501427004849059E-2</v>
      </c>
      <c r="E16" s="13">
        <v>-9.8612390845674192E-2</v>
      </c>
      <c r="F16" s="13">
        <v>4.102535360665116E-2</v>
      </c>
      <c r="G16" s="13">
        <v>-9.2096335839739307E-2</v>
      </c>
      <c r="H16" s="13">
        <v>-0.54794868396326724</v>
      </c>
      <c r="I16" s="13">
        <v>1.5418571758186284E-2</v>
      </c>
      <c r="J16" s="13">
        <v>9.9885259199070653E-3</v>
      </c>
      <c r="K16" s="13">
        <v>3.0351197813453634E-2</v>
      </c>
      <c r="L16" s="13">
        <v>-2.2591749109767245E-2</v>
      </c>
      <c r="M16" s="13">
        <v>-4.0239398084174316E-2</v>
      </c>
      <c r="N16" s="13">
        <v>4.8594570291871086E-4</v>
      </c>
      <c r="O16" s="13">
        <v>-0.22621846804523238</v>
      </c>
      <c r="P16" s="13">
        <v>-1.9876726190627747E-2</v>
      </c>
      <c r="Q16" s="13">
        <v>2.7241790266694155E-2</v>
      </c>
      <c r="R16" s="13" t="s">
        <v>771</v>
      </c>
      <c r="S16" s="13">
        <v>-9.0166345140696436E-3</v>
      </c>
      <c r="T16" s="13" t="s">
        <v>771</v>
      </c>
      <c r="U16" s="13">
        <v>-0.18549312425813935</v>
      </c>
      <c r="V16" s="13">
        <v>2.4921151975174638E-2</v>
      </c>
      <c r="W16" s="13">
        <v>0.29099339805084923</v>
      </c>
      <c r="X16" s="13">
        <v>-0.25472620869619755</v>
      </c>
      <c r="Y16" s="13">
        <v>-4.0239398084174094E-2</v>
      </c>
      <c r="Z16" s="13">
        <v>-0.23300602534308112</v>
      </c>
      <c r="AA16" s="13">
        <v>9.1439213494093119E-2</v>
      </c>
      <c r="AB16" s="13">
        <v>-3.6166863705464958E-2</v>
      </c>
      <c r="AC16" s="13">
        <v>1.5282820612229298E-2</v>
      </c>
      <c r="AD16" s="150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>
        <v>0.94</v>
      </c>
      <c r="E17" s="44">
        <v>1.64</v>
      </c>
      <c r="F17" s="44">
        <v>0.67</v>
      </c>
      <c r="G17" s="44">
        <v>1.53</v>
      </c>
      <c r="H17" s="44">
        <v>9.08</v>
      </c>
      <c r="I17" s="44">
        <v>0.25</v>
      </c>
      <c r="J17" s="44">
        <v>0.16</v>
      </c>
      <c r="K17" s="44">
        <v>0.49</v>
      </c>
      <c r="L17" s="44">
        <v>0.38</v>
      </c>
      <c r="M17" s="44">
        <v>0.67</v>
      </c>
      <c r="N17" s="44">
        <v>0</v>
      </c>
      <c r="O17" s="44" t="s">
        <v>276</v>
      </c>
      <c r="P17" s="44">
        <v>0.34</v>
      </c>
      <c r="Q17" s="44">
        <v>0.44</v>
      </c>
      <c r="R17" s="44">
        <v>3.08</v>
      </c>
      <c r="S17" s="44" t="s">
        <v>276</v>
      </c>
      <c r="T17" s="44" t="s">
        <v>276</v>
      </c>
      <c r="U17" s="44" t="s">
        <v>276</v>
      </c>
      <c r="V17" s="44">
        <v>0.4</v>
      </c>
      <c r="W17" s="44">
        <v>4.8099999999999996</v>
      </c>
      <c r="X17" s="44">
        <v>4.2300000000000004</v>
      </c>
      <c r="Y17" s="44">
        <v>0.67</v>
      </c>
      <c r="Z17" s="44">
        <v>3.87</v>
      </c>
      <c r="AA17" s="44">
        <v>1.51</v>
      </c>
      <c r="AB17" s="44" t="s">
        <v>276</v>
      </c>
      <c r="AC17" s="44">
        <v>0.24</v>
      </c>
      <c r="AD17" s="150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632</v>
      </c>
      <c r="BM19" s="27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7" t="s">
        <v>240</v>
      </c>
      <c r="O20" s="17" t="s">
        <v>240</v>
      </c>
      <c r="P20" s="17" t="s">
        <v>240</v>
      </c>
      <c r="Q20" s="17" t="s">
        <v>240</v>
      </c>
      <c r="R20" s="17" t="s">
        <v>240</v>
      </c>
      <c r="S20" s="17" t="s">
        <v>240</v>
      </c>
      <c r="T20" s="17" t="s">
        <v>240</v>
      </c>
      <c r="U20" s="17" t="s">
        <v>240</v>
      </c>
      <c r="V20" s="17" t="s">
        <v>240</v>
      </c>
      <c r="W20" s="17" t="s">
        <v>240</v>
      </c>
      <c r="X20" s="17" t="s">
        <v>240</v>
      </c>
      <c r="Y20" s="17" t="s">
        <v>240</v>
      </c>
      <c r="Z20" s="17" t="s">
        <v>240</v>
      </c>
      <c r="AA20" s="17" t="s">
        <v>240</v>
      </c>
      <c r="AB20" s="150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8" t="s">
        <v>243</v>
      </c>
      <c r="E21" s="149" t="s">
        <v>244</v>
      </c>
      <c r="F21" s="149" t="s">
        <v>245</v>
      </c>
      <c r="G21" s="149" t="s">
        <v>246</v>
      </c>
      <c r="H21" s="149" t="s">
        <v>248</v>
      </c>
      <c r="I21" s="149" t="s">
        <v>249</v>
      </c>
      <c r="J21" s="149" t="s">
        <v>250</v>
      </c>
      <c r="K21" s="149" t="s">
        <v>251</v>
      </c>
      <c r="L21" s="149" t="s">
        <v>252</v>
      </c>
      <c r="M21" s="149" t="s">
        <v>253</v>
      </c>
      <c r="N21" s="149" t="s">
        <v>254</v>
      </c>
      <c r="O21" s="149" t="s">
        <v>255</v>
      </c>
      <c r="P21" s="149" t="s">
        <v>256</v>
      </c>
      <c r="Q21" s="149" t="s">
        <v>257</v>
      </c>
      <c r="R21" s="149" t="s">
        <v>258</v>
      </c>
      <c r="S21" s="149" t="s">
        <v>259</v>
      </c>
      <c r="T21" s="149" t="s">
        <v>261</v>
      </c>
      <c r="U21" s="149" t="s">
        <v>279</v>
      </c>
      <c r="V21" s="149" t="s">
        <v>307</v>
      </c>
      <c r="W21" s="149" t="s">
        <v>280</v>
      </c>
      <c r="X21" s="149" t="s">
        <v>262</v>
      </c>
      <c r="Y21" s="149" t="s">
        <v>263</v>
      </c>
      <c r="Z21" s="149" t="s">
        <v>281</v>
      </c>
      <c r="AA21" s="149" t="s">
        <v>265</v>
      </c>
      <c r="AB21" s="150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284</v>
      </c>
      <c r="E22" s="11" t="s">
        <v>285</v>
      </c>
      <c r="F22" s="11" t="s">
        <v>285</v>
      </c>
      <c r="G22" s="11" t="s">
        <v>282</v>
      </c>
      <c r="H22" s="11" t="s">
        <v>284</v>
      </c>
      <c r="I22" s="11" t="s">
        <v>282</v>
      </c>
      <c r="J22" s="11" t="s">
        <v>282</v>
      </c>
      <c r="K22" s="11" t="s">
        <v>282</v>
      </c>
      <c r="L22" s="11" t="s">
        <v>282</v>
      </c>
      <c r="M22" s="11" t="s">
        <v>282</v>
      </c>
      <c r="N22" s="11" t="s">
        <v>284</v>
      </c>
      <c r="O22" s="11" t="s">
        <v>284</v>
      </c>
      <c r="P22" s="11" t="s">
        <v>285</v>
      </c>
      <c r="Q22" s="11" t="s">
        <v>282</v>
      </c>
      <c r="R22" s="11" t="s">
        <v>284</v>
      </c>
      <c r="S22" s="11" t="s">
        <v>285</v>
      </c>
      <c r="T22" s="11" t="s">
        <v>285</v>
      </c>
      <c r="U22" s="11" t="s">
        <v>285</v>
      </c>
      <c r="V22" s="11" t="s">
        <v>284</v>
      </c>
      <c r="W22" s="11" t="s">
        <v>282</v>
      </c>
      <c r="X22" s="11" t="s">
        <v>285</v>
      </c>
      <c r="Y22" s="11" t="s">
        <v>285</v>
      </c>
      <c r="Z22" s="11" t="s">
        <v>285</v>
      </c>
      <c r="AA22" s="11" t="s">
        <v>282</v>
      </c>
      <c r="AB22" s="150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326</v>
      </c>
      <c r="E23" s="25" t="s">
        <v>326</v>
      </c>
      <c r="F23" s="25" t="s">
        <v>326</v>
      </c>
      <c r="G23" s="25" t="s">
        <v>327</v>
      </c>
      <c r="H23" s="25" t="s">
        <v>328</v>
      </c>
      <c r="I23" s="25" t="s">
        <v>327</v>
      </c>
      <c r="J23" s="25" t="s">
        <v>327</v>
      </c>
      <c r="K23" s="25" t="s">
        <v>327</v>
      </c>
      <c r="L23" s="25" t="s">
        <v>327</v>
      </c>
      <c r="M23" s="25" t="s">
        <v>327</v>
      </c>
      <c r="N23" s="25" t="s">
        <v>328</v>
      </c>
      <c r="O23" s="25" t="s">
        <v>327</v>
      </c>
      <c r="P23" s="25" t="s">
        <v>328</v>
      </c>
      <c r="Q23" s="25" t="s">
        <v>329</v>
      </c>
      <c r="R23" s="25" t="s">
        <v>328</v>
      </c>
      <c r="S23" s="25" t="s">
        <v>329</v>
      </c>
      <c r="T23" s="25" t="s">
        <v>329</v>
      </c>
      <c r="U23" s="25" t="s">
        <v>330</v>
      </c>
      <c r="V23" s="25" t="s">
        <v>328</v>
      </c>
      <c r="W23" s="25" t="s">
        <v>327</v>
      </c>
      <c r="X23" s="25" t="s">
        <v>328</v>
      </c>
      <c r="Y23" s="25" t="s">
        <v>328</v>
      </c>
      <c r="Z23" s="25" t="s">
        <v>327</v>
      </c>
      <c r="AA23" s="25" t="s">
        <v>119</v>
      </c>
      <c r="AB23" s="150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1.8988999999999998</v>
      </c>
      <c r="E24" s="144">
        <v>2.23</v>
      </c>
      <c r="F24" s="21">
        <v>1.8528344626326105</v>
      </c>
      <c r="G24" s="151">
        <v>1.79</v>
      </c>
      <c r="H24" s="144">
        <v>4.76</v>
      </c>
      <c r="I24" s="21">
        <v>1.9</v>
      </c>
      <c r="J24" s="21">
        <v>1.9</v>
      </c>
      <c r="K24" s="21">
        <v>1.96</v>
      </c>
      <c r="L24" s="21">
        <v>1.8399999999999999</v>
      </c>
      <c r="M24" s="21">
        <v>1.94</v>
      </c>
      <c r="N24" s="21">
        <v>1.86</v>
      </c>
      <c r="O24" s="144">
        <v>1.68</v>
      </c>
      <c r="P24" s="21">
        <v>1.92</v>
      </c>
      <c r="Q24" s="21">
        <v>1.93968563896125</v>
      </c>
      <c r="R24" s="144">
        <v>2.1280000000000001</v>
      </c>
      <c r="S24" s="21">
        <v>1.86</v>
      </c>
      <c r="T24" s="21">
        <v>1.97</v>
      </c>
      <c r="U24" s="151">
        <v>2.1</v>
      </c>
      <c r="V24" s="21">
        <v>1.9290000000000003</v>
      </c>
      <c r="W24" s="21">
        <v>1.95</v>
      </c>
      <c r="X24" s="144">
        <v>1.7850000000000001</v>
      </c>
      <c r="Y24" s="21">
        <v>1.9799999999999998</v>
      </c>
      <c r="Z24" s="21">
        <v>1.91</v>
      </c>
      <c r="AA24" s="21">
        <v>1.94</v>
      </c>
      <c r="AB24" s="150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1.8832000000000002</v>
      </c>
      <c r="E25" s="145">
        <v>2.21</v>
      </c>
      <c r="F25" s="11">
        <v>1.8296720969481226</v>
      </c>
      <c r="G25" s="11">
        <v>1.92</v>
      </c>
      <c r="H25" s="145">
        <v>4.74</v>
      </c>
      <c r="I25" s="11">
        <v>1.95</v>
      </c>
      <c r="J25" s="11">
        <v>1.94</v>
      </c>
      <c r="K25" s="11">
        <v>1.96</v>
      </c>
      <c r="L25" s="11">
        <v>1.87</v>
      </c>
      <c r="M25" s="11">
        <v>1.92</v>
      </c>
      <c r="N25" s="11">
        <v>1.855</v>
      </c>
      <c r="O25" s="145">
        <v>1.81</v>
      </c>
      <c r="P25" s="11">
        <v>1.94</v>
      </c>
      <c r="Q25" s="11">
        <v>1.9607090351985001</v>
      </c>
      <c r="R25" s="145">
        <v>2.0270000000000001</v>
      </c>
      <c r="S25" s="11">
        <v>1.8399999999999999</v>
      </c>
      <c r="T25" s="11">
        <v>1.9299999999999997</v>
      </c>
      <c r="U25" s="11">
        <v>1.94</v>
      </c>
      <c r="V25" s="11">
        <v>1.8420000000000003</v>
      </c>
      <c r="W25" s="11">
        <v>1.94</v>
      </c>
      <c r="X25" s="145">
        <v>1.7527000000000001</v>
      </c>
      <c r="Y25" s="11">
        <v>1.97</v>
      </c>
      <c r="Z25" s="11">
        <v>1.95</v>
      </c>
      <c r="AA25" s="11">
        <v>1.96</v>
      </c>
      <c r="AB25" s="150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12</v>
      </c>
    </row>
    <row r="26" spans="1:65">
      <c r="A26" s="29"/>
      <c r="B26" s="19">
        <v>1</v>
      </c>
      <c r="C26" s="9">
        <v>3</v>
      </c>
      <c r="D26" s="11">
        <v>1.9357</v>
      </c>
      <c r="E26" s="145">
        <v>2.13</v>
      </c>
      <c r="F26" s="11">
        <v>1.8615706086491337</v>
      </c>
      <c r="G26" s="11">
        <v>1.91</v>
      </c>
      <c r="H26" s="145">
        <v>4.7699999999999996</v>
      </c>
      <c r="I26" s="11">
        <v>1.94</v>
      </c>
      <c r="J26" s="11">
        <v>1.92</v>
      </c>
      <c r="K26" s="11">
        <v>1.96</v>
      </c>
      <c r="L26" s="11">
        <v>1.9</v>
      </c>
      <c r="M26" s="11">
        <v>1.95</v>
      </c>
      <c r="N26" s="11">
        <v>1.9060000000000001</v>
      </c>
      <c r="O26" s="145">
        <v>1.72</v>
      </c>
      <c r="P26" s="11">
        <v>1.9299999999999997</v>
      </c>
      <c r="Q26" s="11">
        <v>1.9059298798634998</v>
      </c>
      <c r="R26" s="145">
        <v>2.04</v>
      </c>
      <c r="S26" s="11">
        <v>1.86</v>
      </c>
      <c r="T26" s="11">
        <v>1.97</v>
      </c>
      <c r="U26" s="11">
        <v>2.0500000000000003</v>
      </c>
      <c r="V26" s="11">
        <v>1.9060000000000001</v>
      </c>
      <c r="W26" s="11">
        <v>1.91</v>
      </c>
      <c r="X26" s="145">
        <v>1.7409999999999999</v>
      </c>
      <c r="Y26" s="11">
        <v>1.9799999999999998</v>
      </c>
      <c r="Z26" s="11">
        <v>1.8900000000000001</v>
      </c>
      <c r="AA26" s="11">
        <v>1.95</v>
      </c>
      <c r="AB26" s="150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1.9293</v>
      </c>
      <c r="E27" s="145">
        <v>2.25</v>
      </c>
      <c r="F27" s="11">
        <v>1.8007020034183043</v>
      </c>
      <c r="G27" s="11">
        <v>1.8900000000000001</v>
      </c>
      <c r="H27" s="145">
        <v>4.72</v>
      </c>
      <c r="I27" s="11">
        <v>1.94</v>
      </c>
      <c r="J27" s="11">
        <v>1.94</v>
      </c>
      <c r="K27" s="11">
        <v>1.94</v>
      </c>
      <c r="L27" s="11">
        <v>1.9299999999999997</v>
      </c>
      <c r="M27" s="11">
        <v>1.92</v>
      </c>
      <c r="N27" s="11">
        <v>1.847</v>
      </c>
      <c r="O27" s="145">
        <v>1.68</v>
      </c>
      <c r="P27" s="11">
        <v>1.9299999999999997</v>
      </c>
      <c r="Q27" s="11">
        <v>1.9361543935252499</v>
      </c>
      <c r="R27" s="145">
        <v>2.1150000000000002</v>
      </c>
      <c r="S27" s="11">
        <v>1.8500000000000003</v>
      </c>
      <c r="T27" s="11">
        <v>1.95</v>
      </c>
      <c r="U27" s="11">
        <v>2</v>
      </c>
      <c r="V27" s="11">
        <v>1.8429999999999997</v>
      </c>
      <c r="W27" s="11">
        <v>1.91</v>
      </c>
      <c r="X27" s="145">
        <v>1.7347999999999999</v>
      </c>
      <c r="Y27" s="11">
        <v>1.92</v>
      </c>
      <c r="Z27" s="11">
        <v>1.8500000000000003</v>
      </c>
      <c r="AA27" s="11">
        <v>1.94</v>
      </c>
      <c r="AB27" s="150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1.9168980164757927</v>
      </c>
    </row>
    <row r="28" spans="1:65">
      <c r="A28" s="29"/>
      <c r="B28" s="19">
        <v>1</v>
      </c>
      <c r="C28" s="9">
        <v>5</v>
      </c>
      <c r="D28" s="11">
        <v>1.94</v>
      </c>
      <c r="E28" s="145">
        <v>2.1800000000000002</v>
      </c>
      <c r="F28" s="11">
        <v>1.8185381237881362</v>
      </c>
      <c r="G28" s="11">
        <v>1.96</v>
      </c>
      <c r="H28" s="145">
        <v>4.75</v>
      </c>
      <c r="I28" s="11">
        <v>1.94</v>
      </c>
      <c r="J28" s="11">
        <v>1.94</v>
      </c>
      <c r="K28" s="11">
        <v>1.94</v>
      </c>
      <c r="L28" s="11">
        <v>1.8799999999999997</v>
      </c>
      <c r="M28" s="11">
        <v>1.92</v>
      </c>
      <c r="N28" s="11">
        <v>1.8720000000000001</v>
      </c>
      <c r="O28" s="145">
        <v>1.72</v>
      </c>
      <c r="P28" s="11">
        <v>1.94</v>
      </c>
      <c r="Q28" s="11">
        <v>1.9311474115890002</v>
      </c>
      <c r="R28" s="145">
        <v>2.0230000000000001</v>
      </c>
      <c r="S28" s="11">
        <v>1.8500000000000003</v>
      </c>
      <c r="T28" s="11">
        <v>1.95</v>
      </c>
      <c r="U28" s="11">
        <v>2.06</v>
      </c>
      <c r="V28" s="11">
        <v>1.81</v>
      </c>
      <c r="W28" s="11">
        <v>1.95</v>
      </c>
      <c r="X28" s="145">
        <v>1.7295999999999998</v>
      </c>
      <c r="Y28" s="11">
        <v>1.9</v>
      </c>
      <c r="Z28" s="11">
        <v>1.87</v>
      </c>
      <c r="AA28" s="11">
        <v>1.95</v>
      </c>
      <c r="AB28" s="150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73</v>
      </c>
    </row>
    <row r="29" spans="1:65">
      <c r="A29" s="29"/>
      <c r="B29" s="19">
        <v>1</v>
      </c>
      <c r="C29" s="9">
        <v>6</v>
      </c>
      <c r="D29" s="11">
        <v>1.9109999999999998</v>
      </c>
      <c r="E29" s="145">
        <v>2.19</v>
      </c>
      <c r="F29" s="11">
        <v>1.8814723689915369</v>
      </c>
      <c r="G29" s="11">
        <v>1.92</v>
      </c>
      <c r="H29" s="145">
        <v>4.71</v>
      </c>
      <c r="I29" s="11">
        <v>1.91</v>
      </c>
      <c r="J29" s="11">
        <v>1.94</v>
      </c>
      <c r="K29" s="11">
        <v>1.94</v>
      </c>
      <c r="L29" s="11">
        <v>1.8799999999999997</v>
      </c>
      <c r="M29" s="11">
        <v>1.9</v>
      </c>
      <c r="N29" s="11">
        <v>1.9110000000000003</v>
      </c>
      <c r="O29" s="146">
        <v>1.37</v>
      </c>
      <c r="P29" s="11">
        <v>1.91</v>
      </c>
      <c r="Q29" s="11">
        <v>1.9348578546749997</v>
      </c>
      <c r="R29" s="145">
        <v>2.0720000000000001</v>
      </c>
      <c r="S29" s="11">
        <v>1.8500000000000003</v>
      </c>
      <c r="T29" s="11">
        <v>1.94</v>
      </c>
      <c r="U29" s="11">
        <v>2.02</v>
      </c>
      <c r="V29" s="11">
        <v>1.8399999999999999</v>
      </c>
      <c r="W29" s="11">
        <v>1.97</v>
      </c>
      <c r="X29" s="145">
        <v>1.7268999999999999</v>
      </c>
      <c r="Y29" s="11">
        <v>1.9</v>
      </c>
      <c r="Z29" s="11">
        <v>1.8000000000000003</v>
      </c>
      <c r="AA29" s="11">
        <v>1.96</v>
      </c>
      <c r="AB29" s="150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271</v>
      </c>
      <c r="C30" s="12"/>
      <c r="D30" s="22">
        <v>1.9163499999999998</v>
      </c>
      <c r="E30" s="22">
        <v>2.1983333333333333</v>
      </c>
      <c r="F30" s="22">
        <v>1.8407982774046407</v>
      </c>
      <c r="G30" s="22">
        <v>1.8983333333333332</v>
      </c>
      <c r="H30" s="22">
        <v>4.7416666666666663</v>
      </c>
      <c r="I30" s="22">
        <v>1.9299999999999997</v>
      </c>
      <c r="J30" s="22">
        <v>1.9299999999999997</v>
      </c>
      <c r="K30" s="22">
        <v>1.95</v>
      </c>
      <c r="L30" s="22">
        <v>1.8833333333333329</v>
      </c>
      <c r="M30" s="22">
        <v>1.9249999999999998</v>
      </c>
      <c r="N30" s="22">
        <v>1.8751666666666666</v>
      </c>
      <c r="O30" s="22">
        <v>1.6633333333333333</v>
      </c>
      <c r="P30" s="22">
        <v>1.928333333333333</v>
      </c>
      <c r="Q30" s="22">
        <v>1.9347473689687502</v>
      </c>
      <c r="R30" s="22">
        <v>2.0675000000000003</v>
      </c>
      <c r="S30" s="22">
        <v>1.8516666666666668</v>
      </c>
      <c r="T30" s="22">
        <v>1.9516666666666664</v>
      </c>
      <c r="U30" s="22">
        <v>2.0283333333333333</v>
      </c>
      <c r="V30" s="22">
        <v>1.861666666666667</v>
      </c>
      <c r="W30" s="22">
        <v>1.9383333333333335</v>
      </c>
      <c r="X30" s="22">
        <v>1.7450000000000001</v>
      </c>
      <c r="Y30" s="22">
        <v>1.9416666666666667</v>
      </c>
      <c r="Z30" s="22">
        <v>1.8783333333333336</v>
      </c>
      <c r="AA30" s="22">
        <v>1.95</v>
      </c>
      <c r="AB30" s="150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272</v>
      </c>
      <c r="C31" s="28"/>
      <c r="D31" s="11">
        <v>1.92015</v>
      </c>
      <c r="E31" s="11">
        <v>2.2000000000000002</v>
      </c>
      <c r="F31" s="11">
        <v>1.8412532797903665</v>
      </c>
      <c r="G31" s="11">
        <v>1.915</v>
      </c>
      <c r="H31" s="11">
        <v>4.7450000000000001</v>
      </c>
      <c r="I31" s="11">
        <v>1.94</v>
      </c>
      <c r="J31" s="11">
        <v>1.94</v>
      </c>
      <c r="K31" s="11">
        <v>1.95</v>
      </c>
      <c r="L31" s="11">
        <v>1.8799999999999997</v>
      </c>
      <c r="M31" s="11">
        <v>1.92</v>
      </c>
      <c r="N31" s="11">
        <v>1.8660000000000001</v>
      </c>
      <c r="O31" s="11">
        <v>1.7</v>
      </c>
      <c r="P31" s="11">
        <v>1.9299999999999997</v>
      </c>
      <c r="Q31" s="11">
        <v>1.9355061241001248</v>
      </c>
      <c r="R31" s="11">
        <v>2.056</v>
      </c>
      <c r="S31" s="11">
        <v>1.8500000000000003</v>
      </c>
      <c r="T31" s="11">
        <v>1.95</v>
      </c>
      <c r="U31" s="11">
        <v>2.0350000000000001</v>
      </c>
      <c r="V31" s="11">
        <v>1.8425</v>
      </c>
      <c r="W31" s="11">
        <v>1.9449999999999998</v>
      </c>
      <c r="X31" s="11">
        <v>1.7378999999999998</v>
      </c>
      <c r="Y31" s="11">
        <v>1.9449999999999998</v>
      </c>
      <c r="Z31" s="11">
        <v>1.8800000000000001</v>
      </c>
      <c r="AA31" s="11">
        <v>1.95</v>
      </c>
      <c r="AB31" s="150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273</v>
      </c>
      <c r="C32" s="28"/>
      <c r="D32" s="23">
        <v>2.2509975566401628E-2</v>
      </c>
      <c r="E32" s="23">
        <v>4.2150523919242906E-2</v>
      </c>
      <c r="F32" s="23">
        <v>2.9858863825540653E-2</v>
      </c>
      <c r="G32" s="23">
        <v>5.7763887219149837E-2</v>
      </c>
      <c r="H32" s="23">
        <v>2.3166067138525322E-2</v>
      </c>
      <c r="I32" s="23">
        <v>2.0000000000000018E-2</v>
      </c>
      <c r="J32" s="23">
        <v>1.6733200530681523E-2</v>
      </c>
      <c r="K32" s="23">
        <v>1.0954451150103331E-2</v>
      </c>
      <c r="L32" s="23">
        <v>3.011090610836319E-2</v>
      </c>
      <c r="M32" s="23">
        <v>1.7606816861659026E-2</v>
      </c>
      <c r="N32" s="23">
        <v>2.711026865722049E-2</v>
      </c>
      <c r="O32" s="23">
        <v>0.15134948518798025</v>
      </c>
      <c r="P32" s="23">
        <v>1.1690451944500118E-2</v>
      </c>
      <c r="Q32" s="23">
        <v>1.7571533345754904E-2</v>
      </c>
      <c r="R32" s="23">
        <v>4.5416957185615177E-2</v>
      </c>
      <c r="S32" s="23">
        <v>7.5277265270908564E-3</v>
      </c>
      <c r="T32" s="23">
        <v>1.6020819787597295E-2</v>
      </c>
      <c r="U32" s="23">
        <v>5.5287129303904663E-2</v>
      </c>
      <c r="V32" s="23">
        <v>4.5548508940103365E-2</v>
      </c>
      <c r="W32" s="23">
        <v>2.4013884872437191E-2</v>
      </c>
      <c r="X32" s="23">
        <v>2.1652251615016983E-2</v>
      </c>
      <c r="Y32" s="23">
        <v>3.9200340134578709E-2</v>
      </c>
      <c r="Z32" s="23">
        <v>5.1542862422130312E-2</v>
      </c>
      <c r="AA32" s="23">
        <v>8.9442719099991665E-3</v>
      </c>
      <c r="AB32" s="203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29"/>
      <c r="B33" s="3" t="s">
        <v>87</v>
      </c>
      <c r="C33" s="28"/>
      <c r="D33" s="13">
        <v>1.1746275767162383E-2</v>
      </c>
      <c r="E33" s="13">
        <v>1.9173854701702613E-2</v>
      </c>
      <c r="F33" s="13">
        <v>1.6220606131617504E-2</v>
      </c>
      <c r="G33" s="13">
        <v>3.0428737780061374E-2</v>
      </c>
      <c r="H33" s="13">
        <v>4.885638060848926E-3</v>
      </c>
      <c r="I33" s="13">
        <v>1.0362694300518146E-2</v>
      </c>
      <c r="J33" s="13">
        <v>8.6700520884360234E-3</v>
      </c>
      <c r="K33" s="13">
        <v>5.6176672564632471E-3</v>
      </c>
      <c r="L33" s="13">
        <v>1.5988091738953911E-2</v>
      </c>
      <c r="M33" s="13">
        <v>9.1463983696930019E-3</v>
      </c>
      <c r="N33" s="13">
        <v>1.4457524837198733E-2</v>
      </c>
      <c r="O33" s="13">
        <v>9.0991674461711566E-2</v>
      </c>
      <c r="P33" s="13">
        <v>6.0624642754538221E-3</v>
      </c>
      <c r="Q33" s="13">
        <v>9.0820815304278203E-3</v>
      </c>
      <c r="R33" s="13">
        <v>2.196708932798799E-2</v>
      </c>
      <c r="S33" s="13">
        <v>4.0653788625153141E-3</v>
      </c>
      <c r="T33" s="13">
        <v>8.208788960340203E-3</v>
      </c>
      <c r="U33" s="13">
        <v>2.725741789839178E-2</v>
      </c>
      <c r="V33" s="13">
        <v>2.4466522259679511E-2</v>
      </c>
      <c r="W33" s="13">
        <v>1.2388934585952119E-2</v>
      </c>
      <c r="X33" s="13">
        <v>1.2408167114622911E-2</v>
      </c>
      <c r="Y33" s="13">
        <v>2.01890163783238E-2</v>
      </c>
      <c r="Z33" s="13">
        <v>2.7440743081879486E-2</v>
      </c>
      <c r="AA33" s="13">
        <v>4.5868061076918803E-3</v>
      </c>
      <c r="AB33" s="150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>
        <v>-2.8588713175281555E-4</v>
      </c>
      <c r="E34" s="13">
        <v>0.14681809592299433</v>
      </c>
      <c r="F34" s="13">
        <v>-3.9699419800674041E-2</v>
      </c>
      <c r="G34" s="13">
        <v>-9.6847526487562341E-3</v>
      </c>
      <c r="H34" s="13">
        <v>1.4736144677035017</v>
      </c>
      <c r="I34" s="13">
        <v>6.8349924782618032E-3</v>
      </c>
      <c r="J34" s="13">
        <v>6.8349924782618032E-3</v>
      </c>
      <c r="K34" s="13">
        <v>1.7268515716378552E-2</v>
      </c>
      <c r="L34" s="13">
        <v>-1.7509895077343907E-2</v>
      </c>
      <c r="M34" s="13">
        <v>4.2266116687326161E-3</v>
      </c>
      <c r="N34" s="13">
        <v>-2.1770250399574698E-2</v>
      </c>
      <c r="O34" s="13">
        <v>-0.13227865069662748</v>
      </c>
      <c r="P34" s="13">
        <v>5.9655322084186668E-3</v>
      </c>
      <c r="Q34" s="13">
        <v>9.3115817010305246E-3</v>
      </c>
      <c r="R34" s="13">
        <v>7.856546474031445E-2</v>
      </c>
      <c r="S34" s="13">
        <v>-3.4029640204361722E-2</v>
      </c>
      <c r="T34" s="13">
        <v>1.8137975986221688E-2</v>
      </c>
      <c r="U34" s="13">
        <v>5.813314839900241E-2</v>
      </c>
      <c r="V34" s="13">
        <v>-2.8812878585303237E-2</v>
      </c>
      <c r="W34" s="13">
        <v>1.1182293827477263E-2</v>
      </c>
      <c r="X34" s="13">
        <v>-8.9675097474317567E-2</v>
      </c>
      <c r="Y34" s="13">
        <v>1.2921214367163314E-2</v>
      </c>
      <c r="Z34" s="13">
        <v>-2.0118275886872761E-2</v>
      </c>
      <c r="AA34" s="13">
        <v>1.7268515716378552E-2</v>
      </c>
      <c r="AB34" s="1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>
        <v>0.23</v>
      </c>
      <c r="E35" s="44">
        <v>4.7300000000000004</v>
      </c>
      <c r="F35" s="44">
        <v>1.55</v>
      </c>
      <c r="G35" s="44">
        <v>0.54</v>
      </c>
      <c r="H35" s="44">
        <v>49.47</v>
      </c>
      <c r="I35" s="44">
        <v>0.01</v>
      </c>
      <c r="J35" s="44">
        <v>0.01</v>
      </c>
      <c r="K35" s="44">
        <v>0.37</v>
      </c>
      <c r="L35" s="44">
        <v>0.81</v>
      </c>
      <c r="M35" s="44">
        <v>7.0000000000000007E-2</v>
      </c>
      <c r="N35" s="44">
        <v>0.95</v>
      </c>
      <c r="O35" s="44">
        <v>4.68</v>
      </c>
      <c r="P35" s="44">
        <v>0.01</v>
      </c>
      <c r="Q35" s="44">
        <v>0.1</v>
      </c>
      <c r="R35" s="44">
        <v>2.4300000000000002</v>
      </c>
      <c r="S35" s="44">
        <v>1.36</v>
      </c>
      <c r="T35" s="44">
        <v>0.4</v>
      </c>
      <c r="U35" s="44">
        <v>1.74</v>
      </c>
      <c r="V35" s="44">
        <v>1.19</v>
      </c>
      <c r="W35" s="44">
        <v>0.16</v>
      </c>
      <c r="X35" s="44">
        <v>3.24</v>
      </c>
      <c r="Y35" s="44">
        <v>0.22</v>
      </c>
      <c r="Z35" s="44">
        <v>0.89</v>
      </c>
      <c r="AA35" s="44">
        <v>0.37</v>
      </c>
      <c r="AB35" s="15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633</v>
      </c>
      <c r="BM37" s="27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7" t="s">
        <v>240</v>
      </c>
      <c r="L38" s="17" t="s">
        <v>240</v>
      </c>
      <c r="M38" s="17" t="s">
        <v>240</v>
      </c>
      <c r="N38" s="17" t="s">
        <v>240</v>
      </c>
      <c r="O38" s="17" t="s">
        <v>240</v>
      </c>
      <c r="P38" s="17" t="s">
        <v>240</v>
      </c>
      <c r="Q38" s="17" t="s">
        <v>240</v>
      </c>
      <c r="R38" s="17" t="s">
        <v>240</v>
      </c>
      <c r="S38" s="17" t="s">
        <v>240</v>
      </c>
      <c r="T38" s="17" t="s">
        <v>240</v>
      </c>
      <c r="U38" s="17" t="s">
        <v>240</v>
      </c>
      <c r="V38" s="17" t="s">
        <v>240</v>
      </c>
      <c r="W38" s="17" t="s">
        <v>240</v>
      </c>
      <c r="X38" s="17" t="s">
        <v>240</v>
      </c>
      <c r="Y38" s="17" t="s">
        <v>240</v>
      </c>
      <c r="Z38" s="17" t="s">
        <v>240</v>
      </c>
      <c r="AA38" s="17" t="s">
        <v>240</v>
      </c>
      <c r="AB38" s="17" t="s">
        <v>240</v>
      </c>
      <c r="AC38" s="150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48" t="s">
        <v>243</v>
      </c>
      <c r="E39" s="149" t="s">
        <v>244</v>
      </c>
      <c r="F39" s="149" t="s">
        <v>245</v>
      </c>
      <c r="G39" s="149" t="s">
        <v>246</v>
      </c>
      <c r="H39" s="149" t="s">
        <v>248</v>
      </c>
      <c r="I39" s="149" t="s">
        <v>249</v>
      </c>
      <c r="J39" s="149" t="s">
        <v>250</v>
      </c>
      <c r="K39" s="149" t="s">
        <v>251</v>
      </c>
      <c r="L39" s="149" t="s">
        <v>252</v>
      </c>
      <c r="M39" s="149" t="s">
        <v>253</v>
      </c>
      <c r="N39" s="149" t="s">
        <v>254</v>
      </c>
      <c r="O39" s="149" t="s">
        <v>255</v>
      </c>
      <c r="P39" s="149" t="s">
        <v>256</v>
      </c>
      <c r="Q39" s="149" t="s">
        <v>257</v>
      </c>
      <c r="R39" s="149" t="s">
        <v>258</v>
      </c>
      <c r="S39" s="149" t="s">
        <v>259</v>
      </c>
      <c r="T39" s="149" t="s">
        <v>260</v>
      </c>
      <c r="U39" s="149" t="s">
        <v>261</v>
      </c>
      <c r="V39" s="149" t="s">
        <v>279</v>
      </c>
      <c r="W39" s="149" t="s">
        <v>280</v>
      </c>
      <c r="X39" s="149" t="s">
        <v>262</v>
      </c>
      <c r="Y39" s="149" t="s">
        <v>263</v>
      </c>
      <c r="Z39" s="149" t="s">
        <v>281</v>
      </c>
      <c r="AA39" s="149" t="s">
        <v>264</v>
      </c>
      <c r="AB39" s="149" t="s">
        <v>265</v>
      </c>
      <c r="AC39" s="150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282</v>
      </c>
      <c r="E40" s="11" t="s">
        <v>285</v>
      </c>
      <c r="F40" s="11" t="s">
        <v>285</v>
      </c>
      <c r="G40" s="11" t="s">
        <v>282</v>
      </c>
      <c r="H40" s="11" t="s">
        <v>284</v>
      </c>
      <c r="I40" s="11" t="s">
        <v>282</v>
      </c>
      <c r="J40" s="11" t="s">
        <v>282</v>
      </c>
      <c r="K40" s="11" t="s">
        <v>282</v>
      </c>
      <c r="L40" s="11" t="s">
        <v>282</v>
      </c>
      <c r="M40" s="11" t="s">
        <v>282</v>
      </c>
      <c r="N40" s="11" t="s">
        <v>282</v>
      </c>
      <c r="O40" s="11" t="s">
        <v>284</v>
      </c>
      <c r="P40" s="11" t="s">
        <v>285</v>
      </c>
      <c r="Q40" s="11" t="s">
        <v>282</v>
      </c>
      <c r="R40" s="11" t="s">
        <v>284</v>
      </c>
      <c r="S40" s="11" t="s">
        <v>285</v>
      </c>
      <c r="T40" s="11" t="s">
        <v>284</v>
      </c>
      <c r="U40" s="11" t="s">
        <v>285</v>
      </c>
      <c r="V40" s="11" t="s">
        <v>285</v>
      </c>
      <c r="W40" s="11" t="s">
        <v>282</v>
      </c>
      <c r="X40" s="11" t="s">
        <v>285</v>
      </c>
      <c r="Y40" s="11" t="s">
        <v>285</v>
      </c>
      <c r="Z40" s="11" t="s">
        <v>285</v>
      </c>
      <c r="AA40" s="11" t="s">
        <v>285</v>
      </c>
      <c r="AB40" s="11" t="s">
        <v>282</v>
      </c>
      <c r="AC40" s="150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326</v>
      </c>
      <c r="E41" s="25" t="s">
        <v>326</v>
      </c>
      <c r="F41" s="25" t="s">
        <v>326</v>
      </c>
      <c r="G41" s="25" t="s">
        <v>327</v>
      </c>
      <c r="H41" s="25" t="s">
        <v>328</v>
      </c>
      <c r="I41" s="25" t="s">
        <v>327</v>
      </c>
      <c r="J41" s="25" t="s">
        <v>327</v>
      </c>
      <c r="K41" s="25" t="s">
        <v>327</v>
      </c>
      <c r="L41" s="25" t="s">
        <v>327</v>
      </c>
      <c r="M41" s="25" t="s">
        <v>327</v>
      </c>
      <c r="N41" s="25" t="s">
        <v>328</v>
      </c>
      <c r="O41" s="25" t="s">
        <v>327</v>
      </c>
      <c r="P41" s="25" t="s">
        <v>328</v>
      </c>
      <c r="Q41" s="25" t="s">
        <v>329</v>
      </c>
      <c r="R41" s="25" t="s">
        <v>328</v>
      </c>
      <c r="S41" s="25" t="s">
        <v>329</v>
      </c>
      <c r="T41" s="25" t="s">
        <v>327</v>
      </c>
      <c r="U41" s="25" t="s">
        <v>329</v>
      </c>
      <c r="V41" s="25" t="s">
        <v>330</v>
      </c>
      <c r="W41" s="25" t="s">
        <v>327</v>
      </c>
      <c r="X41" s="25" t="s">
        <v>328</v>
      </c>
      <c r="Y41" s="25" t="s">
        <v>328</v>
      </c>
      <c r="Z41" s="25" t="s">
        <v>327</v>
      </c>
      <c r="AA41" s="25" t="s">
        <v>327</v>
      </c>
      <c r="AB41" s="25" t="s">
        <v>119</v>
      </c>
      <c r="AC41" s="150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0">
        <v>23</v>
      </c>
      <c r="E42" s="210">
        <v>23</v>
      </c>
      <c r="F42" s="210">
        <v>21.655298076526002</v>
      </c>
      <c r="G42" s="210">
        <v>21.4</v>
      </c>
      <c r="H42" s="211">
        <v>17</v>
      </c>
      <c r="I42" s="210">
        <v>21</v>
      </c>
      <c r="J42" s="210">
        <v>22.9</v>
      </c>
      <c r="K42" s="210">
        <v>23.2</v>
      </c>
      <c r="L42" s="210">
        <v>22.8</v>
      </c>
      <c r="M42" s="210">
        <v>22.1</v>
      </c>
      <c r="N42" s="210">
        <v>23</v>
      </c>
      <c r="O42" s="210">
        <v>23</v>
      </c>
      <c r="P42" s="210">
        <v>22</v>
      </c>
      <c r="Q42" s="210">
        <v>23.162359491059171</v>
      </c>
      <c r="R42" s="211">
        <v>27</v>
      </c>
      <c r="S42" s="210">
        <v>21.8</v>
      </c>
      <c r="T42" s="210">
        <v>21.33</v>
      </c>
      <c r="U42" s="210">
        <v>22</v>
      </c>
      <c r="V42" s="210">
        <v>24.8</v>
      </c>
      <c r="W42" s="210">
        <v>23.7</v>
      </c>
      <c r="X42" s="210">
        <v>23.8</v>
      </c>
      <c r="Y42" s="211">
        <v>25</v>
      </c>
      <c r="Z42" s="210">
        <v>23.1</v>
      </c>
      <c r="AA42" s="210">
        <v>22.4</v>
      </c>
      <c r="AB42" s="210">
        <v>22.2</v>
      </c>
      <c r="AC42" s="212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23</v>
      </c>
      <c r="E43" s="215">
        <v>23</v>
      </c>
      <c r="F43" s="215">
        <v>21.615580971333006</v>
      </c>
      <c r="G43" s="215">
        <v>22.6</v>
      </c>
      <c r="H43" s="216">
        <v>17.600000000000001</v>
      </c>
      <c r="I43" s="215">
        <v>22.8</v>
      </c>
      <c r="J43" s="215">
        <v>23.2</v>
      </c>
      <c r="K43" s="215">
        <v>22.9</v>
      </c>
      <c r="L43" s="215">
        <v>22.6</v>
      </c>
      <c r="M43" s="215">
        <v>22.9</v>
      </c>
      <c r="N43" s="215">
        <v>21</v>
      </c>
      <c r="O43" s="215">
        <v>24</v>
      </c>
      <c r="P43" s="215">
        <v>23</v>
      </c>
      <c r="Q43" s="215">
        <v>23.47727523006094</v>
      </c>
      <c r="R43" s="216">
        <v>27</v>
      </c>
      <c r="S43" s="215">
        <v>23.4</v>
      </c>
      <c r="T43" s="215">
        <v>21.63</v>
      </c>
      <c r="U43" s="215">
        <v>23</v>
      </c>
      <c r="V43" s="227">
        <v>27.1</v>
      </c>
      <c r="W43" s="215">
        <v>22.7</v>
      </c>
      <c r="X43" s="215">
        <v>22.6</v>
      </c>
      <c r="Y43" s="216">
        <v>25</v>
      </c>
      <c r="Z43" s="215">
        <v>23.8</v>
      </c>
      <c r="AA43" s="215">
        <v>22.3</v>
      </c>
      <c r="AB43" s="215">
        <v>22.1</v>
      </c>
      <c r="AC43" s="212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13</v>
      </c>
    </row>
    <row r="44" spans="1:65">
      <c r="A44" s="29"/>
      <c r="B44" s="19">
        <v>1</v>
      </c>
      <c r="C44" s="9">
        <v>3</v>
      </c>
      <c r="D44" s="215">
        <v>23</v>
      </c>
      <c r="E44" s="215">
        <v>23</v>
      </c>
      <c r="F44" s="215">
        <v>21.517205332182272</v>
      </c>
      <c r="G44" s="215">
        <v>23</v>
      </c>
      <c r="H44" s="216">
        <v>18.7</v>
      </c>
      <c r="I44" s="215">
        <v>22.3</v>
      </c>
      <c r="J44" s="215">
        <v>22</v>
      </c>
      <c r="K44" s="215">
        <v>23.6</v>
      </c>
      <c r="L44" s="215">
        <v>21.2</v>
      </c>
      <c r="M44" s="215">
        <v>23</v>
      </c>
      <c r="N44" s="215">
        <v>20</v>
      </c>
      <c r="O44" s="215">
        <v>22</v>
      </c>
      <c r="P44" s="215">
        <v>23</v>
      </c>
      <c r="Q44" s="215">
        <v>22.171045601317701</v>
      </c>
      <c r="R44" s="216">
        <v>26</v>
      </c>
      <c r="S44" s="215">
        <v>24.2</v>
      </c>
      <c r="T44" s="215">
        <v>22.15</v>
      </c>
      <c r="U44" s="215">
        <v>21</v>
      </c>
      <c r="V44" s="215">
        <v>24.6</v>
      </c>
      <c r="W44" s="215">
        <v>23.1</v>
      </c>
      <c r="X44" s="215">
        <v>23.4</v>
      </c>
      <c r="Y44" s="216">
        <v>24</v>
      </c>
      <c r="Z44" s="215">
        <v>23.2</v>
      </c>
      <c r="AA44" s="215">
        <v>21.4</v>
      </c>
      <c r="AB44" s="215">
        <v>22.6</v>
      </c>
      <c r="AC44" s="212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>
        <v>22</v>
      </c>
      <c r="E45" s="215">
        <v>23</v>
      </c>
      <c r="F45" s="215">
        <v>21.517205332182272</v>
      </c>
      <c r="G45" s="215">
        <v>22.8</v>
      </c>
      <c r="H45" s="216">
        <v>17.399999999999999</v>
      </c>
      <c r="I45" s="215">
        <v>21.9</v>
      </c>
      <c r="J45" s="215">
        <v>23.8</v>
      </c>
      <c r="K45" s="215">
        <v>22.5</v>
      </c>
      <c r="L45" s="215">
        <v>22.1</v>
      </c>
      <c r="M45" s="215">
        <v>23.1</v>
      </c>
      <c r="N45" s="215">
        <v>20</v>
      </c>
      <c r="O45" s="215">
        <v>22</v>
      </c>
      <c r="P45" s="215">
        <v>22</v>
      </c>
      <c r="Q45" s="215">
        <v>23.667250539694834</v>
      </c>
      <c r="R45" s="216">
        <v>28</v>
      </c>
      <c r="S45" s="215">
        <v>25.2</v>
      </c>
      <c r="T45" s="215">
        <v>22.63</v>
      </c>
      <c r="U45" s="215">
        <v>22</v>
      </c>
      <c r="V45" s="215">
        <v>22.3</v>
      </c>
      <c r="W45" s="215">
        <v>22.7</v>
      </c>
      <c r="X45" s="215">
        <v>23.9</v>
      </c>
      <c r="Y45" s="216">
        <v>26</v>
      </c>
      <c r="Z45" s="215">
        <v>22.4</v>
      </c>
      <c r="AA45" s="215">
        <v>22</v>
      </c>
      <c r="AB45" s="215">
        <v>22.8</v>
      </c>
      <c r="AC45" s="212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22.555111401314708</v>
      </c>
    </row>
    <row r="46" spans="1:65">
      <c r="A46" s="29"/>
      <c r="B46" s="19">
        <v>1</v>
      </c>
      <c r="C46" s="9">
        <v>5</v>
      </c>
      <c r="D46" s="215">
        <v>23</v>
      </c>
      <c r="E46" s="215">
        <v>23</v>
      </c>
      <c r="F46" s="215">
        <v>21.654018046052705</v>
      </c>
      <c r="G46" s="215">
        <v>24.3</v>
      </c>
      <c r="H46" s="216">
        <v>18.399999999999999</v>
      </c>
      <c r="I46" s="215">
        <v>22.4</v>
      </c>
      <c r="J46" s="215">
        <v>23.2</v>
      </c>
      <c r="K46" s="215">
        <v>22.4</v>
      </c>
      <c r="L46" s="215">
        <v>22.7</v>
      </c>
      <c r="M46" s="215">
        <v>22.2</v>
      </c>
      <c r="N46" s="215">
        <v>22</v>
      </c>
      <c r="O46" s="215">
        <v>21</v>
      </c>
      <c r="P46" s="215">
        <v>23</v>
      </c>
      <c r="Q46" s="215">
        <v>23.229108799811826</v>
      </c>
      <c r="R46" s="216">
        <v>26</v>
      </c>
      <c r="S46" s="215">
        <v>21.8</v>
      </c>
      <c r="T46" s="215">
        <v>22.84</v>
      </c>
      <c r="U46" s="215">
        <v>22</v>
      </c>
      <c r="V46" s="215">
        <v>23.8</v>
      </c>
      <c r="W46" s="215">
        <v>22.1</v>
      </c>
      <c r="X46" s="215">
        <v>22.7</v>
      </c>
      <c r="Y46" s="216">
        <v>24</v>
      </c>
      <c r="Z46" s="215">
        <v>22.3</v>
      </c>
      <c r="AA46" s="215">
        <v>21.7</v>
      </c>
      <c r="AB46" s="215">
        <v>22.2</v>
      </c>
      <c r="AC46" s="212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74</v>
      </c>
    </row>
    <row r="47" spans="1:65">
      <c r="A47" s="29"/>
      <c r="B47" s="19">
        <v>1</v>
      </c>
      <c r="C47" s="9">
        <v>6</v>
      </c>
      <c r="D47" s="215">
        <v>23</v>
      </c>
      <c r="E47" s="215">
        <v>23</v>
      </c>
      <c r="F47" s="215">
        <v>21.650760908171105</v>
      </c>
      <c r="G47" s="215">
        <v>24.3</v>
      </c>
      <c r="H47" s="216">
        <v>19.2</v>
      </c>
      <c r="I47" s="215">
        <v>22.2</v>
      </c>
      <c r="J47" s="215">
        <v>23.6</v>
      </c>
      <c r="K47" s="215">
        <v>22.5</v>
      </c>
      <c r="L47" s="215">
        <v>23</v>
      </c>
      <c r="M47" s="215">
        <v>22.3</v>
      </c>
      <c r="N47" s="215">
        <v>21</v>
      </c>
      <c r="O47" s="215">
        <v>20</v>
      </c>
      <c r="P47" s="215">
        <v>22</v>
      </c>
      <c r="Q47" s="215">
        <v>22.287596645150149</v>
      </c>
      <c r="R47" s="216">
        <v>28</v>
      </c>
      <c r="S47" s="215">
        <v>22.7</v>
      </c>
      <c r="T47" s="215">
        <v>20.05</v>
      </c>
      <c r="U47" s="215">
        <v>22</v>
      </c>
      <c r="V47" s="215">
        <v>24.2</v>
      </c>
      <c r="W47" s="215">
        <v>23.2</v>
      </c>
      <c r="X47" s="215">
        <v>23</v>
      </c>
      <c r="Y47" s="216">
        <v>24</v>
      </c>
      <c r="Z47" s="215">
        <v>21.1</v>
      </c>
      <c r="AA47" s="215">
        <v>21.2</v>
      </c>
      <c r="AB47" s="215">
        <v>22.8</v>
      </c>
      <c r="AC47" s="212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7"/>
    </row>
    <row r="48" spans="1:65">
      <c r="A48" s="29"/>
      <c r="B48" s="20" t="s">
        <v>271</v>
      </c>
      <c r="C48" s="12"/>
      <c r="D48" s="218">
        <v>22.833333333333332</v>
      </c>
      <c r="E48" s="218">
        <v>23</v>
      </c>
      <c r="F48" s="218">
        <v>21.601678111074559</v>
      </c>
      <c r="G48" s="218">
        <v>23.066666666666666</v>
      </c>
      <c r="H48" s="218">
        <v>18.05</v>
      </c>
      <c r="I48" s="218">
        <v>22.099999999999998</v>
      </c>
      <c r="J48" s="218">
        <v>23.116666666666664</v>
      </c>
      <c r="K48" s="218">
        <v>22.849999999999998</v>
      </c>
      <c r="L48" s="218">
        <v>22.400000000000006</v>
      </c>
      <c r="M48" s="218">
        <v>22.599999999999998</v>
      </c>
      <c r="N48" s="218">
        <v>21.166666666666668</v>
      </c>
      <c r="O48" s="218">
        <v>22</v>
      </c>
      <c r="P48" s="218">
        <v>22.5</v>
      </c>
      <c r="Q48" s="218">
        <v>22.999106051182437</v>
      </c>
      <c r="R48" s="218">
        <v>27</v>
      </c>
      <c r="S48" s="218">
        <v>23.183333333333334</v>
      </c>
      <c r="T48" s="218">
        <v>21.771666666666665</v>
      </c>
      <c r="U48" s="218">
        <v>22</v>
      </c>
      <c r="V48" s="218">
        <v>24.466666666666665</v>
      </c>
      <c r="W48" s="218">
        <v>22.916666666666668</v>
      </c>
      <c r="X48" s="218">
        <v>23.233333333333338</v>
      </c>
      <c r="Y48" s="218">
        <v>24.666666666666668</v>
      </c>
      <c r="Z48" s="218">
        <v>22.650000000000002</v>
      </c>
      <c r="AA48" s="218">
        <v>21.833333333333332</v>
      </c>
      <c r="AB48" s="218">
        <v>22.450000000000003</v>
      </c>
      <c r="AC48" s="212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7"/>
    </row>
    <row r="49" spans="1:65">
      <c r="A49" s="29"/>
      <c r="B49" s="3" t="s">
        <v>272</v>
      </c>
      <c r="C49" s="28"/>
      <c r="D49" s="215">
        <v>23</v>
      </c>
      <c r="E49" s="215">
        <v>23</v>
      </c>
      <c r="F49" s="215">
        <v>21.633170939752056</v>
      </c>
      <c r="G49" s="215">
        <v>22.9</v>
      </c>
      <c r="H49" s="215">
        <v>18</v>
      </c>
      <c r="I49" s="215">
        <v>22.25</v>
      </c>
      <c r="J49" s="215">
        <v>23.2</v>
      </c>
      <c r="K49" s="215">
        <v>22.7</v>
      </c>
      <c r="L49" s="215">
        <v>22.65</v>
      </c>
      <c r="M49" s="215">
        <v>22.6</v>
      </c>
      <c r="N49" s="215">
        <v>21</v>
      </c>
      <c r="O49" s="215">
        <v>22</v>
      </c>
      <c r="P49" s="215">
        <v>22.5</v>
      </c>
      <c r="Q49" s="215">
        <v>23.195734145435498</v>
      </c>
      <c r="R49" s="215">
        <v>27</v>
      </c>
      <c r="S49" s="215">
        <v>23.049999999999997</v>
      </c>
      <c r="T49" s="215">
        <v>21.89</v>
      </c>
      <c r="U49" s="215">
        <v>22</v>
      </c>
      <c r="V49" s="215">
        <v>24.4</v>
      </c>
      <c r="W49" s="215">
        <v>22.9</v>
      </c>
      <c r="X49" s="215">
        <v>23.2</v>
      </c>
      <c r="Y49" s="215">
        <v>24.5</v>
      </c>
      <c r="Z49" s="215">
        <v>22.75</v>
      </c>
      <c r="AA49" s="215">
        <v>21.85</v>
      </c>
      <c r="AB49" s="215">
        <v>22.4</v>
      </c>
      <c r="AC49" s="212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7"/>
    </row>
    <row r="50" spans="1:65">
      <c r="A50" s="29"/>
      <c r="B50" s="3" t="s">
        <v>273</v>
      </c>
      <c r="C50" s="28"/>
      <c r="D50" s="23">
        <v>0.40824829046386296</v>
      </c>
      <c r="E50" s="23">
        <v>0</v>
      </c>
      <c r="F50" s="23">
        <v>6.7064566993737654E-2</v>
      </c>
      <c r="G50" s="23">
        <v>1.1057425860780925</v>
      </c>
      <c r="H50" s="23">
        <v>0.84793867702800274</v>
      </c>
      <c r="I50" s="23">
        <v>0.61318838867023584</v>
      </c>
      <c r="J50" s="23">
        <v>0.63377177806105189</v>
      </c>
      <c r="K50" s="23">
        <v>0.4764451699828644</v>
      </c>
      <c r="L50" s="23">
        <v>0.66030296076876727</v>
      </c>
      <c r="M50" s="23">
        <v>0.44721359549995782</v>
      </c>
      <c r="N50" s="23">
        <v>1.1690451944500122</v>
      </c>
      <c r="O50" s="23">
        <v>1.4142135623730951</v>
      </c>
      <c r="P50" s="23">
        <v>0.54772255750516607</v>
      </c>
      <c r="Q50" s="23">
        <v>0.62394639427920451</v>
      </c>
      <c r="R50" s="23">
        <v>0.89442719099991586</v>
      </c>
      <c r="S50" s="23">
        <v>1.3570801990548182</v>
      </c>
      <c r="T50" s="23">
        <v>1.0198512963499462</v>
      </c>
      <c r="U50" s="23">
        <v>0.63245553203367588</v>
      </c>
      <c r="V50" s="23">
        <v>1.5667375870472589</v>
      </c>
      <c r="W50" s="23">
        <v>0.54558836742242411</v>
      </c>
      <c r="X50" s="23">
        <v>0.55377492419453789</v>
      </c>
      <c r="Y50" s="23">
        <v>0.81649658092772603</v>
      </c>
      <c r="Z50" s="23">
        <v>0.93968079686668038</v>
      </c>
      <c r="AA50" s="23">
        <v>0.48442405665559896</v>
      </c>
      <c r="AB50" s="23">
        <v>0.32093613071762461</v>
      </c>
      <c r="AC50" s="150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87</v>
      </c>
      <c r="C51" s="28"/>
      <c r="D51" s="13">
        <v>1.7879487173599839E-2</v>
      </c>
      <c r="E51" s="13">
        <v>0</v>
      </c>
      <c r="F51" s="13">
        <v>3.1045998671443763E-3</v>
      </c>
      <c r="G51" s="13">
        <v>4.7936817315524245E-2</v>
      </c>
      <c r="H51" s="13">
        <v>4.6977212023712064E-2</v>
      </c>
      <c r="I51" s="13">
        <v>2.7746080935304791E-2</v>
      </c>
      <c r="J51" s="13">
        <v>2.7416226880795327E-2</v>
      </c>
      <c r="K51" s="13">
        <v>2.0850992121788377E-2</v>
      </c>
      <c r="L51" s="13">
        <v>2.9477810748605674E-2</v>
      </c>
      <c r="M51" s="13">
        <v>1.9788212190263624E-2</v>
      </c>
      <c r="N51" s="13">
        <v>5.5230481627559627E-2</v>
      </c>
      <c r="O51" s="13">
        <v>6.4282434653322507E-2</v>
      </c>
      <c r="P51" s="13">
        <v>2.4343224778007381E-2</v>
      </c>
      <c r="Q51" s="13">
        <v>2.7129158537321757E-2</v>
      </c>
      <c r="R51" s="13">
        <v>3.3126932999996882E-2</v>
      </c>
      <c r="S51" s="13">
        <v>5.8536888528604669E-2</v>
      </c>
      <c r="T51" s="13">
        <v>4.6843051198803318E-2</v>
      </c>
      <c r="U51" s="13">
        <v>2.8747978728803449E-2</v>
      </c>
      <c r="V51" s="13">
        <v>6.4035596200841649E-2</v>
      </c>
      <c r="W51" s="13">
        <v>2.3807492396614869E-2</v>
      </c>
      <c r="X51" s="13">
        <v>2.3835362590869633E-2</v>
      </c>
      <c r="Y51" s="13">
        <v>3.3101212740313218E-2</v>
      </c>
      <c r="Z51" s="13">
        <v>4.1487010899191185E-2</v>
      </c>
      <c r="AA51" s="13">
        <v>2.2187361373538883E-2</v>
      </c>
      <c r="AB51" s="13">
        <v>1.4295596023056774E-2</v>
      </c>
      <c r="AC51" s="150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274</v>
      </c>
      <c r="C52" s="28"/>
      <c r="D52" s="13">
        <v>1.2335205402816518E-2</v>
      </c>
      <c r="E52" s="13">
        <v>1.97245134714501E-2</v>
      </c>
      <c r="F52" s="13">
        <v>-4.2271273826853029E-2</v>
      </c>
      <c r="G52" s="13">
        <v>2.2680236698903622E-2</v>
      </c>
      <c r="H52" s="13">
        <v>-0.19973793616697055</v>
      </c>
      <c r="I52" s="13">
        <v>-2.0177750099171887E-2</v>
      </c>
      <c r="J52" s="13">
        <v>2.4897029119493652E-2</v>
      </c>
      <c r="K52" s="13">
        <v>1.3074136209679788E-2</v>
      </c>
      <c r="L52" s="13">
        <v>-6.8769955756308176E-3</v>
      </c>
      <c r="M52" s="13">
        <v>1.9901741067291923E-3</v>
      </c>
      <c r="N52" s="13">
        <v>-6.1557875283520413E-2</v>
      </c>
      <c r="O52" s="13">
        <v>-2.4611334940351948E-2</v>
      </c>
      <c r="P52" s="13">
        <v>-2.4434107344508682E-3</v>
      </c>
      <c r="Q52" s="13">
        <v>1.9684879492186891E-2</v>
      </c>
      <c r="R52" s="13">
        <v>0.19706790711865896</v>
      </c>
      <c r="S52" s="13">
        <v>2.7852752346947396E-2</v>
      </c>
      <c r="T52" s="13">
        <v>-3.4734686994380204E-2</v>
      </c>
      <c r="U52" s="13">
        <v>-2.4611334940351948E-2</v>
      </c>
      <c r="V52" s="13">
        <v>8.4750424475426689E-2</v>
      </c>
      <c r="W52" s="13">
        <v>1.6029859437133309E-2</v>
      </c>
      <c r="X52" s="13">
        <v>3.0069544767537648E-2</v>
      </c>
      <c r="Y52" s="13">
        <v>9.3617594157787254E-2</v>
      </c>
      <c r="Z52" s="13">
        <v>4.2069665273194445E-3</v>
      </c>
      <c r="AA52" s="13">
        <v>-3.2000643008985752E-2</v>
      </c>
      <c r="AB52" s="13">
        <v>-4.6602031550408984E-3</v>
      </c>
      <c r="AC52" s="150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275</v>
      </c>
      <c r="C53" s="46"/>
      <c r="D53" s="44">
        <v>0.23</v>
      </c>
      <c r="E53" s="44">
        <v>0.44</v>
      </c>
      <c r="F53" s="44">
        <v>1.33</v>
      </c>
      <c r="G53" s="44">
        <v>0.53</v>
      </c>
      <c r="H53" s="44">
        <v>5.82</v>
      </c>
      <c r="I53" s="44">
        <v>0.7</v>
      </c>
      <c r="J53" s="44">
        <v>0.59</v>
      </c>
      <c r="K53" s="44">
        <v>0.25</v>
      </c>
      <c r="L53" s="44">
        <v>0.32</v>
      </c>
      <c r="M53" s="44">
        <v>0.06</v>
      </c>
      <c r="N53" s="44">
        <v>1.88</v>
      </c>
      <c r="O53" s="44">
        <v>0.82</v>
      </c>
      <c r="P53" s="44">
        <v>0.19</v>
      </c>
      <c r="Q53" s="44">
        <v>0.44</v>
      </c>
      <c r="R53" s="44">
        <v>5.5</v>
      </c>
      <c r="S53" s="44">
        <v>0.67</v>
      </c>
      <c r="T53" s="44">
        <v>1.1100000000000001</v>
      </c>
      <c r="U53" s="44">
        <v>0.82</v>
      </c>
      <c r="V53" s="44">
        <v>2.2999999999999998</v>
      </c>
      <c r="W53" s="44">
        <v>0.34</v>
      </c>
      <c r="X53" s="44">
        <v>0.74</v>
      </c>
      <c r="Y53" s="44">
        <v>2.5499999999999998</v>
      </c>
      <c r="Z53" s="44">
        <v>0</v>
      </c>
      <c r="AA53" s="44">
        <v>1.03</v>
      </c>
      <c r="AB53" s="44">
        <v>0.25</v>
      </c>
      <c r="AC53" s="150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634</v>
      </c>
      <c r="BM55" s="27" t="s">
        <v>67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240</v>
      </c>
      <c r="E56" s="17" t="s">
        <v>240</v>
      </c>
      <c r="F56" s="17" t="s">
        <v>240</v>
      </c>
      <c r="G56" s="17" t="s">
        <v>240</v>
      </c>
      <c r="H56" s="17" t="s">
        <v>240</v>
      </c>
      <c r="I56" s="17" t="s">
        <v>240</v>
      </c>
      <c r="J56" s="17" t="s">
        <v>240</v>
      </c>
      <c r="K56" s="17" t="s">
        <v>240</v>
      </c>
      <c r="L56" s="17" t="s">
        <v>240</v>
      </c>
      <c r="M56" s="17" t="s">
        <v>240</v>
      </c>
      <c r="N56" s="17" t="s">
        <v>240</v>
      </c>
      <c r="O56" s="17" t="s">
        <v>240</v>
      </c>
      <c r="P56" s="17" t="s">
        <v>240</v>
      </c>
      <c r="Q56" s="15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241</v>
      </c>
      <c r="C57" s="9" t="s">
        <v>241</v>
      </c>
      <c r="D57" s="148" t="s">
        <v>245</v>
      </c>
      <c r="E57" s="149" t="s">
        <v>246</v>
      </c>
      <c r="F57" s="149" t="s">
        <v>249</v>
      </c>
      <c r="G57" s="149" t="s">
        <v>250</v>
      </c>
      <c r="H57" s="149" t="s">
        <v>251</v>
      </c>
      <c r="I57" s="149" t="s">
        <v>252</v>
      </c>
      <c r="J57" s="149" t="s">
        <v>253</v>
      </c>
      <c r="K57" s="149" t="s">
        <v>256</v>
      </c>
      <c r="L57" s="149" t="s">
        <v>257</v>
      </c>
      <c r="M57" s="149" t="s">
        <v>280</v>
      </c>
      <c r="N57" s="149" t="s">
        <v>262</v>
      </c>
      <c r="O57" s="149" t="s">
        <v>281</v>
      </c>
      <c r="P57" s="149" t="s">
        <v>265</v>
      </c>
      <c r="Q57" s="15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285</v>
      </c>
      <c r="E58" s="11" t="s">
        <v>282</v>
      </c>
      <c r="F58" s="11" t="s">
        <v>282</v>
      </c>
      <c r="G58" s="11" t="s">
        <v>282</v>
      </c>
      <c r="H58" s="11" t="s">
        <v>282</v>
      </c>
      <c r="I58" s="11" t="s">
        <v>282</v>
      </c>
      <c r="J58" s="11" t="s">
        <v>282</v>
      </c>
      <c r="K58" s="11" t="s">
        <v>285</v>
      </c>
      <c r="L58" s="11" t="s">
        <v>282</v>
      </c>
      <c r="M58" s="11" t="s">
        <v>282</v>
      </c>
      <c r="N58" s="11" t="s">
        <v>285</v>
      </c>
      <c r="O58" s="11" t="s">
        <v>285</v>
      </c>
      <c r="P58" s="11" t="s">
        <v>282</v>
      </c>
      <c r="Q58" s="150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326</v>
      </c>
      <c r="E59" s="25" t="s">
        <v>327</v>
      </c>
      <c r="F59" s="25" t="s">
        <v>327</v>
      </c>
      <c r="G59" s="25" t="s">
        <v>327</v>
      </c>
      <c r="H59" s="25" t="s">
        <v>327</v>
      </c>
      <c r="I59" s="25" t="s">
        <v>327</v>
      </c>
      <c r="J59" s="25" t="s">
        <v>327</v>
      </c>
      <c r="K59" s="25" t="s">
        <v>328</v>
      </c>
      <c r="L59" s="25" t="s">
        <v>329</v>
      </c>
      <c r="M59" s="25" t="s">
        <v>327</v>
      </c>
      <c r="N59" s="25" t="s">
        <v>328</v>
      </c>
      <c r="O59" s="25" t="s">
        <v>327</v>
      </c>
      <c r="P59" s="25" t="s">
        <v>119</v>
      </c>
      <c r="Q59" s="150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0" t="s">
        <v>96</v>
      </c>
      <c r="E60" s="210" t="s">
        <v>320</v>
      </c>
      <c r="F60" s="210" t="s">
        <v>96</v>
      </c>
      <c r="G60" s="210" t="s">
        <v>96</v>
      </c>
      <c r="H60" s="210" t="s">
        <v>96</v>
      </c>
      <c r="I60" s="210" t="s">
        <v>96</v>
      </c>
      <c r="J60" s="210" t="s">
        <v>96</v>
      </c>
      <c r="K60" s="210" t="s">
        <v>96</v>
      </c>
      <c r="L60" s="210" t="s">
        <v>106</v>
      </c>
      <c r="M60" s="210" t="s">
        <v>96</v>
      </c>
      <c r="N60" s="210" t="s">
        <v>320</v>
      </c>
      <c r="O60" s="210">
        <v>2</v>
      </c>
      <c r="P60" s="210">
        <v>2</v>
      </c>
      <c r="Q60" s="212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29"/>
      <c r="B61" s="19">
        <v>1</v>
      </c>
      <c r="C61" s="9">
        <v>2</v>
      </c>
      <c r="D61" s="215" t="s">
        <v>96</v>
      </c>
      <c r="E61" s="215" t="s">
        <v>320</v>
      </c>
      <c r="F61" s="215" t="s">
        <v>96</v>
      </c>
      <c r="G61" s="215" t="s">
        <v>96</v>
      </c>
      <c r="H61" s="215" t="s">
        <v>96</v>
      </c>
      <c r="I61" s="215" t="s">
        <v>96</v>
      </c>
      <c r="J61" s="215" t="s">
        <v>96</v>
      </c>
      <c r="K61" s="215" t="s">
        <v>96</v>
      </c>
      <c r="L61" s="215" t="s">
        <v>106</v>
      </c>
      <c r="M61" s="215" t="s">
        <v>96</v>
      </c>
      <c r="N61" s="215" t="s">
        <v>320</v>
      </c>
      <c r="O61" s="215">
        <v>2</v>
      </c>
      <c r="P61" s="215">
        <v>1</v>
      </c>
      <c r="Q61" s="212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31</v>
      </c>
    </row>
    <row r="62" spans="1:65">
      <c r="A62" s="29"/>
      <c r="B62" s="19">
        <v>1</v>
      </c>
      <c r="C62" s="9">
        <v>3</v>
      </c>
      <c r="D62" s="215" t="s">
        <v>96</v>
      </c>
      <c r="E62" s="215" t="s">
        <v>320</v>
      </c>
      <c r="F62" s="215" t="s">
        <v>96</v>
      </c>
      <c r="G62" s="215" t="s">
        <v>96</v>
      </c>
      <c r="H62" s="215" t="s">
        <v>96</v>
      </c>
      <c r="I62" s="215" t="s">
        <v>96</v>
      </c>
      <c r="J62" s="215" t="s">
        <v>96</v>
      </c>
      <c r="K62" s="215" t="s">
        <v>96</v>
      </c>
      <c r="L62" s="215" t="s">
        <v>106</v>
      </c>
      <c r="M62" s="215" t="s">
        <v>96</v>
      </c>
      <c r="N62" s="215" t="s">
        <v>320</v>
      </c>
      <c r="O62" s="215">
        <v>2</v>
      </c>
      <c r="P62" s="215">
        <v>1</v>
      </c>
      <c r="Q62" s="212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29"/>
      <c r="B63" s="19">
        <v>1</v>
      </c>
      <c r="C63" s="9">
        <v>4</v>
      </c>
      <c r="D63" s="215" t="s">
        <v>96</v>
      </c>
      <c r="E63" s="215" t="s">
        <v>320</v>
      </c>
      <c r="F63" s="215" t="s">
        <v>96</v>
      </c>
      <c r="G63" s="215" t="s">
        <v>96</v>
      </c>
      <c r="H63" s="215" t="s">
        <v>96</v>
      </c>
      <c r="I63" s="215" t="s">
        <v>96</v>
      </c>
      <c r="J63" s="215" t="s">
        <v>96</v>
      </c>
      <c r="K63" s="215" t="s">
        <v>96</v>
      </c>
      <c r="L63" s="215" t="s">
        <v>106</v>
      </c>
      <c r="M63" s="215" t="s">
        <v>96</v>
      </c>
      <c r="N63" s="215" t="s">
        <v>320</v>
      </c>
      <c r="O63" s="215">
        <v>2</v>
      </c>
      <c r="P63" s="215">
        <v>2</v>
      </c>
      <c r="Q63" s="212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 t="s">
        <v>96</v>
      </c>
    </row>
    <row r="64" spans="1:65">
      <c r="A64" s="29"/>
      <c r="B64" s="19">
        <v>1</v>
      </c>
      <c r="C64" s="9">
        <v>5</v>
      </c>
      <c r="D64" s="215" t="s">
        <v>96</v>
      </c>
      <c r="E64" s="215" t="s">
        <v>320</v>
      </c>
      <c r="F64" s="215" t="s">
        <v>96</v>
      </c>
      <c r="G64" s="215" t="s">
        <v>96</v>
      </c>
      <c r="H64" s="215" t="s">
        <v>96</v>
      </c>
      <c r="I64" s="215" t="s">
        <v>96</v>
      </c>
      <c r="J64" s="215" t="s">
        <v>96</v>
      </c>
      <c r="K64" s="215" t="s">
        <v>96</v>
      </c>
      <c r="L64" s="215" t="s">
        <v>106</v>
      </c>
      <c r="M64" s="215" t="s">
        <v>96</v>
      </c>
      <c r="N64" s="215" t="s">
        <v>320</v>
      </c>
      <c r="O64" s="215">
        <v>2</v>
      </c>
      <c r="P64" s="215">
        <v>1</v>
      </c>
      <c r="Q64" s="212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75</v>
      </c>
    </row>
    <row r="65" spans="1:65">
      <c r="A65" s="29"/>
      <c r="B65" s="19">
        <v>1</v>
      </c>
      <c r="C65" s="9">
        <v>6</v>
      </c>
      <c r="D65" s="215" t="s">
        <v>96</v>
      </c>
      <c r="E65" s="215" t="s">
        <v>320</v>
      </c>
      <c r="F65" s="215" t="s">
        <v>96</v>
      </c>
      <c r="G65" s="215" t="s">
        <v>96</v>
      </c>
      <c r="H65" s="215" t="s">
        <v>96</v>
      </c>
      <c r="I65" s="215" t="s">
        <v>96</v>
      </c>
      <c r="J65" s="215" t="s">
        <v>96</v>
      </c>
      <c r="K65" s="215" t="s">
        <v>96</v>
      </c>
      <c r="L65" s="215" t="s">
        <v>106</v>
      </c>
      <c r="M65" s="215" t="s">
        <v>96</v>
      </c>
      <c r="N65" s="215" t="s">
        <v>320</v>
      </c>
      <c r="O65" s="215">
        <v>2</v>
      </c>
      <c r="P65" s="215">
        <v>2</v>
      </c>
      <c r="Q65" s="212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7"/>
    </row>
    <row r="66" spans="1:65">
      <c r="A66" s="29"/>
      <c r="B66" s="20" t="s">
        <v>271</v>
      </c>
      <c r="C66" s="12"/>
      <c r="D66" s="218" t="s">
        <v>771</v>
      </c>
      <c r="E66" s="218" t="s">
        <v>771</v>
      </c>
      <c r="F66" s="218" t="s">
        <v>771</v>
      </c>
      <c r="G66" s="218" t="s">
        <v>771</v>
      </c>
      <c r="H66" s="218" t="s">
        <v>771</v>
      </c>
      <c r="I66" s="218" t="s">
        <v>771</v>
      </c>
      <c r="J66" s="218" t="s">
        <v>771</v>
      </c>
      <c r="K66" s="218" t="s">
        <v>771</v>
      </c>
      <c r="L66" s="218" t="s">
        <v>771</v>
      </c>
      <c r="M66" s="218" t="s">
        <v>771</v>
      </c>
      <c r="N66" s="218" t="s">
        <v>771</v>
      </c>
      <c r="O66" s="218">
        <v>2</v>
      </c>
      <c r="P66" s="218">
        <v>1.5</v>
      </c>
      <c r="Q66" s="212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7"/>
    </row>
    <row r="67" spans="1:65">
      <c r="A67" s="29"/>
      <c r="B67" s="3" t="s">
        <v>272</v>
      </c>
      <c r="C67" s="28"/>
      <c r="D67" s="215" t="s">
        <v>771</v>
      </c>
      <c r="E67" s="215" t="s">
        <v>771</v>
      </c>
      <c r="F67" s="215" t="s">
        <v>771</v>
      </c>
      <c r="G67" s="215" t="s">
        <v>771</v>
      </c>
      <c r="H67" s="215" t="s">
        <v>771</v>
      </c>
      <c r="I67" s="215" t="s">
        <v>771</v>
      </c>
      <c r="J67" s="215" t="s">
        <v>771</v>
      </c>
      <c r="K67" s="215" t="s">
        <v>771</v>
      </c>
      <c r="L67" s="215" t="s">
        <v>771</v>
      </c>
      <c r="M67" s="215" t="s">
        <v>771</v>
      </c>
      <c r="N67" s="215" t="s">
        <v>771</v>
      </c>
      <c r="O67" s="215">
        <v>2</v>
      </c>
      <c r="P67" s="215">
        <v>1.5</v>
      </c>
      <c r="Q67" s="212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7"/>
    </row>
    <row r="68" spans="1:65">
      <c r="A68" s="29"/>
      <c r="B68" s="3" t="s">
        <v>273</v>
      </c>
      <c r="C68" s="28"/>
      <c r="D68" s="215" t="s">
        <v>771</v>
      </c>
      <c r="E68" s="215" t="s">
        <v>771</v>
      </c>
      <c r="F68" s="215" t="s">
        <v>771</v>
      </c>
      <c r="G68" s="215" t="s">
        <v>771</v>
      </c>
      <c r="H68" s="215" t="s">
        <v>771</v>
      </c>
      <c r="I68" s="215" t="s">
        <v>771</v>
      </c>
      <c r="J68" s="215" t="s">
        <v>771</v>
      </c>
      <c r="K68" s="215" t="s">
        <v>771</v>
      </c>
      <c r="L68" s="215" t="s">
        <v>771</v>
      </c>
      <c r="M68" s="215" t="s">
        <v>771</v>
      </c>
      <c r="N68" s="215" t="s">
        <v>771</v>
      </c>
      <c r="O68" s="215">
        <v>0</v>
      </c>
      <c r="P68" s="215">
        <v>0.54772255750516607</v>
      </c>
      <c r="Q68" s="212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7"/>
    </row>
    <row r="69" spans="1:65">
      <c r="A69" s="29"/>
      <c r="B69" s="3" t="s">
        <v>87</v>
      </c>
      <c r="C69" s="28"/>
      <c r="D69" s="13" t="s">
        <v>771</v>
      </c>
      <c r="E69" s="13" t="s">
        <v>771</v>
      </c>
      <c r="F69" s="13" t="s">
        <v>771</v>
      </c>
      <c r="G69" s="13" t="s">
        <v>771</v>
      </c>
      <c r="H69" s="13" t="s">
        <v>771</v>
      </c>
      <c r="I69" s="13" t="s">
        <v>771</v>
      </c>
      <c r="J69" s="13" t="s">
        <v>771</v>
      </c>
      <c r="K69" s="13" t="s">
        <v>771</v>
      </c>
      <c r="L69" s="13" t="s">
        <v>771</v>
      </c>
      <c r="M69" s="13" t="s">
        <v>771</v>
      </c>
      <c r="N69" s="13" t="s">
        <v>771</v>
      </c>
      <c r="O69" s="13">
        <v>0</v>
      </c>
      <c r="P69" s="13">
        <v>0.36514837167011072</v>
      </c>
      <c r="Q69" s="150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274</v>
      </c>
      <c r="C70" s="28"/>
      <c r="D70" s="13" t="s">
        <v>771</v>
      </c>
      <c r="E70" s="13" t="s">
        <v>771</v>
      </c>
      <c r="F70" s="13" t="s">
        <v>771</v>
      </c>
      <c r="G70" s="13" t="s">
        <v>771</v>
      </c>
      <c r="H70" s="13" t="s">
        <v>771</v>
      </c>
      <c r="I70" s="13" t="s">
        <v>771</v>
      </c>
      <c r="J70" s="13" t="s">
        <v>771</v>
      </c>
      <c r="K70" s="13" t="s">
        <v>771</v>
      </c>
      <c r="L70" s="13" t="s">
        <v>771</v>
      </c>
      <c r="M70" s="13" t="s">
        <v>771</v>
      </c>
      <c r="N70" s="13" t="s">
        <v>771</v>
      </c>
      <c r="O70" s="13" t="s">
        <v>771</v>
      </c>
      <c r="P70" s="13" t="s">
        <v>771</v>
      </c>
      <c r="Q70" s="150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275</v>
      </c>
      <c r="C71" s="46"/>
      <c r="D71" s="44" t="s">
        <v>276</v>
      </c>
      <c r="E71" s="44" t="s">
        <v>276</v>
      </c>
      <c r="F71" s="44" t="s">
        <v>276</v>
      </c>
      <c r="G71" s="44" t="s">
        <v>276</v>
      </c>
      <c r="H71" s="44" t="s">
        <v>276</v>
      </c>
      <c r="I71" s="44" t="s">
        <v>276</v>
      </c>
      <c r="J71" s="44" t="s">
        <v>276</v>
      </c>
      <c r="K71" s="44" t="s">
        <v>276</v>
      </c>
      <c r="L71" s="44" t="s">
        <v>276</v>
      </c>
      <c r="M71" s="44" t="s">
        <v>276</v>
      </c>
      <c r="N71" s="44" t="s">
        <v>276</v>
      </c>
      <c r="O71" s="44" t="s">
        <v>276</v>
      </c>
      <c r="P71" s="44" t="s">
        <v>276</v>
      </c>
      <c r="Q71" s="150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635</v>
      </c>
      <c r="BM73" s="27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240</v>
      </c>
      <c r="E74" s="17" t="s">
        <v>240</v>
      </c>
      <c r="F74" s="17" t="s">
        <v>240</v>
      </c>
      <c r="G74" s="17" t="s">
        <v>240</v>
      </c>
      <c r="H74" s="17" t="s">
        <v>240</v>
      </c>
      <c r="I74" s="17" t="s">
        <v>240</v>
      </c>
      <c r="J74" s="17" t="s">
        <v>240</v>
      </c>
      <c r="K74" s="17" t="s">
        <v>240</v>
      </c>
      <c r="L74" s="17" t="s">
        <v>240</v>
      </c>
      <c r="M74" s="17" t="s">
        <v>240</v>
      </c>
      <c r="N74" s="17" t="s">
        <v>240</v>
      </c>
      <c r="O74" s="17" t="s">
        <v>240</v>
      </c>
      <c r="P74" s="17" t="s">
        <v>240</v>
      </c>
      <c r="Q74" s="17" t="s">
        <v>240</v>
      </c>
      <c r="R74" s="17" t="s">
        <v>240</v>
      </c>
      <c r="S74" s="17" t="s">
        <v>240</v>
      </c>
      <c r="T74" s="17" t="s">
        <v>240</v>
      </c>
      <c r="U74" s="17" t="s">
        <v>240</v>
      </c>
      <c r="V74" s="17" t="s">
        <v>240</v>
      </c>
      <c r="W74" s="17" t="s">
        <v>240</v>
      </c>
      <c r="X74" s="17" t="s">
        <v>240</v>
      </c>
      <c r="Y74" s="17" t="s">
        <v>240</v>
      </c>
      <c r="Z74" s="17" t="s">
        <v>240</v>
      </c>
      <c r="AA74" s="17" t="s">
        <v>240</v>
      </c>
      <c r="AB74" s="150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241</v>
      </c>
      <c r="C75" s="9" t="s">
        <v>241</v>
      </c>
      <c r="D75" s="148" t="s">
        <v>243</v>
      </c>
      <c r="E75" s="149" t="s">
        <v>244</v>
      </c>
      <c r="F75" s="149" t="s">
        <v>245</v>
      </c>
      <c r="G75" s="149" t="s">
        <v>246</v>
      </c>
      <c r="H75" s="149" t="s">
        <v>248</v>
      </c>
      <c r="I75" s="149" t="s">
        <v>249</v>
      </c>
      <c r="J75" s="149" t="s">
        <v>250</v>
      </c>
      <c r="K75" s="149" t="s">
        <v>251</v>
      </c>
      <c r="L75" s="149" t="s">
        <v>252</v>
      </c>
      <c r="M75" s="149" t="s">
        <v>253</v>
      </c>
      <c r="N75" s="149" t="s">
        <v>254</v>
      </c>
      <c r="O75" s="149" t="s">
        <v>255</v>
      </c>
      <c r="P75" s="149" t="s">
        <v>256</v>
      </c>
      <c r="Q75" s="149" t="s">
        <v>257</v>
      </c>
      <c r="R75" s="149" t="s">
        <v>258</v>
      </c>
      <c r="S75" s="149" t="s">
        <v>259</v>
      </c>
      <c r="T75" s="149" t="s">
        <v>261</v>
      </c>
      <c r="U75" s="149" t="s">
        <v>279</v>
      </c>
      <c r="V75" s="149" t="s">
        <v>307</v>
      </c>
      <c r="W75" s="149" t="s">
        <v>280</v>
      </c>
      <c r="X75" s="149" t="s">
        <v>262</v>
      </c>
      <c r="Y75" s="149" t="s">
        <v>263</v>
      </c>
      <c r="Z75" s="149" t="s">
        <v>281</v>
      </c>
      <c r="AA75" s="149" t="s">
        <v>265</v>
      </c>
      <c r="AB75" s="150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282</v>
      </c>
      <c r="E76" s="11" t="s">
        <v>285</v>
      </c>
      <c r="F76" s="11" t="s">
        <v>285</v>
      </c>
      <c r="G76" s="11" t="s">
        <v>282</v>
      </c>
      <c r="H76" s="11" t="s">
        <v>284</v>
      </c>
      <c r="I76" s="11" t="s">
        <v>282</v>
      </c>
      <c r="J76" s="11" t="s">
        <v>282</v>
      </c>
      <c r="K76" s="11" t="s">
        <v>282</v>
      </c>
      <c r="L76" s="11" t="s">
        <v>282</v>
      </c>
      <c r="M76" s="11" t="s">
        <v>282</v>
      </c>
      <c r="N76" s="11" t="s">
        <v>282</v>
      </c>
      <c r="O76" s="11" t="s">
        <v>284</v>
      </c>
      <c r="P76" s="11" t="s">
        <v>285</v>
      </c>
      <c r="Q76" s="11" t="s">
        <v>282</v>
      </c>
      <c r="R76" s="11" t="s">
        <v>284</v>
      </c>
      <c r="S76" s="11" t="s">
        <v>285</v>
      </c>
      <c r="T76" s="11" t="s">
        <v>285</v>
      </c>
      <c r="U76" s="11" t="s">
        <v>285</v>
      </c>
      <c r="V76" s="11" t="s">
        <v>284</v>
      </c>
      <c r="W76" s="11" t="s">
        <v>282</v>
      </c>
      <c r="X76" s="11" t="s">
        <v>285</v>
      </c>
      <c r="Y76" s="11" t="s">
        <v>285</v>
      </c>
      <c r="Z76" s="11" t="s">
        <v>285</v>
      </c>
      <c r="AA76" s="11" t="s">
        <v>282</v>
      </c>
      <c r="AB76" s="150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326</v>
      </c>
      <c r="E77" s="25" t="s">
        <v>326</v>
      </c>
      <c r="F77" s="25" t="s">
        <v>326</v>
      </c>
      <c r="G77" s="25" t="s">
        <v>327</v>
      </c>
      <c r="H77" s="25" t="s">
        <v>328</v>
      </c>
      <c r="I77" s="25" t="s">
        <v>327</v>
      </c>
      <c r="J77" s="25" t="s">
        <v>327</v>
      </c>
      <c r="K77" s="25" t="s">
        <v>327</v>
      </c>
      <c r="L77" s="25" t="s">
        <v>327</v>
      </c>
      <c r="M77" s="25" t="s">
        <v>327</v>
      </c>
      <c r="N77" s="25" t="s">
        <v>328</v>
      </c>
      <c r="O77" s="25" t="s">
        <v>327</v>
      </c>
      <c r="P77" s="25" t="s">
        <v>328</v>
      </c>
      <c r="Q77" s="25" t="s">
        <v>329</v>
      </c>
      <c r="R77" s="25" t="s">
        <v>328</v>
      </c>
      <c r="S77" s="25" t="s">
        <v>329</v>
      </c>
      <c r="T77" s="25" t="s">
        <v>329</v>
      </c>
      <c r="U77" s="25" t="s">
        <v>330</v>
      </c>
      <c r="V77" s="25" t="s">
        <v>328</v>
      </c>
      <c r="W77" s="25" t="s">
        <v>327</v>
      </c>
      <c r="X77" s="25" t="s">
        <v>328</v>
      </c>
      <c r="Y77" s="25" t="s">
        <v>328</v>
      </c>
      <c r="Z77" s="25" t="s">
        <v>327</v>
      </c>
      <c r="AA77" s="25" t="s">
        <v>119</v>
      </c>
      <c r="AB77" s="150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30">
        <v>301</v>
      </c>
      <c r="E78" s="219">
        <v>481</v>
      </c>
      <c r="F78" s="219">
        <v>487.73952989274341</v>
      </c>
      <c r="G78" s="219">
        <v>419.9</v>
      </c>
      <c r="H78" s="219">
        <v>433.4</v>
      </c>
      <c r="I78" s="219">
        <v>450</v>
      </c>
      <c r="J78" s="219">
        <v>450</v>
      </c>
      <c r="K78" s="219">
        <v>480</v>
      </c>
      <c r="L78" s="219">
        <v>430</v>
      </c>
      <c r="M78" s="219">
        <v>450</v>
      </c>
      <c r="N78" s="219">
        <v>451</v>
      </c>
      <c r="O78" s="230">
        <v>244</v>
      </c>
      <c r="P78" s="219">
        <v>454</v>
      </c>
      <c r="Q78" s="219">
        <v>454.69136925357509</v>
      </c>
      <c r="R78" s="219">
        <v>456</v>
      </c>
      <c r="S78" s="219">
        <v>454</v>
      </c>
      <c r="T78" s="219">
        <v>452</v>
      </c>
      <c r="U78" s="219">
        <v>406</v>
      </c>
      <c r="V78" s="219">
        <v>496</v>
      </c>
      <c r="W78" s="219">
        <v>373</v>
      </c>
      <c r="X78" s="219">
        <v>465</v>
      </c>
      <c r="Y78" s="219">
        <v>521</v>
      </c>
      <c r="Z78" s="230">
        <v>41.4</v>
      </c>
      <c r="AA78" s="219">
        <v>361.1</v>
      </c>
      <c r="AB78" s="220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2">
        <v>1</v>
      </c>
    </row>
    <row r="79" spans="1:65">
      <c r="A79" s="29"/>
      <c r="B79" s="19">
        <v>1</v>
      </c>
      <c r="C79" s="9">
        <v>2</v>
      </c>
      <c r="D79" s="229">
        <v>301</v>
      </c>
      <c r="E79" s="223">
        <v>481</v>
      </c>
      <c r="F79" s="223">
        <v>478.22988977634924</v>
      </c>
      <c r="G79" s="223">
        <v>433.4</v>
      </c>
      <c r="H79" s="223">
        <v>429.2</v>
      </c>
      <c r="I79" s="223">
        <v>460</v>
      </c>
      <c r="J79" s="223">
        <v>460</v>
      </c>
      <c r="K79" s="223">
        <v>480</v>
      </c>
      <c r="L79" s="223">
        <v>430</v>
      </c>
      <c r="M79" s="223">
        <v>450</v>
      </c>
      <c r="N79" s="223">
        <v>443</v>
      </c>
      <c r="O79" s="229">
        <v>270</v>
      </c>
      <c r="P79" s="223">
        <v>453</v>
      </c>
      <c r="Q79" s="223">
        <v>463.88500523136736</v>
      </c>
      <c r="R79" s="223">
        <v>436</v>
      </c>
      <c r="S79" s="223">
        <v>447</v>
      </c>
      <c r="T79" s="223">
        <v>440</v>
      </c>
      <c r="U79" s="223">
        <v>384</v>
      </c>
      <c r="V79" s="223">
        <v>479</v>
      </c>
      <c r="W79" s="231">
        <v>351</v>
      </c>
      <c r="X79" s="223">
        <v>467</v>
      </c>
      <c r="Y79" s="223">
        <v>521</v>
      </c>
      <c r="Z79" s="229">
        <v>34.9</v>
      </c>
      <c r="AA79" s="223">
        <v>388.8</v>
      </c>
      <c r="AB79" s="220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14</v>
      </c>
    </row>
    <row r="80" spans="1:65">
      <c r="A80" s="29"/>
      <c r="B80" s="19">
        <v>1</v>
      </c>
      <c r="C80" s="9">
        <v>3</v>
      </c>
      <c r="D80" s="229">
        <v>325</v>
      </c>
      <c r="E80" s="223">
        <v>479</v>
      </c>
      <c r="F80" s="223">
        <v>494.97714743374104</v>
      </c>
      <c r="G80" s="223">
        <v>431.4</v>
      </c>
      <c r="H80" s="223">
        <v>429.8</v>
      </c>
      <c r="I80" s="223">
        <v>460</v>
      </c>
      <c r="J80" s="223">
        <v>450</v>
      </c>
      <c r="K80" s="223">
        <v>470</v>
      </c>
      <c r="L80" s="223">
        <v>430</v>
      </c>
      <c r="M80" s="223">
        <v>450</v>
      </c>
      <c r="N80" s="223">
        <v>450</v>
      </c>
      <c r="O80" s="229">
        <v>270</v>
      </c>
      <c r="P80" s="223">
        <v>464</v>
      </c>
      <c r="Q80" s="223">
        <v>449.42610818159773</v>
      </c>
      <c r="R80" s="223">
        <v>436</v>
      </c>
      <c r="S80" s="223">
        <v>458</v>
      </c>
      <c r="T80" s="223">
        <v>454</v>
      </c>
      <c r="U80" s="223">
        <v>399</v>
      </c>
      <c r="V80" s="223">
        <v>496</v>
      </c>
      <c r="W80" s="223">
        <v>374</v>
      </c>
      <c r="X80" s="223">
        <v>476</v>
      </c>
      <c r="Y80" s="223">
        <v>519</v>
      </c>
      <c r="Z80" s="229">
        <v>36.799999999999997</v>
      </c>
      <c r="AA80" s="223">
        <v>392</v>
      </c>
      <c r="AB80" s="220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16</v>
      </c>
    </row>
    <row r="81" spans="1:65">
      <c r="A81" s="29"/>
      <c r="B81" s="19">
        <v>1</v>
      </c>
      <c r="C81" s="9">
        <v>4</v>
      </c>
      <c r="D81" s="229">
        <v>319</v>
      </c>
      <c r="E81" s="223">
        <v>479</v>
      </c>
      <c r="F81" s="223">
        <v>481.97971312000402</v>
      </c>
      <c r="G81" s="223">
        <v>429</v>
      </c>
      <c r="H81" s="223">
        <v>422.3</v>
      </c>
      <c r="I81" s="223">
        <v>450</v>
      </c>
      <c r="J81" s="223">
        <v>460</v>
      </c>
      <c r="K81" s="223">
        <v>470</v>
      </c>
      <c r="L81" s="223">
        <v>430</v>
      </c>
      <c r="M81" s="223">
        <v>440</v>
      </c>
      <c r="N81" s="223">
        <v>446</v>
      </c>
      <c r="O81" s="229">
        <v>280</v>
      </c>
      <c r="P81" s="223">
        <v>445</v>
      </c>
      <c r="Q81" s="223">
        <v>477.65991382952706</v>
      </c>
      <c r="R81" s="223">
        <v>449</v>
      </c>
      <c r="S81" s="223">
        <v>451</v>
      </c>
      <c r="T81" s="223">
        <v>446</v>
      </c>
      <c r="U81" s="223">
        <v>420</v>
      </c>
      <c r="V81" s="223">
        <v>478</v>
      </c>
      <c r="W81" s="223">
        <v>386</v>
      </c>
      <c r="X81" s="223">
        <v>464</v>
      </c>
      <c r="Y81" s="223">
        <v>520</v>
      </c>
      <c r="Z81" s="229">
        <v>59.2</v>
      </c>
      <c r="AA81" s="223">
        <v>370</v>
      </c>
      <c r="AB81" s="220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448.73908602169286</v>
      </c>
    </row>
    <row r="82" spans="1:65">
      <c r="A82" s="29"/>
      <c r="B82" s="19">
        <v>1</v>
      </c>
      <c r="C82" s="9">
        <v>5</v>
      </c>
      <c r="D82" s="229">
        <v>344</v>
      </c>
      <c r="E82" s="223">
        <v>480</v>
      </c>
      <c r="F82" s="223">
        <v>495.17230948110819</v>
      </c>
      <c r="G82" s="223">
        <v>441.5</v>
      </c>
      <c r="H82" s="223">
        <v>426.8</v>
      </c>
      <c r="I82" s="223">
        <v>460</v>
      </c>
      <c r="J82" s="223">
        <v>450</v>
      </c>
      <c r="K82" s="223">
        <v>470</v>
      </c>
      <c r="L82" s="223">
        <v>430</v>
      </c>
      <c r="M82" s="223">
        <v>440</v>
      </c>
      <c r="N82" s="223">
        <v>453</v>
      </c>
      <c r="O82" s="229">
        <v>280</v>
      </c>
      <c r="P82" s="223">
        <v>477</v>
      </c>
      <c r="Q82" s="223">
        <v>456.7489855361456</v>
      </c>
      <c r="R82" s="223">
        <v>440</v>
      </c>
      <c r="S82" s="223">
        <v>446</v>
      </c>
      <c r="T82" s="223">
        <v>434</v>
      </c>
      <c r="U82" s="223">
        <v>418</v>
      </c>
      <c r="V82" s="223">
        <v>476</v>
      </c>
      <c r="W82" s="223">
        <v>380</v>
      </c>
      <c r="X82" s="223">
        <v>472</v>
      </c>
      <c r="Y82" s="223">
        <v>521</v>
      </c>
      <c r="Z82" s="229">
        <v>41.9</v>
      </c>
      <c r="AA82" s="223">
        <v>387.3</v>
      </c>
      <c r="AB82" s="220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76</v>
      </c>
    </row>
    <row r="83" spans="1:65">
      <c r="A83" s="29"/>
      <c r="B83" s="19">
        <v>1</v>
      </c>
      <c r="C83" s="9">
        <v>6</v>
      </c>
      <c r="D83" s="229">
        <v>338</v>
      </c>
      <c r="E83" s="223">
        <v>485</v>
      </c>
      <c r="F83" s="223">
        <v>492.20268644828121</v>
      </c>
      <c r="G83" s="223">
        <v>431.5</v>
      </c>
      <c r="H83" s="223">
        <v>422.6</v>
      </c>
      <c r="I83" s="223">
        <v>460</v>
      </c>
      <c r="J83" s="223">
        <v>450</v>
      </c>
      <c r="K83" s="223">
        <v>470</v>
      </c>
      <c r="L83" s="223">
        <v>430</v>
      </c>
      <c r="M83" s="223">
        <v>440</v>
      </c>
      <c r="N83" s="223">
        <v>452</v>
      </c>
      <c r="O83" s="229">
        <v>248</v>
      </c>
      <c r="P83" s="223">
        <v>457</v>
      </c>
      <c r="Q83" s="223">
        <v>451.51218054885965</v>
      </c>
      <c r="R83" s="223">
        <v>447</v>
      </c>
      <c r="S83" s="223">
        <v>445</v>
      </c>
      <c r="T83" s="223">
        <v>440</v>
      </c>
      <c r="U83" s="223">
        <v>396</v>
      </c>
      <c r="V83" s="223">
        <v>477</v>
      </c>
      <c r="W83" s="223">
        <v>374</v>
      </c>
      <c r="X83" s="223">
        <v>462</v>
      </c>
      <c r="Y83" s="223">
        <v>523</v>
      </c>
      <c r="Z83" s="229">
        <v>27.7</v>
      </c>
      <c r="AA83" s="223">
        <v>375.5</v>
      </c>
      <c r="AB83" s="220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4"/>
    </row>
    <row r="84" spans="1:65">
      <c r="A84" s="29"/>
      <c r="B84" s="20" t="s">
        <v>271</v>
      </c>
      <c r="C84" s="12"/>
      <c r="D84" s="225">
        <v>321.33333333333331</v>
      </c>
      <c r="E84" s="225">
        <v>480.83333333333331</v>
      </c>
      <c r="F84" s="225">
        <v>488.38354602537123</v>
      </c>
      <c r="G84" s="225">
        <v>431.11666666666662</v>
      </c>
      <c r="H84" s="225">
        <v>427.34999999999997</v>
      </c>
      <c r="I84" s="225">
        <v>456.66666666666669</v>
      </c>
      <c r="J84" s="225">
        <v>453.33333333333331</v>
      </c>
      <c r="K84" s="225">
        <v>473.33333333333331</v>
      </c>
      <c r="L84" s="225">
        <v>430</v>
      </c>
      <c r="M84" s="225">
        <v>445</v>
      </c>
      <c r="N84" s="225">
        <v>449.16666666666669</v>
      </c>
      <c r="O84" s="225">
        <v>265.33333333333331</v>
      </c>
      <c r="P84" s="225">
        <v>458.33333333333331</v>
      </c>
      <c r="Q84" s="225">
        <v>458.98726043017876</v>
      </c>
      <c r="R84" s="225">
        <v>444</v>
      </c>
      <c r="S84" s="225">
        <v>450.16666666666669</v>
      </c>
      <c r="T84" s="225">
        <v>444.33333333333331</v>
      </c>
      <c r="U84" s="225">
        <v>403.83333333333331</v>
      </c>
      <c r="V84" s="225">
        <v>483.66666666666669</v>
      </c>
      <c r="W84" s="225">
        <v>373</v>
      </c>
      <c r="X84" s="225">
        <v>467.66666666666669</v>
      </c>
      <c r="Y84" s="225">
        <v>520.83333333333337</v>
      </c>
      <c r="Z84" s="225">
        <v>40.31666666666667</v>
      </c>
      <c r="AA84" s="225">
        <v>379.11666666666662</v>
      </c>
      <c r="AB84" s="220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4"/>
    </row>
    <row r="85" spans="1:65">
      <c r="A85" s="29"/>
      <c r="B85" s="3" t="s">
        <v>272</v>
      </c>
      <c r="C85" s="28"/>
      <c r="D85" s="223">
        <v>322</v>
      </c>
      <c r="E85" s="223">
        <v>480.5</v>
      </c>
      <c r="F85" s="223">
        <v>489.97110817051231</v>
      </c>
      <c r="G85" s="223">
        <v>431.45</v>
      </c>
      <c r="H85" s="223">
        <v>428</v>
      </c>
      <c r="I85" s="223">
        <v>460</v>
      </c>
      <c r="J85" s="223">
        <v>450</v>
      </c>
      <c r="K85" s="223">
        <v>470</v>
      </c>
      <c r="L85" s="223">
        <v>430</v>
      </c>
      <c r="M85" s="223">
        <v>445</v>
      </c>
      <c r="N85" s="223">
        <v>450.5</v>
      </c>
      <c r="O85" s="223">
        <v>270</v>
      </c>
      <c r="P85" s="223">
        <v>455.5</v>
      </c>
      <c r="Q85" s="223">
        <v>455.72017739486034</v>
      </c>
      <c r="R85" s="223">
        <v>443.5</v>
      </c>
      <c r="S85" s="223">
        <v>449</v>
      </c>
      <c r="T85" s="223">
        <v>443</v>
      </c>
      <c r="U85" s="223">
        <v>402.5</v>
      </c>
      <c r="V85" s="223">
        <v>478.5</v>
      </c>
      <c r="W85" s="223">
        <v>374</v>
      </c>
      <c r="X85" s="223">
        <v>466</v>
      </c>
      <c r="Y85" s="223">
        <v>521</v>
      </c>
      <c r="Z85" s="223">
        <v>39.099999999999994</v>
      </c>
      <c r="AA85" s="223">
        <v>381.4</v>
      </c>
      <c r="AB85" s="220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4"/>
    </row>
    <row r="86" spans="1:65">
      <c r="A86" s="29"/>
      <c r="B86" s="3" t="s">
        <v>273</v>
      </c>
      <c r="C86" s="28"/>
      <c r="D86" s="223">
        <v>18.096040082478449</v>
      </c>
      <c r="E86" s="223">
        <v>2.228601953392904</v>
      </c>
      <c r="F86" s="223">
        <v>7.0522236243976693</v>
      </c>
      <c r="G86" s="223">
        <v>6.9792310942299896</v>
      </c>
      <c r="H86" s="223">
        <v>4.3449971231290681</v>
      </c>
      <c r="I86" s="223">
        <v>5.1639777949432224</v>
      </c>
      <c r="J86" s="223">
        <v>5.1639777949432224</v>
      </c>
      <c r="K86" s="223">
        <v>5.1639777949432224</v>
      </c>
      <c r="L86" s="223">
        <v>0</v>
      </c>
      <c r="M86" s="223">
        <v>5.4772255750516612</v>
      </c>
      <c r="N86" s="223">
        <v>3.868677637987775</v>
      </c>
      <c r="O86" s="223">
        <v>15.680136053831506</v>
      </c>
      <c r="P86" s="223">
        <v>11.021191708098842</v>
      </c>
      <c r="Q86" s="223">
        <v>10.425093727779062</v>
      </c>
      <c r="R86" s="223">
        <v>8.0249610590955527</v>
      </c>
      <c r="S86" s="223">
        <v>5.1153364177409353</v>
      </c>
      <c r="T86" s="223">
        <v>7.7373552759755491</v>
      </c>
      <c r="U86" s="223">
        <v>13.746514709797049</v>
      </c>
      <c r="V86" s="223">
        <v>9.6055539489748671</v>
      </c>
      <c r="W86" s="223">
        <v>11.865917579353061</v>
      </c>
      <c r="X86" s="223">
        <v>5.3166405433005028</v>
      </c>
      <c r="Y86" s="223">
        <v>1.3291601358251257</v>
      </c>
      <c r="Z86" s="223">
        <v>10.593850417419841</v>
      </c>
      <c r="AA86" s="223">
        <v>12.227087415515872</v>
      </c>
      <c r="AB86" s="220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4"/>
    </row>
    <row r="87" spans="1:65">
      <c r="A87" s="29"/>
      <c r="B87" s="3" t="s">
        <v>87</v>
      </c>
      <c r="C87" s="28"/>
      <c r="D87" s="13">
        <v>5.6315477435098911E-2</v>
      </c>
      <c r="E87" s="13">
        <v>4.6348740798465944E-3</v>
      </c>
      <c r="F87" s="13">
        <v>1.4439928785052293E-2</v>
      </c>
      <c r="G87" s="13">
        <v>1.6188729487524624E-2</v>
      </c>
      <c r="H87" s="13">
        <v>1.0167303435425455E-2</v>
      </c>
      <c r="I87" s="13">
        <v>1.130798057286837E-2</v>
      </c>
      <c r="J87" s="13">
        <v>1.1391127488845344E-2</v>
      </c>
      <c r="K87" s="13">
        <v>1.0909812242837795E-2</v>
      </c>
      <c r="L87" s="13">
        <v>0</v>
      </c>
      <c r="M87" s="13">
        <v>1.2308372078767778E-2</v>
      </c>
      <c r="N87" s="13">
        <v>8.6130114389338219E-3</v>
      </c>
      <c r="O87" s="13">
        <v>5.9095990152631304E-2</v>
      </c>
      <c r="P87" s="13">
        <v>2.4046236454033837E-2</v>
      </c>
      <c r="Q87" s="13">
        <v>2.2713252908170705E-2</v>
      </c>
      <c r="R87" s="13">
        <v>1.8074236619584579E-2</v>
      </c>
      <c r="S87" s="13">
        <v>1.1363205666955058E-2</v>
      </c>
      <c r="T87" s="13">
        <v>1.7413402721625393E-2</v>
      </c>
      <c r="U87" s="13">
        <v>3.4040069442336895E-2</v>
      </c>
      <c r="V87" s="13">
        <v>1.9859863436888076E-2</v>
      </c>
      <c r="W87" s="13">
        <v>3.181211147279641E-2</v>
      </c>
      <c r="X87" s="13">
        <v>1.1368440220884896E-2</v>
      </c>
      <c r="Y87" s="13">
        <v>2.551987460784241E-3</v>
      </c>
      <c r="Z87" s="13">
        <v>0.26276602936965293</v>
      </c>
      <c r="AA87" s="13">
        <v>3.2251516460674041E-2</v>
      </c>
      <c r="AB87" s="150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274</v>
      </c>
      <c r="C88" s="28"/>
      <c r="D88" s="13">
        <v>-0.28391944596999186</v>
      </c>
      <c r="E88" s="13">
        <v>7.152095351482024E-2</v>
      </c>
      <c r="F88" s="13">
        <v>8.8346349222991227E-2</v>
      </c>
      <c r="G88" s="13">
        <v>-3.9270970378930459E-2</v>
      </c>
      <c r="H88" s="13">
        <v>-4.7664860690692978E-2</v>
      </c>
      <c r="I88" s="13">
        <v>1.7666347532273141E-2</v>
      </c>
      <c r="J88" s="13">
        <v>1.0238126017438898E-2</v>
      </c>
      <c r="K88" s="13">
        <v>5.4807455106443692E-2</v>
      </c>
      <c r="L88" s="13">
        <v>-4.1759424586399807E-2</v>
      </c>
      <c r="M88" s="13">
        <v>-8.3324277696462667E-3</v>
      </c>
      <c r="N88" s="13">
        <v>9.52849123896371E-4</v>
      </c>
      <c r="O88" s="13">
        <v>-0.40871356741920484</v>
      </c>
      <c r="P88" s="13">
        <v>2.1380458289690152E-2</v>
      </c>
      <c r="Q88" s="13">
        <v>2.2837712888666317E-2</v>
      </c>
      <c r="R88" s="13">
        <v>-1.0560894224096562E-2</v>
      </c>
      <c r="S88" s="13">
        <v>3.1813155783466662E-3</v>
      </c>
      <c r="T88" s="13">
        <v>-9.8180720726132042E-3</v>
      </c>
      <c r="U88" s="13">
        <v>-0.10007096347784761</v>
      </c>
      <c r="V88" s="13">
        <v>7.7834941802429336E-2</v>
      </c>
      <c r="W88" s="13">
        <v>-0.16878201249006308</v>
      </c>
      <c r="X88" s="13">
        <v>4.2179478531225723E-2</v>
      </c>
      <c r="Y88" s="13">
        <v>0.16065961169282983</v>
      </c>
      <c r="Z88" s="13">
        <v>-0.91015566077808141</v>
      </c>
      <c r="AA88" s="13">
        <v>-0.15515122601034259</v>
      </c>
      <c r="AB88" s="150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275</v>
      </c>
      <c r="C89" s="46"/>
      <c r="D89" s="44">
        <v>4.21</v>
      </c>
      <c r="E89" s="44">
        <v>1.1299999999999999</v>
      </c>
      <c r="F89" s="44">
        <v>1.38</v>
      </c>
      <c r="G89" s="44">
        <v>0.53</v>
      </c>
      <c r="H89" s="44">
        <v>0.66</v>
      </c>
      <c r="I89" s="44">
        <v>0.32</v>
      </c>
      <c r="J89" s="44">
        <v>0.21</v>
      </c>
      <c r="K89" s="44">
        <v>0.88</v>
      </c>
      <c r="L89" s="44">
        <v>0.56999999999999995</v>
      </c>
      <c r="M89" s="44">
        <v>7.0000000000000007E-2</v>
      </c>
      <c r="N89" s="44">
        <v>7.0000000000000007E-2</v>
      </c>
      <c r="O89" s="44">
        <v>6.08</v>
      </c>
      <c r="P89" s="44">
        <v>0.38</v>
      </c>
      <c r="Q89" s="44">
        <v>0.4</v>
      </c>
      <c r="R89" s="44">
        <v>0.1</v>
      </c>
      <c r="S89" s="44">
        <v>0.1</v>
      </c>
      <c r="T89" s="44">
        <v>0.09</v>
      </c>
      <c r="U89" s="44">
        <v>1.45</v>
      </c>
      <c r="V89" s="44">
        <v>1.22</v>
      </c>
      <c r="W89" s="44">
        <v>2.48</v>
      </c>
      <c r="X89" s="44">
        <v>0.69</v>
      </c>
      <c r="Y89" s="44">
        <v>2.4700000000000002</v>
      </c>
      <c r="Z89" s="44">
        <v>13.61</v>
      </c>
      <c r="AA89" s="44">
        <v>2.27</v>
      </c>
      <c r="AB89" s="150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 ht="15">
      <c r="B91" s="8" t="s">
        <v>636</v>
      </c>
      <c r="BM91" s="27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240</v>
      </c>
      <c r="E92" s="17" t="s">
        <v>240</v>
      </c>
      <c r="F92" s="17" t="s">
        <v>240</v>
      </c>
      <c r="G92" s="17" t="s">
        <v>240</v>
      </c>
      <c r="H92" s="17" t="s">
        <v>240</v>
      </c>
      <c r="I92" s="17" t="s">
        <v>240</v>
      </c>
      <c r="J92" s="17" t="s">
        <v>240</v>
      </c>
      <c r="K92" s="17" t="s">
        <v>240</v>
      </c>
      <c r="L92" s="17" t="s">
        <v>240</v>
      </c>
      <c r="M92" s="17" t="s">
        <v>240</v>
      </c>
      <c r="N92" s="17" t="s">
        <v>240</v>
      </c>
      <c r="O92" s="17" t="s">
        <v>240</v>
      </c>
      <c r="P92" s="17" t="s">
        <v>240</v>
      </c>
      <c r="Q92" s="17" t="s">
        <v>240</v>
      </c>
      <c r="R92" s="17" t="s">
        <v>240</v>
      </c>
      <c r="S92" s="17" t="s">
        <v>240</v>
      </c>
      <c r="T92" s="17" t="s">
        <v>240</v>
      </c>
      <c r="U92" s="17" t="s">
        <v>240</v>
      </c>
      <c r="V92" s="17" t="s">
        <v>240</v>
      </c>
      <c r="W92" s="17" t="s">
        <v>240</v>
      </c>
      <c r="X92" s="150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241</v>
      </c>
      <c r="C93" s="9" t="s">
        <v>241</v>
      </c>
      <c r="D93" s="148" t="s">
        <v>243</v>
      </c>
      <c r="E93" s="149" t="s">
        <v>244</v>
      </c>
      <c r="F93" s="149" t="s">
        <v>245</v>
      </c>
      <c r="G93" s="149" t="s">
        <v>248</v>
      </c>
      <c r="H93" s="149" t="s">
        <v>249</v>
      </c>
      <c r="I93" s="149" t="s">
        <v>250</v>
      </c>
      <c r="J93" s="149" t="s">
        <v>251</v>
      </c>
      <c r="K93" s="149" t="s">
        <v>252</v>
      </c>
      <c r="L93" s="149" t="s">
        <v>253</v>
      </c>
      <c r="M93" s="149" t="s">
        <v>254</v>
      </c>
      <c r="N93" s="149" t="s">
        <v>255</v>
      </c>
      <c r="O93" s="149" t="s">
        <v>256</v>
      </c>
      <c r="P93" s="149" t="s">
        <v>257</v>
      </c>
      <c r="Q93" s="149" t="s">
        <v>258</v>
      </c>
      <c r="R93" s="149" t="s">
        <v>259</v>
      </c>
      <c r="S93" s="149" t="s">
        <v>279</v>
      </c>
      <c r="T93" s="149" t="s">
        <v>307</v>
      </c>
      <c r="U93" s="149" t="s">
        <v>280</v>
      </c>
      <c r="V93" s="149" t="s">
        <v>263</v>
      </c>
      <c r="W93" s="149" t="s">
        <v>281</v>
      </c>
      <c r="X93" s="150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282</v>
      </c>
      <c r="E94" s="11" t="s">
        <v>285</v>
      </c>
      <c r="F94" s="11" t="s">
        <v>285</v>
      </c>
      <c r="G94" s="11" t="s">
        <v>284</v>
      </c>
      <c r="H94" s="11" t="s">
        <v>282</v>
      </c>
      <c r="I94" s="11" t="s">
        <v>282</v>
      </c>
      <c r="J94" s="11" t="s">
        <v>282</v>
      </c>
      <c r="K94" s="11" t="s">
        <v>282</v>
      </c>
      <c r="L94" s="11" t="s">
        <v>282</v>
      </c>
      <c r="M94" s="11" t="s">
        <v>282</v>
      </c>
      <c r="N94" s="11" t="s">
        <v>284</v>
      </c>
      <c r="O94" s="11" t="s">
        <v>285</v>
      </c>
      <c r="P94" s="11" t="s">
        <v>282</v>
      </c>
      <c r="Q94" s="11" t="s">
        <v>284</v>
      </c>
      <c r="R94" s="11" t="s">
        <v>285</v>
      </c>
      <c r="S94" s="11" t="s">
        <v>285</v>
      </c>
      <c r="T94" s="11" t="s">
        <v>282</v>
      </c>
      <c r="U94" s="11" t="s">
        <v>282</v>
      </c>
      <c r="V94" s="11" t="s">
        <v>285</v>
      </c>
      <c r="W94" s="11" t="s">
        <v>285</v>
      </c>
      <c r="X94" s="150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326</v>
      </c>
      <c r="E95" s="25" t="s">
        <v>326</v>
      </c>
      <c r="F95" s="25" t="s">
        <v>326</v>
      </c>
      <c r="G95" s="25" t="s">
        <v>328</v>
      </c>
      <c r="H95" s="25" t="s">
        <v>327</v>
      </c>
      <c r="I95" s="25" t="s">
        <v>327</v>
      </c>
      <c r="J95" s="25" t="s">
        <v>327</v>
      </c>
      <c r="K95" s="25" t="s">
        <v>327</v>
      </c>
      <c r="L95" s="25" t="s">
        <v>327</v>
      </c>
      <c r="M95" s="25" t="s">
        <v>328</v>
      </c>
      <c r="N95" s="25" t="s">
        <v>327</v>
      </c>
      <c r="O95" s="25" t="s">
        <v>328</v>
      </c>
      <c r="P95" s="25" t="s">
        <v>329</v>
      </c>
      <c r="Q95" s="25" t="s">
        <v>328</v>
      </c>
      <c r="R95" s="25" t="s">
        <v>329</v>
      </c>
      <c r="S95" s="25" t="s">
        <v>330</v>
      </c>
      <c r="T95" s="25" t="s">
        <v>328</v>
      </c>
      <c r="U95" s="25" t="s">
        <v>327</v>
      </c>
      <c r="V95" s="25" t="s">
        <v>328</v>
      </c>
      <c r="W95" s="25" t="s">
        <v>327</v>
      </c>
      <c r="X95" s="150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1.41</v>
      </c>
      <c r="E96" s="144">
        <v>1.52</v>
      </c>
      <c r="F96" s="21">
        <v>1.3971167580286334</v>
      </c>
      <c r="G96" s="144" t="s">
        <v>106</v>
      </c>
      <c r="H96" s="21">
        <v>1.33</v>
      </c>
      <c r="I96" s="21">
        <v>1.35</v>
      </c>
      <c r="J96" s="21">
        <v>1.42</v>
      </c>
      <c r="K96" s="21">
        <v>1.28</v>
      </c>
      <c r="L96" s="21">
        <v>1.36</v>
      </c>
      <c r="M96" s="21">
        <v>1.49</v>
      </c>
      <c r="N96" s="144">
        <v>0.7</v>
      </c>
      <c r="O96" s="144">
        <v>1.3</v>
      </c>
      <c r="P96" s="21">
        <v>1.3717788203374333</v>
      </c>
      <c r="Q96" s="144">
        <v>1.7</v>
      </c>
      <c r="R96" s="144">
        <v>1.4</v>
      </c>
      <c r="S96" s="144">
        <v>1.61</v>
      </c>
      <c r="T96" s="21">
        <v>1.36</v>
      </c>
      <c r="U96" s="144">
        <v>1.23</v>
      </c>
      <c r="V96" s="144">
        <v>1.5</v>
      </c>
      <c r="W96" s="144">
        <v>1.5</v>
      </c>
      <c r="X96" s="150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1.39</v>
      </c>
      <c r="E97" s="145">
        <v>1.51</v>
      </c>
      <c r="F97" s="11">
        <v>1.3233703193147843</v>
      </c>
      <c r="G97" s="145" t="s">
        <v>106</v>
      </c>
      <c r="H97" s="11">
        <v>1.37</v>
      </c>
      <c r="I97" s="11">
        <v>1.38</v>
      </c>
      <c r="J97" s="11">
        <v>1.43</v>
      </c>
      <c r="K97" s="11">
        <v>1.29</v>
      </c>
      <c r="L97" s="11">
        <v>1.35</v>
      </c>
      <c r="M97" s="11">
        <v>1.47</v>
      </c>
      <c r="N97" s="145">
        <v>0.7</v>
      </c>
      <c r="O97" s="145">
        <v>1.3</v>
      </c>
      <c r="P97" s="11">
        <v>1.3934551085204057</v>
      </c>
      <c r="Q97" s="145">
        <v>1.6</v>
      </c>
      <c r="R97" s="145">
        <v>1.3</v>
      </c>
      <c r="S97" s="145">
        <v>1.58</v>
      </c>
      <c r="T97" s="11">
        <v>1.45</v>
      </c>
      <c r="U97" s="145">
        <v>1.19</v>
      </c>
      <c r="V97" s="145">
        <v>1.6</v>
      </c>
      <c r="W97" s="145">
        <v>1.5</v>
      </c>
      <c r="X97" s="150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15</v>
      </c>
    </row>
    <row r="98" spans="1:65">
      <c r="A98" s="29"/>
      <c r="B98" s="19">
        <v>1</v>
      </c>
      <c r="C98" s="9">
        <v>3</v>
      </c>
      <c r="D98" s="11">
        <v>1.44</v>
      </c>
      <c r="E98" s="145">
        <v>1.51</v>
      </c>
      <c r="F98" s="11">
        <v>1.3576853619247975</v>
      </c>
      <c r="G98" s="145" t="s">
        <v>106</v>
      </c>
      <c r="H98" s="11">
        <v>1.37</v>
      </c>
      <c r="I98" s="11">
        <v>1.38</v>
      </c>
      <c r="J98" s="11">
        <v>1.42</v>
      </c>
      <c r="K98" s="11">
        <v>1.32</v>
      </c>
      <c r="L98" s="11">
        <v>1.35</v>
      </c>
      <c r="M98" s="11">
        <v>1.53</v>
      </c>
      <c r="N98" s="145">
        <v>0.7</v>
      </c>
      <c r="O98" s="145">
        <v>1.3</v>
      </c>
      <c r="P98" s="11">
        <v>1.323007017437311</v>
      </c>
      <c r="Q98" s="145">
        <v>1.6</v>
      </c>
      <c r="R98" s="145">
        <v>1.2</v>
      </c>
      <c r="S98" s="145">
        <v>1.73</v>
      </c>
      <c r="T98" s="11">
        <v>1.34</v>
      </c>
      <c r="U98" s="145">
        <v>1.21</v>
      </c>
      <c r="V98" s="145">
        <v>1.5</v>
      </c>
      <c r="W98" s="145">
        <v>1.5</v>
      </c>
      <c r="X98" s="150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1.42</v>
      </c>
      <c r="E99" s="145">
        <v>1.51</v>
      </c>
      <c r="F99" s="11">
        <v>1.3408197416666667</v>
      </c>
      <c r="G99" s="145" t="s">
        <v>106</v>
      </c>
      <c r="H99" s="11">
        <v>1.36</v>
      </c>
      <c r="I99" s="11">
        <v>1.38</v>
      </c>
      <c r="J99" s="11">
        <v>1.39</v>
      </c>
      <c r="K99" s="11">
        <v>1.34</v>
      </c>
      <c r="L99" s="11">
        <v>1.35</v>
      </c>
      <c r="M99" s="11">
        <v>1.47</v>
      </c>
      <c r="N99" s="145">
        <v>0.7</v>
      </c>
      <c r="O99" s="145">
        <v>1.3</v>
      </c>
      <c r="P99" s="11">
        <v>1.3935768491980296</v>
      </c>
      <c r="Q99" s="145">
        <v>1.6</v>
      </c>
      <c r="R99" s="145">
        <v>1.5</v>
      </c>
      <c r="S99" s="145">
        <v>1.54</v>
      </c>
      <c r="T99" s="11">
        <v>1.41</v>
      </c>
      <c r="U99" s="145">
        <v>1.1599999999999999</v>
      </c>
      <c r="V99" s="145">
        <v>1.6</v>
      </c>
      <c r="W99" s="145">
        <v>1.4</v>
      </c>
      <c r="X99" s="150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1.3827144688758515</v>
      </c>
    </row>
    <row r="100" spans="1:65">
      <c r="A100" s="29"/>
      <c r="B100" s="19">
        <v>1</v>
      </c>
      <c r="C100" s="9">
        <v>5</v>
      </c>
      <c r="D100" s="11">
        <v>1.46</v>
      </c>
      <c r="E100" s="145">
        <v>1.5</v>
      </c>
      <c r="F100" s="11">
        <v>1.4124055395522754</v>
      </c>
      <c r="G100" s="145" t="s">
        <v>106</v>
      </c>
      <c r="H100" s="11">
        <v>1.38</v>
      </c>
      <c r="I100" s="11">
        <v>1.37</v>
      </c>
      <c r="J100" s="11">
        <v>1.4</v>
      </c>
      <c r="K100" s="11">
        <v>1.3</v>
      </c>
      <c r="L100" s="11">
        <v>1.36</v>
      </c>
      <c r="M100" s="11">
        <v>1.48</v>
      </c>
      <c r="N100" s="145">
        <v>0.7</v>
      </c>
      <c r="O100" s="145">
        <v>1.4</v>
      </c>
      <c r="P100" s="11">
        <v>1.3134508876566307</v>
      </c>
      <c r="Q100" s="145">
        <v>0.8</v>
      </c>
      <c r="R100" s="145">
        <v>1.2</v>
      </c>
      <c r="S100" s="145">
        <v>1.54</v>
      </c>
      <c r="T100" s="11">
        <v>1.41</v>
      </c>
      <c r="U100" s="145">
        <v>1.2</v>
      </c>
      <c r="V100" s="145">
        <v>1.6</v>
      </c>
      <c r="W100" s="145">
        <v>1.4</v>
      </c>
      <c r="X100" s="150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77</v>
      </c>
    </row>
    <row r="101" spans="1:65">
      <c r="A101" s="29"/>
      <c r="B101" s="19">
        <v>1</v>
      </c>
      <c r="C101" s="9">
        <v>6</v>
      </c>
      <c r="D101" s="11">
        <v>1.43</v>
      </c>
      <c r="E101" s="145">
        <v>1.54</v>
      </c>
      <c r="F101" s="11">
        <v>1.3559980569585823</v>
      </c>
      <c r="G101" s="145" t="s">
        <v>106</v>
      </c>
      <c r="H101" s="11">
        <v>1.34</v>
      </c>
      <c r="I101" s="11">
        <v>1.38</v>
      </c>
      <c r="J101" s="11">
        <v>1.4</v>
      </c>
      <c r="K101" s="11">
        <v>1.31</v>
      </c>
      <c r="L101" s="11">
        <v>1.33</v>
      </c>
      <c r="M101" s="11">
        <v>1.51</v>
      </c>
      <c r="N101" s="145">
        <v>0.6</v>
      </c>
      <c r="O101" s="145">
        <v>1.4</v>
      </c>
      <c r="P101" s="11">
        <v>1.3502036719555339</v>
      </c>
      <c r="Q101" s="145">
        <v>1.7</v>
      </c>
      <c r="R101" s="145">
        <v>1.3</v>
      </c>
      <c r="S101" s="145">
        <v>1.63</v>
      </c>
      <c r="T101" s="11">
        <v>1.37</v>
      </c>
      <c r="U101" s="145">
        <v>1.1599999999999999</v>
      </c>
      <c r="V101" s="145">
        <v>1.6</v>
      </c>
      <c r="W101" s="145">
        <v>1.4</v>
      </c>
      <c r="X101" s="150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271</v>
      </c>
      <c r="C102" s="12"/>
      <c r="D102" s="22">
        <v>1.425</v>
      </c>
      <c r="E102" s="22">
        <v>1.5149999999999999</v>
      </c>
      <c r="F102" s="22">
        <v>1.3645659629076234</v>
      </c>
      <c r="G102" s="22" t="s">
        <v>771</v>
      </c>
      <c r="H102" s="22">
        <v>1.3583333333333334</v>
      </c>
      <c r="I102" s="22">
        <v>1.3733333333333331</v>
      </c>
      <c r="J102" s="22">
        <v>1.41</v>
      </c>
      <c r="K102" s="22">
        <v>1.3066666666666666</v>
      </c>
      <c r="L102" s="22">
        <v>1.3500000000000003</v>
      </c>
      <c r="M102" s="22">
        <v>1.4916666666666665</v>
      </c>
      <c r="N102" s="22">
        <v>0.68333333333333324</v>
      </c>
      <c r="O102" s="22">
        <v>1.3333333333333333</v>
      </c>
      <c r="P102" s="22">
        <v>1.3575787258508907</v>
      </c>
      <c r="Q102" s="22">
        <v>1.5</v>
      </c>
      <c r="R102" s="22">
        <v>1.3166666666666667</v>
      </c>
      <c r="S102" s="22">
        <v>1.6049999999999998</v>
      </c>
      <c r="T102" s="22">
        <v>1.39</v>
      </c>
      <c r="U102" s="22">
        <v>1.1916666666666667</v>
      </c>
      <c r="V102" s="22">
        <v>1.5666666666666664</v>
      </c>
      <c r="W102" s="22">
        <v>1.4500000000000002</v>
      </c>
      <c r="X102" s="150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272</v>
      </c>
      <c r="C103" s="28"/>
      <c r="D103" s="11">
        <v>1.4249999999999998</v>
      </c>
      <c r="E103" s="11">
        <v>1.51</v>
      </c>
      <c r="F103" s="11">
        <v>1.35684170944169</v>
      </c>
      <c r="G103" s="11" t="s">
        <v>771</v>
      </c>
      <c r="H103" s="11">
        <v>1.3650000000000002</v>
      </c>
      <c r="I103" s="11">
        <v>1.38</v>
      </c>
      <c r="J103" s="11">
        <v>1.41</v>
      </c>
      <c r="K103" s="11">
        <v>1.3050000000000002</v>
      </c>
      <c r="L103" s="11">
        <v>1.35</v>
      </c>
      <c r="M103" s="11">
        <v>1.4849999999999999</v>
      </c>
      <c r="N103" s="11">
        <v>0.7</v>
      </c>
      <c r="O103" s="11">
        <v>1.3</v>
      </c>
      <c r="P103" s="11">
        <v>1.3609912461464835</v>
      </c>
      <c r="Q103" s="11">
        <v>1.6</v>
      </c>
      <c r="R103" s="11">
        <v>1.3</v>
      </c>
      <c r="S103" s="11">
        <v>1.5950000000000002</v>
      </c>
      <c r="T103" s="11">
        <v>1.3900000000000001</v>
      </c>
      <c r="U103" s="11">
        <v>1.1949999999999998</v>
      </c>
      <c r="V103" s="11">
        <v>1.6</v>
      </c>
      <c r="W103" s="11">
        <v>1.45</v>
      </c>
      <c r="X103" s="150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273</v>
      </c>
      <c r="C104" s="28"/>
      <c r="D104" s="23">
        <v>2.428991560298226E-2</v>
      </c>
      <c r="E104" s="23">
        <v>1.3784048752090234E-2</v>
      </c>
      <c r="F104" s="23">
        <v>3.3852311924117293E-2</v>
      </c>
      <c r="G104" s="23" t="s">
        <v>771</v>
      </c>
      <c r="H104" s="23">
        <v>1.9407902170679486E-2</v>
      </c>
      <c r="I104" s="23">
        <v>1.2110601416389878E-2</v>
      </c>
      <c r="J104" s="23">
        <v>1.5491933384829683E-2</v>
      </c>
      <c r="K104" s="23">
        <v>2.1602468994692887E-2</v>
      </c>
      <c r="L104" s="23">
        <v>1.0954451150103333E-2</v>
      </c>
      <c r="M104" s="23">
        <v>2.4013884872437191E-2</v>
      </c>
      <c r="N104" s="23">
        <v>4.0824829046386291E-2</v>
      </c>
      <c r="O104" s="23">
        <v>5.1639777949432156E-2</v>
      </c>
      <c r="P104" s="23">
        <v>3.4587520719715742E-2</v>
      </c>
      <c r="Q104" s="23">
        <v>0.34641016151377585</v>
      </c>
      <c r="R104" s="23">
        <v>0.11690451944500123</v>
      </c>
      <c r="S104" s="23">
        <v>7.1203932475671569E-2</v>
      </c>
      <c r="T104" s="23">
        <v>4.0496913462633101E-2</v>
      </c>
      <c r="U104" s="23">
        <v>2.7868739954771331E-2</v>
      </c>
      <c r="V104" s="23">
        <v>5.1639777949432274E-2</v>
      </c>
      <c r="W104" s="23">
        <v>5.4772255750516662E-2</v>
      </c>
      <c r="X104" s="203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56"/>
    </row>
    <row r="105" spans="1:65">
      <c r="A105" s="29"/>
      <c r="B105" s="3" t="s">
        <v>87</v>
      </c>
      <c r="C105" s="28"/>
      <c r="D105" s="13">
        <v>1.7045554809110356E-2</v>
      </c>
      <c r="E105" s="13">
        <v>9.0983820145810138E-3</v>
      </c>
      <c r="F105" s="13">
        <v>2.4808116898932926E-2</v>
      </c>
      <c r="G105" s="13" t="s">
        <v>771</v>
      </c>
      <c r="H105" s="13">
        <v>1.4288026137923546E-2</v>
      </c>
      <c r="I105" s="13">
        <v>8.8183990896042817E-3</v>
      </c>
      <c r="J105" s="13">
        <v>1.0987186797751548E-2</v>
      </c>
      <c r="K105" s="13">
        <v>1.653250178165272E-2</v>
      </c>
      <c r="L105" s="13">
        <v>8.1144082593358011E-3</v>
      </c>
      <c r="M105" s="13">
        <v>1.6098693769231637E-2</v>
      </c>
      <c r="N105" s="13">
        <v>5.9743652263004335E-2</v>
      </c>
      <c r="O105" s="13">
        <v>3.872983346207412E-2</v>
      </c>
      <c r="P105" s="13">
        <v>2.5477359110822318E-2</v>
      </c>
      <c r="Q105" s="13">
        <v>0.23094010767585058</v>
      </c>
      <c r="R105" s="13">
        <v>8.8788242616456625E-2</v>
      </c>
      <c r="S105" s="13">
        <v>4.4363820857116251E-2</v>
      </c>
      <c r="T105" s="13">
        <v>2.9134470117002233E-2</v>
      </c>
      <c r="U105" s="13">
        <v>2.3386355206801119E-2</v>
      </c>
      <c r="V105" s="13">
        <v>3.2961560393254645E-2</v>
      </c>
      <c r="W105" s="13">
        <v>3.7773969483114934E-2</v>
      </c>
      <c r="X105" s="150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274</v>
      </c>
      <c r="C106" s="28"/>
      <c r="D106" s="13">
        <v>3.0581535144075467E-2</v>
      </c>
      <c r="E106" s="13">
        <v>9.5670895258437971E-2</v>
      </c>
      <c r="F106" s="13">
        <v>-1.3125273783373914E-2</v>
      </c>
      <c r="G106" s="13" t="s">
        <v>771</v>
      </c>
      <c r="H106" s="13">
        <v>-1.7632805681378261E-2</v>
      </c>
      <c r="I106" s="13">
        <v>-6.7845789956514357E-3</v>
      </c>
      <c r="J106" s="13">
        <v>1.973330845834842E-2</v>
      </c>
      <c r="K106" s="13">
        <v>-5.4998919821105052E-2</v>
      </c>
      <c r="L106" s="13">
        <v>-2.365959828455988E-2</v>
      </c>
      <c r="M106" s="13">
        <v>7.8795875969529083E-2</v>
      </c>
      <c r="N106" s="13">
        <v>-0.50580300653909838</v>
      </c>
      <c r="O106" s="13">
        <v>-3.5713183490923561E-2</v>
      </c>
      <c r="P106" s="13">
        <v>-1.8178549216597228E-2</v>
      </c>
      <c r="Q106" s="13">
        <v>8.4822668572711146E-2</v>
      </c>
      <c r="R106" s="13">
        <v>-4.7766768697287021E-2</v>
      </c>
      <c r="S106" s="13">
        <v>0.1607602553728007</v>
      </c>
      <c r="T106" s="13">
        <v>5.2690062107121349E-3</v>
      </c>
      <c r="U106" s="13">
        <v>-0.13816865774501286</v>
      </c>
      <c r="V106" s="13">
        <v>0.13303700939816476</v>
      </c>
      <c r="W106" s="13">
        <v>4.8661912953620767E-2</v>
      </c>
      <c r="X106" s="150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275</v>
      </c>
      <c r="C107" s="46"/>
      <c r="D107" s="44">
        <v>0.78</v>
      </c>
      <c r="E107" s="44">
        <v>2.0299999999999998</v>
      </c>
      <c r="F107" s="44">
        <v>0.06</v>
      </c>
      <c r="G107" s="44">
        <v>5.12</v>
      </c>
      <c r="H107" s="44">
        <v>0.15</v>
      </c>
      <c r="I107" s="44">
        <v>0.06</v>
      </c>
      <c r="J107" s="44">
        <v>0.56999999999999995</v>
      </c>
      <c r="K107" s="44">
        <v>0.87</v>
      </c>
      <c r="L107" s="44">
        <v>0.26</v>
      </c>
      <c r="M107" s="44">
        <v>1.7</v>
      </c>
      <c r="N107" s="44" t="s">
        <v>276</v>
      </c>
      <c r="O107" s="44" t="s">
        <v>276</v>
      </c>
      <c r="P107" s="44">
        <v>0.16</v>
      </c>
      <c r="Q107" s="44" t="s">
        <v>276</v>
      </c>
      <c r="R107" s="44" t="s">
        <v>276</v>
      </c>
      <c r="S107" s="44">
        <v>3.28</v>
      </c>
      <c r="T107" s="44">
        <v>0.28999999999999998</v>
      </c>
      <c r="U107" s="44">
        <v>2.46</v>
      </c>
      <c r="V107" s="44" t="s">
        <v>276</v>
      </c>
      <c r="W107" s="44" t="s">
        <v>276</v>
      </c>
      <c r="X107" s="150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331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5"/>
    </row>
    <row r="109" spans="1:65">
      <c r="BM109" s="55"/>
    </row>
    <row r="110" spans="1:65" ht="15">
      <c r="B110" s="8" t="s">
        <v>637</v>
      </c>
      <c r="BM110" s="27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240</v>
      </c>
      <c r="E111" s="17" t="s">
        <v>240</v>
      </c>
      <c r="F111" s="17" t="s">
        <v>240</v>
      </c>
      <c r="G111" s="17" t="s">
        <v>240</v>
      </c>
      <c r="H111" s="17" t="s">
        <v>240</v>
      </c>
      <c r="I111" s="17" t="s">
        <v>240</v>
      </c>
      <c r="J111" s="17" t="s">
        <v>240</v>
      </c>
      <c r="K111" s="17" t="s">
        <v>240</v>
      </c>
      <c r="L111" s="17" t="s">
        <v>240</v>
      </c>
      <c r="M111" s="17" t="s">
        <v>240</v>
      </c>
      <c r="N111" s="17" t="s">
        <v>240</v>
      </c>
      <c r="O111" s="17" t="s">
        <v>240</v>
      </c>
      <c r="P111" s="17" t="s">
        <v>240</v>
      </c>
      <c r="Q111" s="17" t="s">
        <v>240</v>
      </c>
      <c r="R111" s="17" t="s">
        <v>240</v>
      </c>
      <c r="S111" s="17" t="s">
        <v>240</v>
      </c>
      <c r="T111" s="17" t="s">
        <v>240</v>
      </c>
      <c r="U111" s="17" t="s">
        <v>240</v>
      </c>
      <c r="V111" s="17" t="s">
        <v>240</v>
      </c>
      <c r="W111" s="17" t="s">
        <v>240</v>
      </c>
      <c r="X111" s="17" t="s">
        <v>240</v>
      </c>
      <c r="Y111" s="17" t="s">
        <v>240</v>
      </c>
      <c r="Z111" s="17" t="s">
        <v>240</v>
      </c>
      <c r="AA111" s="17" t="s">
        <v>240</v>
      </c>
      <c r="AB111" s="17" t="s">
        <v>240</v>
      </c>
      <c r="AC111" s="150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241</v>
      </c>
      <c r="C112" s="9" t="s">
        <v>241</v>
      </c>
      <c r="D112" s="148" t="s">
        <v>243</v>
      </c>
      <c r="E112" s="149" t="s">
        <v>244</v>
      </c>
      <c r="F112" s="149" t="s">
        <v>245</v>
      </c>
      <c r="G112" s="149" t="s">
        <v>246</v>
      </c>
      <c r="H112" s="149" t="s">
        <v>248</v>
      </c>
      <c r="I112" s="149" t="s">
        <v>249</v>
      </c>
      <c r="J112" s="149" t="s">
        <v>250</v>
      </c>
      <c r="K112" s="149" t="s">
        <v>251</v>
      </c>
      <c r="L112" s="149" t="s">
        <v>252</v>
      </c>
      <c r="M112" s="149" t="s">
        <v>253</v>
      </c>
      <c r="N112" s="149" t="s">
        <v>254</v>
      </c>
      <c r="O112" s="149" t="s">
        <v>255</v>
      </c>
      <c r="P112" s="149" t="s">
        <v>256</v>
      </c>
      <c r="Q112" s="149" t="s">
        <v>257</v>
      </c>
      <c r="R112" s="149" t="s">
        <v>258</v>
      </c>
      <c r="S112" s="149" t="s">
        <v>259</v>
      </c>
      <c r="T112" s="149" t="s">
        <v>261</v>
      </c>
      <c r="U112" s="149" t="s">
        <v>279</v>
      </c>
      <c r="V112" s="149" t="s">
        <v>307</v>
      </c>
      <c r="W112" s="149" t="s">
        <v>280</v>
      </c>
      <c r="X112" s="149" t="s">
        <v>262</v>
      </c>
      <c r="Y112" s="149" t="s">
        <v>263</v>
      </c>
      <c r="Z112" s="149" t="s">
        <v>281</v>
      </c>
      <c r="AA112" s="149" t="s">
        <v>264</v>
      </c>
      <c r="AB112" s="149" t="s">
        <v>265</v>
      </c>
      <c r="AC112" s="150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282</v>
      </c>
      <c r="E113" s="11" t="s">
        <v>285</v>
      </c>
      <c r="F113" s="11" t="s">
        <v>285</v>
      </c>
      <c r="G113" s="11" t="s">
        <v>282</v>
      </c>
      <c r="H113" s="11" t="s">
        <v>284</v>
      </c>
      <c r="I113" s="11" t="s">
        <v>282</v>
      </c>
      <c r="J113" s="11" t="s">
        <v>282</v>
      </c>
      <c r="K113" s="11" t="s">
        <v>282</v>
      </c>
      <c r="L113" s="11" t="s">
        <v>282</v>
      </c>
      <c r="M113" s="11" t="s">
        <v>282</v>
      </c>
      <c r="N113" s="11" t="s">
        <v>282</v>
      </c>
      <c r="O113" s="11" t="s">
        <v>284</v>
      </c>
      <c r="P113" s="11" t="s">
        <v>285</v>
      </c>
      <c r="Q113" s="11" t="s">
        <v>282</v>
      </c>
      <c r="R113" s="11" t="s">
        <v>284</v>
      </c>
      <c r="S113" s="11" t="s">
        <v>285</v>
      </c>
      <c r="T113" s="11" t="s">
        <v>285</v>
      </c>
      <c r="U113" s="11" t="s">
        <v>285</v>
      </c>
      <c r="V113" s="11" t="s">
        <v>282</v>
      </c>
      <c r="W113" s="11" t="s">
        <v>282</v>
      </c>
      <c r="X113" s="11" t="s">
        <v>285</v>
      </c>
      <c r="Y113" s="11" t="s">
        <v>285</v>
      </c>
      <c r="Z113" s="11" t="s">
        <v>285</v>
      </c>
      <c r="AA113" s="11" t="s">
        <v>285</v>
      </c>
      <c r="AB113" s="11" t="s">
        <v>282</v>
      </c>
      <c r="AC113" s="150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326</v>
      </c>
      <c r="E114" s="25" t="s">
        <v>326</v>
      </c>
      <c r="F114" s="25" t="s">
        <v>326</v>
      </c>
      <c r="G114" s="25" t="s">
        <v>327</v>
      </c>
      <c r="H114" s="25" t="s">
        <v>328</v>
      </c>
      <c r="I114" s="25" t="s">
        <v>327</v>
      </c>
      <c r="J114" s="25" t="s">
        <v>327</v>
      </c>
      <c r="K114" s="25" t="s">
        <v>327</v>
      </c>
      <c r="L114" s="25" t="s">
        <v>327</v>
      </c>
      <c r="M114" s="25" t="s">
        <v>327</v>
      </c>
      <c r="N114" s="25" t="s">
        <v>328</v>
      </c>
      <c r="O114" s="25" t="s">
        <v>327</v>
      </c>
      <c r="P114" s="25" t="s">
        <v>328</v>
      </c>
      <c r="Q114" s="25" t="s">
        <v>329</v>
      </c>
      <c r="R114" s="25" t="s">
        <v>328</v>
      </c>
      <c r="S114" s="25" t="s">
        <v>329</v>
      </c>
      <c r="T114" s="25" t="s">
        <v>329</v>
      </c>
      <c r="U114" s="25" t="s">
        <v>330</v>
      </c>
      <c r="V114" s="25" t="s">
        <v>328</v>
      </c>
      <c r="W114" s="25" t="s">
        <v>327</v>
      </c>
      <c r="X114" s="25" t="s">
        <v>328</v>
      </c>
      <c r="Y114" s="25" t="s">
        <v>328</v>
      </c>
      <c r="Z114" s="25" t="s">
        <v>327</v>
      </c>
      <c r="AA114" s="25" t="s">
        <v>327</v>
      </c>
      <c r="AB114" s="25" t="s">
        <v>119</v>
      </c>
      <c r="AC114" s="150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1.24</v>
      </c>
      <c r="E115" s="21">
        <v>1.3</v>
      </c>
      <c r="F115" s="21">
        <v>1.2214923024443129</v>
      </c>
      <c r="G115" s="21">
        <v>1.22</v>
      </c>
      <c r="H115" s="144" t="s">
        <v>107</v>
      </c>
      <c r="I115" s="144">
        <v>1.06</v>
      </c>
      <c r="J115" s="21">
        <v>1.3</v>
      </c>
      <c r="K115" s="21">
        <v>1.28</v>
      </c>
      <c r="L115" s="21">
        <v>1.1299999999999999</v>
      </c>
      <c r="M115" s="151">
        <v>1.45</v>
      </c>
      <c r="N115" s="151">
        <v>2.35</v>
      </c>
      <c r="O115" s="144" t="s">
        <v>106</v>
      </c>
      <c r="P115" s="21">
        <v>1.28</v>
      </c>
      <c r="Q115" s="144" t="s">
        <v>332</v>
      </c>
      <c r="R115" s="144" t="s">
        <v>107</v>
      </c>
      <c r="S115" s="21">
        <v>1.33</v>
      </c>
      <c r="T115" s="144" t="s">
        <v>107</v>
      </c>
      <c r="U115" s="21">
        <v>1.4</v>
      </c>
      <c r="V115" s="144">
        <v>1.77</v>
      </c>
      <c r="W115" s="21">
        <v>1.36</v>
      </c>
      <c r="X115" s="144">
        <v>1.3</v>
      </c>
      <c r="Y115" s="21">
        <v>1.1299999999999999</v>
      </c>
      <c r="Z115" s="21">
        <v>1.21</v>
      </c>
      <c r="AA115" s="21">
        <v>1.36</v>
      </c>
      <c r="AB115" s="21">
        <v>1.34</v>
      </c>
      <c r="AC115" s="150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1.31</v>
      </c>
      <c r="E116" s="11">
        <v>1.35</v>
      </c>
      <c r="F116" s="11">
        <v>1.3778016685978356</v>
      </c>
      <c r="G116" s="11">
        <v>1.29</v>
      </c>
      <c r="H116" s="145" t="s">
        <v>107</v>
      </c>
      <c r="I116" s="145">
        <v>1.1299999999999999</v>
      </c>
      <c r="J116" s="11">
        <v>1.48</v>
      </c>
      <c r="K116" s="11">
        <v>1.39</v>
      </c>
      <c r="L116" s="11">
        <v>1.08</v>
      </c>
      <c r="M116" s="145">
        <v>1.19</v>
      </c>
      <c r="N116" s="11">
        <v>1.27</v>
      </c>
      <c r="O116" s="145">
        <v>3</v>
      </c>
      <c r="P116" s="11">
        <v>1.27</v>
      </c>
      <c r="Q116" s="145" t="s">
        <v>332</v>
      </c>
      <c r="R116" s="145" t="s">
        <v>107</v>
      </c>
      <c r="S116" s="11">
        <v>1.43</v>
      </c>
      <c r="T116" s="145" t="s">
        <v>107</v>
      </c>
      <c r="U116" s="11">
        <v>1.35</v>
      </c>
      <c r="V116" s="145">
        <v>2.08</v>
      </c>
      <c r="W116" s="11">
        <v>1.37</v>
      </c>
      <c r="X116" s="145">
        <v>1.3</v>
      </c>
      <c r="Y116" s="11">
        <v>1.34</v>
      </c>
      <c r="Z116" s="11">
        <v>1.52</v>
      </c>
      <c r="AA116" s="11">
        <v>1.4</v>
      </c>
      <c r="AB116" s="11">
        <v>1.38</v>
      </c>
      <c r="AC116" s="150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3</v>
      </c>
      <c r="D117" s="11">
        <v>1.33</v>
      </c>
      <c r="E117" s="11">
        <v>1.3</v>
      </c>
      <c r="F117" s="11">
        <v>1.2711833558236261</v>
      </c>
      <c r="G117" s="11">
        <v>1.55</v>
      </c>
      <c r="H117" s="145" t="s">
        <v>107</v>
      </c>
      <c r="I117" s="145">
        <v>1.21</v>
      </c>
      <c r="J117" s="11">
        <v>1.28</v>
      </c>
      <c r="K117" s="11">
        <v>1.18</v>
      </c>
      <c r="L117" s="11">
        <v>1.1000000000000001</v>
      </c>
      <c r="M117" s="145">
        <v>1.22</v>
      </c>
      <c r="N117" s="11">
        <v>1.29</v>
      </c>
      <c r="O117" s="145">
        <v>5</v>
      </c>
      <c r="P117" s="11">
        <v>1.22</v>
      </c>
      <c r="Q117" s="145" t="s">
        <v>332</v>
      </c>
      <c r="R117" s="145" t="s">
        <v>107</v>
      </c>
      <c r="S117" s="11">
        <v>1.44</v>
      </c>
      <c r="T117" s="145" t="s">
        <v>107</v>
      </c>
      <c r="U117" s="146">
        <v>1.59</v>
      </c>
      <c r="V117" s="145">
        <v>2.21</v>
      </c>
      <c r="W117" s="11">
        <v>1.4</v>
      </c>
      <c r="X117" s="145">
        <v>1.3</v>
      </c>
      <c r="Y117" s="11">
        <v>1.03</v>
      </c>
      <c r="Z117" s="11">
        <v>1.32</v>
      </c>
      <c r="AA117" s="11">
        <v>1.37</v>
      </c>
      <c r="AB117" s="11">
        <v>1.4</v>
      </c>
      <c r="AC117" s="150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1.41</v>
      </c>
      <c r="E118" s="11">
        <v>1.34</v>
      </c>
      <c r="F118" s="11">
        <v>1.4212195430000001</v>
      </c>
      <c r="G118" s="11">
        <v>1.36</v>
      </c>
      <c r="H118" s="145" t="s">
        <v>107</v>
      </c>
      <c r="I118" s="145">
        <v>1.28</v>
      </c>
      <c r="J118" s="11">
        <v>1.42</v>
      </c>
      <c r="K118" s="11">
        <v>1.25</v>
      </c>
      <c r="L118" s="11">
        <v>1.5</v>
      </c>
      <c r="M118" s="145">
        <v>1.29</v>
      </c>
      <c r="N118" s="11">
        <v>1.4</v>
      </c>
      <c r="O118" s="145">
        <v>3</v>
      </c>
      <c r="P118" s="11">
        <v>1.3</v>
      </c>
      <c r="Q118" s="145" t="s">
        <v>332</v>
      </c>
      <c r="R118" s="145" t="s">
        <v>107</v>
      </c>
      <c r="S118" s="11">
        <v>1.32</v>
      </c>
      <c r="T118" s="145" t="s">
        <v>107</v>
      </c>
      <c r="U118" s="11">
        <v>1.29</v>
      </c>
      <c r="V118" s="145">
        <v>2.31</v>
      </c>
      <c r="W118" s="11">
        <v>1.24</v>
      </c>
      <c r="X118" s="145">
        <v>1.4</v>
      </c>
      <c r="Y118" s="11">
        <v>1.63</v>
      </c>
      <c r="Z118" s="11">
        <v>1.18</v>
      </c>
      <c r="AA118" s="146">
        <v>2.3199999999999998</v>
      </c>
      <c r="AB118" s="11">
        <v>1.4</v>
      </c>
      <c r="AC118" s="150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1.3299533022753003</v>
      </c>
    </row>
    <row r="119" spans="1:65">
      <c r="A119" s="29"/>
      <c r="B119" s="19">
        <v>1</v>
      </c>
      <c r="C119" s="9">
        <v>5</v>
      </c>
      <c r="D119" s="11">
        <v>1.37</v>
      </c>
      <c r="E119" s="11">
        <v>1.35</v>
      </c>
      <c r="F119" s="11">
        <v>1.2975374091752283</v>
      </c>
      <c r="G119" s="11">
        <v>1.34</v>
      </c>
      <c r="H119" s="145" t="s">
        <v>107</v>
      </c>
      <c r="I119" s="145">
        <v>1.38</v>
      </c>
      <c r="J119" s="11">
        <v>1.18</v>
      </c>
      <c r="K119" s="11">
        <v>1.37</v>
      </c>
      <c r="L119" s="11">
        <v>1.69</v>
      </c>
      <c r="M119" s="145">
        <v>1.2</v>
      </c>
      <c r="N119" s="11">
        <v>1.34</v>
      </c>
      <c r="O119" s="145">
        <v>4</v>
      </c>
      <c r="P119" s="11">
        <v>1.32</v>
      </c>
      <c r="Q119" s="145" t="s">
        <v>332</v>
      </c>
      <c r="R119" s="145" t="s">
        <v>107</v>
      </c>
      <c r="S119" s="11">
        <v>1.28</v>
      </c>
      <c r="T119" s="145" t="s">
        <v>107</v>
      </c>
      <c r="U119" s="11">
        <v>1.32</v>
      </c>
      <c r="V119" s="145">
        <v>1.86</v>
      </c>
      <c r="W119" s="11">
        <v>1.32</v>
      </c>
      <c r="X119" s="145">
        <v>1.2</v>
      </c>
      <c r="Y119" s="146">
        <v>1.81</v>
      </c>
      <c r="Z119" s="11">
        <v>1.57</v>
      </c>
      <c r="AA119" s="11">
        <v>1.27</v>
      </c>
      <c r="AB119" s="11">
        <v>1.33</v>
      </c>
      <c r="AC119" s="150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78</v>
      </c>
    </row>
    <row r="120" spans="1:65">
      <c r="A120" s="29"/>
      <c r="B120" s="19">
        <v>1</v>
      </c>
      <c r="C120" s="9">
        <v>6</v>
      </c>
      <c r="D120" s="11">
        <v>1.36</v>
      </c>
      <c r="E120" s="11">
        <v>1.3</v>
      </c>
      <c r="F120" s="11">
        <v>1.4262827393878221</v>
      </c>
      <c r="G120" s="146">
        <v>1.9299999999999997</v>
      </c>
      <c r="H120" s="145" t="s">
        <v>107</v>
      </c>
      <c r="I120" s="145">
        <v>1.0900000000000001</v>
      </c>
      <c r="J120" s="11">
        <v>1.1499999999999999</v>
      </c>
      <c r="K120" s="11">
        <v>1.29</v>
      </c>
      <c r="L120" s="11">
        <v>1.32</v>
      </c>
      <c r="M120" s="145">
        <v>1.18</v>
      </c>
      <c r="N120" s="11">
        <v>1.34</v>
      </c>
      <c r="O120" s="145" t="s">
        <v>106</v>
      </c>
      <c r="P120" s="11">
        <v>1.33</v>
      </c>
      <c r="Q120" s="145" t="s">
        <v>332</v>
      </c>
      <c r="R120" s="145" t="s">
        <v>107</v>
      </c>
      <c r="S120" s="11">
        <v>1.48</v>
      </c>
      <c r="T120" s="145" t="s">
        <v>107</v>
      </c>
      <c r="U120" s="11">
        <v>1.25</v>
      </c>
      <c r="V120" s="145">
        <v>1.65</v>
      </c>
      <c r="W120" s="11">
        <v>1.28</v>
      </c>
      <c r="X120" s="145">
        <v>1.2</v>
      </c>
      <c r="Y120" s="11">
        <v>1.43</v>
      </c>
      <c r="Z120" s="11">
        <v>1.33</v>
      </c>
      <c r="AA120" s="11">
        <v>1.33</v>
      </c>
      <c r="AB120" s="11">
        <v>1.4</v>
      </c>
      <c r="AC120" s="150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271</v>
      </c>
      <c r="C121" s="12"/>
      <c r="D121" s="22">
        <v>1.3366666666666667</v>
      </c>
      <c r="E121" s="22">
        <v>1.3233333333333335</v>
      </c>
      <c r="F121" s="22">
        <v>1.335919503071471</v>
      </c>
      <c r="G121" s="22">
        <v>1.4483333333333333</v>
      </c>
      <c r="H121" s="22" t="s">
        <v>771</v>
      </c>
      <c r="I121" s="22">
        <v>1.1916666666666667</v>
      </c>
      <c r="J121" s="22">
        <v>1.3016666666666667</v>
      </c>
      <c r="K121" s="22">
        <v>1.2933333333333332</v>
      </c>
      <c r="L121" s="22">
        <v>1.3033333333333335</v>
      </c>
      <c r="M121" s="22">
        <v>1.2549999999999999</v>
      </c>
      <c r="N121" s="22">
        <v>1.4983333333333333</v>
      </c>
      <c r="O121" s="22">
        <v>3.75</v>
      </c>
      <c r="P121" s="22">
        <v>1.2866666666666666</v>
      </c>
      <c r="Q121" s="22" t="s">
        <v>771</v>
      </c>
      <c r="R121" s="22" t="s">
        <v>771</v>
      </c>
      <c r="S121" s="22">
        <v>1.38</v>
      </c>
      <c r="T121" s="22" t="s">
        <v>771</v>
      </c>
      <c r="U121" s="22">
        <v>1.3666666666666665</v>
      </c>
      <c r="V121" s="22">
        <v>1.9800000000000002</v>
      </c>
      <c r="W121" s="22">
        <v>1.3283333333333336</v>
      </c>
      <c r="X121" s="22">
        <v>1.2833333333333334</v>
      </c>
      <c r="Y121" s="22">
        <v>1.3949999999999998</v>
      </c>
      <c r="Z121" s="22">
        <v>1.3549999999999998</v>
      </c>
      <c r="AA121" s="22">
        <v>1.5083333333333331</v>
      </c>
      <c r="AB121" s="22">
        <v>1.375</v>
      </c>
      <c r="AC121" s="150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272</v>
      </c>
      <c r="C122" s="28"/>
      <c r="D122" s="11">
        <v>1.3450000000000002</v>
      </c>
      <c r="E122" s="11">
        <v>1.32</v>
      </c>
      <c r="F122" s="11">
        <v>1.3376695388865318</v>
      </c>
      <c r="G122" s="11">
        <v>1.35</v>
      </c>
      <c r="H122" s="11" t="s">
        <v>771</v>
      </c>
      <c r="I122" s="11">
        <v>1.17</v>
      </c>
      <c r="J122" s="11">
        <v>1.29</v>
      </c>
      <c r="K122" s="11">
        <v>1.2850000000000001</v>
      </c>
      <c r="L122" s="11">
        <v>1.2250000000000001</v>
      </c>
      <c r="M122" s="11">
        <v>1.21</v>
      </c>
      <c r="N122" s="11">
        <v>1.34</v>
      </c>
      <c r="O122" s="11">
        <v>3.5</v>
      </c>
      <c r="P122" s="11">
        <v>1.29</v>
      </c>
      <c r="Q122" s="11" t="s">
        <v>771</v>
      </c>
      <c r="R122" s="11" t="s">
        <v>771</v>
      </c>
      <c r="S122" s="11">
        <v>1.38</v>
      </c>
      <c r="T122" s="11" t="s">
        <v>771</v>
      </c>
      <c r="U122" s="11">
        <v>1.335</v>
      </c>
      <c r="V122" s="11">
        <v>1.9700000000000002</v>
      </c>
      <c r="W122" s="11">
        <v>1.34</v>
      </c>
      <c r="X122" s="11">
        <v>1.3</v>
      </c>
      <c r="Y122" s="11">
        <v>1.385</v>
      </c>
      <c r="Z122" s="11">
        <v>1.3250000000000002</v>
      </c>
      <c r="AA122" s="11">
        <v>1.3650000000000002</v>
      </c>
      <c r="AB122" s="11">
        <v>1.39</v>
      </c>
      <c r="AC122" s="150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273</v>
      </c>
      <c r="C123" s="28"/>
      <c r="D123" s="23">
        <v>5.8537737116040503E-2</v>
      </c>
      <c r="E123" s="23">
        <v>2.5819888974716137E-2</v>
      </c>
      <c r="F123" s="23">
        <v>8.4797718382364162E-2</v>
      </c>
      <c r="G123" s="23">
        <v>0.26041633333312053</v>
      </c>
      <c r="H123" s="23" t="s">
        <v>771</v>
      </c>
      <c r="I123" s="23">
        <v>0.12254250963101194</v>
      </c>
      <c r="J123" s="23">
        <v>0.12967909109284606</v>
      </c>
      <c r="K123" s="23">
        <v>7.7631608682718081E-2</v>
      </c>
      <c r="L123" s="23">
        <v>0.24889087300796389</v>
      </c>
      <c r="M123" s="23">
        <v>0.10329569206893384</v>
      </c>
      <c r="N123" s="23">
        <v>0.41968639085234394</v>
      </c>
      <c r="O123" s="23">
        <v>0.9574271077563381</v>
      </c>
      <c r="P123" s="23">
        <v>3.9832984656772451E-2</v>
      </c>
      <c r="Q123" s="23" t="s">
        <v>771</v>
      </c>
      <c r="R123" s="23" t="s">
        <v>771</v>
      </c>
      <c r="S123" s="23">
        <v>8.0249610590955478E-2</v>
      </c>
      <c r="T123" s="23" t="s">
        <v>771</v>
      </c>
      <c r="U123" s="23">
        <v>0.12077527340754261</v>
      </c>
      <c r="V123" s="23">
        <v>0.26046112953759459</v>
      </c>
      <c r="W123" s="23">
        <v>6.013872850889572E-2</v>
      </c>
      <c r="X123" s="23">
        <v>7.5277265270908097E-2</v>
      </c>
      <c r="Y123" s="23">
        <v>0.29500847445454914</v>
      </c>
      <c r="Z123" s="23">
        <v>0.15934239862635591</v>
      </c>
      <c r="AA123" s="23">
        <v>0.40007082706274305</v>
      </c>
      <c r="AB123" s="23">
        <v>3.2093613071762346E-2</v>
      </c>
      <c r="AC123" s="203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29"/>
      <c r="B124" s="3" t="s">
        <v>87</v>
      </c>
      <c r="C124" s="28"/>
      <c r="D124" s="13">
        <v>4.379381829130212E-2</v>
      </c>
      <c r="E124" s="13">
        <v>1.9511251114395063E-2</v>
      </c>
      <c r="F124" s="13">
        <v>6.347517061275175E-2</v>
      </c>
      <c r="G124" s="13">
        <v>0.17980414269260336</v>
      </c>
      <c r="H124" s="13" t="s">
        <v>771</v>
      </c>
      <c r="I124" s="13">
        <v>0.1028328752148352</v>
      </c>
      <c r="J124" s="13">
        <v>9.9625422094375971E-2</v>
      </c>
      <c r="K124" s="13">
        <v>6.0024439703132544E-2</v>
      </c>
      <c r="L124" s="13">
        <v>0.19096486420048378</v>
      </c>
      <c r="M124" s="13">
        <v>8.2307324357716219E-2</v>
      </c>
      <c r="N124" s="13">
        <v>0.28010215184806048</v>
      </c>
      <c r="O124" s="13">
        <v>0.25531389540169014</v>
      </c>
      <c r="P124" s="13">
        <v>3.0958278230652166E-2</v>
      </c>
      <c r="Q124" s="13" t="s">
        <v>771</v>
      </c>
      <c r="R124" s="13" t="s">
        <v>771</v>
      </c>
      <c r="S124" s="13">
        <v>5.8151891732576441E-2</v>
      </c>
      <c r="T124" s="13" t="s">
        <v>771</v>
      </c>
      <c r="U124" s="13">
        <v>8.8372151273811678E-2</v>
      </c>
      <c r="V124" s="13">
        <v>0.13154602501898716</v>
      </c>
      <c r="W124" s="13">
        <v>4.5273823218742064E-2</v>
      </c>
      <c r="X124" s="13">
        <v>5.8657609302006308E-2</v>
      </c>
      <c r="Y124" s="13">
        <v>0.21147560892799225</v>
      </c>
      <c r="Z124" s="13">
        <v>0.11759586614491213</v>
      </c>
      <c r="AA124" s="13">
        <v>0.26524032733441533</v>
      </c>
      <c r="AB124" s="13">
        <v>2.3340809506736251E-2</v>
      </c>
      <c r="AC124" s="150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274</v>
      </c>
      <c r="C125" s="28"/>
      <c r="D125" s="13">
        <v>5.0478196338781256E-3</v>
      </c>
      <c r="E125" s="13">
        <v>-4.9775950258112989E-3</v>
      </c>
      <c r="F125" s="13">
        <v>4.4860227693435117E-3</v>
      </c>
      <c r="G125" s="13">
        <v>8.9010667408778055E-2</v>
      </c>
      <c r="H125" s="13" t="s">
        <v>771</v>
      </c>
      <c r="I125" s="13">
        <v>-0.10397856479024581</v>
      </c>
      <c r="J125" s="13">
        <v>-2.1268893847806836E-2</v>
      </c>
      <c r="K125" s="13">
        <v>-2.7534778010112948E-2</v>
      </c>
      <c r="L125" s="13">
        <v>-2.0015717015345658E-2</v>
      </c>
      <c r="M125" s="13">
        <v>-5.6357845156720487E-2</v>
      </c>
      <c r="N125" s="13">
        <v>0.12660597238261406</v>
      </c>
      <c r="O125" s="13">
        <v>1.8196478730376882</v>
      </c>
      <c r="P125" s="13">
        <v>-3.254748533995766E-2</v>
      </c>
      <c r="Q125" s="13" t="s">
        <v>771</v>
      </c>
      <c r="R125" s="13" t="s">
        <v>771</v>
      </c>
      <c r="S125" s="13">
        <v>3.7630417277869199E-2</v>
      </c>
      <c r="T125" s="13" t="s">
        <v>771</v>
      </c>
      <c r="U125" s="13">
        <v>2.7605002618179553E-2</v>
      </c>
      <c r="V125" s="13">
        <v>0.48877407696389952</v>
      </c>
      <c r="W125" s="13">
        <v>-1.2180645284276537E-3</v>
      </c>
      <c r="X125" s="13">
        <v>-3.5053839004880016E-2</v>
      </c>
      <c r="Y125" s="13">
        <v>4.8909008770019913E-2</v>
      </c>
      <c r="Z125" s="13">
        <v>1.8832764790951195E-2</v>
      </c>
      <c r="AA125" s="13">
        <v>0.13412503337738113</v>
      </c>
      <c r="AB125" s="13">
        <v>3.3870886780485554E-2</v>
      </c>
      <c r="AC125" s="150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275</v>
      </c>
      <c r="C126" s="46"/>
      <c r="D126" s="44">
        <v>0.28000000000000003</v>
      </c>
      <c r="E126" s="44">
        <v>0.4</v>
      </c>
      <c r="F126" s="44">
        <v>0.28000000000000003</v>
      </c>
      <c r="G126" s="44">
        <v>0.75</v>
      </c>
      <c r="H126" s="44">
        <v>10.42</v>
      </c>
      <c r="I126" s="44">
        <v>1.61</v>
      </c>
      <c r="J126" s="44">
        <v>0.6</v>
      </c>
      <c r="K126" s="44">
        <v>0.67</v>
      </c>
      <c r="L126" s="44">
        <v>0.57999999999999996</v>
      </c>
      <c r="M126" s="44">
        <v>1.03</v>
      </c>
      <c r="N126" s="44">
        <v>1.21</v>
      </c>
      <c r="O126" s="44" t="s">
        <v>276</v>
      </c>
      <c r="P126" s="44">
        <v>0.74</v>
      </c>
      <c r="Q126" s="44">
        <v>3.52</v>
      </c>
      <c r="R126" s="44">
        <v>10.42</v>
      </c>
      <c r="S126" s="44">
        <v>0.12</v>
      </c>
      <c r="T126" s="44">
        <v>10.42</v>
      </c>
      <c r="U126" s="44">
        <v>0</v>
      </c>
      <c r="V126" s="44">
        <v>5.64</v>
      </c>
      <c r="W126" s="44">
        <v>0.35</v>
      </c>
      <c r="X126" s="44" t="s">
        <v>276</v>
      </c>
      <c r="Y126" s="44">
        <v>0.26</v>
      </c>
      <c r="Z126" s="44">
        <v>0.11</v>
      </c>
      <c r="AA126" s="44">
        <v>1.3</v>
      </c>
      <c r="AB126" s="44">
        <v>0.08</v>
      </c>
      <c r="AC126" s="150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152" t="s">
        <v>333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>
      <c r="BM128" s="55"/>
    </row>
    <row r="129" spans="1:65" ht="15">
      <c r="B129" s="8" t="s">
        <v>638</v>
      </c>
      <c r="BM129" s="27" t="s">
        <v>67</v>
      </c>
    </row>
    <row r="130" spans="1:65" ht="15">
      <c r="A130" s="24" t="s">
        <v>50</v>
      </c>
      <c r="B130" s="18" t="s">
        <v>114</v>
      </c>
      <c r="C130" s="15" t="s">
        <v>115</v>
      </c>
      <c r="D130" s="16" t="s">
        <v>240</v>
      </c>
      <c r="E130" s="17" t="s">
        <v>240</v>
      </c>
      <c r="F130" s="17" t="s">
        <v>240</v>
      </c>
      <c r="G130" s="17" t="s">
        <v>240</v>
      </c>
      <c r="H130" s="17" t="s">
        <v>240</v>
      </c>
      <c r="I130" s="17" t="s">
        <v>240</v>
      </c>
      <c r="J130" s="17" t="s">
        <v>240</v>
      </c>
      <c r="K130" s="17" t="s">
        <v>240</v>
      </c>
      <c r="L130" s="17" t="s">
        <v>240</v>
      </c>
      <c r="M130" s="17" t="s">
        <v>240</v>
      </c>
      <c r="N130" s="17" t="s">
        <v>240</v>
      </c>
      <c r="O130" s="17" t="s">
        <v>240</v>
      </c>
      <c r="P130" s="17" t="s">
        <v>240</v>
      </c>
      <c r="Q130" s="17" t="s">
        <v>240</v>
      </c>
      <c r="R130" s="17" t="s">
        <v>240</v>
      </c>
      <c r="S130" s="17" t="s">
        <v>240</v>
      </c>
      <c r="T130" s="17" t="s">
        <v>240</v>
      </c>
      <c r="U130" s="17" t="s">
        <v>240</v>
      </c>
      <c r="V130" s="17" t="s">
        <v>240</v>
      </c>
      <c r="W130" s="17" t="s">
        <v>240</v>
      </c>
      <c r="X130" s="17" t="s">
        <v>240</v>
      </c>
      <c r="Y130" s="17" t="s">
        <v>240</v>
      </c>
      <c r="Z130" s="17" t="s">
        <v>240</v>
      </c>
      <c r="AA130" s="17" t="s">
        <v>240</v>
      </c>
      <c r="AB130" s="17" t="s">
        <v>240</v>
      </c>
      <c r="AC130" s="150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241</v>
      </c>
      <c r="C131" s="9" t="s">
        <v>241</v>
      </c>
      <c r="D131" s="148" t="s">
        <v>243</v>
      </c>
      <c r="E131" s="149" t="s">
        <v>244</v>
      </c>
      <c r="F131" s="149" t="s">
        <v>245</v>
      </c>
      <c r="G131" s="149" t="s">
        <v>246</v>
      </c>
      <c r="H131" s="149" t="s">
        <v>248</v>
      </c>
      <c r="I131" s="149" t="s">
        <v>249</v>
      </c>
      <c r="J131" s="149" t="s">
        <v>250</v>
      </c>
      <c r="K131" s="149" t="s">
        <v>251</v>
      </c>
      <c r="L131" s="149" t="s">
        <v>252</v>
      </c>
      <c r="M131" s="149" t="s">
        <v>253</v>
      </c>
      <c r="N131" s="149" t="s">
        <v>254</v>
      </c>
      <c r="O131" s="149" t="s">
        <v>255</v>
      </c>
      <c r="P131" s="149" t="s">
        <v>256</v>
      </c>
      <c r="Q131" s="149" t="s">
        <v>257</v>
      </c>
      <c r="R131" s="149" t="s">
        <v>258</v>
      </c>
      <c r="S131" s="149" t="s">
        <v>259</v>
      </c>
      <c r="T131" s="149" t="s">
        <v>261</v>
      </c>
      <c r="U131" s="149" t="s">
        <v>279</v>
      </c>
      <c r="V131" s="149" t="s">
        <v>307</v>
      </c>
      <c r="W131" s="149" t="s">
        <v>280</v>
      </c>
      <c r="X131" s="149" t="s">
        <v>262</v>
      </c>
      <c r="Y131" s="149" t="s">
        <v>263</v>
      </c>
      <c r="Z131" s="149" t="s">
        <v>281</v>
      </c>
      <c r="AA131" s="149" t="s">
        <v>264</v>
      </c>
      <c r="AB131" s="149" t="s">
        <v>265</v>
      </c>
      <c r="AC131" s="150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284</v>
      </c>
      <c r="E132" s="11" t="s">
        <v>285</v>
      </c>
      <c r="F132" s="11" t="s">
        <v>285</v>
      </c>
      <c r="G132" s="11" t="s">
        <v>282</v>
      </c>
      <c r="H132" s="11" t="s">
        <v>284</v>
      </c>
      <c r="I132" s="11" t="s">
        <v>282</v>
      </c>
      <c r="J132" s="11" t="s">
        <v>282</v>
      </c>
      <c r="K132" s="11" t="s">
        <v>282</v>
      </c>
      <c r="L132" s="11" t="s">
        <v>282</v>
      </c>
      <c r="M132" s="11" t="s">
        <v>282</v>
      </c>
      <c r="N132" s="11" t="s">
        <v>282</v>
      </c>
      <c r="O132" s="11" t="s">
        <v>284</v>
      </c>
      <c r="P132" s="11" t="s">
        <v>285</v>
      </c>
      <c r="Q132" s="11" t="s">
        <v>282</v>
      </c>
      <c r="R132" s="11" t="s">
        <v>284</v>
      </c>
      <c r="S132" s="11" t="s">
        <v>285</v>
      </c>
      <c r="T132" s="11" t="s">
        <v>285</v>
      </c>
      <c r="U132" s="11" t="s">
        <v>285</v>
      </c>
      <c r="V132" s="11" t="s">
        <v>284</v>
      </c>
      <c r="W132" s="11" t="s">
        <v>282</v>
      </c>
      <c r="X132" s="11" t="s">
        <v>285</v>
      </c>
      <c r="Y132" s="11" t="s">
        <v>285</v>
      </c>
      <c r="Z132" s="11" t="s">
        <v>285</v>
      </c>
      <c r="AA132" s="11" t="s">
        <v>285</v>
      </c>
      <c r="AB132" s="11" t="s">
        <v>282</v>
      </c>
      <c r="AC132" s="150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326</v>
      </c>
      <c r="E133" s="25" t="s">
        <v>326</v>
      </c>
      <c r="F133" s="25" t="s">
        <v>326</v>
      </c>
      <c r="G133" s="25" t="s">
        <v>327</v>
      </c>
      <c r="H133" s="25" t="s">
        <v>328</v>
      </c>
      <c r="I133" s="25" t="s">
        <v>327</v>
      </c>
      <c r="J133" s="25" t="s">
        <v>327</v>
      </c>
      <c r="K133" s="25" t="s">
        <v>327</v>
      </c>
      <c r="L133" s="25" t="s">
        <v>327</v>
      </c>
      <c r="M133" s="25" t="s">
        <v>327</v>
      </c>
      <c r="N133" s="25" t="s">
        <v>328</v>
      </c>
      <c r="O133" s="25" t="s">
        <v>327</v>
      </c>
      <c r="P133" s="25" t="s">
        <v>328</v>
      </c>
      <c r="Q133" s="25" t="s">
        <v>329</v>
      </c>
      <c r="R133" s="25" t="s">
        <v>328</v>
      </c>
      <c r="S133" s="25" t="s">
        <v>329</v>
      </c>
      <c r="T133" s="25" t="s">
        <v>329</v>
      </c>
      <c r="U133" s="25" t="s">
        <v>330</v>
      </c>
      <c r="V133" s="25" t="s">
        <v>328</v>
      </c>
      <c r="W133" s="25" t="s">
        <v>327</v>
      </c>
      <c r="X133" s="25" t="s">
        <v>328</v>
      </c>
      <c r="Y133" s="25" t="s">
        <v>328</v>
      </c>
      <c r="Z133" s="25" t="s">
        <v>327</v>
      </c>
      <c r="AA133" s="25" t="s">
        <v>327</v>
      </c>
      <c r="AB133" s="25" t="s">
        <v>119</v>
      </c>
      <c r="AC133" s="150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1">
        <v>0.57999999999999996</v>
      </c>
      <c r="E134" s="201">
        <v>0.65</v>
      </c>
      <c r="F134" s="201">
        <v>0.58036633999328291</v>
      </c>
      <c r="G134" s="201">
        <v>0.54</v>
      </c>
      <c r="H134" s="202">
        <v>0.86999999999999988</v>
      </c>
      <c r="I134" s="201">
        <v>0.59</v>
      </c>
      <c r="J134" s="201">
        <v>0.57999999999999996</v>
      </c>
      <c r="K134" s="201">
        <v>0.62</v>
      </c>
      <c r="L134" s="201">
        <v>0.6</v>
      </c>
      <c r="M134" s="201">
        <v>0.62</v>
      </c>
      <c r="N134" s="201">
        <v>0.62</v>
      </c>
      <c r="O134" s="201">
        <v>0.55600000000000005</v>
      </c>
      <c r="P134" s="201">
        <v>0.56999999999999995</v>
      </c>
      <c r="Q134" s="201">
        <v>0.60421042596099994</v>
      </c>
      <c r="R134" s="201">
        <v>0.64400000000000002</v>
      </c>
      <c r="S134" s="201">
        <v>0.57999999999999996</v>
      </c>
      <c r="T134" s="201">
        <v>0.61</v>
      </c>
      <c r="U134" s="201">
        <v>0.64300000000000002</v>
      </c>
      <c r="V134" s="201">
        <v>0.68600000000000005</v>
      </c>
      <c r="W134" s="201">
        <v>0.62</v>
      </c>
      <c r="X134" s="201">
        <v>0.57140000000000002</v>
      </c>
      <c r="Y134" s="201">
        <v>0.56999999999999995</v>
      </c>
      <c r="Z134" s="202">
        <v>0.76</v>
      </c>
      <c r="AA134" s="201">
        <v>0.52680000000000005</v>
      </c>
      <c r="AB134" s="201">
        <v>0.59</v>
      </c>
      <c r="AC134" s="203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5">
        <v>1</v>
      </c>
    </row>
    <row r="135" spans="1:65">
      <c r="A135" s="29"/>
      <c r="B135" s="19">
        <v>1</v>
      </c>
      <c r="C135" s="9">
        <v>2</v>
      </c>
      <c r="D135" s="23">
        <v>0.56999999999999995</v>
      </c>
      <c r="E135" s="23">
        <v>0.64</v>
      </c>
      <c r="F135" s="23">
        <v>0.56883541618394362</v>
      </c>
      <c r="G135" s="23">
        <v>0.56999999999999995</v>
      </c>
      <c r="H135" s="207">
        <v>0.86</v>
      </c>
      <c r="I135" s="23">
        <v>0.61</v>
      </c>
      <c r="J135" s="23">
        <v>0.59</v>
      </c>
      <c r="K135" s="23">
        <v>0.62</v>
      </c>
      <c r="L135" s="23">
        <v>0.61</v>
      </c>
      <c r="M135" s="23">
        <v>0.61</v>
      </c>
      <c r="N135" s="23">
        <v>0.57999999999999996</v>
      </c>
      <c r="O135" s="23">
        <v>0.57999999999999996</v>
      </c>
      <c r="P135" s="23">
        <v>0.57999999999999996</v>
      </c>
      <c r="Q135" s="23">
        <v>0.61694491100399995</v>
      </c>
      <c r="R135" s="23">
        <v>0.60899999999999999</v>
      </c>
      <c r="S135" s="23">
        <v>0.57999999999999996</v>
      </c>
      <c r="T135" s="23">
        <v>0.61</v>
      </c>
      <c r="U135" s="23">
        <v>0.57099999999999995</v>
      </c>
      <c r="V135" s="23">
        <v>0.65800000000000003</v>
      </c>
      <c r="W135" s="23">
        <v>0.63</v>
      </c>
      <c r="X135" s="23">
        <v>0.58360000000000001</v>
      </c>
      <c r="Y135" s="23">
        <v>0.57999999999999996</v>
      </c>
      <c r="Z135" s="207">
        <v>0.75</v>
      </c>
      <c r="AA135" s="23">
        <v>0.52839999999999998</v>
      </c>
      <c r="AB135" s="23">
        <v>0.59</v>
      </c>
      <c r="AC135" s="203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5">
        <v>17</v>
      </c>
    </row>
    <row r="136" spans="1:65">
      <c r="A136" s="29"/>
      <c r="B136" s="19">
        <v>1</v>
      </c>
      <c r="C136" s="9">
        <v>3</v>
      </c>
      <c r="D136" s="23">
        <v>0.59</v>
      </c>
      <c r="E136" s="23">
        <v>0.64</v>
      </c>
      <c r="F136" s="23">
        <v>0.57765749098973251</v>
      </c>
      <c r="G136" s="23">
        <v>0.56000000000000005</v>
      </c>
      <c r="H136" s="207">
        <v>0.86999999999999988</v>
      </c>
      <c r="I136" s="23">
        <v>0.61</v>
      </c>
      <c r="J136" s="23">
        <v>0.59</v>
      </c>
      <c r="K136" s="23">
        <v>0.62</v>
      </c>
      <c r="L136" s="23">
        <v>0.62</v>
      </c>
      <c r="M136" s="23">
        <v>0.61</v>
      </c>
      <c r="N136" s="23">
        <v>0.64</v>
      </c>
      <c r="O136" s="23">
        <v>0.56999999999999995</v>
      </c>
      <c r="P136" s="23">
        <v>0.56999999999999995</v>
      </c>
      <c r="Q136" s="23">
        <v>0.59407248168199989</v>
      </c>
      <c r="R136" s="23">
        <v>0.61399999999999999</v>
      </c>
      <c r="S136" s="23">
        <v>0.57999999999999996</v>
      </c>
      <c r="T136" s="23">
        <v>0.62</v>
      </c>
      <c r="U136" s="23">
        <v>0.625</v>
      </c>
      <c r="V136" s="208">
        <v>0.71299999999999997</v>
      </c>
      <c r="W136" s="23">
        <v>0.61</v>
      </c>
      <c r="X136" s="23">
        <v>0.57809999999999995</v>
      </c>
      <c r="Y136" s="23">
        <v>0.57999999999999996</v>
      </c>
      <c r="Z136" s="207">
        <v>0.76</v>
      </c>
      <c r="AA136" s="23">
        <v>0.51929999999999998</v>
      </c>
      <c r="AB136" s="23">
        <v>0.59</v>
      </c>
      <c r="AC136" s="203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5">
        <v>16</v>
      </c>
    </row>
    <row r="137" spans="1:65">
      <c r="A137" s="29"/>
      <c r="B137" s="19">
        <v>1</v>
      </c>
      <c r="C137" s="9">
        <v>4</v>
      </c>
      <c r="D137" s="23">
        <v>0.59</v>
      </c>
      <c r="E137" s="23">
        <v>0.63</v>
      </c>
      <c r="F137" s="23">
        <v>0.56413757744166138</v>
      </c>
      <c r="G137" s="23">
        <v>0.56000000000000005</v>
      </c>
      <c r="H137" s="207">
        <v>0.86</v>
      </c>
      <c r="I137" s="23">
        <v>0.6</v>
      </c>
      <c r="J137" s="23">
        <v>0.57999999999999996</v>
      </c>
      <c r="K137" s="23">
        <v>0.61</v>
      </c>
      <c r="L137" s="23">
        <v>0.63</v>
      </c>
      <c r="M137" s="23">
        <v>0.61</v>
      </c>
      <c r="N137" s="23">
        <v>0.62</v>
      </c>
      <c r="O137" s="23">
        <v>0.56999999999999995</v>
      </c>
      <c r="P137" s="23">
        <v>0.57999999999999996</v>
      </c>
      <c r="Q137" s="23">
        <v>0.60803798972499989</v>
      </c>
      <c r="R137" s="23">
        <v>0.63400000000000001</v>
      </c>
      <c r="S137" s="23">
        <v>0.57999999999999996</v>
      </c>
      <c r="T137" s="23">
        <v>0.61</v>
      </c>
      <c r="U137" s="23">
        <v>0.57899999999999996</v>
      </c>
      <c r="V137" s="23">
        <v>0.68300000000000005</v>
      </c>
      <c r="W137" s="23">
        <v>0.62</v>
      </c>
      <c r="X137" s="23">
        <v>0.58650000000000002</v>
      </c>
      <c r="Y137" s="23">
        <v>0.56999999999999995</v>
      </c>
      <c r="Z137" s="207">
        <v>0.73</v>
      </c>
      <c r="AA137" s="23">
        <v>0.52259999999999995</v>
      </c>
      <c r="AB137" s="23">
        <v>0.59</v>
      </c>
      <c r="AC137" s="203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5">
        <v>0.59818272142844053</v>
      </c>
    </row>
    <row r="138" spans="1:65">
      <c r="A138" s="29"/>
      <c r="B138" s="19">
        <v>1</v>
      </c>
      <c r="C138" s="9">
        <v>5</v>
      </c>
      <c r="D138" s="23">
        <v>0.59</v>
      </c>
      <c r="E138" s="23">
        <v>0.65</v>
      </c>
      <c r="F138" s="23">
        <v>0.56786399470117443</v>
      </c>
      <c r="G138" s="23">
        <v>0.56999999999999995</v>
      </c>
      <c r="H138" s="207">
        <v>0.86999999999999988</v>
      </c>
      <c r="I138" s="23">
        <v>0.61</v>
      </c>
      <c r="J138" s="23">
        <v>0.6</v>
      </c>
      <c r="K138" s="23">
        <v>0.61</v>
      </c>
      <c r="L138" s="23">
        <v>0.61</v>
      </c>
      <c r="M138" s="23">
        <v>0.61</v>
      </c>
      <c r="N138" s="23">
        <v>0.63</v>
      </c>
      <c r="O138" s="23">
        <v>0.56999999999999995</v>
      </c>
      <c r="P138" s="23">
        <v>0.57999999999999996</v>
      </c>
      <c r="Q138" s="23">
        <v>0.60250014263099994</v>
      </c>
      <c r="R138" s="23">
        <v>0.61199999999999999</v>
      </c>
      <c r="S138" s="23">
        <v>0.57999999999999996</v>
      </c>
      <c r="T138" s="23">
        <v>0.61</v>
      </c>
      <c r="U138" s="23">
        <v>0.64599999999999991</v>
      </c>
      <c r="V138" s="23">
        <v>0.68200000000000005</v>
      </c>
      <c r="W138" s="23">
        <v>0.63</v>
      </c>
      <c r="X138" s="23">
        <v>0.58579999999999999</v>
      </c>
      <c r="Y138" s="23">
        <v>0.56000000000000005</v>
      </c>
      <c r="Z138" s="207">
        <v>0.72</v>
      </c>
      <c r="AA138" s="23">
        <v>0.5252</v>
      </c>
      <c r="AB138" s="23">
        <v>0.59</v>
      </c>
      <c r="AC138" s="203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5">
        <v>79</v>
      </c>
    </row>
    <row r="139" spans="1:65">
      <c r="A139" s="29"/>
      <c r="B139" s="19">
        <v>1</v>
      </c>
      <c r="C139" s="9">
        <v>6</v>
      </c>
      <c r="D139" s="23">
        <v>0.57999999999999996</v>
      </c>
      <c r="E139" s="23">
        <v>0.64</v>
      </c>
      <c r="F139" s="23">
        <v>0.56651401269501511</v>
      </c>
      <c r="G139" s="23">
        <v>0.56999999999999995</v>
      </c>
      <c r="H139" s="207">
        <v>0.86</v>
      </c>
      <c r="I139" s="23">
        <v>0.6</v>
      </c>
      <c r="J139" s="23">
        <v>0.59</v>
      </c>
      <c r="K139" s="23">
        <v>0.61</v>
      </c>
      <c r="L139" s="23">
        <v>0.61</v>
      </c>
      <c r="M139" s="23">
        <v>0.6</v>
      </c>
      <c r="N139" s="23">
        <v>0.68</v>
      </c>
      <c r="O139" s="208">
        <v>0.47299999999999998</v>
      </c>
      <c r="P139" s="23">
        <v>0.56000000000000005</v>
      </c>
      <c r="Q139" s="23">
        <v>0.60347477411700001</v>
      </c>
      <c r="R139" s="23">
        <v>0.623</v>
      </c>
      <c r="S139" s="23">
        <v>0.57999999999999996</v>
      </c>
      <c r="T139" s="23">
        <v>0.61</v>
      </c>
      <c r="U139" s="23">
        <v>0.62</v>
      </c>
      <c r="V139" s="23">
        <v>0.68799999999999994</v>
      </c>
      <c r="W139" s="23">
        <v>0.62</v>
      </c>
      <c r="X139" s="23">
        <v>0.57710000000000006</v>
      </c>
      <c r="Y139" s="23">
        <v>0.56000000000000005</v>
      </c>
      <c r="Z139" s="207">
        <v>0.74</v>
      </c>
      <c r="AA139" s="23">
        <v>0.5282</v>
      </c>
      <c r="AB139" s="23">
        <v>0.59</v>
      </c>
      <c r="AC139" s="203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56"/>
    </row>
    <row r="140" spans="1:65">
      <c r="A140" s="29"/>
      <c r="B140" s="20" t="s">
        <v>271</v>
      </c>
      <c r="C140" s="12"/>
      <c r="D140" s="209">
        <v>0.58333333333333326</v>
      </c>
      <c r="E140" s="209">
        <v>0.64166666666666672</v>
      </c>
      <c r="F140" s="209">
        <v>0.57089580533413498</v>
      </c>
      <c r="G140" s="209">
        <v>0.56166666666666665</v>
      </c>
      <c r="H140" s="209">
        <v>0.86499999999999988</v>
      </c>
      <c r="I140" s="209">
        <v>0.60333333333333339</v>
      </c>
      <c r="J140" s="209">
        <v>0.58833333333333326</v>
      </c>
      <c r="K140" s="209">
        <v>0.61499999999999988</v>
      </c>
      <c r="L140" s="209">
        <v>0.61333333333333329</v>
      </c>
      <c r="M140" s="209">
        <v>0.61</v>
      </c>
      <c r="N140" s="209">
        <v>0.6283333333333333</v>
      </c>
      <c r="O140" s="209">
        <v>0.55316666666666658</v>
      </c>
      <c r="P140" s="209">
        <v>0.57333333333333336</v>
      </c>
      <c r="Q140" s="209">
        <v>0.6048734541866666</v>
      </c>
      <c r="R140" s="209">
        <v>0.62266666666666659</v>
      </c>
      <c r="S140" s="209">
        <v>0.57999999999999996</v>
      </c>
      <c r="T140" s="209">
        <v>0.61166666666666658</v>
      </c>
      <c r="U140" s="209">
        <v>0.61399999999999999</v>
      </c>
      <c r="V140" s="209">
        <v>0.68500000000000005</v>
      </c>
      <c r="W140" s="209">
        <v>0.6216666666666667</v>
      </c>
      <c r="X140" s="209">
        <v>0.58041666666666669</v>
      </c>
      <c r="Y140" s="209">
        <v>0.56999999999999995</v>
      </c>
      <c r="Z140" s="209">
        <v>0.74333333333333329</v>
      </c>
      <c r="AA140" s="209">
        <v>0.52508333333333335</v>
      </c>
      <c r="AB140" s="209">
        <v>0.59</v>
      </c>
      <c r="AC140" s="203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29"/>
      <c r="B141" s="3" t="s">
        <v>272</v>
      </c>
      <c r="C141" s="28"/>
      <c r="D141" s="23">
        <v>0.58499999999999996</v>
      </c>
      <c r="E141" s="23">
        <v>0.64</v>
      </c>
      <c r="F141" s="23">
        <v>0.56834970544255903</v>
      </c>
      <c r="G141" s="23">
        <v>0.56499999999999995</v>
      </c>
      <c r="H141" s="23">
        <v>0.86499999999999999</v>
      </c>
      <c r="I141" s="23">
        <v>0.60499999999999998</v>
      </c>
      <c r="J141" s="23">
        <v>0.59</v>
      </c>
      <c r="K141" s="23">
        <v>0.61499999999999999</v>
      </c>
      <c r="L141" s="23">
        <v>0.61</v>
      </c>
      <c r="M141" s="23">
        <v>0.61</v>
      </c>
      <c r="N141" s="23">
        <v>0.625</v>
      </c>
      <c r="O141" s="23">
        <v>0.56999999999999995</v>
      </c>
      <c r="P141" s="23">
        <v>0.57499999999999996</v>
      </c>
      <c r="Q141" s="23">
        <v>0.60384260003900003</v>
      </c>
      <c r="R141" s="23">
        <v>0.61850000000000005</v>
      </c>
      <c r="S141" s="23">
        <v>0.57999999999999996</v>
      </c>
      <c r="T141" s="23">
        <v>0.61</v>
      </c>
      <c r="U141" s="23">
        <v>0.62250000000000005</v>
      </c>
      <c r="V141" s="23">
        <v>0.68450000000000011</v>
      </c>
      <c r="W141" s="23">
        <v>0.62</v>
      </c>
      <c r="X141" s="23">
        <v>0.58084999999999998</v>
      </c>
      <c r="Y141" s="23">
        <v>0.56999999999999995</v>
      </c>
      <c r="Z141" s="23">
        <v>0.745</v>
      </c>
      <c r="AA141" s="23">
        <v>0.52600000000000002</v>
      </c>
      <c r="AB141" s="23">
        <v>0.59</v>
      </c>
      <c r="AC141" s="203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29"/>
      <c r="B142" s="3" t="s">
        <v>273</v>
      </c>
      <c r="C142" s="28"/>
      <c r="D142" s="23">
        <v>8.1649658092772682E-3</v>
      </c>
      <c r="E142" s="23">
        <v>7.5277265270908174E-3</v>
      </c>
      <c r="F142" s="23">
        <v>6.5379239790387244E-3</v>
      </c>
      <c r="G142" s="23">
        <v>1.1690451944500083E-2</v>
      </c>
      <c r="H142" s="23">
        <v>5.4772255750516049E-3</v>
      </c>
      <c r="I142" s="23">
        <v>8.1649658092772665E-3</v>
      </c>
      <c r="J142" s="23">
        <v>7.5277265270908165E-3</v>
      </c>
      <c r="K142" s="23">
        <v>5.4772255750516656E-3</v>
      </c>
      <c r="L142" s="23">
        <v>1.0327955589886455E-2</v>
      </c>
      <c r="M142" s="23">
        <v>6.324555320336764E-3</v>
      </c>
      <c r="N142" s="23">
        <v>3.2506409624359758E-2</v>
      </c>
      <c r="O142" s="23">
        <v>4.0012081508797641E-2</v>
      </c>
      <c r="P142" s="23">
        <v>8.1649658092772318E-3</v>
      </c>
      <c r="Q142" s="23">
        <v>7.4889769931314222E-3</v>
      </c>
      <c r="R142" s="23">
        <v>1.385159437273078E-2</v>
      </c>
      <c r="S142" s="23">
        <v>0</v>
      </c>
      <c r="T142" s="23">
        <v>4.0824829046386332E-3</v>
      </c>
      <c r="U142" s="23">
        <v>3.1924911902775868E-2</v>
      </c>
      <c r="V142" s="23">
        <v>1.7527121840165295E-2</v>
      </c>
      <c r="W142" s="23">
        <v>7.5277265270908165E-3</v>
      </c>
      <c r="X142" s="23">
        <v>5.8955633035925083E-3</v>
      </c>
      <c r="Y142" s="23">
        <v>8.9442719099991179E-3</v>
      </c>
      <c r="Z142" s="23">
        <v>1.6329931618554533E-2</v>
      </c>
      <c r="AA142" s="23">
        <v>3.5577614684892461E-3</v>
      </c>
      <c r="AB142" s="23">
        <v>0</v>
      </c>
      <c r="AC142" s="203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29"/>
      <c r="B143" s="3" t="s">
        <v>87</v>
      </c>
      <c r="C143" s="28"/>
      <c r="D143" s="13">
        <v>1.3997084244475318E-2</v>
      </c>
      <c r="E143" s="13">
        <v>1.1731521860401273E-2</v>
      </c>
      <c r="F143" s="13">
        <v>1.1452044169797667E-2</v>
      </c>
      <c r="G143" s="13">
        <v>2.0813861028783531E-2</v>
      </c>
      <c r="H143" s="13">
        <v>6.3320526879209315E-3</v>
      </c>
      <c r="I143" s="13">
        <v>1.353309250156453E-2</v>
      </c>
      <c r="J143" s="13">
        <v>1.2795002595621786E-2</v>
      </c>
      <c r="K143" s="13">
        <v>8.9060578456124657E-3</v>
      </c>
      <c r="L143" s="13">
        <v>1.6839058026988787E-2</v>
      </c>
      <c r="M143" s="13">
        <v>1.0368123475961909E-2</v>
      </c>
      <c r="N143" s="13">
        <v>5.1734338924710493E-2</v>
      </c>
      <c r="O143" s="13">
        <v>7.2332777659772793E-2</v>
      </c>
      <c r="P143" s="13">
        <v>1.4241219434785868E-2</v>
      </c>
      <c r="Q143" s="13">
        <v>1.2381064074305188E-2</v>
      </c>
      <c r="R143" s="13">
        <v>2.2245601241002326E-2</v>
      </c>
      <c r="S143" s="13">
        <v>0</v>
      </c>
      <c r="T143" s="13">
        <v>6.6743589721612543E-3</v>
      </c>
      <c r="U143" s="13">
        <v>5.1994970525693594E-2</v>
      </c>
      <c r="V143" s="13">
        <v>2.5587039182723054E-2</v>
      </c>
      <c r="W143" s="13">
        <v>1.2108943475213109E-2</v>
      </c>
      <c r="X143" s="13">
        <v>1.0157467285442943E-2</v>
      </c>
      <c r="Y143" s="13">
        <v>1.5691705105261612E-2</v>
      </c>
      <c r="Z143" s="13">
        <v>2.1968517872494889E-2</v>
      </c>
      <c r="AA143" s="13">
        <v>6.7756130172783608E-3</v>
      </c>
      <c r="AB143" s="13">
        <v>0</v>
      </c>
      <c r="AC143" s="150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274</v>
      </c>
      <c r="C144" s="28"/>
      <c r="D144" s="13">
        <v>-2.4824167538051611E-2</v>
      </c>
      <c r="E144" s="13">
        <v>7.2693415708143361E-2</v>
      </c>
      <c r="F144" s="13">
        <v>-4.5616356201572117E-2</v>
      </c>
      <c r="G144" s="13">
        <v>-6.104498417235249E-2</v>
      </c>
      <c r="H144" s="13">
        <v>0.44604644870786059</v>
      </c>
      <c r="I144" s="13">
        <v>8.6104324320726011E-3</v>
      </c>
      <c r="J144" s="13">
        <v>-1.6465517545520614E-2</v>
      </c>
      <c r="K144" s="13">
        <v>2.8113949081311151E-2</v>
      </c>
      <c r="L144" s="13">
        <v>2.5327732417134374E-2</v>
      </c>
      <c r="M144" s="13">
        <v>1.9755299088780376E-2</v>
      </c>
      <c r="N144" s="13">
        <v>5.0403682394727367E-2</v>
      </c>
      <c r="O144" s="13">
        <v>-7.5254689159655275E-2</v>
      </c>
      <c r="P144" s="13">
        <v>-4.1541467523113385E-2</v>
      </c>
      <c r="Q144" s="13">
        <v>1.1185098663914594E-2</v>
      </c>
      <c r="R144" s="13">
        <v>4.0930545736525437E-2</v>
      </c>
      <c r="S144" s="13">
        <v>-3.039660086640561E-2</v>
      </c>
      <c r="T144" s="13">
        <v>2.2541515752957375E-2</v>
      </c>
      <c r="U144" s="13">
        <v>2.6442219082805307E-2</v>
      </c>
      <c r="V144" s="13">
        <v>0.14513504897674534</v>
      </c>
      <c r="W144" s="13">
        <v>3.925881573801937E-2</v>
      </c>
      <c r="X144" s="13">
        <v>-2.9700046700361193E-2</v>
      </c>
      <c r="Y144" s="13">
        <v>-4.7113900851467605E-2</v>
      </c>
      <c r="Z144" s="13">
        <v>0.24265263222294009</v>
      </c>
      <c r="AA144" s="13">
        <v>-0.12220243995103752</v>
      </c>
      <c r="AB144" s="13">
        <v>-1.3679300881343615E-2</v>
      </c>
      <c r="AC144" s="150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275</v>
      </c>
      <c r="C145" s="46"/>
      <c r="D145" s="44">
        <v>0.62</v>
      </c>
      <c r="E145" s="44">
        <v>1.06</v>
      </c>
      <c r="F145" s="44">
        <v>0.98</v>
      </c>
      <c r="G145" s="44">
        <v>1.24</v>
      </c>
      <c r="H145" s="44">
        <v>7.48</v>
      </c>
      <c r="I145" s="44">
        <v>0.04</v>
      </c>
      <c r="J145" s="44">
        <v>0.48</v>
      </c>
      <c r="K145" s="44">
        <v>0.28999999999999998</v>
      </c>
      <c r="L145" s="44">
        <v>0.24</v>
      </c>
      <c r="M145" s="44">
        <v>0.15</v>
      </c>
      <c r="N145" s="44">
        <v>0.67</v>
      </c>
      <c r="O145" s="44">
        <v>1.49</v>
      </c>
      <c r="P145" s="44">
        <v>0.91</v>
      </c>
      <c r="Q145" s="44">
        <v>0</v>
      </c>
      <c r="R145" s="44">
        <v>0.51</v>
      </c>
      <c r="S145" s="44">
        <v>0.71</v>
      </c>
      <c r="T145" s="44">
        <v>0.2</v>
      </c>
      <c r="U145" s="44">
        <v>0.26</v>
      </c>
      <c r="V145" s="44">
        <v>2.2999999999999998</v>
      </c>
      <c r="W145" s="44">
        <v>0.48</v>
      </c>
      <c r="X145" s="44">
        <v>0.7</v>
      </c>
      <c r="Y145" s="44">
        <v>1</v>
      </c>
      <c r="Z145" s="44">
        <v>3.98</v>
      </c>
      <c r="AA145" s="44">
        <v>2.29</v>
      </c>
      <c r="AB145" s="44">
        <v>0.43</v>
      </c>
      <c r="AC145" s="150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 ht="15">
      <c r="B147" s="8" t="s">
        <v>639</v>
      </c>
      <c r="BM147" s="27" t="s">
        <v>67</v>
      </c>
    </row>
    <row r="148" spans="1:65" ht="15">
      <c r="A148" s="24" t="s">
        <v>19</v>
      </c>
      <c r="B148" s="18" t="s">
        <v>114</v>
      </c>
      <c r="C148" s="15" t="s">
        <v>115</v>
      </c>
      <c r="D148" s="16" t="s">
        <v>240</v>
      </c>
      <c r="E148" s="17" t="s">
        <v>240</v>
      </c>
      <c r="F148" s="17" t="s">
        <v>240</v>
      </c>
      <c r="G148" s="17" t="s">
        <v>240</v>
      </c>
      <c r="H148" s="17" t="s">
        <v>240</v>
      </c>
      <c r="I148" s="17" t="s">
        <v>240</v>
      </c>
      <c r="J148" s="17" t="s">
        <v>240</v>
      </c>
      <c r="K148" s="17" t="s">
        <v>240</v>
      </c>
      <c r="L148" s="17" t="s">
        <v>240</v>
      </c>
      <c r="M148" s="17" t="s">
        <v>240</v>
      </c>
      <c r="N148" s="17" t="s">
        <v>240</v>
      </c>
      <c r="O148" s="17" t="s">
        <v>240</v>
      </c>
      <c r="P148" s="17" t="s">
        <v>240</v>
      </c>
      <c r="Q148" s="17" t="s">
        <v>240</v>
      </c>
      <c r="R148" s="17" t="s">
        <v>240</v>
      </c>
      <c r="S148" s="17" t="s">
        <v>240</v>
      </c>
      <c r="T148" s="17" t="s">
        <v>240</v>
      </c>
      <c r="U148" s="17" t="s">
        <v>240</v>
      </c>
      <c r="V148" s="17" t="s">
        <v>240</v>
      </c>
      <c r="W148" s="17" t="s">
        <v>240</v>
      </c>
      <c r="X148" s="17" t="s">
        <v>240</v>
      </c>
      <c r="Y148" s="17" t="s">
        <v>240</v>
      </c>
      <c r="Z148" s="17" t="s">
        <v>240</v>
      </c>
      <c r="AA148" s="150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241</v>
      </c>
      <c r="C149" s="9" t="s">
        <v>241</v>
      </c>
      <c r="D149" s="148" t="s">
        <v>243</v>
      </c>
      <c r="E149" s="149" t="s">
        <v>244</v>
      </c>
      <c r="F149" s="149" t="s">
        <v>245</v>
      </c>
      <c r="G149" s="149" t="s">
        <v>246</v>
      </c>
      <c r="H149" s="149" t="s">
        <v>248</v>
      </c>
      <c r="I149" s="149" t="s">
        <v>249</v>
      </c>
      <c r="J149" s="149" t="s">
        <v>250</v>
      </c>
      <c r="K149" s="149" t="s">
        <v>251</v>
      </c>
      <c r="L149" s="149" t="s">
        <v>252</v>
      </c>
      <c r="M149" s="149" t="s">
        <v>253</v>
      </c>
      <c r="N149" s="149" t="s">
        <v>254</v>
      </c>
      <c r="O149" s="149" t="s">
        <v>255</v>
      </c>
      <c r="P149" s="149" t="s">
        <v>256</v>
      </c>
      <c r="Q149" s="149" t="s">
        <v>257</v>
      </c>
      <c r="R149" s="149" t="s">
        <v>258</v>
      </c>
      <c r="S149" s="149" t="s">
        <v>259</v>
      </c>
      <c r="T149" s="149" t="s">
        <v>261</v>
      </c>
      <c r="U149" s="149" t="s">
        <v>279</v>
      </c>
      <c r="V149" s="149" t="s">
        <v>280</v>
      </c>
      <c r="W149" s="149" t="s">
        <v>262</v>
      </c>
      <c r="X149" s="149" t="s">
        <v>263</v>
      </c>
      <c r="Y149" s="149" t="s">
        <v>281</v>
      </c>
      <c r="Z149" s="149" t="s">
        <v>265</v>
      </c>
      <c r="AA149" s="150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282</v>
      </c>
      <c r="E150" s="11" t="s">
        <v>285</v>
      </c>
      <c r="F150" s="11" t="s">
        <v>285</v>
      </c>
      <c r="G150" s="11" t="s">
        <v>282</v>
      </c>
      <c r="H150" s="11" t="s">
        <v>284</v>
      </c>
      <c r="I150" s="11" t="s">
        <v>282</v>
      </c>
      <c r="J150" s="11" t="s">
        <v>282</v>
      </c>
      <c r="K150" s="11" t="s">
        <v>282</v>
      </c>
      <c r="L150" s="11" t="s">
        <v>282</v>
      </c>
      <c r="M150" s="11" t="s">
        <v>282</v>
      </c>
      <c r="N150" s="11" t="s">
        <v>282</v>
      </c>
      <c r="O150" s="11" t="s">
        <v>284</v>
      </c>
      <c r="P150" s="11" t="s">
        <v>285</v>
      </c>
      <c r="Q150" s="11" t="s">
        <v>282</v>
      </c>
      <c r="R150" s="11" t="s">
        <v>284</v>
      </c>
      <c r="S150" s="11" t="s">
        <v>285</v>
      </c>
      <c r="T150" s="11" t="s">
        <v>285</v>
      </c>
      <c r="U150" s="11" t="s">
        <v>285</v>
      </c>
      <c r="V150" s="11" t="s">
        <v>282</v>
      </c>
      <c r="W150" s="11" t="s">
        <v>285</v>
      </c>
      <c r="X150" s="11" t="s">
        <v>285</v>
      </c>
      <c r="Y150" s="11" t="s">
        <v>285</v>
      </c>
      <c r="Z150" s="11" t="s">
        <v>282</v>
      </c>
      <c r="AA150" s="150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326</v>
      </c>
      <c r="E151" s="25" t="s">
        <v>326</v>
      </c>
      <c r="F151" s="25" t="s">
        <v>326</v>
      </c>
      <c r="G151" s="25" t="s">
        <v>327</v>
      </c>
      <c r="H151" s="25" t="s">
        <v>328</v>
      </c>
      <c r="I151" s="25" t="s">
        <v>327</v>
      </c>
      <c r="J151" s="25" t="s">
        <v>327</v>
      </c>
      <c r="K151" s="25" t="s">
        <v>327</v>
      </c>
      <c r="L151" s="25" t="s">
        <v>327</v>
      </c>
      <c r="M151" s="25" t="s">
        <v>327</v>
      </c>
      <c r="N151" s="25" t="s">
        <v>328</v>
      </c>
      <c r="O151" s="25" t="s">
        <v>327</v>
      </c>
      <c r="P151" s="25" t="s">
        <v>328</v>
      </c>
      <c r="Q151" s="25" t="s">
        <v>329</v>
      </c>
      <c r="R151" s="25" t="s">
        <v>328</v>
      </c>
      <c r="S151" s="25" t="s">
        <v>329</v>
      </c>
      <c r="T151" s="25" t="s">
        <v>329</v>
      </c>
      <c r="U151" s="25" t="s">
        <v>330</v>
      </c>
      <c r="V151" s="25" t="s">
        <v>327</v>
      </c>
      <c r="W151" s="25" t="s">
        <v>328</v>
      </c>
      <c r="X151" s="25" t="s">
        <v>328</v>
      </c>
      <c r="Y151" s="25" t="s">
        <v>327</v>
      </c>
      <c r="Z151" s="25" t="s">
        <v>119</v>
      </c>
      <c r="AA151" s="150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0.56999999999999995</v>
      </c>
      <c r="E152" s="21">
        <v>0.61</v>
      </c>
      <c r="F152" s="21">
        <v>0.60582391436445271</v>
      </c>
      <c r="G152" s="21">
        <v>0.6</v>
      </c>
      <c r="H152" s="144" t="s">
        <v>105</v>
      </c>
      <c r="I152" s="21">
        <v>0.54</v>
      </c>
      <c r="J152" s="21">
        <v>0.55000000000000004</v>
      </c>
      <c r="K152" s="21">
        <v>0.63</v>
      </c>
      <c r="L152" s="21">
        <v>0.59</v>
      </c>
      <c r="M152" s="21">
        <v>0.56000000000000005</v>
      </c>
      <c r="N152" s="21">
        <v>0.62</v>
      </c>
      <c r="O152" s="144" t="s">
        <v>220</v>
      </c>
      <c r="P152" s="21">
        <v>0.71</v>
      </c>
      <c r="Q152" s="21">
        <v>0.60840106114428361</v>
      </c>
      <c r="R152" s="144" t="s">
        <v>105</v>
      </c>
      <c r="S152" s="21">
        <v>0.66</v>
      </c>
      <c r="T152" s="144" t="s">
        <v>105</v>
      </c>
      <c r="U152" s="144">
        <v>0.46</v>
      </c>
      <c r="V152" s="21">
        <v>0.57999999999999996</v>
      </c>
      <c r="W152" s="144">
        <v>0.6</v>
      </c>
      <c r="X152" s="144">
        <v>0.68</v>
      </c>
      <c r="Y152" s="21">
        <v>0.59</v>
      </c>
      <c r="Z152" s="21">
        <v>0.61</v>
      </c>
      <c r="AA152" s="150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0.56999999999999995</v>
      </c>
      <c r="E153" s="11">
        <v>0.6</v>
      </c>
      <c r="F153" s="11">
        <v>0.66275245987375841</v>
      </c>
      <c r="G153" s="11">
        <v>0.59</v>
      </c>
      <c r="H153" s="145" t="s">
        <v>105</v>
      </c>
      <c r="I153" s="11">
        <v>0.59</v>
      </c>
      <c r="J153" s="11">
        <v>0.57999999999999996</v>
      </c>
      <c r="K153" s="11">
        <v>0.63</v>
      </c>
      <c r="L153" s="11">
        <v>0.6</v>
      </c>
      <c r="M153" s="11">
        <v>0.57999999999999996</v>
      </c>
      <c r="N153" s="11">
        <v>0.61</v>
      </c>
      <c r="O153" s="145" t="s">
        <v>220</v>
      </c>
      <c r="P153" s="11">
        <v>0.67</v>
      </c>
      <c r="Q153" s="11">
        <v>0.57682352387572311</v>
      </c>
      <c r="R153" s="145" t="s">
        <v>105</v>
      </c>
      <c r="S153" s="11">
        <v>0.64</v>
      </c>
      <c r="T153" s="145" t="s">
        <v>105</v>
      </c>
      <c r="U153" s="145">
        <v>0.48</v>
      </c>
      <c r="V153" s="11">
        <v>0.54</v>
      </c>
      <c r="W153" s="145">
        <v>0.7</v>
      </c>
      <c r="X153" s="145">
        <v>0.74</v>
      </c>
      <c r="Y153" s="11">
        <v>0.57999999999999996</v>
      </c>
      <c r="Z153" s="11">
        <v>0.6</v>
      </c>
      <c r="AA153" s="150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18</v>
      </c>
    </row>
    <row r="154" spans="1:65">
      <c r="A154" s="29"/>
      <c r="B154" s="19">
        <v>1</v>
      </c>
      <c r="C154" s="9">
        <v>3</v>
      </c>
      <c r="D154" s="11">
        <v>0.6</v>
      </c>
      <c r="E154" s="11">
        <v>0.62</v>
      </c>
      <c r="F154" s="11">
        <v>0.59415319471613703</v>
      </c>
      <c r="G154" s="11">
        <v>0.69</v>
      </c>
      <c r="H154" s="145" t="s">
        <v>105</v>
      </c>
      <c r="I154" s="11">
        <v>0.59</v>
      </c>
      <c r="J154" s="11">
        <v>0.52</v>
      </c>
      <c r="K154" s="11">
        <v>0.62</v>
      </c>
      <c r="L154" s="11">
        <v>0.57999999999999996</v>
      </c>
      <c r="M154" s="11">
        <v>0.55000000000000004</v>
      </c>
      <c r="N154" s="11">
        <v>0.61</v>
      </c>
      <c r="O154" s="145" t="s">
        <v>220</v>
      </c>
      <c r="P154" s="11">
        <v>0.7</v>
      </c>
      <c r="Q154" s="11">
        <v>0.57727063992637795</v>
      </c>
      <c r="R154" s="145" t="s">
        <v>105</v>
      </c>
      <c r="S154" s="11">
        <v>0.65</v>
      </c>
      <c r="T154" s="145" t="s">
        <v>105</v>
      </c>
      <c r="U154" s="145">
        <v>0.49</v>
      </c>
      <c r="V154" s="11">
        <v>0.52</v>
      </c>
      <c r="W154" s="145">
        <v>0.6</v>
      </c>
      <c r="X154" s="145">
        <v>0.69</v>
      </c>
      <c r="Y154" s="146">
        <v>0.7</v>
      </c>
      <c r="Z154" s="11">
        <v>0.6</v>
      </c>
      <c r="AA154" s="150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0.56000000000000005</v>
      </c>
      <c r="E155" s="11">
        <v>0.61</v>
      </c>
      <c r="F155" s="11">
        <v>0.65761179000000003</v>
      </c>
      <c r="G155" s="11">
        <v>0.57999999999999996</v>
      </c>
      <c r="H155" s="145" t="s">
        <v>105</v>
      </c>
      <c r="I155" s="11">
        <v>0.57999999999999996</v>
      </c>
      <c r="J155" s="11">
        <v>0.55000000000000004</v>
      </c>
      <c r="K155" s="11">
        <v>0.62</v>
      </c>
      <c r="L155" s="11">
        <v>0.59</v>
      </c>
      <c r="M155" s="11">
        <v>0.56999999999999995</v>
      </c>
      <c r="N155" s="11">
        <v>0.62</v>
      </c>
      <c r="O155" s="145" t="s">
        <v>220</v>
      </c>
      <c r="P155" s="11">
        <v>0.67</v>
      </c>
      <c r="Q155" s="11">
        <v>0.61023164000095198</v>
      </c>
      <c r="R155" s="145" t="s">
        <v>105</v>
      </c>
      <c r="S155" s="11">
        <v>0.66</v>
      </c>
      <c r="T155" s="145" t="s">
        <v>105</v>
      </c>
      <c r="U155" s="145">
        <v>0.49</v>
      </c>
      <c r="V155" s="11">
        <v>0.56999999999999995</v>
      </c>
      <c r="W155" s="145">
        <v>0.7</v>
      </c>
      <c r="X155" s="145">
        <v>0.72</v>
      </c>
      <c r="Y155" s="11">
        <v>0.64</v>
      </c>
      <c r="Z155" s="11">
        <v>0.62</v>
      </c>
      <c r="AA155" s="150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0.60342751753684876</v>
      </c>
    </row>
    <row r="156" spans="1:65">
      <c r="A156" s="29"/>
      <c r="B156" s="19">
        <v>1</v>
      </c>
      <c r="C156" s="9">
        <v>5</v>
      </c>
      <c r="D156" s="11">
        <v>0.57999999999999996</v>
      </c>
      <c r="E156" s="11">
        <v>0.62</v>
      </c>
      <c r="F156" s="11">
        <v>0.60995686492804013</v>
      </c>
      <c r="G156" s="11">
        <v>0.62</v>
      </c>
      <c r="H156" s="145" t="s">
        <v>105</v>
      </c>
      <c r="I156" s="11">
        <v>0.56999999999999995</v>
      </c>
      <c r="J156" s="11">
        <v>0.54</v>
      </c>
      <c r="K156" s="11">
        <v>0.63</v>
      </c>
      <c r="L156" s="11">
        <v>0.59</v>
      </c>
      <c r="M156" s="11">
        <v>0.56000000000000005</v>
      </c>
      <c r="N156" s="11">
        <v>0.62</v>
      </c>
      <c r="O156" s="145" t="s">
        <v>220</v>
      </c>
      <c r="P156" s="11">
        <v>0.7</v>
      </c>
      <c r="Q156" s="11">
        <v>0.5870322595872971</v>
      </c>
      <c r="R156" s="145" t="s">
        <v>105</v>
      </c>
      <c r="S156" s="11">
        <v>0.65</v>
      </c>
      <c r="T156" s="145" t="s">
        <v>105</v>
      </c>
      <c r="U156" s="145">
        <v>0.46</v>
      </c>
      <c r="V156" s="11">
        <v>0.56999999999999995</v>
      </c>
      <c r="W156" s="145">
        <v>0.6</v>
      </c>
      <c r="X156" s="145">
        <v>0.71</v>
      </c>
      <c r="Y156" s="11">
        <v>0.59</v>
      </c>
      <c r="Z156" s="11">
        <v>0.59</v>
      </c>
      <c r="AA156" s="150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80</v>
      </c>
    </row>
    <row r="157" spans="1:65">
      <c r="A157" s="29"/>
      <c r="B157" s="19">
        <v>1</v>
      </c>
      <c r="C157" s="9">
        <v>6</v>
      </c>
      <c r="D157" s="11">
        <v>0.56999999999999995</v>
      </c>
      <c r="E157" s="11">
        <v>0.63</v>
      </c>
      <c r="F157" s="11">
        <v>0.62822737999603162</v>
      </c>
      <c r="G157" s="11">
        <v>0.69</v>
      </c>
      <c r="H157" s="145" t="s">
        <v>105</v>
      </c>
      <c r="I157" s="11">
        <v>0.59</v>
      </c>
      <c r="J157" s="11">
        <v>0.56999999999999995</v>
      </c>
      <c r="K157" s="11">
        <v>0.64</v>
      </c>
      <c r="L157" s="11">
        <v>0.61</v>
      </c>
      <c r="M157" s="11">
        <v>0.54</v>
      </c>
      <c r="N157" s="11">
        <v>0.62</v>
      </c>
      <c r="O157" s="145" t="s">
        <v>220</v>
      </c>
      <c r="P157" s="11">
        <v>0.66</v>
      </c>
      <c r="Q157" s="11">
        <v>0.54875695512441391</v>
      </c>
      <c r="R157" s="145" t="s">
        <v>105</v>
      </c>
      <c r="S157" s="11">
        <v>0.66</v>
      </c>
      <c r="T157" s="145" t="s">
        <v>105</v>
      </c>
      <c r="U157" s="145">
        <v>0.45</v>
      </c>
      <c r="V157" s="11">
        <v>0.57999999999999996</v>
      </c>
      <c r="W157" s="145">
        <v>0.6</v>
      </c>
      <c r="X157" s="145">
        <v>0.69</v>
      </c>
      <c r="Y157" s="11">
        <v>0.56000000000000005</v>
      </c>
      <c r="Z157" s="11">
        <v>0.63</v>
      </c>
      <c r="AA157" s="150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271</v>
      </c>
      <c r="C158" s="12"/>
      <c r="D158" s="22">
        <v>0.57499999999999996</v>
      </c>
      <c r="E158" s="22">
        <v>0.61499999999999999</v>
      </c>
      <c r="F158" s="22">
        <v>0.62642093397973664</v>
      </c>
      <c r="G158" s="22">
        <v>0.6283333333333333</v>
      </c>
      <c r="H158" s="22" t="s">
        <v>771</v>
      </c>
      <c r="I158" s="22">
        <v>0.57666666666666655</v>
      </c>
      <c r="J158" s="22">
        <v>0.55166666666666664</v>
      </c>
      <c r="K158" s="22">
        <v>0.6283333333333333</v>
      </c>
      <c r="L158" s="22">
        <v>0.59333333333333327</v>
      </c>
      <c r="M158" s="22">
        <v>0.56000000000000005</v>
      </c>
      <c r="N158" s="22">
        <v>0.6166666666666667</v>
      </c>
      <c r="O158" s="22" t="s">
        <v>771</v>
      </c>
      <c r="P158" s="22">
        <v>0.68500000000000005</v>
      </c>
      <c r="Q158" s="22">
        <v>0.58475267994317459</v>
      </c>
      <c r="R158" s="22" t="s">
        <v>771</v>
      </c>
      <c r="S158" s="22">
        <v>0.65333333333333343</v>
      </c>
      <c r="T158" s="22" t="s">
        <v>771</v>
      </c>
      <c r="U158" s="22">
        <v>0.47166666666666668</v>
      </c>
      <c r="V158" s="22">
        <v>0.55999999999999994</v>
      </c>
      <c r="W158" s="22">
        <v>0.6333333333333333</v>
      </c>
      <c r="X158" s="22">
        <v>0.70500000000000007</v>
      </c>
      <c r="Y158" s="22">
        <v>0.61</v>
      </c>
      <c r="Z158" s="22">
        <v>0.60833333333333328</v>
      </c>
      <c r="AA158" s="150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272</v>
      </c>
      <c r="C159" s="28"/>
      <c r="D159" s="11">
        <v>0.56999999999999995</v>
      </c>
      <c r="E159" s="11">
        <v>0.61499999999999999</v>
      </c>
      <c r="F159" s="11">
        <v>0.61909212246203582</v>
      </c>
      <c r="G159" s="11">
        <v>0.61</v>
      </c>
      <c r="H159" s="11" t="s">
        <v>771</v>
      </c>
      <c r="I159" s="11">
        <v>0.58499999999999996</v>
      </c>
      <c r="J159" s="11">
        <v>0.55000000000000004</v>
      </c>
      <c r="K159" s="11">
        <v>0.63</v>
      </c>
      <c r="L159" s="11">
        <v>0.59</v>
      </c>
      <c r="M159" s="11">
        <v>0.56000000000000005</v>
      </c>
      <c r="N159" s="11">
        <v>0.62</v>
      </c>
      <c r="O159" s="11" t="s">
        <v>771</v>
      </c>
      <c r="P159" s="11">
        <v>0.68500000000000005</v>
      </c>
      <c r="Q159" s="11">
        <v>0.58215144975683752</v>
      </c>
      <c r="R159" s="11" t="s">
        <v>771</v>
      </c>
      <c r="S159" s="11">
        <v>0.65500000000000003</v>
      </c>
      <c r="T159" s="11" t="s">
        <v>771</v>
      </c>
      <c r="U159" s="11">
        <v>0.47</v>
      </c>
      <c r="V159" s="11">
        <v>0.56999999999999995</v>
      </c>
      <c r="W159" s="11">
        <v>0.6</v>
      </c>
      <c r="X159" s="11">
        <v>0.7</v>
      </c>
      <c r="Y159" s="11">
        <v>0.59</v>
      </c>
      <c r="Z159" s="11">
        <v>0.60499999999999998</v>
      </c>
      <c r="AA159" s="150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273</v>
      </c>
      <c r="C160" s="28"/>
      <c r="D160" s="23">
        <v>1.378404875209021E-2</v>
      </c>
      <c r="E160" s="23">
        <v>1.0488088481701525E-2</v>
      </c>
      <c r="F160" s="23">
        <v>2.8399374303775191E-2</v>
      </c>
      <c r="G160" s="23">
        <v>4.9564772436345002E-2</v>
      </c>
      <c r="H160" s="23" t="s">
        <v>771</v>
      </c>
      <c r="I160" s="23">
        <v>1.9663841605003479E-2</v>
      </c>
      <c r="J160" s="23">
        <v>2.1369760566432781E-2</v>
      </c>
      <c r="K160" s="23">
        <v>7.5277265270908165E-3</v>
      </c>
      <c r="L160" s="23">
        <v>1.0327955589886454E-2</v>
      </c>
      <c r="M160" s="23">
        <v>1.4142135623730918E-2</v>
      </c>
      <c r="N160" s="23">
        <v>5.1639777949432268E-3</v>
      </c>
      <c r="O160" s="23" t="s">
        <v>771</v>
      </c>
      <c r="P160" s="23">
        <v>2.0736441353327681E-2</v>
      </c>
      <c r="Q160" s="23">
        <v>2.2926685178610413E-2</v>
      </c>
      <c r="R160" s="23" t="s">
        <v>771</v>
      </c>
      <c r="S160" s="23">
        <v>8.1649658092772665E-3</v>
      </c>
      <c r="T160" s="23" t="s">
        <v>771</v>
      </c>
      <c r="U160" s="23">
        <v>1.7224014243685068E-2</v>
      </c>
      <c r="V160" s="23">
        <v>2.4494897427831747E-2</v>
      </c>
      <c r="W160" s="23">
        <v>5.1639777949432218E-2</v>
      </c>
      <c r="X160" s="23">
        <v>2.2583179581272424E-2</v>
      </c>
      <c r="Y160" s="23">
        <v>5.1380930314660504E-2</v>
      </c>
      <c r="Z160" s="23">
        <v>1.4719601443879758E-2</v>
      </c>
      <c r="AA160" s="203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56"/>
    </row>
    <row r="161" spans="1:65">
      <c r="A161" s="29"/>
      <c r="B161" s="3" t="s">
        <v>87</v>
      </c>
      <c r="C161" s="28"/>
      <c r="D161" s="13">
        <v>2.3972258699287322E-2</v>
      </c>
      <c r="E161" s="13">
        <v>1.7053802409270773E-2</v>
      </c>
      <c r="F161" s="13">
        <v>4.5335927909289586E-2</v>
      </c>
      <c r="G161" s="13">
        <v>7.8882926954395235E-2</v>
      </c>
      <c r="H161" s="13" t="s">
        <v>771</v>
      </c>
      <c r="I161" s="13">
        <v>3.4099147291913552E-2</v>
      </c>
      <c r="J161" s="13">
        <v>3.8736726102295074E-2</v>
      </c>
      <c r="K161" s="13">
        <v>1.1980466621364696E-2</v>
      </c>
      <c r="L161" s="13">
        <v>1.7406666724527734E-2</v>
      </c>
      <c r="M161" s="13">
        <v>2.5253813613805208E-2</v>
      </c>
      <c r="N161" s="13">
        <v>8.3740180458538802E-3</v>
      </c>
      <c r="O161" s="13" t="s">
        <v>771</v>
      </c>
      <c r="P161" s="13">
        <v>3.0272177158142597E-2</v>
      </c>
      <c r="Q161" s="13">
        <v>3.9207490559664292E-2</v>
      </c>
      <c r="R161" s="13" t="s">
        <v>771</v>
      </c>
      <c r="S161" s="13">
        <v>1.2497396646852958E-2</v>
      </c>
      <c r="T161" s="13" t="s">
        <v>771</v>
      </c>
      <c r="U161" s="13">
        <v>3.6517344686258092E-2</v>
      </c>
      <c r="V161" s="13">
        <v>4.374088826398527E-2</v>
      </c>
      <c r="W161" s="13">
        <v>8.1536491499103511E-2</v>
      </c>
      <c r="X161" s="13">
        <v>3.2032878838684289E-2</v>
      </c>
      <c r="Y161" s="13">
        <v>8.4231033302722136E-2</v>
      </c>
      <c r="Z161" s="13">
        <v>2.4196605113227E-2</v>
      </c>
      <c r="AA161" s="150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274</v>
      </c>
      <c r="C162" s="28"/>
      <c r="D162" s="13">
        <v>-4.7110078196115457E-2</v>
      </c>
      <c r="E162" s="13">
        <v>1.9177916364154779E-2</v>
      </c>
      <c r="F162" s="13">
        <v>3.8104686602204563E-2</v>
      </c>
      <c r="G162" s="13">
        <v>4.1273914550911561E-2</v>
      </c>
      <c r="H162" s="13" t="s">
        <v>771</v>
      </c>
      <c r="I162" s="13">
        <v>-4.4348078422770998E-2</v>
      </c>
      <c r="J162" s="13">
        <v>-8.577807502293977E-2</v>
      </c>
      <c r="K162" s="13">
        <v>4.1273914550911561E-2</v>
      </c>
      <c r="L162" s="13">
        <v>-1.6728080689324965E-2</v>
      </c>
      <c r="M162" s="13">
        <v>-7.1968076156216698E-2</v>
      </c>
      <c r="N162" s="13">
        <v>2.1939916137499349E-2</v>
      </c>
      <c r="O162" s="13" t="s">
        <v>771</v>
      </c>
      <c r="P162" s="13">
        <v>0.13518190684462783</v>
      </c>
      <c r="Q162" s="13">
        <v>-3.0947938320585067E-2</v>
      </c>
      <c r="R162" s="13" t="s">
        <v>771</v>
      </c>
      <c r="S162" s="13">
        <v>8.2703911151080556E-2</v>
      </c>
      <c r="T162" s="13" t="s">
        <v>771</v>
      </c>
      <c r="U162" s="13">
        <v>-0.21835406414348013</v>
      </c>
      <c r="V162" s="13">
        <v>-7.1968076156216809E-2</v>
      </c>
      <c r="W162" s="13">
        <v>4.9559913870945271E-2</v>
      </c>
      <c r="X162" s="13">
        <v>0.16832590412476289</v>
      </c>
      <c r="Y162" s="13">
        <v>1.0891917044121069E-2</v>
      </c>
      <c r="Z162" s="13">
        <v>8.1299172707762768E-3</v>
      </c>
      <c r="AA162" s="150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275</v>
      </c>
      <c r="C163" s="46"/>
      <c r="D163" s="44">
        <v>0.25</v>
      </c>
      <c r="E163" s="44">
        <v>0.47</v>
      </c>
      <c r="F163" s="44">
        <v>0.67</v>
      </c>
      <c r="G163" s="44">
        <v>0.71</v>
      </c>
      <c r="H163" s="44">
        <v>1.61</v>
      </c>
      <c r="I163" s="44">
        <v>0.22</v>
      </c>
      <c r="J163" s="44">
        <v>0.67</v>
      </c>
      <c r="K163" s="44">
        <v>0.71</v>
      </c>
      <c r="L163" s="44">
        <v>0.08</v>
      </c>
      <c r="M163" s="44">
        <v>0.52</v>
      </c>
      <c r="N163" s="44">
        <v>0.5</v>
      </c>
      <c r="O163" s="44">
        <v>6.12</v>
      </c>
      <c r="P163" s="44">
        <v>1.73</v>
      </c>
      <c r="Q163" s="44">
        <v>0.08</v>
      </c>
      <c r="R163" s="44">
        <v>1.61</v>
      </c>
      <c r="S163" s="44">
        <v>1.1599999999999999</v>
      </c>
      <c r="T163" s="44">
        <v>1.61</v>
      </c>
      <c r="U163" s="44">
        <v>2.12</v>
      </c>
      <c r="V163" s="44">
        <v>0.52</v>
      </c>
      <c r="W163" s="44" t="s">
        <v>276</v>
      </c>
      <c r="X163" s="44">
        <v>2.09</v>
      </c>
      <c r="Y163" s="44">
        <v>0.38</v>
      </c>
      <c r="Z163" s="44">
        <v>0.35</v>
      </c>
      <c r="AA163" s="150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334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>
      <c r="BM165" s="55"/>
    </row>
    <row r="166" spans="1:65" ht="15">
      <c r="B166" s="8" t="s">
        <v>640</v>
      </c>
      <c r="BM166" s="27" t="s">
        <v>67</v>
      </c>
    </row>
    <row r="167" spans="1:65" ht="15">
      <c r="A167" s="24" t="s">
        <v>22</v>
      </c>
      <c r="B167" s="18" t="s">
        <v>114</v>
      </c>
      <c r="C167" s="15" t="s">
        <v>115</v>
      </c>
      <c r="D167" s="16" t="s">
        <v>240</v>
      </c>
      <c r="E167" s="17" t="s">
        <v>240</v>
      </c>
      <c r="F167" s="17" t="s">
        <v>240</v>
      </c>
      <c r="G167" s="17" t="s">
        <v>240</v>
      </c>
      <c r="H167" s="17" t="s">
        <v>240</v>
      </c>
      <c r="I167" s="17" t="s">
        <v>240</v>
      </c>
      <c r="J167" s="17" t="s">
        <v>240</v>
      </c>
      <c r="K167" s="17" t="s">
        <v>240</v>
      </c>
      <c r="L167" s="17" t="s">
        <v>240</v>
      </c>
      <c r="M167" s="17" t="s">
        <v>240</v>
      </c>
      <c r="N167" s="17" t="s">
        <v>240</v>
      </c>
      <c r="O167" s="17" t="s">
        <v>240</v>
      </c>
      <c r="P167" s="17" t="s">
        <v>240</v>
      </c>
      <c r="Q167" s="17" t="s">
        <v>240</v>
      </c>
      <c r="R167" s="17" t="s">
        <v>240</v>
      </c>
      <c r="S167" s="17" t="s">
        <v>240</v>
      </c>
      <c r="T167" s="17" t="s">
        <v>240</v>
      </c>
      <c r="U167" s="17" t="s">
        <v>240</v>
      </c>
      <c r="V167" s="17" t="s">
        <v>240</v>
      </c>
      <c r="W167" s="17" t="s">
        <v>240</v>
      </c>
      <c r="X167" s="150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241</v>
      </c>
      <c r="C168" s="9" t="s">
        <v>241</v>
      </c>
      <c r="D168" s="148" t="s">
        <v>243</v>
      </c>
      <c r="E168" s="149" t="s">
        <v>244</v>
      </c>
      <c r="F168" s="149" t="s">
        <v>245</v>
      </c>
      <c r="G168" s="149" t="s">
        <v>248</v>
      </c>
      <c r="H168" s="149" t="s">
        <v>249</v>
      </c>
      <c r="I168" s="149" t="s">
        <v>250</v>
      </c>
      <c r="J168" s="149" t="s">
        <v>251</v>
      </c>
      <c r="K168" s="149" t="s">
        <v>252</v>
      </c>
      <c r="L168" s="149" t="s">
        <v>253</v>
      </c>
      <c r="M168" s="149" t="s">
        <v>254</v>
      </c>
      <c r="N168" s="149" t="s">
        <v>256</v>
      </c>
      <c r="O168" s="149" t="s">
        <v>257</v>
      </c>
      <c r="P168" s="149" t="s">
        <v>259</v>
      </c>
      <c r="Q168" s="149" t="s">
        <v>260</v>
      </c>
      <c r="R168" s="149" t="s">
        <v>261</v>
      </c>
      <c r="S168" s="149" t="s">
        <v>279</v>
      </c>
      <c r="T168" s="149" t="s">
        <v>307</v>
      </c>
      <c r="U168" s="149" t="s">
        <v>280</v>
      </c>
      <c r="V168" s="149" t="s">
        <v>263</v>
      </c>
      <c r="W168" s="149" t="s">
        <v>281</v>
      </c>
      <c r="X168" s="150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282</v>
      </c>
      <c r="E169" s="11" t="s">
        <v>285</v>
      </c>
      <c r="F169" s="11" t="s">
        <v>285</v>
      </c>
      <c r="G169" s="11" t="s">
        <v>284</v>
      </c>
      <c r="H169" s="11" t="s">
        <v>282</v>
      </c>
      <c r="I169" s="11" t="s">
        <v>282</v>
      </c>
      <c r="J169" s="11" t="s">
        <v>282</v>
      </c>
      <c r="K169" s="11" t="s">
        <v>282</v>
      </c>
      <c r="L169" s="11" t="s">
        <v>282</v>
      </c>
      <c r="M169" s="11" t="s">
        <v>282</v>
      </c>
      <c r="N169" s="11" t="s">
        <v>285</v>
      </c>
      <c r="O169" s="11" t="s">
        <v>282</v>
      </c>
      <c r="P169" s="11" t="s">
        <v>285</v>
      </c>
      <c r="Q169" s="11" t="s">
        <v>282</v>
      </c>
      <c r="R169" s="11" t="s">
        <v>285</v>
      </c>
      <c r="S169" s="11" t="s">
        <v>285</v>
      </c>
      <c r="T169" s="11" t="s">
        <v>282</v>
      </c>
      <c r="U169" s="11" t="s">
        <v>282</v>
      </c>
      <c r="V169" s="11" t="s">
        <v>285</v>
      </c>
      <c r="W169" s="11" t="s">
        <v>285</v>
      </c>
      <c r="X169" s="150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326</v>
      </c>
      <c r="E170" s="25" t="s">
        <v>326</v>
      </c>
      <c r="F170" s="25" t="s">
        <v>326</v>
      </c>
      <c r="G170" s="25" t="s">
        <v>328</v>
      </c>
      <c r="H170" s="25" t="s">
        <v>327</v>
      </c>
      <c r="I170" s="25" t="s">
        <v>327</v>
      </c>
      <c r="J170" s="25" t="s">
        <v>327</v>
      </c>
      <c r="K170" s="25" t="s">
        <v>327</v>
      </c>
      <c r="L170" s="25" t="s">
        <v>327</v>
      </c>
      <c r="M170" s="25" t="s">
        <v>328</v>
      </c>
      <c r="N170" s="25" t="s">
        <v>328</v>
      </c>
      <c r="O170" s="25" t="s">
        <v>329</v>
      </c>
      <c r="P170" s="25" t="s">
        <v>329</v>
      </c>
      <c r="Q170" s="25" t="s">
        <v>327</v>
      </c>
      <c r="R170" s="25" t="s">
        <v>329</v>
      </c>
      <c r="S170" s="25" t="s">
        <v>330</v>
      </c>
      <c r="T170" s="25" t="s">
        <v>328</v>
      </c>
      <c r="U170" s="25" t="s">
        <v>327</v>
      </c>
      <c r="V170" s="25" t="s">
        <v>328</v>
      </c>
      <c r="W170" s="25" t="s">
        <v>327</v>
      </c>
      <c r="X170" s="150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10">
        <v>32.082000000000001</v>
      </c>
      <c r="E171" s="211">
        <v>52.1</v>
      </c>
      <c r="F171" s="210">
        <v>35.742146985579211</v>
      </c>
      <c r="G171" s="210">
        <v>33.299999999999997</v>
      </c>
      <c r="H171" s="210">
        <v>32</v>
      </c>
      <c r="I171" s="210">
        <v>32.299999999999997</v>
      </c>
      <c r="J171" s="210">
        <v>37.9</v>
      </c>
      <c r="K171" s="210">
        <v>32.9</v>
      </c>
      <c r="L171" s="210">
        <v>32.299999999999997</v>
      </c>
      <c r="M171" s="210">
        <v>38.5</v>
      </c>
      <c r="N171" s="210">
        <v>30.72</v>
      </c>
      <c r="O171" s="210">
        <v>36.274196592704499</v>
      </c>
      <c r="P171" s="210">
        <v>34</v>
      </c>
      <c r="Q171" s="211">
        <v>57.06</v>
      </c>
      <c r="R171" s="210">
        <v>29</v>
      </c>
      <c r="S171" s="211">
        <v>64.900000000000006</v>
      </c>
      <c r="T171" s="211">
        <v>49.32</v>
      </c>
      <c r="U171" s="210">
        <v>30.43</v>
      </c>
      <c r="V171" s="210">
        <v>36.700000000000003</v>
      </c>
      <c r="W171" s="210">
        <v>36.1</v>
      </c>
      <c r="X171" s="212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</v>
      </c>
    </row>
    <row r="172" spans="1:65">
      <c r="A172" s="29"/>
      <c r="B172" s="19">
        <v>1</v>
      </c>
      <c r="C172" s="9">
        <v>2</v>
      </c>
      <c r="D172" s="215">
        <v>32.226999999999997</v>
      </c>
      <c r="E172" s="216">
        <v>52.6</v>
      </c>
      <c r="F172" s="215">
        <v>35.137714557280979</v>
      </c>
      <c r="G172" s="215">
        <v>34.1</v>
      </c>
      <c r="H172" s="215">
        <v>34.299999999999997</v>
      </c>
      <c r="I172" s="215">
        <v>32.299999999999997</v>
      </c>
      <c r="J172" s="215">
        <v>37.200000000000003</v>
      </c>
      <c r="K172" s="215">
        <v>31.8</v>
      </c>
      <c r="L172" s="215">
        <v>31.6</v>
      </c>
      <c r="M172" s="215">
        <v>36.369999999999997</v>
      </c>
      <c r="N172" s="215">
        <v>30.82</v>
      </c>
      <c r="O172" s="215">
        <v>37.821867887833037</v>
      </c>
      <c r="P172" s="215">
        <v>32.5</v>
      </c>
      <c r="Q172" s="216">
        <v>57.59879999999999</v>
      </c>
      <c r="R172" s="215">
        <v>27</v>
      </c>
      <c r="S172" s="216">
        <v>62.5</v>
      </c>
      <c r="T172" s="216">
        <v>48</v>
      </c>
      <c r="U172" s="215">
        <v>29.39</v>
      </c>
      <c r="V172" s="215">
        <v>39.299999999999997</v>
      </c>
      <c r="W172" s="215">
        <v>37.4</v>
      </c>
      <c r="X172" s="212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19</v>
      </c>
    </row>
    <row r="173" spans="1:65">
      <c r="A173" s="29"/>
      <c r="B173" s="19">
        <v>1</v>
      </c>
      <c r="C173" s="9">
        <v>3</v>
      </c>
      <c r="D173" s="215">
        <v>33.082999999999998</v>
      </c>
      <c r="E173" s="216">
        <v>53</v>
      </c>
      <c r="F173" s="215">
        <v>35.64349603842669</v>
      </c>
      <c r="G173" s="215">
        <v>35.200000000000003</v>
      </c>
      <c r="H173" s="215">
        <v>34.200000000000003</v>
      </c>
      <c r="I173" s="215">
        <v>32.9</v>
      </c>
      <c r="J173" s="215">
        <v>36.4</v>
      </c>
      <c r="K173" s="215">
        <v>33</v>
      </c>
      <c r="L173" s="215">
        <v>32.200000000000003</v>
      </c>
      <c r="M173" s="215">
        <v>39.270000000000003</v>
      </c>
      <c r="N173" s="215">
        <v>30.96</v>
      </c>
      <c r="O173" s="215">
        <v>34.929175969466634</v>
      </c>
      <c r="P173" s="215">
        <v>33.9</v>
      </c>
      <c r="Q173" s="216">
        <v>57.262</v>
      </c>
      <c r="R173" s="215">
        <v>29</v>
      </c>
      <c r="S173" s="216">
        <v>65</v>
      </c>
      <c r="T173" s="216">
        <v>46.87</v>
      </c>
      <c r="U173" s="215">
        <v>30.1</v>
      </c>
      <c r="V173" s="215">
        <v>35</v>
      </c>
      <c r="W173" s="215">
        <v>37</v>
      </c>
      <c r="X173" s="212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16</v>
      </c>
    </row>
    <row r="174" spans="1:65">
      <c r="A174" s="29"/>
      <c r="B174" s="19">
        <v>1</v>
      </c>
      <c r="C174" s="9">
        <v>4</v>
      </c>
      <c r="D174" s="215">
        <v>33.237000000000002</v>
      </c>
      <c r="E174" s="216">
        <v>52.4</v>
      </c>
      <c r="F174" s="215">
        <v>35.506050531424002</v>
      </c>
      <c r="G174" s="215">
        <v>34.200000000000003</v>
      </c>
      <c r="H174" s="215">
        <v>33.1</v>
      </c>
      <c r="I174" s="215">
        <v>33</v>
      </c>
      <c r="J174" s="215">
        <v>37</v>
      </c>
      <c r="K174" s="215">
        <v>33.799999999999997</v>
      </c>
      <c r="L174" s="215">
        <v>31.7</v>
      </c>
      <c r="M174" s="215">
        <v>36.19</v>
      </c>
      <c r="N174" s="215">
        <v>30.32</v>
      </c>
      <c r="O174" s="215">
        <v>35.861696072062699</v>
      </c>
      <c r="P174" s="215">
        <v>33.4</v>
      </c>
      <c r="Q174" s="216">
        <v>57.3048</v>
      </c>
      <c r="R174" s="215">
        <v>28</v>
      </c>
      <c r="S174" s="216">
        <v>63.7</v>
      </c>
      <c r="T174" s="216">
        <v>48.24</v>
      </c>
      <c r="U174" s="215">
        <v>28.73</v>
      </c>
      <c r="V174" s="215">
        <v>38.799999999999997</v>
      </c>
      <c r="W174" s="215">
        <v>38.9</v>
      </c>
      <c r="X174" s="212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4">
        <v>33.781342107819619</v>
      </c>
    </row>
    <row r="175" spans="1:65">
      <c r="A175" s="29"/>
      <c r="B175" s="19">
        <v>1</v>
      </c>
      <c r="C175" s="9">
        <v>5</v>
      </c>
      <c r="D175" s="215">
        <v>33.968000000000004</v>
      </c>
      <c r="E175" s="216">
        <v>51.7</v>
      </c>
      <c r="F175" s="215">
        <v>35.000565534933507</v>
      </c>
      <c r="G175" s="215">
        <v>32.9</v>
      </c>
      <c r="H175" s="215">
        <v>34.4</v>
      </c>
      <c r="I175" s="215">
        <v>31.100000000000005</v>
      </c>
      <c r="J175" s="215">
        <v>35.799999999999997</v>
      </c>
      <c r="K175" s="215">
        <v>32.799999999999997</v>
      </c>
      <c r="L175" s="215">
        <v>31</v>
      </c>
      <c r="M175" s="215">
        <v>38.619999999999997</v>
      </c>
      <c r="N175" s="215">
        <v>31.949999999999996</v>
      </c>
      <c r="O175" s="215">
        <v>36.128435748664259</v>
      </c>
      <c r="P175" s="215">
        <v>33.6</v>
      </c>
      <c r="Q175" s="216">
        <v>57.333399999999997</v>
      </c>
      <c r="R175" s="215">
        <v>28</v>
      </c>
      <c r="S175" s="216">
        <v>62.9</v>
      </c>
      <c r="T175" s="216">
        <v>46.38</v>
      </c>
      <c r="U175" s="215">
        <v>28.43</v>
      </c>
      <c r="V175" s="215">
        <v>40.4</v>
      </c>
      <c r="W175" s="215">
        <v>36.4</v>
      </c>
      <c r="X175" s="212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4">
        <v>81</v>
      </c>
    </row>
    <row r="176" spans="1:65">
      <c r="A176" s="29"/>
      <c r="B176" s="19">
        <v>1</v>
      </c>
      <c r="C176" s="9">
        <v>6</v>
      </c>
      <c r="D176" s="215">
        <v>33.539000000000001</v>
      </c>
      <c r="E176" s="216">
        <v>51</v>
      </c>
      <c r="F176" s="215">
        <v>35.81498837699592</v>
      </c>
      <c r="G176" s="215">
        <v>31.3</v>
      </c>
      <c r="H176" s="215">
        <v>33.9</v>
      </c>
      <c r="I176" s="215">
        <v>32.700000000000003</v>
      </c>
      <c r="J176" s="215">
        <v>37.9</v>
      </c>
      <c r="K176" s="215">
        <v>33.700000000000003</v>
      </c>
      <c r="L176" s="215">
        <v>33</v>
      </c>
      <c r="M176" s="215">
        <v>39.94</v>
      </c>
      <c r="N176" s="215">
        <v>30.800000000000004</v>
      </c>
      <c r="O176" s="215">
        <v>35.15250805531204</v>
      </c>
      <c r="P176" s="215">
        <v>32.6</v>
      </c>
      <c r="Q176" s="216">
        <v>57.734400000000001</v>
      </c>
      <c r="R176" s="215">
        <v>27</v>
      </c>
      <c r="S176" s="216">
        <v>63</v>
      </c>
      <c r="T176" s="216">
        <v>48.1</v>
      </c>
      <c r="U176" s="215">
        <v>30.42</v>
      </c>
      <c r="V176" s="215">
        <v>36.9</v>
      </c>
      <c r="W176" s="215">
        <v>33.799999999999997</v>
      </c>
      <c r="X176" s="212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7"/>
    </row>
    <row r="177" spans="1:65">
      <c r="A177" s="29"/>
      <c r="B177" s="20" t="s">
        <v>271</v>
      </c>
      <c r="C177" s="12"/>
      <c r="D177" s="218">
        <v>33.022666666666659</v>
      </c>
      <c r="E177" s="218">
        <v>52.133333333333333</v>
      </c>
      <c r="F177" s="218">
        <v>35.474160337440054</v>
      </c>
      <c r="G177" s="218">
        <v>33.500000000000007</v>
      </c>
      <c r="H177" s="218">
        <v>33.65</v>
      </c>
      <c r="I177" s="218">
        <v>32.383333333333333</v>
      </c>
      <c r="J177" s="218">
        <v>37.033333333333339</v>
      </c>
      <c r="K177" s="218">
        <v>33</v>
      </c>
      <c r="L177" s="218">
        <v>31.966666666666669</v>
      </c>
      <c r="M177" s="218">
        <v>38.148333333333333</v>
      </c>
      <c r="N177" s="218">
        <v>30.928333333333331</v>
      </c>
      <c r="O177" s="218">
        <v>36.027980054340524</v>
      </c>
      <c r="P177" s="218">
        <v>33.333333333333336</v>
      </c>
      <c r="Q177" s="218">
        <v>57.382233333333325</v>
      </c>
      <c r="R177" s="218">
        <v>28</v>
      </c>
      <c r="S177" s="218">
        <v>63.666666666666664</v>
      </c>
      <c r="T177" s="218">
        <v>47.818333333333335</v>
      </c>
      <c r="U177" s="218">
        <v>29.583333333333332</v>
      </c>
      <c r="V177" s="218">
        <v>37.85</v>
      </c>
      <c r="W177" s="218">
        <v>36.6</v>
      </c>
      <c r="X177" s="212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7"/>
    </row>
    <row r="178" spans="1:65">
      <c r="A178" s="29"/>
      <c r="B178" s="3" t="s">
        <v>272</v>
      </c>
      <c r="C178" s="28"/>
      <c r="D178" s="215">
        <v>33.159999999999997</v>
      </c>
      <c r="E178" s="215">
        <v>52.25</v>
      </c>
      <c r="F178" s="215">
        <v>35.574773284925342</v>
      </c>
      <c r="G178" s="215">
        <v>33.700000000000003</v>
      </c>
      <c r="H178" s="215">
        <v>34.049999999999997</v>
      </c>
      <c r="I178" s="215">
        <v>32.5</v>
      </c>
      <c r="J178" s="215">
        <v>37.1</v>
      </c>
      <c r="K178" s="215">
        <v>32.950000000000003</v>
      </c>
      <c r="L178" s="215">
        <v>31.950000000000003</v>
      </c>
      <c r="M178" s="215">
        <v>38.56</v>
      </c>
      <c r="N178" s="215">
        <v>30.810000000000002</v>
      </c>
      <c r="O178" s="215">
        <v>35.995065910363479</v>
      </c>
      <c r="P178" s="215">
        <v>33.5</v>
      </c>
      <c r="Q178" s="215">
        <v>57.319099999999999</v>
      </c>
      <c r="R178" s="215">
        <v>28</v>
      </c>
      <c r="S178" s="215">
        <v>63.35</v>
      </c>
      <c r="T178" s="215">
        <v>48.05</v>
      </c>
      <c r="U178" s="215">
        <v>29.745000000000001</v>
      </c>
      <c r="V178" s="215">
        <v>37.849999999999994</v>
      </c>
      <c r="W178" s="215">
        <v>36.700000000000003</v>
      </c>
      <c r="X178" s="212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7"/>
    </row>
    <row r="179" spans="1:65">
      <c r="A179" s="29"/>
      <c r="B179" s="3" t="s">
        <v>273</v>
      </c>
      <c r="C179" s="28"/>
      <c r="D179" s="23">
        <v>0.73861672514685806</v>
      </c>
      <c r="E179" s="23">
        <v>0.70898989179442207</v>
      </c>
      <c r="F179" s="23">
        <v>0.3332146335854379</v>
      </c>
      <c r="G179" s="23">
        <v>1.3401492454200774</v>
      </c>
      <c r="H179" s="23">
        <v>0.93541434669348478</v>
      </c>
      <c r="I179" s="23">
        <v>0.6940220937885655</v>
      </c>
      <c r="J179" s="23">
        <v>0.83106357558652977</v>
      </c>
      <c r="K179" s="23">
        <v>0.72387844283415415</v>
      </c>
      <c r="L179" s="23">
        <v>0.68896056974740327</v>
      </c>
      <c r="M179" s="23">
        <v>1.5370024940339784</v>
      </c>
      <c r="N179" s="23">
        <v>0.5452491785107656</v>
      </c>
      <c r="O179" s="23">
        <v>1.0286126083437934</v>
      </c>
      <c r="P179" s="23">
        <v>0.64394616752230616</v>
      </c>
      <c r="Q179" s="23">
        <v>0.2439645356740722</v>
      </c>
      <c r="R179" s="23">
        <v>0.89442719099991586</v>
      </c>
      <c r="S179" s="23">
        <v>1.0670832519849001</v>
      </c>
      <c r="T179" s="23">
        <v>1.0500746005244899</v>
      </c>
      <c r="U179" s="23">
        <v>0.8694289313490019</v>
      </c>
      <c r="V179" s="23">
        <v>1.9927368115232869</v>
      </c>
      <c r="W179" s="23">
        <v>1.6864163187066239</v>
      </c>
      <c r="X179" s="150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87</v>
      </c>
      <c r="C180" s="28"/>
      <c r="D180" s="13">
        <v>2.236696183874283E-2</v>
      </c>
      <c r="E180" s="13">
        <v>1.3599550354112956E-2</v>
      </c>
      <c r="F180" s="13">
        <v>9.3931647829239052E-3</v>
      </c>
      <c r="G180" s="13">
        <v>4.0004455087166484E-2</v>
      </c>
      <c r="H180" s="13">
        <v>2.7798346112733574E-2</v>
      </c>
      <c r="I180" s="13">
        <v>2.1431459406749322E-2</v>
      </c>
      <c r="J180" s="13">
        <v>2.244096063689999E-2</v>
      </c>
      <c r="K180" s="13">
        <v>2.1935710388913763E-2</v>
      </c>
      <c r="L180" s="13">
        <v>2.1552468292410944E-2</v>
      </c>
      <c r="M180" s="13">
        <v>4.0290161056419548E-2</v>
      </c>
      <c r="N180" s="13">
        <v>1.7629439408657615E-2</v>
      </c>
      <c r="O180" s="13">
        <v>2.8550382419229463E-2</v>
      </c>
      <c r="P180" s="13">
        <v>1.9318385025669182E-2</v>
      </c>
      <c r="Q180" s="13">
        <v>4.251569196634131E-3</v>
      </c>
      <c r="R180" s="13">
        <v>3.1943828249996996E-2</v>
      </c>
      <c r="S180" s="13">
        <v>1.6760469926464398E-2</v>
      </c>
      <c r="T180" s="13">
        <v>2.195966541126813E-2</v>
      </c>
      <c r="U180" s="13">
        <v>2.938914697517753E-2</v>
      </c>
      <c r="V180" s="13">
        <v>5.2648264505238754E-2</v>
      </c>
      <c r="W180" s="13">
        <v>4.6076948598541632E-2</v>
      </c>
      <c r="X180" s="150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274</v>
      </c>
      <c r="C181" s="28"/>
      <c r="D181" s="13">
        <v>-2.2458416208909093E-2</v>
      </c>
      <c r="E181" s="13">
        <v>0.54325820350594189</v>
      </c>
      <c r="F181" s="13">
        <v>5.0111041302547399E-2</v>
      </c>
      <c r="G181" s="13">
        <v>-8.32832830980057E-3</v>
      </c>
      <c r="H181" s="13">
        <v>-3.8880073917849645E-3</v>
      </c>
      <c r="I181" s="13">
        <v>-4.138405069947404E-2</v>
      </c>
      <c r="J181" s="13">
        <v>9.6265897759016505E-2</v>
      </c>
      <c r="K181" s="13">
        <v>-2.3129398036520143E-2</v>
      </c>
      <c r="L181" s="13">
        <v>-5.3718275471740129E-2</v>
      </c>
      <c r="M181" s="13">
        <v>0.12927228324960049</v>
      </c>
      <c r="N181" s="13">
        <v>-8.4455163604227557E-2</v>
      </c>
      <c r="O181" s="13">
        <v>6.650528979429926E-2</v>
      </c>
      <c r="P181" s="13">
        <v>-1.3262018218707206E-2</v>
      </c>
      <c r="Q181" s="13">
        <v>0.69863687328309654</v>
      </c>
      <c r="R181" s="13">
        <v>-0.1711400953037141</v>
      </c>
      <c r="S181" s="13">
        <v>0.88466954520226904</v>
      </c>
      <c r="T181" s="13">
        <v>0.41552497176435366</v>
      </c>
      <c r="U181" s="13">
        <v>-0.12427004116910267</v>
      </c>
      <c r="V181" s="13">
        <v>0.1204409783126581</v>
      </c>
      <c r="W181" s="13">
        <v>8.3438303995859497E-2</v>
      </c>
      <c r="X181" s="150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275</v>
      </c>
      <c r="C182" s="46"/>
      <c r="D182" s="44">
        <v>0.41</v>
      </c>
      <c r="E182" s="44">
        <v>4.68</v>
      </c>
      <c r="F182" s="44">
        <v>0.24</v>
      </c>
      <c r="G182" s="44">
        <v>0.28000000000000003</v>
      </c>
      <c r="H182" s="44">
        <v>0.24</v>
      </c>
      <c r="I182" s="44">
        <v>0.57999999999999996</v>
      </c>
      <c r="J182" s="44">
        <v>0.66</v>
      </c>
      <c r="K182" s="44">
        <v>0.42</v>
      </c>
      <c r="L182" s="44">
        <v>0.69</v>
      </c>
      <c r="M182" s="44">
        <v>0.95</v>
      </c>
      <c r="N182" s="44">
        <v>0.97</v>
      </c>
      <c r="O182" s="44">
        <v>0.39</v>
      </c>
      <c r="P182" s="44">
        <v>0.33</v>
      </c>
      <c r="Q182" s="44">
        <v>6.07</v>
      </c>
      <c r="R182" s="44">
        <v>1.75</v>
      </c>
      <c r="S182" s="44">
        <v>7.75</v>
      </c>
      <c r="T182" s="44">
        <v>3.53</v>
      </c>
      <c r="U182" s="44">
        <v>1.33</v>
      </c>
      <c r="V182" s="44">
        <v>0.88</v>
      </c>
      <c r="W182" s="44">
        <v>0.54</v>
      </c>
      <c r="X182" s="150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641</v>
      </c>
      <c r="BM184" s="27" t="s">
        <v>67</v>
      </c>
    </row>
    <row r="185" spans="1:65" ht="15">
      <c r="A185" s="24" t="s">
        <v>25</v>
      </c>
      <c r="B185" s="18" t="s">
        <v>114</v>
      </c>
      <c r="C185" s="15" t="s">
        <v>115</v>
      </c>
      <c r="D185" s="16" t="s">
        <v>240</v>
      </c>
      <c r="E185" s="17" t="s">
        <v>240</v>
      </c>
      <c r="F185" s="17" t="s">
        <v>240</v>
      </c>
      <c r="G185" s="17" t="s">
        <v>240</v>
      </c>
      <c r="H185" s="17" t="s">
        <v>240</v>
      </c>
      <c r="I185" s="17" t="s">
        <v>240</v>
      </c>
      <c r="J185" s="17" t="s">
        <v>240</v>
      </c>
      <c r="K185" s="17" t="s">
        <v>240</v>
      </c>
      <c r="L185" s="17" t="s">
        <v>240</v>
      </c>
      <c r="M185" s="17" t="s">
        <v>240</v>
      </c>
      <c r="N185" s="17" t="s">
        <v>240</v>
      </c>
      <c r="O185" s="17" t="s">
        <v>240</v>
      </c>
      <c r="P185" s="17" t="s">
        <v>240</v>
      </c>
      <c r="Q185" s="17" t="s">
        <v>240</v>
      </c>
      <c r="R185" s="17" t="s">
        <v>240</v>
      </c>
      <c r="S185" s="17" t="s">
        <v>240</v>
      </c>
      <c r="T185" s="17" t="s">
        <v>240</v>
      </c>
      <c r="U185" s="17" t="s">
        <v>240</v>
      </c>
      <c r="V185" s="17" t="s">
        <v>240</v>
      </c>
      <c r="W185" s="17" t="s">
        <v>240</v>
      </c>
      <c r="X185" s="17" t="s">
        <v>240</v>
      </c>
      <c r="Y185" s="17" t="s">
        <v>240</v>
      </c>
      <c r="Z185" s="17" t="s">
        <v>240</v>
      </c>
      <c r="AA185" s="17" t="s">
        <v>240</v>
      </c>
      <c r="AB185" s="17" t="s">
        <v>240</v>
      </c>
      <c r="AC185" s="150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241</v>
      </c>
      <c r="C186" s="9" t="s">
        <v>241</v>
      </c>
      <c r="D186" s="148" t="s">
        <v>243</v>
      </c>
      <c r="E186" s="149" t="s">
        <v>244</v>
      </c>
      <c r="F186" s="149" t="s">
        <v>245</v>
      </c>
      <c r="G186" s="149" t="s">
        <v>246</v>
      </c>
      <c r="H186" s="149" t="s">
        <v>248</v>
      </c>
      <c r="I186" s="149" t="s">
        <v>249</v>
      </c>
      <c r="J186" s="149" t="s">
        <v>250</v>
      </c>
      <c r="K186" s="149" t="s">
        <v>251</v>
      </c>
      <c r="L186" s="149" t="s">
        <v>252</v>
      </c>
      <c r="M186" s="149" t="s">
        <v>253</v>
      </c>
      <c r="N186" s="149" t="s">
        <v>254</v>
      </c>
      <c r="O186" s="149" t="s">
        <v>255</v>
      </c>
      <c r="P186" s="149" t="s">
        <v>256</v>
      </c>
      <c r="Q186" s="149" t="s">
        <v>257</v>
      </c>
      <c r="R186" s="149" t="s">
        <v>258</v>
      </c>
      <c r="S186" s="149" t="s">
        <v>259</v>
      </c>
      <c r="T186" s="149" t="s">
        <v>260</v>
      </c>
      <c r="U186" s="149" t="s">
        <v>261</v>
      </c>
      <c r="V186" s="149" t="s">
        <v>279</v>
      </c>
      <c r="W186" s="149" t="s">
        <v>307</v>
      </c>
      <c r="X186" s="149" t="s">
        <v>280</v>
      </c>
      <c r="Y186" s="149" t="s">
        <v>262</v>
      </c>
      <c r="Z186" s="149" t="s">
        <v>263</v>
      </c>
      <c r="AA186" s="149" t="s">
        <v>281</v>
      </c>
      <c r="AB186" s="149" t="s">
        <v>265</v>
      </c>
      <c r="AC186" s="150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282</v>
      </c>
      <c r="E187" s="11" t="s">
        <v>285</v>
      </c>
      <c r="F187" s="11" t="s">
        <v>285</v>
      </c>
      <c r="G187" s="11" t="s">
        <v>282</v>
      </c>
      <c r="H187" s="11" t="s">
        <v>284</v>
      </c>
      <c r="I187" s="11" t="s">
        <v>282</v>
      </c>
      <c r="J187" s="11" t="s">
        <v>282</v>
      </c>
      <c r="K187" s="11" t="s">
        <v>282</v>
      </c>
      <c r="L187" s="11" t="s">
        <v>282</v>
      </c>
      <c r="M187" s="11" t="s">
        <v>282</v>
      </c>
      <c r="N187" s="11" t="s">
        <v>282</v>
      </c>
      <c r="O187" s="11" t="s">
        <v>284</v>
      </c>
      <c r="P187" s="11" t="s">
        <v>285</v>
      </c>
      <c r="Q187" s="11" t="s">
        <v>282</v>
      </c>
      <c r="R187" s="11" t="s">
        <v>284</v>
      </c>
      <c r="S187" s="11" t="s">
        <v>285</v>
      </c>
      <c r="T187" s="11" t="s">
        <v>282</v>
      </c>
      <c r="U187" s="11" t="s">
        <v>285</v>
      </c>
      <c r="V187" s="11" t="s">
        <v>285</v>
      </c>
      <c r="W187" s="11" t="s">
        <v>282</v>
      </c>
      <c r="X187" s="11" t="s">
        <v>282</v>
      </c>
      <c r="Y187" s="11" t="s">
        <v>285</v>
      </c>
      <c r="Z187" s="11" t="s">
        <v>285</v>
      </c>
      <c r="AA187" s="11" t="s">
        <v>285</v>
      </c>
      <c r="AB187" s="11" t="s">
        <v>282</v>
      </c>
      <c r="AC187" s="150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 t="s">
        <v>326</v>
      </c>
      <c r="E188" s="25" t="s">
        <v>326</v>
      </c>
      <c r="F188" s="25" t="s">
        <v>326</v>
      </c>
      <c r="G188" s="25" t="s">
        <v>327</v>
      </c>
      <c r="H188" s="25" t="s">
        <v>328</v>
      </c>
      <c r="I188" s="25" t="s">
        <v>327</v>
      </c>
      <c r="J188" s="25" t="s">
        <v>327</v>
      </c>
      <c r="K188" s="25" t="s">
        <v>327</v>
      </c>
      <c r="L188" s="25" t="s">
        <v>327</v>
      </c>
      <c r="M188" s="25" t="s">
        <v>327</v>
      </c>
      <c r="N188" s="25" t="s">
        <v>328</v>
      </c>
      <c r="O188" s="25" t="s">
        <v>327</v>
      </c>
      <c r="P188" s="25" t="s">
        <v>328</v>
      </c>
      <c r="Q188" s="25" t="s">
        <v>329</v>
      </c>
      <c r="R188" s="25" t="s">
        <v>328</v>
      </c>
      <c r="S188" s="25" t="s">
        <v>329</v>
      </c>
      <c r="T188" s="25" t="s">
        <v>327</v>
      </c>
      <c r="U188" s="25" t="s">
        <v>329</v>
      </c>
      <c r="V188" s="25" t="s">
        <v>330</v>
      </c>
      <c r="W188" s="25" t="s">
        <v>328</v>
      </c>
      <c r="X188" s="25" t="s">
        <v>327</v>
      </c>
      <c r="Y188" s="25" t="s">
        <v>328</v>
      </c>
      <c r="Z188" s="25" t="s">
        <v>328</v>
      </c>
      <c r="AA188" s="25" t="s">
        <v>327</v>
      </c>
      <c r="AB188" s="25" t="s">
        <v>119</v>
      </c>
      <c r="AC188" s="150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9.8000000000000007</v>
      </c>
      <c r="E189" s="21">
        <v>9.5</v>
      </c>
      <c r="F189" s="21">
        <v>9.5160884075259045</v>
      </c>
      <c r="G189" s="21">
        <v>9.1999999999999993</v>
      </c>
      <c r="H189" s="144">
        <v>12.2</v>
      </c>
      <c r="I189" s="21">
        <v>8.4</v>
      </c>
      <c r="J189" s="21">
        <v>9</v>
      </c>
      <c r="K189" s="21">
        <v>9.8000000000000007</v>
      </c>
      <c r="L189" s="21">
        <v>8.6999999999999993</v>
      </c>
      <c r="M189" s="21">
        <v>9.5</v>
      </c>
      <c r="N189" s="21">
        <v>9.3000000000000007</v>
      </c>
      <c r="O189" s="144">
        <v>8.1999999999999993</v>
      </c>
      <c r="P189" s="21">
        <v>9.6999999999999993</v>
      </c>
      <c r="Q189" s="21">
        <v>9.1887411026185237</v>
      </c>
      <c r="R189" s="144">
        <v>10</v>
      </c>
      <c r="S189" s="21">
        <v>9.34</v>
      </c>
      <c r="T189" s="21">
        <v>10.513780000000001</v>
      </c>
      <c r="U189" s="144">
        <v>10</v>
      </c>
      <c r="V189" s="21">
        <v>10.199999999999999</v>
      </c>
      <c r="W189" s="21">
        <v>10.6</v>
      </c>
      <c r="X189" s="21">
        <v>9.3000000000000007</v>
      </c>
      <c r="Y189" s="21">
        <v>9.4</v>
      </c>
      <c r="Z189" s="21">
        <v>9.1999999999999993</v>
      </c>
      <c r="AA189" s="21">
        <v>10.1</v>
      </c>
      <c r="AB189" s="21">
        <v>9.9</v>
      </c>
      <c r="AC189" s="150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9.9</v>
      </c>
      <c r="E190" s="11">
        <v>9.5</v>
      </c>
      <c r="F190" s="11">
        <v>9.033707569932373</v>
      </c>
      <c r="G190" s="11">
        <v>9.1999999999999993</v>
      </c>
      <c r="H190" s="145">
        <v>11.8</v>
      </c>
      <c r="I190" s="11">
        <v>9.1</v>
      </c>
      <c r="J190" s="11">
        <v>9</v>
      </c>
      <c r="K190" s="11">
        <v>9.8000000000000007</v>
      </c>
      <c r="L190" s="11">
        <v>8.6</v>
      </c>
      <c r="M190" s="11">
        <v>9.8000000000000007</v>
      </c>
      <c r="N190" s="11">
        <v>9.1</v>
      </c>
      <c r="O190" s="145">
        <v>8</v>
      </c>
      <c r="P190" s="11">
        <v>9.6</v>
      </c>
      <c r="Q190" s="11">
        <v>9.3812570298436118</v>
      </c>
      <c r="R190" s="145">
        <v>10</v>
      </c>
      <c r="S190" s="11">
        <v>9.33</v>
      </c>
      <c r="T190" s="11">
        <v>10.52092</v>
      </c>
      <c r="U190" s="145">
        <v>9</v>
      </c>
      <c r="V190" s="11">
        <v>9.8000000000000007</v>
      </c>
      <c r="W190" s="11">
        <v>8.6</v>
      </c>
      <c r="X190" s="11">
        <v>9</v>
      </c>
      <c r="Y190" s="11">
        <v>9.3000000000000007</v>
      </c>
      <c r="Z190" s="11">
        <v>10.199999999999999</v>
      </c>
      <c r="AA190" s="11">
        <v>10.4</v>
      </c>
      <c r="AB190" s="11">
        <v>9.6</v>
      </c>
      <c r="AC190" s="150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20</v>
      </c>
    </row>
    <row r="191" spans="1:65">
      <c r="A191" s="29"/>
      <c r="B191" s="19">
        <v>1</v>
      </c>
      <c r="C191" s="9">
        <v>3</v>
      </c>
      <c r="D191" s="11">
        <v>10.1</v>
      </c>
      <c r="E191" s="11">
        <v>9.3000000000000007</v>
      </c>
      <c r="F191" s="11">
        <v>9.1797245138415544</v>
      </c>
      <c r="G191" s="11">
        <v>9.6</v>
      </c>
      <c r="H191" s="145">
        <v>12.3</v>
      </c>
      <c r="I191" s="11">
        <v>8.6999999999999993</v>
      </c>
      <c r="J191" s="11">
        <v>8.6999999999999993</v>
      </c>
      <c r="K191" s="11">
        <v>9.9</v>
      </c>
      <c r="L191" s="11">
        <v>8.5</v>
      </c>
      <c r="M191" s="11">
        <v>9.5</v>
      </c>
      <c r="N191" s="11">
        <v>9</v>
      </c>
      <c r="O191" s="145">
        <v>8</v>
      </c>
      <c r="P191" s="11">
        <v>9.8000000000000007</v>
      </c>
      <c r="Q191" s="11">
        <v>9.2171473005105966</v>
      </c>
      <c r="R191" s="145">
        <v>11</v>
      </c>
      <c r="S191" s="11">
        <v>9.5</v>
      </c>
      <c r="T191" s="11">
        <v>10.354259999999998</v>
      </c>
      <c r="U191" s="145">
        <v>10</v>
      </c>
      <c r="V191" s="11">
        <v>9.82</v>
      </c>
      <c r="W191" s="11">
        <v>8.4</v>
      </c>
      <c r="X191" s="11">
        <v>9.4</v>
      </c>
      <c r="Y191" s="11">
        <v>9.8000000000000007</v>
      </c>
      <c r="Z191" s="11">
        <v>9.4</v>
      </c>
      <c r="AA191" s="11">
        <v>10.199999999999999</v>
      </c>
      <c r="AB191" s="11">
        <v>9.8000000000000007</v>
      </c>
      <c r="AC191" s="150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9.6999999999999993</v>
      </c>
      <c r="E192" s="11">
        <v>9.4</v>
      </c>
      <c r="F192" s="11">
        <v>9.2462174726432131</v>
      </c>
      <c r="G192" s="11">
        <v>9</v>
      </c>
      <c r="H192" s="145">
        <v>12</v>
      </c>
      <c r="I192" s="11">
        <v>8.6999999999999993</v>
      </c>
      <c r="J192" s="11">
        <v>8.8000000000000007</v>
      </c>
      <c r="K192" s="11">
        <v>9.5</v>
      </c>
      <c r="L192" s="11">
        <v>8.9</v>
      </c>
      <c r="M192" s="11">
        <v>9.5</v>
      </c>
      <c r="N192" s="11">
        <v>9</v>
      </c>
      <c r="O192" s="145">
        <v>8</v>
      </c>
      <c r="P192" s="11">
        <v>9.4</v>
      </c>
      <c r="Q192" s="11">
        <v>9.8146198495444725</v>
      </c>
      <c r="R192" s="145">
        <v>11</v>
      </c>
      <c r="S192" s="11">
        <v>9.4</v>
      </c>
      <c r="T192" s="11">
        <v>10.513680000000001</v>
      </c>
      <c r="U192" s="145">
        <v>9</v>
      </c>
      <c r="V192" s="11">
        <v>9.99</v>
      </c>
      <c r="W192" s="11">
        <v>9.8000000000000007</v>
      </c>
      <c r="X192" s="11">
        <v>8.9</v>
      </c>
      <c r="Y192" s="11">
        <v>9.65</v>
      </c>
      <c r="Z192" s="11">
        <v>9.6999999999999993</v>
      </c>
      <c r="AA192" s="11">
        <v>9.8000000000000007</v>
      </c>
      <c r="AB192" s="11">
        <v>10</v>
      </c>
      <c r="AC192" s="150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9.4936694795559866</v>
      </c>
    </row>
    <row r="193" spans="1:65">
      <c r="A193" s="29"/>
      <c r="B193" s="19">
        <v>1</v>
      </c>
      <c r="C193" s="9">
        <v>5</v>
      </c>
      <c r="D193" s="11">
        <v>9.9</v>
      </c>
      <c r="E193" s="11">
        <v>9.4</v>
      </c>
      <c r="F193" s="11">
        <v>9.3607335936376437</v>
      </c>
      <c r="G193" s="11">
        <v>9.5</v>
      </c>
      <c r="H193" s="145">
        <v>12.1</v>
      </c>
      <c r="I193" s="11">
        <v>8.6999999999999993</v>
      </c>
      <c r="J193" s="11">
        <v>8.8000000000000007</v>
      </c>
      <c r="K193" s="11">
        <v>9.5</v>
      </c>
      <c r="L193" s="11">
        <v>8.6</v>
      </c>
      <c r="M193" s="11">
        <v>9.3000000000000007</v>
      </c>
      <c r="N193" s="11">
        <v>9.1999999999999993</v>
      </c>
      <c r="O193" s="145">
        <v>8</v>
      </c>
      <c r="P193" s="11">
        <v>9.9</v>
      </c>
      <c r="Q193" s="11">
        <v>9.2055541788971613</v>
      </c>
      <c r="R193" s="145">
        <v>10</v>
      </c>
      <c r="S193" s="11">
        <v>9.23</v>
      </c>
      <c r="T193" s="11">
        <v>10.372739999999999</v>
      </c>
      <c r="U193" s="145">
        <v>10</v>
      </c>
      <c r="V193" s="11">
        <v>9.9</v>
      </c>
      <c r="W193" s="11">
        <v>9.6999999999999993</v>
      </c>
      <c r="X193" s="11">
        <v>9.4</v>
      </c>
      <c r="Y193" s="11">
        <v>9.76</v>
      </c>
      <c r="Z193" s="11">
        <v>9.6</v>
      </c>
      <c r="AA193" s="11">
        <v>10</v>
      </c>
      <c r="AB193" s="11">
        <v>10</v>
      </c>
      <c r="AC193" s="150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82</v>
      </c>
    </row>
    <row r="194" spans="1:65">
      <c r="A194" s="29"/>
      <c r="B194" s="19">
        <v>1</v>
      </c>
      <c r="C194" s="9">
        <v>6</v>
      </c>
      <c r="D194" s="11">
        <v>9.9</v>
      </c>
      <c r="E194" s="11">
        <v>9.3000000000000007</v>
      </c>
      <c r="F194" s="11">
        <v>9.6411380722951243</v>
      </c>
      <c r="G194" s="11">
        <v>10</v>
      </c>
      <c r="H194" s="145">
        <v>11.8</v>
      </c>
      <c r="I194" s="11">
        <v>8.6</v>
      </c>
      <c r="J194" s="11">
        <v>8.6999999999999993</v>
      </c>
      <c r="K194" s="11">
        <v>9.6</v>
      </c>
      <c r="L194" s="11">
        <v>9</v>
      </c>
      <c r="M194" s="11">
        <v>9.4</v>
      </c>
      <c r="N194" s="11">
        <v>9.1999999999999993</v>
      </c>
      <c r="O194" s="146">
        <v>6.9</v>
      </c>
      <c r="P194" s="11">
        <v>9.6</v>
      </c>
      <c r="Q194" s="11">
        <v>9.1420853327641503</v>
      </c>
      <c r="R194" s="145">
        <v>10</v>
      </c>
      <c r="S194" s="11">
        <v>9.31</v>
      </c>
      <c r="T194" s="11">
        <v>10.46996</v>
      </c>
      <c r="U194" s="145">
        <v>10</v>
      </c>
      <c r="V194" s="11">
        <v>10.1</v>
      </c>
      <c r="W194" s="11">
        <v>10.6</v>
      </c>
      <c r="X194" s="11">
        <v>9.4</v>
      </c>
      <c r="Y194" s="11">
        <v>9.4</v>
      </c>
      <c r="Z194" s="11">
        <v>9.9</v>
      </c>
      <c r="AA194" s="11">
        <v>9.8000000000000007</v>
      </c>
      <c r="AB194" s="11">
        <v>10</v>
      </c>
      <c r="AC194" s="150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271</v>
      </c>
      <c r="C195" s="12"/>
      <c r="D195" s="22">
        <v>9.8833333333333329</v>
      </c>
      <c r="E195" s="22">
        <v>9.4</v>
      </c>
      <c r="F195" s="22">
        <v>9.3296016049793025</v>
      </c>
      <c r="G195" s="22">
        <v>9.4166666666666661</v>
      </c>
      <c r="H195" s="22">
        <v>12.033333333333333</v>
      </c>
      <c r="I195" s="22">
        <v>8.6999999999999993</v>
      </c>
      <c r="J195" s="22">
        <v>8.8333333333333339</v>
      </c>
      <c r="K195" s="22">
        <v>9.6833333333333336</v>
      </c>
      <c r="L195" s="22">
        <v>8.7166666666666668</v>
      </c>
      <c r="M195" s="22">
        <v>9.4999999999999982</v>
      </c>
      <c r="N195" s="22">
        <v>9.1333333333333329</v>
      </c>
      <c r="O195" s="22">
        <v>7.8500000000000005</v>
      </c>
      <c r="P195" s="22">
        <v>9.6666666666666661</v>
      </c>
      <c r="Q195" s="22">
        <v>9.3249007990297539</v>
      </c>
      <c r="R195" s="22">
        <v>10.333333333333334</v>
      </c>
      <c r="S195" s="22">
        <v>9.3516666666666666</v>
      </c>
      <c r="T195" s="22">
        <v>10.457556666666667</v>
      </c>
      <c r="U195" s="22">
        <v>9.6666666666666661</v>
      </c>
      <c r="V195" s="22">
        <v>9.9683333333333337</v>
      </c>
      <c r="W195" s="22">
        <v>9.6166666666666689</v>
      </c>
      <c r="X195" s="22">
        <v>9.2333333333333325</v>
      </c>
      <c r="Y195" s="22">
        <v>9.5516666666666676</v>
      </c>
      <c r="Z195" s="22">
        <v>9.6666666666666661</v>
      </c>
      <c r="AA195" s="22">
        <v>10.049999999999999</v>
      </c>
      <c r="AB195" s="22">
        <v>9.8833333333333329</v>
      </c>
      <c r="AC195" s="150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272</v>
      </c>
      <c r="C196" s="28"/>
      <c r="D196" s="11">
        <v>9.9</v>
      </c>
      <c r="E196" s="11">
        <v>9.4</v>
      </c>
      <c r="F196" s="11">
        <v>9.3034755331404284</v>
      </c>
      <c r="G196" s="11">
        <v>9.35</v>
      </c>
      <c r="H196" s="11">
        <v>12.05</v>
      </c>
      <c r="I196" s="11">
        <v>8.6999999999999993</v>
      </c>
      <c r="J196" s="11">
        <v>8.8000000000000007</v>
      </c>
      <c r="K196" s="11">
        <v>9.6999999999999993</v>
      </c>
      <c r="L196" s="11">
        <v>8.6499999999999986</v>
      </c>
      <c r="M196" s="11">
        <v>9.5</v>
      </c>
      <c r="N196" s="11">
        <v>9.1499999999999986</v>
      </c>
      <c r="O196" s="11">
        <v>8</v>
      </c>
      <c r="P196" s="11">
        <v>9.6499999999999986</v>
      </c>
      <c r="Q196" s="11">
        <v>9.2113507397038781</v>
      </c>
      <c r="R196" s="11">
        <v>10</v>
      </c>
      <c r="S196" s="11">
        <v>9.3350000000000009</v>
      </c>
      <c r="T196" s="11">
        <v>10.491820000000001</v>
      </c>
      <c r="U196" s="11">
        <v>10</v>
      </c>
      <c r="V196" s="11">
        <v>9.9450000000000003</v>
      </c>
      <c r="W196" s="11">
        <v>9.75</v>
      </c>
      <c r="X196" s="11">
        <v>9.3500000000000014</v>
      </c>
      <c r="Y196" s="11">
        <v>9.5250000000000004</v>
      </c>
      <c r="Z196" s="11">
        <v>9.6499999999999986</v>
      </c>
      <c r="AA196" s="11">
        <v>10.050000000000001</v>
      </c>
      <c r="AB196" s="11">
        <v>9.9499999999999993</v>
      </c>
      <c r="AC196" s="150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273</v>
      </c>
      <c r="C197" s="28"/>
      <c r="D197" s="23">
        <v>0.13291601358251259</v>
      </c>
      <c r="E197" s="23">
        <v>8.9442719099991269E-2</v>
      </c>
      <c r="F197" s="23">
        <v>0.22350428839698327</v>
      </c>
      <c r="G197" s="23">
        <v>0.36009258068817074</v>
      </c>
      <c r="H197" s="23">
        <v>0.20655911179772862</v>
      </c>
      <c r="I197" s="23">
        <v>0.22803508501982742</v>
      </c>
      <c r="J197" s="23">
        <v>0.13662601021279486</v>
      </c>
      <c r="K197" s="23">
        <v>0.17224014243685115</v>
      </c>
      <c r="L197" s="23">
        <v>0.19407902170679533</v>
      </c>
      <c r="M197" s="23">
        <v>0.16733200530681516</v>
      </c>
      <c r="N197" s="23">
        <v>0.12110601416389974</v>
      </c>
      <c r="O197" s="23">
        <v>0.47222875812470355</v>
      </c>
      <c r="P197" s="23">
        <v>0.17511900715418274</v>
      </c>
      <c r="Q197" s="23">
        <v>0.25330462411945115</v>
      </c>
      <c r="R197" s="23">
        <v>0.51639777949432231</v>
      </c>
      <c r="S197" s="23">
        <v>9.1086039910990985E-2</v>
      </c>
      <c r="T197" s="23">
        <v>7.5291054891446621E-2</v>
      </c>
      <c r="U197" s="23">
        <v>0.51639777949432231</v>
      </c>
      <c r="V197" s="23">
        <v>0.15904925861715455</v>
      </c>
      <c r="W197" s="23">
        <v>0.94745272529380919</v>
      </c>
      <c r="X197" s="23">
        <v>0.22509257354845519</v>
      </c>
      <c r="Y197" s="23">
        <v>0.21169947252335472</v>
      </c>
      <c r="Z197" s="23">
        <v>0.35590260840104365</v>
      </c>
      <c r="AA197" s="23">
        <v>0.23452078799117115</v>
      </c>
      <c r="AB197" s="23">
        <v>0.16020819787597229</v>
      </c>
      <c r="AC197" s="203"/>
      <c r="AD197" s="204"/>
      <c r="AE197" s="204"/>
      <c r="AF197" s="204"/>
      <c r="AG197" s="204"/>
      <c r="AH197" s="204"/>
      <c r="AI197" s="204"/>
      <c r="AJ197" s="204"/>
      <c r="AK197" s="204"/>
      <c r="AL197" s="204"/>
      <c r="AM197" s="204"/>
      <c r="AN197" s="204"/>
      <c r="AO197" s="204"/>
      <c r="AP197" s="204"/>
      <c r="AQ197" s="204"/>
      <c r="AR197" s="204"/>
      <c r="AS197" s="204"/>
      <c r="AT197" s="204"/>
      <c r="AU197" s="204"/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56"/>
    </row>
    <row r="198" spans="1:65">
      <c r="A198" s="29"/>
      <c r="B198" s="3" t="s">
        <v>87</v>
      </c>
      <c r="C198" s="28"/>
      <c r="D198" s="13">
        <v>1.3448500531114259E-2</v>
      </c>
      <c r="E198" s="13">
        <v>9.5151828829777938E-3</v>
      </c>
      <c r="F198" s="13">
        <v>2.3956466509534209E-2</v>
      </c>
      <c r="G198" s="13">
        <v>3.823992007308008E-2</v>
      </c>
      <c r="H198" s="13">
        <v>1.7165577157705982E-2</v>
      </c>
      <c r="I198" s="13">
        <v>2.6210929312623844E-2</v>
      </c>
      <c r="J198" s="13">
        <v>1.5467095495788096E-2</v>
      </c>
      <c r="K198" s="13">
        <v>1.7787278048556055E-2</v>
      </c>
      <c r="L198" s="13">
        <v>2.2265279736917245E-2</v>
      </c>
      <c r="M198" s="13">
        <v>1.7613895295454231E-2</v>
      </c>
      <c r="N198" s="13">
        <v>1.3259782572689753E-2</v>
      </c>
      <c r="O198" s="13">
        <v>6.015652969741446E-2</v>
      </c>
      <c r="P198" s="13">
        <v>1.8115759360777525E-2</v>
      </c>
      <c r="Q198" s="13">
        <v>2.7164323736913881E-2</v>
      </c>
      <c r="R198" s="13">
        <v>4.9973978660740867E-2</v>
      </c>
      <c r="S198" s="13">
        <v>9.7400862496158595E-3</v>
      </c>
      <c r="T198" s="13">
        <v>7.1996793602310503E-3</v>
      </c>
      <c r="U198" s="13">
        <v>5.3420459947688514E-2</v>
      </c>
      <c r="V198" s="13">
        <v>1.5955451457999117E-2</v>
      </c>
      <c r="W198" s="13">
        <v>9.8521947170933336E-2</v>
      </c>
      <c r="X198" s="13">
        <v>2.4378257063009591E-2</v>
      </c>
      <c r="Y198" s="13">
        <v>2.2163616038040974E-2</v>
      </c>
      <c r="Z198" s="13">
        <v>3.6817511213901068E-2</v>
      </c>
      <c r="AA198" s="13">
        <v>2.3335401790166285E-2</v>
      </c>
      <c r="AB198" s="13">
        <v>1.6209935704145594E-2</v>
      </c>
      <c r="AC198" s="150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274</v>
      </c>
      <c r="C199" s="28"/>
      <c r="D199" s="13">
        <v>4.1044598678778854E-2</v>
      </c>
      <c r="E199" s="13">
        <v>-9.8665199749894406E-3</v>
      </c>
      <c r="F199" s="13">
        <v>-1.7281818682438166E-2</v>
      </c>
      <c r="G199" s="13">
        <v>-8.1109641593423154E-3</v>
      </c>
      <c r="H199" s="13">
        <v>0.26751129889726522</v>
      </c>
      <c r="I199" s="13">
        <v>-8.3599864232171139E-2</v>
      </c>
      <c r="J199" s="13">
        <v>-6.9555417706993583E-2</v>
      </c>
      <c r="K199" s="13">
        <v>1.9977928891012686E-2</v>
      </c>
      <c r="L199" s="13">
        <v>-8.1844308416523903E-2</v>
      </c>
      <c r="M199" s="13">
        <v>6.6681491889353239E-4</v>
      </c>
      <c r="N199" s="13">
        <v>-3.7955413025344331E-2</v>
      </c>
      <c r="O199" s="13">
        <v>-0.1731332108301773</v>
      </c>
      <c r="P199" s="13">
        <v>1.822237307536545E-2</v>
      </c>
      <c r="Q199" s="13">
        <v>-1.777697031581571E-2</v>
      </c>
      <c r="R199" s="13">
        <v>8.8444605701252899E-2</v>
      </c>
      <c r="S199" s="13">
        <v>-1.4957631840366248E-2</v>
      </c>
      <c r="T199" s="13">
        <v>0.10152946541759755</v>
      </c>
      <c r="U199" s="13">
        <v>1.822237307536545E-2</v>
      </c>
      <c r="V199" s="13">
        <v>4.9997933338579603E-2</v>
      </c>
      <c r="W199" s="13">
        <v>1.2955705628424186E-2</v>
      </c>
      <c r="X199" s="13">
        <v>-2.7422078131461358E-2</v>
      </c>
      <c r="Y199" s="13">
        <v>6.1090379474000311E-3</v>
      </c>
      <c r="Z199" s="13">
        <v>1.822237307536545E-2</v>
      </c>
      <c r="AA199" s="13">
        <v>5.860015683525055E-2</v>
      </c>
      <c r="AB199" s="13">
        <v>4.1044598678778854E-2</v>
      </c>
      <c r="AC199" s="150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275</v>
      </c>
      <c r="C200" s="46"/>
      <c r="D200" s="44">
        <v>0.97</v>
      </c>
      <c r="E200" s="44">
        <v>0.25</v>
      </c>
      <c r="F200" s="44">
        <v>0.43</v>
      </c>
      <c r="G200" s="44">
        <v>0.21</v>
      </c>
      <c r="H200" s="44">
        <v>6.41</v>
      </c>
      <c r="I200" s="44">
        <v>2.02</v>
      </c>
      <c r="J200" s="44">
        <v>1.69</v>
      </c>
      <c r="K200" s="44">
        <v>0.46</v>
      </c>
      <c r="L200" s="44">
        <v>1.98</v>
      </c>
      <c r="M200" s="44">
        <v>0</v>
      </c>
      <c r="N200" s="44">
        <v>0.93</v>
      </c>
      <c r="O200" s="44">
        <v>4.17</v>
      </c>
      <c r="P200" s="44">
        <v>0.42</v>
      </c>
      <c r="Q200" s="44">
        <v>0.44</v>
      </c>
      <c r="R200" s="44" t="s">
        <v>276</v>
      </c>
      <c r="S200" s="44">
        <v>0.38</v>
      </c>
      <c r="T200" s="44">
        <v>2.42</v>
      </c>
      <c r="U200" s="44" t="s">
        <v>276</v>
      </c>
      <c r="V200" s="44">
        <v>1.18</v>
      </c>
      <c r="W200" s="44">
        <v>0.3</v>
      </c>
      <c r="X200" s="44">
        <v>0.67</v>
      </c>
      <c r="Y200" s="44">
        <v>0.13</v>
      </c>
      <c r="Z200" s="44">
        <v>0.42</v>
      </c>
      <c r="AA200" s="44">
        <v>1.39</v>
      </c>
      <c r="AB200" s="44">
        <v>0.97</v>
      </c>
      <c r="AC200" s="150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335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5"/>
    </row>
    <row r="202" spans="1:65">
      <c r="BM202" s="55"/>
    </row>
    <row r="203" spans="1:65" ht="15">
      <c r="B203" s="8" t="s">
        <v>642</v>
      </c>
      <c r="BM203" s="27" t="s">
        <v>67</v>
      </c>
    </row>
    <row r="204" spans="1:65" ht="15">
      <c r="A204" s="24" t="s">
        <v>51</v>
      </c>
      <c r="B204" s="18" t="s">
        <v>114</v>
      </c>
      <c r="C204" s="15" t="s">
        <v>115</v>
      </c>
      <c r="D204" s="16" t="s">
        <v>240</v>
      </c>
      <c r="E204" s="17" t="s">
        <v>240</v>
      </c>
      <c r="F204" s="17" t="s">
        <v>240</v>
      </c>
      <c r="G204" s="17" t="s">
        <v>240</v>
      </c>
      <c r="H204" s="17" t="s">
        <v>240</v>
      </c>
      <c r="I204" s="17" t="s">
        <v>240</v>
      </c>
      <c r="J204" s="17" t="s">
        <v>240</v>
      </c>
      <c r="K204" s="17" t="s">
        <v>240</v>
      </c>
      <c r="L204" s="17" t="s">
        <v>240</v>
      </c>
      <c r="M204" s="17" t="s">
        <v>240</v>
      </c>
      <c r="N204" s="17" t="s">
        <v>240</v>
      </c>
      <c r="O204" s="17" t="s">
        <v>240</v>
      </c>
      <c r="P204" s="17" t="s">
        <v>240</v>
      </c>
      <c r="Q204" s="17" t="s">
        <v>240</v>
      </c>
      <c r="R204" s="17" t="s">
        <v>240</v>
      </c>
      <c r="S204" s="17" t="s">
        <v>240</v>
      </c>
      <c r="T204" s="17" t="s">
        <v>240</v>
      </c>
      <c r="U204" s="17" t="s">
        <v>240</v>
      </c>
      <c r="V204" s="17" t="s">
        <v>240</v>
      </c>
      <c r="W204" s="17" t="s">
        <v>240</v>
      </c>
      <c r="X204" s="17" t="s">
        <v>240</v>
      </c>
      <c r="Y204" s="17" t="s">
        <v>240</v>
      </c>
      <c r="Z204" s="17" t="s">
        <v>240</v>
      </c>
      <c r="AA204" s="150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241</v>
      </c>
      <c r="C205" s="9" t="s">
        <v>241</v>
      </c>
      <c r="D205" s="148" t="s">
        <v>243</v>
      </c>
      <c r="E205" s="149" t="s">
        <v>244</v>
      </c>
      <c r="F205" s="149" t="s">
        <v>245</v>
      </c>
      <c r="G205" s="149" t="s">
        <v>246</v>
      </c>
      <c r="H205" s="149" t="s">
        <v>249</v>
      </c>
      <c r="I205" s="149" t="s">
        <v>250</v>
      </c>
      <c r="J205" s="149" t="s">
        <v>251</v>
      </c>
      <c r="K205" s="149" t="s">
        <v>252</v>
      </c>
      <c r="L205" s="149" t="s">
        <v>253</v>
      </c>
      <c r="M205" s="149" t="s">
        <v>254</v>
      </c>
      <c r="N205" s="149" t="s">
        <v>255</v>
      </c>
      <c r="O205" s="149" t="s">
        <v>256</v>
      </c>
      <c r="P205" s="149" t="s">
        <v>257</v>
      </c>
      <c r="Q205" s="149" t="s">
        <v>258</v>
      </c>
      <c r="R205" s="149" t="s">
        <v>259</v>
      </c>
      <c r="S205" s="149" t="s">
        <v>261</v>
      </c>
      <c r="T205" s="149" t="s">
        <v>279</v>
      </c>
      <c r="U205" s="149" t="s">
        <v>307</v>
      </c>
      <c r="V205" s="149" t="s">
        <v>280</v>
      </c>
      <c r="W205" s="149" t="s">
        <v>262</v>
      </c>
      <c r="X205" s="149" t="s">
        <v>263</v>
      </c>
      <c r="Y205" s="149" t="s">
        <v>281</v>
      </c>
      <c r="Z205" s="149" t="s">
        <v>265</v>
      </c>
      <c r="AA205" s="150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284</v>
      </c>
      <c r="E206" s="11" t="s">
        <v>285</v>
      </c>
      <c r="F206" s="11" t="s">
        <v>285</v>
      </c>
      <c r="G206" s="11" t="s">
        <v>282</v>
      </c>
      <c r="H206" s="11" t="s">
        <v>282</v>
      </c>
      <c r="I206" s="11" t="s">
        <v>282</v>
      </c>
      <c r="J206" s="11" t="s">
        <v>282</v>
      </c>
      <c r="K206" s="11" t="s">
        <v>282</v>
      </c>
      <c r="L206" s="11" t="s">
        <v>282</v>
      </c>
      <c r="M206" s="11" t="s">
        <v>282</v>
      </c>
      <c r="N206" s="11" t="s">
        <v>284</v>
      </c>
      <c r="O206" s="11" t="s">
        <v>285</v>
      </c>
      <c r="P206" s="11" t="s">
        <v>282</v>
      </c>
      <c r="Q206" s="11" t="s">
        <v>284</v>
      </c>
      <c r="R206" s="11" t="s">
        <v>285</v>
      </c>
      <c r="S206" s="11" t="s">
        <v>285</v>
      </c>
      <c r="T206" s="11" t="s">
        <v>285</v>
      </c>
      <c r="U206" s="11" t="s">
        <v>284</v>
      </c>
      <c r="V206" s="11" t="s">
        <v>282</v>
      </c>
      <c r="W206" s="11" t="s">
        <v>285</v>
      </c>
      <c r="X206" s="11" t="s">
        <v>285</v>
      </c>
      <c r="Y206" s="11" t="s">
        <v>285</v>
      </c>
      <c r="Z206" s="11" t="s">
        <v>282</v>
      </c>
      <c r="AA206" s="150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0</v>
      </c>
    </row>
    <row r="207" spans="1:65">
      <c r="A207" s="29"/>
      <c r="B207" s="19"/>
      <c r="C207" s="9"/>
      <c r="D207" s="25" t="s">
        <v>326</v>
      </c>
      <c r="E207" s="25" t="s">
        <v>326</v>
      </c>
      <c r="F207" s="25" t="s">
        <v>326</v>
      </c>
      <c r="G207" s="25" t="s">
        <v>327</v>
      </c>
      <c r="H207" s="25" t="s">
        <v>327</v>
      </c>
      <c r="I207" s="25" t="s">
        <v>327</v>
      </c>
      <c r="J207" s="25" t="s">
        <v>327</v>
      </c>
      <c r="K207" s="25" t="s">
        <v>327</v>
      </c>
      <c r="L207" s="25" t="s">
        <v>327</v>
      </c>
      <c r="M207" s="25" t="s">
        <v>328</v>
      </c>
      <c r="N207" s="25" t="s">
        <v>327</v>
      </c>
      <c r="O207" s="25" t="s">
        <v>328</v>
      </c>
      <c r="P207" s="25" t="s">
        <v>329</v>
      </c>
      <c r="Q207" s="25" t="s">
        <v>328</v>
      </c>
      <c r="R207" s="25" t="s">
        <v>329</v>
      </c>
      <c r="S207" s="25" t="s">
        <v>329</v>
      </c>
      <c r="T207" s="25" t="s">
        <v>330</v>
      </c>
      <c r="U207" s="25" t="s">
        <v>328</v>
      </c>
      <c r="V207" s="25" t="s">
        <v>327</v>
      </c>
      <c r="W207" s="25" t="s">
        <v>328</v>
      </c>
      <c r="X207" s="25" t="s">
        <v>328</v>
      </c>
      <c r="Y207" s="25" t="s">
        <v>327</v>
      </c>
      <c r="Z207" s="25" t="s">
        <v>119</v>
      </c>
      <c r="AA207" s="150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219">
        <v>49</v>
      </c>
      <c r="E208" s="219">
        <v>50</v>
      </c>
      <c r="F208" s="219">
        <v>49.560305559875736</v>
      </c>
      <c r="G208" s="219">
        <v>48.2</v>
      </c>
      <c r="H208" s="219">
        <v>50</v>
      </c>
      <c r="I208" s="219">
        <v>51</v>
      </c>
      <c r="J208" s="219">
        <v>52</v>
      </c>
      <c r="K208" s="219">
        <v>48</v>
      </c>
      <c r="L208" s="219">
        <v>51</v>
      </c>
      <c r="M208" s="228">
        <v>58</v>
      </c>
      <c r="N208" s="230">
        <v>41.3</v>
      </c>
      <c r="O208" s="219">
        <v>52</v>
      </c>
      <c r="P208" s="219">
        <v>51.291363938469615</v>
      </c>
      <c r="Q208" s="219">
        <v>52</v>
      </c>
      <c r="R208" s="219">
        <v>51.7</v>
      </c>
      <c r="S208" s="219">
        <v>55</v>
      </c>
      <c r="T208" s="219">
        <v>48</v>
      </c>
      <c r="U208" s="228">
        <v>62</v>
      </c>
      <c r="V208" s="230">
        <v>43</v>
      </c>
      <c r="W208" s="219">
        <v>47</v>
      </c>
      <c r="X208" s="230">
        <v>57</v>
      </c>
      <c r="Y208" s="219">
        <v>49</v>
      </c>
      <c r="Z208" s="219">
        <v>51.6</v>
      </c>
      <c r="AA208" s="220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2">
        <v>1</v>
      </c>
    </row>
    <row r="209" spans="1:65">
      <c r="A209" s="29"/>
      <c r="B209" s="19">
        <v>1</v>
      </c>
      <c r="C209" s="9">
        <v>2</v>
      </c>
      <c r="D209" s="223">
        <v>49</v>
      </c>
      <c r="E209" s="223">
        <v>48</v>
      </c>
      <c r="F209" s="223">
        <v>46.788443581212505</v>
      </c>
      <c r="G209" s="223">
        <v>49.6</v>
      </c>
      <c r="H209" s="223">
        <v>51</v>
      </c>
      <c r="I209" s="223">
        <v>51</v>
      </c>
      <c r="J209" s="223">
        <v>52</v>
      </c>
      <c r="K209" s="223">
        <v>50</v>
      </c>
      <c r="L209" s="223">
        <v>51</v>
      </c>
      <c r="M209" s="223">
        <v>54</v>
      </c>
      <c r="N209" s="229">
        <v>43</v>
      </c>
      <c r="O209" s="223">
        <v>52</v>
      </c>
      <c r="P209" s="223">
        <v>52.242901457523622</v>
      </c>
      <c r="Q209" s="223">
        <v>51</v>
      </c>
      <c r="R209" s="223">
        <v>51.3</v>
      </c>
      <c r="S209" s="223">
        <v>55</v>
      </c>
      <c r="T209" s="223">
        <v>45</v>
      </c>
      <c r="U209" s="223">
        <v>53</v>
      </c>
      <c r="V209" s="229">
        <v>41</v>
      </c>
      <c r="W209" s="223">
        <v>46.5</v>
      </c>
      <c r="X209" s="229">
        <v>58</v>
      </c>
      <c r="Y209" s="223">
        <v>49</v>
      </c>
      <c r="Z209" s="223">
        <v>50.1</v>
      </c>
      <c r="AA209" s="220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2">
        <v>21</v>
      </c>
    </row>
    <row r="210" spans="1:65">
      <c r="A210" s="29"/>
      <c r="B210" s="19">
        <v>1</v>
      </c>
      <c r="C210" s="9">
        <v>3</v>
      </c>
      <c r="D210" s="223">
        <v>50</v>
      </c>
      <c r="E210" s="223">
        <v>48</v>
      </c>
      <c r="F210" s="223">
        <v>48.829990129140313</v>
      </c>
      <c r="G210" s="223">
        <v>50</v>
      </c>
      <c r="H210" s="223">
        <v>52</v>
      </c>
      <c r="I210" s="223">
        <v>50</v>
      </c>
      <c r="J210" s="223">
        <v>52</v>
      </c>
      <c r="K210" s="223">
        <v>50</v>
      </c>
      <c r="L210" s="223">
        <v>51</v>
      </c>
      <c r="M210" s="223">
        <v>54</v>
      </c>
      <c r="N210" s="229">
        <v>41</v>
      </c>
      <c r="O210" s="223">
        <v>51</v>
      </c>
      <c r="P210" s="223">
        <v>50.593532113579215</v>
      </c>
      <c r="Q210" s="223">
        <v>51</v>
      </c>
      <c r="R210" s="223">
        <v>52</v>
      </c>
      <c r="S210" s="223">
        <v>55</v>
      </c>
      <c r="T210" s="223">
        <v>47</v>
      </c>
      <c r="U210" s="223">
        <v>54</v>
      </c>
      <c r="V210" s="229">
        <v>43</v>
      </c>
      <c r="W210" s="223">
        <v>48</v>
      </c>
      <c r="X210" s="229">
        <v>57</v>
      </c>
      <c r="Y210" s="223">
        <v>48</v>
      </c>
      <c r="Z210" s="223">
        <v>51.8</v>
      </c>
      <c r="AA210" s="220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2">
        <v>16</v>
      </c>
    </row>
    <row r="211" spans="1:65">
      <c r="A211" s="29"/>
      <c r="B211" s="19">
        <v>1</v>
      </c>
      <c r="C211" s="9">
        <v>4</v>
      </c>
      <c r="D211" s="223">
        <v>50</v>
      </c>
      <c r="E211" s="223">
        <v>50</v>
      </c>
      <c r="F211" s="223">
        <v>46.685965477493781</v>
      </c>
      <c r="G211" s="223">
        <v>49</v>
      </c>
      <c r="H211" s="223">
        <v>51</v>
      </c>
      <c r="I211" s="223">
        <v>51</v>
      </c>
      <c r="J211" s="223">
        <v>51</v>
      </c>
      <c r="K211" s="223">
        <v>50</v>
      </c>
      <c r="L211" s="223">
        <v>51</v>
      </c>
      <c r="M211" s="223">
        <v>55</v>
      </c>
      <c r="N211" s="229">
        <v>41</v>
      </c>
      <c r="O211" s="223">
        <v>50</v>
      </c>
      <c r="P211" s="223">
        <v>52.667282818416567</v>
      </c>
      <c r="Q211" s="223">
        <v>51</v>
      </c>
      <c r="R211" s="223">
        <v>52.3</v>
      </c>
      <c r="S211" s="223">
        <v>54</v>
      </c>
      <c r="T211" s="223">
        <v>44</v>
      </c>
      <c r="U211" s="223">
        <v>56</v>
      </c>
      <c r="V211" s="229">
        <v>41</v>
      </c>
      <c r="W211" s="223">
        <v>47</v>
      </c>
      <c r="X211" s="229">
        <v>58</v>
      </c>
      <c r="Y211" s="223">
        <v>47</v>
      </c>
      <c r="Z211" s="223">
        <v>51.5</v>
      </c>
      <c r="AA211" s="220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2">
        <v>50.568863223770997</v>
      </c>
    </row>
    <row r="212" spans="1:65">
      <c r="A212" s="29"/>
      <c r="B212" s="19">
        <v>1</v>
      </c>
      <c r="C212" s="9">
        <v>5</v>
      </c>
      <c r="D212" s="223">
        <v>50</v>
      </c>
      <c r="E212" s="223">
        <v>49</v>
      </c>
      <c r="F212" s="223">
        <v>49.419861701094938</v>
      </c>
      <c r="G212" s="223">
        <v>50.5</v>
      </c>
      <c r="H212" s="223">
        <v>52</v>
      </c>
      <c r="I212" s="223">
        <v>51</v>
      </c>
      <c r="J212" s="223">
        <v>51</v>
      </c>
      <c r="K212" s="223">
        <v>49</v>
      </c>
      <c r="L212" s="223">
        <v>51</v>
      </c>
      <c r="M212" s="223">
        <v>52</v>
      </c>
      <c r="N212" s="229">
        <v>42</v>
      </c>
      <c r="O212" s="223">
        <v>51</v>
      </c>
      <c r="P212" s="223">
        <v>51.159393619671057</v>
      </c>
      <c r="Q212" s="223">
        <v>51</v>
      </c>
      <c r="R212" s="223">
        <v>51.3</v>
      </c>
      <c r="S212" s="223">
        <v>55</v>
      </c>
      <c r="T212" s="223">
        <v>50</v>
      </c>
      <c r="U212" s="223">
        <v>53</v>
      </c>
      <c r="V212" s="229">
        <v>43</v>
      </c>
      <c r="W212" s="223">
        <v>47</v>
      </c>
      <c r="X212" s="229">
        <v>55</v>
      </c>
      <c r="Y212" s="223">
        <v>46</v>
      </c>
      <c r="Z212" s="223">
        <v>50.7</v>
      </c>
      <c r="AA212" s="220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2">
        <v>83</v>
      </c>
    </row>
    <row r="213" spans="1:65">
      <c r="A213" s="29"/>
      <c r="B213" s="19">
        <v>1</v>
      </c>
      <c r="C213" s="9">
        <v>6</v>
      </c>
      <c r="D213" s="223">
        <v>50</v>
      </c>
      <c r="E213" s="223">
        <v>49</v>
      </c>
      <c r="F213" s="223">
        <v>48.604990582858484</v>
      </c>
      <c r="G213" s="223">
        <v>49.6</v>
      </c>
      <c r="H213" s="223">
        <v>51</v>
      </c>
      <c r="I213" s="223">
        <v>51</v>
      </c>
      <c r="J213" s="223">
        <v>51</v>
      </c>
      <c r="K213" s="223">
        <v>49</v>
      </c>
      <c r="L213" s="223">
        <v>50</v>
      </c>
      <c r="M213" s="223">
        <v>56</v>
      </c>
      <c r="N213" s="231">
        <v>35.1</v>
      </c>
      <c r="O213" s="223">
        <v>51</v>
      </c>
      <c r="P213" s="223">
        <v>50.419555873184351</v>
      </c>
      <c r="Q213" s="223">
        <v>52</v>
      </c>
      <c r="R213" s="223">
        <v>51</v>
      </c>
      <c r="S213" s="223">
        <v>55</v>
      </c>
      <c r="T213" s="223">
        <v>49</v>
      </c>
      <c r="U213" s="223">
        <v>53</v>
      </c>
      <c r="V213" s="229">
        <v>42</v>
      </c>
      <c r="W213" s="223">
        <v>46</v>
      </c>
      <c r="X213" s="229">
        <v>56</v>
      </c>
      <c r="Y213" s="223">
        <v>46</v>
      </c>
      <c r="Z213" s="223">
        <v>52.3</v>
      </c>
      <c r="AA213" s="220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4"/>
    </row>
    <row r="214" spans="1:65">
      <c r="A214" s="29"/>
      <c r="B214" s="20" t="s">
        <v>271</v>
      </c>
      <c r="C214" s="12"/>
      <c r="D214" s="225">
        <v>49.666666666666664</v>
      </c>
      <c r="E214" s="225">
        <v>49</v>
      </c>
      <c r="F214" s="225">
        <v>48.314926171945956</v>
      </c>
      <c r="G214" s="225">
        <v>49.483333333333341</v>
      </c>
      <c r="H214" s="225">
        <v>51.166666666666664</v>
      </c>
      <c r="I214" s="225">
        <v>50.833333333333336</v>
      </c>
      <c r="J214" s="225">
        <v>51.5</v>
      </c>
      <c r="K214" s="225">
        <v>49.333333333333336</v>
      </c>
      <c r="L214" s="225">
        <v>50.833333333333336</v>
      </c>
      <c r="M214" s="225">
        <v>54.833333333333336</v>
      </c>
      <c r="N214" s="225">
        <v>40.56666666666667</v>
      </c>
      <c r="O214" s="225">
        <v>51.166666666666664</v>
      </c>
      <c r="P214" s="225">
        <v>51.3956716368074</v>
      </c>
      <c r="Q214" s="225">
        <v>51.333333333333336</v>
      </c>
      <c r="R214" s="225">
        <v>51.6</v>
      </c>
      <c r="S214" s="225">
        <v>54.833333333333336</v>
      </c>
      <c r="T214" s="225">
        <v>47.166666666666664</v>
      </c>
      <c r="U214" s="225">
        <v>55.166666666666664</v>
      </c>
      <c r="V214" s="225">
        <v>42.166666666666664</v>
      </c>
      <c r="W214" s="225">
        <v>46.916666666666664</v>
      </c>
      <c r="X214" s="225">
        <v>56.833333333333336</v>
      </c>
      <c r="Y214" s="225">
        <v>47.5</v>
      </c>
      <c r="Z214" s="225">
        <v>51.333333333333336</v>
      </c>
      <c r="AA214" s="220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4"/>
    </row>
    <row r="215" spans="1:65">
      <c r="A215" s="29"/>
      <c r="B215" s="3" t="s">
        <v>272</v>
      </c>
      <c r="C215" s="28"/>
      <c r="D215" s="223">
        <v>50</v>
      </c>
      <c r="E215" s="223">
        <v>49</v>
      </c>
      <c r="F215" s="223">
        <v>48.717490355999402</v>
      </c>
      <c r="G215" s="223">
        <v>49.6</v>
      </c>
      <c r="H215" s="223">
        <v>51</v>
      </c>
      <c r="I215" s="223">
        <v>51</v>
      </c>
      <c r="J215" s="223">
        <v>51.5</v>
      </c>
      <c r="K215" s="223">
        <v>49.5</v>
      </c>
      <c r="L215" s="223">
        <v>51</v>
      </c>
      <c r="M215" s="223">
        <v>54.5</v>
      </c>
      <c r="N215" s="223">
        <v>41.15</v>
      </c>
      <c r="O215" s="223">
        <v>51</v>
      </c>
      <c r="P215" s="223">
        <v>51.22537877907034</v>
      </c>
      <c r="Q215" s="223">
        <v>51</v>
      </c>
      <c r="R215" s="223">
        <v>51.5</v>
      </c>
      <c r="S215" s="223">
        <v>55</v>
      </c>
      <c r="T215" s="223">
        <v>47.5</v>
      </c>
      <c r="U215" s="223">
        <v>53.5</v>
      </c>
      <c r="V215" s="223">
        <v>42.5</v>
      </c>
      <c r="W215" s="223">
        <v>47</v>
      </c>
      <c r="X215" s="223">
        <v>57</v>
      </c>
      <c r="Y215" s="223">
        <v>47.5</v>
      </c>
      <c r="Z215" s="223">
        <v>51.55</v>
      </c>
      <c r="AA215" s="220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G215" s="221"/>
      <c r="BH215" s="221"/>
      <c r="BI215" s="221"/>
      <c r="BJ215" s="221"/>
      <c r="BK215" s="221"/>
      <c r="BL215" s="221"/>
      <c r="BM215" s="224"/>
    </row>
    <row r="216" spans="1:65">
      <c r="A216" s="29"/>
      <c r="B216" s="3" t="s">
        <v>273</v>
      </c>
      <c r="C216" s="28"/>
      <c r="D216" s="215">
        <v>0.51639777949432231</v>
      </c>
      <c r="E216" s="215">
        <v>0.89442719099991586</v>
      </c>
      <c r="F216" s="215">
        <v>1.2731804765874521</v>
      </c>
      <c r="G216" s="215">
        <v>0.80104098937986024</v>
      </c>
      <c r="H216" s="215">
        <v>0.752772652709081</v>
      </c>
      <c r="I216" s="215">
        <v>0.40824829046386302</v>
      </c>
      <c r="J216" s="215">
        <v>0.54772255750516607</v>
      </c>
      <c r="K216" s="215">
        <v>0.81649658092772603</v>
      </c>
      <c r="L216" s="215">
        <v>0.40824829046386302</v>
      </c>
      <c r="M216" s="215">
        <v>2.0412414523193152</v>
      </c>
      <c r="N216" s="215">
        <v>2.7847202133547748</v>
      </c>
      <c r="O216" s="215">
        <v>0.752772652709081</v>
      </c>
      <c r="P216" s="215">
        <v>0.89417342415628309</v>
      </c>
      <c r="Q216" s="215">
        <v>0.51639777949432231</v>
      </c>
      <c r="R216" s="215">
        <v>0.4898979485566356</v>
      </c>
      <c r="S216" s="215">
        <v>0.40824829046386302</v>
      </c>
      <c r="T216" s="215">
        <v>2.3166067138525408</v>
      </c>
      <c r="U216" s="215">
        <v>3.5449494589721118</v>
      </c>
      <c r="V216" s="215">
        <v>0.98319208025017502</v>
      </c>
      <c r="W216" s="215">
        <v>0.66458006791256286</v>
      </c>
      <c r="X216" s="215">
        <v>1.1690451944500122</v>
      </c>
      <c r="Y216" s="215">
        <v>1.3784048752090221</v>
      </c>
      <c r="Z216" s="215">
        <v>0.79665969313544649</v>
      </c>
      <c r="AA216" s="212"/>
      <c r="AB216" s="213"/>
      <c r="AC216" s="213"/>
      <c r="AD216" s="213"/>
      <c r="AE216" s="213"/>
      <c r="AF216" s="213"/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7"/>
    </row>
    <row r="217" spans="1:65">
      <c r="A217" s="29"/>
      <c r="B217" s="3" t="s">
        <v>87</v>
      </c>
      <c r="C217" s="28"/>
      <c r="D217" s="13">
        <v>1.0397270728073603E-2</v>
      </c>
      <c r="E217" s="13">
        <v>1.8253616142855426E-2</v>
      </c>
      <c r="F217" s="13">
        <v>2.6351700757161128E-2</v>
      </c>
      <c r="G217" s="13">
        <v>1.6188096787737152E-2</v>
      </c>
      <c r="H217" s="13">
        <v>1.4712169108320803E-2</v>
      </c>
      <c r="I217" s="13">
        <v>8.0311139107645188E-3</v>
      </c>
      <c r="J217" s="13">
        <v>1.063538946611973E-2</v>
      </c>
      <c r="K217" s="13">
        <v>1.6550606370156609E-2</v>
      </c>
      <c r="L217" s="13">
        <v>8.0311139107645188E-3</v>
      </c>
      <c r="M217" s="13">
        <v>3.7226287884242829E-2</v>
      </c>
      <c r="N217" s="13">
        <v>6.8645527034217946E-2</v>
      </c>
      <c r="O217" s="13">
        <v>1.4712169108320803E-2</v>
      </c>
      <c r="P217" s="13">
        <v>1.7397835181044975E-2</v>
      </c>
      <c r="Q217" s="13">
        <v>1.0059697003136149E-2</v>
      </c>
      <c r="R217" s="13">
        <v>9.494146289857279E-3</v>
      </c>
      <c r="S217" s="13">
        <v>7.4452575768485657E-3</v>
      </c>
      <c r="T217" s="13">
        <v>4.9115336689453164E-2</v>
      </c>
      <c r="U217" s="13">
        <v>6.4258902579554897E-2</v>
      </c>
      <c r="V217" s="13">
        <v>2.3316808227276879E-2</v>
      </c>
      <c r="W217" s="13">
        <v>1.416511690044539E-2</v>
      </c>
      <c r="X217" s="13">
        <v>2.0569710166275873E-2</v>
      </c>
      <c r="Y217" s="13">
        <v>2.9019050004400464E-2</v>
      </c>
      <c r="Z217" s="13">
        <v>1.5519344671469737E-2</v>
      </c>
      <c r="AA217" s="150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274</v>
      </c>
      <c r="C218" s="28"/>
      <c r="D218" s="13">
        <v>-1.7840949936170136E-2</v>
      </c>
      <c r="E218" s="13">
        <v>-3.1024292890046934E-2</v>
      </c>
      <c r="F218" s="13">
        <v>-4.4571637725989599E-2</v>
      </c>
      <c r="G218" s="13">
        <v>-2.1466369248486106E-2</v>
      </c>
      <c r="H218" s="13">
        <v>1.1821571710052936E-2</v>
      </c>
      <c r="I218" s="13">
        <v>5.2299002331146482E-3</v>
      </c>
      <c r="J218" s="13">
        <v>1.8413243186991446E-2</v>
      </c>
      <c r="K218" s="13">
        <v>-2.4432621413108424E-2</v>
      </c>
      <c r="L218" s="13">
        <v>5.2299002331146482E-3</v>
      </c>
      <c r="M218" s="13">
        <v>8.43299579563761E-2</v>
      </c>
      <c r="N218" s="13">
        <v>-0.19779358125658986</v>
      </c>
      <c r="O218" s="13">
        <v>1.1821571710052936E-2</v>
      </c>
      <c r="P218" s="13">
        <v>1.6350148299314471E-2</v>
      </c>
      <c r="Q218" s="13">
        <v>1.5117407448522302E-2</v>
      </c>
      <c r="R218" s="13">
        <v>2.0390744630073065E-2</v>
      </c>
      <c r="S218" s="13">
        <v>8.43299579563761E-2</v>
      </c>
      <c r="T218" s="13">
        <v>-6.7278486013208516E-2</v>
      </c>
      <c r="U218" s="13">
        <v>9.0921629433314388E-2</v>
      </c>
      <c r="V218" s="13">
        <v>-0.16615355816728539</v>
      </c>
      <c r="W218" s="13">
        <v>-7.2222239620912343E-2</v>
      </c>
      <c r="X218" s="13">
        <v>0.12387998681800672</v>
      </c>
      <c r="Y218" s="13">
        <v>-6.0686814536270006E-2</v>
      </c>
      <c r="Z218" s="13">
        <v>1.5117407448522302E-2</v>
      </c>
      <c r="AA218" s="150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275</v>
      </c>
      <c r="C219" s="46"/>
      <c r="D219" s="44">
        <v>0.52</v>
      </c>
      <c r="E219" s="44">
        <v>0.82</v>
      </c>
      <c r="F219" s="44">
        <v>1.1299999999999999</v>
      </c>
      <c r="G219" s="44">
        <v>0.61</v>
      </c>
      <c r="H219" s="44">
        <v>0.15</v>
      </c>
      <c r="I219" s="44">
        <v>0</v>
      </c>
      <c r="J219" s="44">
        <v>0.3</v>
      </c>
      <c r="K219" s="44">
        <v>0.67</v>
      </c>
      <c r="L219" s="44">
        <v>0</v>
      </c>
      <c r="M219" s="44">
        <v>1.8</v>
      </c>
      <c r="N219" s="44">
        <v>4.62</v>
      </c>
      <c r="O219" s="44">
        <v>0.15</v>
      </c>
      <c r="P219" s="44">
        <v>0.25</v>
      </c>
      <c r="Q219" s="44">
        <v>0.22</v>
      </c>
      <c r="R219" s="44">
        <v>0.34</v>
      </c>
      <c r="S219" s="44">
        <v>1.8</v>
      </c>
      <c r="T219" s="44">
        <v>1.65</v>
      </c>
      <c r="U219" s="44">
        <v>1.95</v>
      </c>
      <c r="V219" s="44">
        <v>3.9</v>
      </c>
      <c r="W219" s="44">
        <v>1.76</v>
      </c>
      <c r="X219" s="44">
        <v>2.7</v>
      </c>
      <c r="Y219" s="44">
        <v>1.5</v>
      </c>
      <c r="Z219" s="44">
        <v>0.22</v>
      </c>
      <c r="AA219" s="150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 ht="15">
      <c r="B221" s="8" t="s">
        <v>643</v>
      </c>
      <c r="BM221" s="27" t="s">
        <v>67</v>
      </c>
    </row>
    <row r="222" spans="1:65" ht="15">
      <c r="A222" s="24" t="s">
        <v>28</v>
      </c>
      <c r="B222" s="18" t="s">
        <v>114</v>
      </c>
      <c r="C222" s="15" t="s">
        <v>115</v>
      </c>
      <c r="D222" s="16" t="s">
        <v>240</v>
      </c>
      <c r="E222" s="17" t="s">
        <v>240</v>
      </c>
      <c r="F222" s="17" t="s">
        <v>240</v>
      </c>
      <c r="G222" s="17" t="s">
        <v>240</v>
      </c>
      <c r="H222" s="17" t="s">
        <v>240</v>
      </c>
      <c r="I222" s="17" t="s">
        <v>240</v>
      </c>
      <c r="J222" s="17" t="s">
        <v>240</v>
      </c>
      <c r="K222" s="17" t="s">
        <v>240</v>
      </c>
      <c r="L222" s="17" t="s">
        <v>240</v>
      </c>
      <c r="M222" s="17" t="s">
        <v>240</v>
      </c>
      <c r="N222" s="17" t="s">
        <v>240</v>
      </c>
      <c r="O222" s="17" t="s">
        <v>240</v>
      </c>
      <c r="P222" s="17" t="s">
        <v>240</v>
      </c>
      <c r="Q222" s="17" t="s">
        <v>240</v>
      </c>
      <c r="R222" s="17" t="s">
        <v>240</v>
      </c>
      <c r="S222" s="17" t="s">
        <v>240</v>
      </c>
      <c r="T222" s="17" t="s">
        <v>240</v>
      </c>
      <c r="U222" s="150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241</v>
      </c>
      <c r="C223" s="9" t="s">
        <v>241</v>
      </c>
      <c r="D223" s="148" t="s">
        <v>243</v>
      </c>
      <c r="E223" s="149" t="s">
        <v>244</v>
      </c>
      <c r="F223" s="149" t="s">
        <v>245</v>
      </c>
      <c r="G223" s="149" t="s">
        <v>249</v>
      </c>
      <c r="H223" s="149" t="s">
        <v>250</v>
      </c>
      <c r="I223" s="149" t="s">
        <v>251</v>
      </c>
      <c r="J223" s="149" t="s">
        <v>252</v>
      </c>
      <c r="K223" s="149" t="s">
        <v>253</v>
      </c>
      <c r="L223" s="149" t="s">
        <v>256</v>
      </c>
      <c r="M223" s="149" t="s">
        <v>257</v>
      </c>
      <c r="N223" s="149" t="s">
        <v>259</v>
      </c>
      <c r="O223" s="149" t="s">
        <v>260</v>
      </c>
      <c r="P223" s="149" t="s">
        <v>279</v>
      </c>
      <c r="Q223" s="149" t="s">
        <v>307</v>
      </c>
      <c r="R223" s="149" t="s">
        <v>280</v>
      </c>
      <c r="S223" s="149" t="s">
        <v>263</v>
      </c>
      <c r="T223" s="149" t="s">
        <v>281</v>
      </c>
      <c r="U223" s="150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282</v>
      </c>
      <c r="E224" s="11" t="s">
        <v>285</v>
      </c>
      <c r="F224" s="11" t="s">
        <v>285</v>
      </c>
      <c r="G224" s="11" t="s">
        <v>282</v>
      </c>
      <c r="H224" s="11" t="s">
        <v>282</v>
      </c>
      <c r="I224" s="11" t="s">
        <v>282</v>
      </c>
      <c r="J224" s="11" t="s">
        <v>282</v>
      </c>
      <c r="K224" s="11" t="s">
        <v>282</v>
      </c>
      <c r="L224" s="11" t="s">
        <v>285</v>
      </c>
      <c r="M224" s="11" t="s">
        <v>282</v>
      </c>
      <c r="N224" s="11" t="s">
        <v>285</v>
      </c>
      <c r="O224" s="11" t="s">
        <v>282</v>
      </c>
      <c r="P224" s="11" t="s">
        <v>285</v>
      </c>
      <c r="Q224" s="11" t="s">
        <v>282</v>
      </c>
      <c r="R224" s="11" t="s">
        <v>282</v>
      </c>
      <c r="S224" s="11" t="s">
        <v>285</v>
      </c>
      <c r="T224" s="11" t="s">
        <v>285</v>
      </c>
      <c r="U224" s="150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 t="s">
        <v>326</v>
      </c>
      <c r="E225" s="25" t="s">
        <v>326</v>
      </c>
      <c r="F225" s="25" t="s">
        <v>326</v>
      </c>
      <c r="G225" s="25" t="s">
        <v>327</v>
      </c>
      <c r="H225" s="25" t="s">
        <v>327</v>
      </c>
      <c r="I225" s="25" t="s">
        <v>327</v>
      </c>
      <c r="J225" s="25" t="s">
        <v>327</v>
      </c>
      <c r="K225" s="25" t="s">
        <v>327</v>
      </c>
      <c r="L225" s="25" t="s">
        <v>328</v>
      </c>
      <c r="M225" s="25" t="s">
        <v>329</v>
      </c>
      <c r="N225" s="25" t="s">
        <v>329</v>
      </c>
      <c r="O225" s="25" t="s">
        <v>327</v>
      </c>
      <c r="P225" s="25" t="s">
        <v>330</v>
      </c>
      <c r="Q225" s="25" t="s">
        <v>328</v>
      </c>
      <c r="R225" s="25" t="s">
        <v>327</v>
      </c>
      <c r="S225" s="25" t="s">
        <v>328</v>
      </c>
      <c r="T225" s="25" t="s">
        <v>327</v>
      </c>
      <c r="U225" s="150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8.44</v>
      </c>
      <c r="E226" s="21">
        <v>9.19</v>
      </c>
      <c r="F226" s="21">
        <v>8.5738039693130332</v>
      </c>
      <c r="G226" s="21">
        <v>7.35</v>
      </c>
      <c r="H226" s="21">
        <v>8.43</v>
      </c>
      <c r="I226" s="21">
        <v>8.43</v>
      </c>
      <c r="J226" s="21">
        <v>7.4</v>
      </c>
      <c r="K226" s="21">
        <v>7.6900000000000013</v>
      </c>
      <c r="L226" s="21">
        <v>8.61</v>
      </c>
      <c r="M226" s="21">
        <v>8.3842399602883297</v>
      </c>
      <c r="N226" s="21">
        <v>8.26</v>
      </c>
      <c r="O226" s="21">
        <v>7.4088000000000003</v>
      </c>
      <c r="P226" s="21">
        <v>8.8000000000000007</v>
      </c>
      <c r="Q226" s="21">
        <v>7.64</v>
      </c>
      <c r="R226" s="21">
        <v>9.33</v>
      </c>
      <c r="S226" s="21">
        <v>9</v>
      </c>
      <c r="T226" s="21">
        <v>7.9899999999999993</v>
      </c>
      <c r="U226" s="150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8.33</v>
      </c>
      <c r="E227" s="11">
        <v>8.83</v>
      </c>
      <c r="F227" s="11">
        <v>8.4203523008131995</v>
      </c>
      <c r="G227" s="11">
        <v>7.79</v>
      </c>
      <c r="H227" s="11">
        <v>8.44</v>
      </c>
      <c r="I227" s="11">
        <v>8.42</v>
      </c>
      <c r="J227" s="11">
        <v>7.78</v>
      </c>
      <c r="K227" s="11">
        <v>7.62</v>
      </c>
      <c r="L227" s="11">
        <v>8.44</v>
      </c>
      <c r="M227" s="11">
        <v>8.445182910817671</v>
      </c>
      <c r="N227" s="11">
        <v>8.1199999999999992</v>
      </c>
      <c r="O227" s="11">
        <v>7.1160600000000001</v>
      </c>
      <c r="P227" s="11">
        <v>8.8000000000000007</v>
      </c>
      <c r="Q227" s="11">
        <v>7.07</v>
      </c>
      <c r="R227" s="11">
        <v>8.6999999999999993</v>
      </c>
      <c r="S227" s="11">
        <v>9.7100000000000009</v>
      </c>
      <c r="T227" s="11">
        <v>8.1</v>
      </c>
      <c r="U227" s="150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59</v>
      </c>
    </row>
    <row r="228" spans="1:65">
      <c r="A228" s="29"/>
      <c r="B228" s="19">
        <v>1</v>
      </c>
      <c r="C228" s="9">
        <v>3</v>
      </c>
      <c r="D228" s="11">
        <v>8.44</v>
      </c>
      <c r="E228" s="11">
        <v>8.98</v>
      </c>
      <c r="F228" s="11">
        <v>8.4853541498542633</v>
      </c>
      <c r="G228" s="11">
        <v>7.7100000000000009</v>
      </c>
      <c r="H228" s="11">
        <v>7.8199999999999994</v>
      </c>
      <c r="I228" s="11">
        <v>8.57</v>
      </c>
      <c r="J228" s="11">
        <v>7.33</v>
      </c>
      <c r="K228" s="11">
        <v>7.68</v>
      </c>
      <c r="L228" s="11">
        <v>8.68</v>
      </c>
      <c r="M228" s="11">
        <v>8.2301171967743532</v>
      </c>
      <c r="N228" s="11">
        <v>8.3000000000000007</v>
      </c>
      <c r="O228" s="11">
        <v>7.1580599999999999</v>
      </c>
      <c r="P228" s="11">
        <v>9.1</v>
      </c>
      <c r="Q228" s="11">
        <v>6.84</v>
      </c>
      <c r="R228" s="11">
        <v>9.23</v>
      </c>
      <c r="S228" s="11">
        <v>8.9700000000000006</v>
      </c>
      <c r="T228" s="11">
        <v>7.91</v>
      </c>
      <c r="U228" s="150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8.33</v>
      </c>
      <c r="E229" s="11">
        <v>9.16</v>
      </c>
      <c r="F229" s="11">
        <v>8.3953361627249716</v>
      </c>
      <c r="G229" s="11">
        <v>7.7000000000000011</v>
      </c>
      <c r="H229" s="11">
        <v>7.97</v>
      </c>
      <c r="I229" s="11">
        <v>8.19</v>
      </c>
      <c r="J229" s="11">
        <v>8.39</v>
      </c>
      <c r="K229" s="11">
        <v>7.68</v>
      </c>
      <c r="L229" s="11">
        <v>8.32</v>
      </c>
      <c r="M229" s="11">
        <v>8.965152593883758</v>
      </c>
      <c r="N229" s="11">
        <v>8.1999999999999993</v>
      </c>
      <c r="O229" s="11">
        <v>7.15604</v>
      </c>
      <c r="P229" s="11">
        <v>9</v>
      </c>
      <c r="Q229" s="11">
        <v>7.36</v>
      </c>
      <c r="R229" s="11">
        <v>8.68</v>
      </c>
      <c r="S229" s="11">
        <v>9.2899999999999991</v>
      </c>
      <c r="T229" s="11">
        <v>7.7600000000000007</v>
      </c>
      <c r="U229" s="150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8.2275017580435801</v>
      </c>
    </row>
    <row r="230" spans="1:65">
      <c r="A230" s="29"/>
      <c r="B230" s="19">
        <v>1</v>
      </c>
      <c r="C230" s="9">
        <v>5</v>
      </c>
      <c r="D230" s="11">
        <v>8.39</v>
      </c>
      <c r="E230" s="11">
        <v>8.93</v>
      </c>
      <c r="F230" s="11">
        <v>8.5435144256394544</v>
      </c>
      <c r="G230" s="11">
        <v>7.62</v>
      </c>
      <c r="H230" s="11">
        <v>8.3000000000000007</v>
      </c>
      <c r="I230" s="11">
        <v>8.1199999999999992</v>
      </c>
      <c r="J230" s="11">
        <v>7.48</v>
      </c>
      <c r="K230" s="11">
        <v>7.61</v>
      </c>
      <c r="L230" s="11">
        <v>8.8800000000000008</v>
      </c>
      <c r="M230" s="11">
        <v>8.4516025834475865</v>
      </c>
      <c r="N230" s="11">
        <v>8.24</v>
      </c>
      <c r="O230" s="11">
        <v>7.1618399999999998</v>
      </c>
      <c r="P230" s="11">
        <v>8.8000000000000007</v>
      </c>
      <c r="Q230" s="11">
        <v>6.58</v>
      </c>
      <c r="R230" s="11">
        <v>8.89</v>
      </c>
      <c r="S230" s="11">
        <v>9.41</v>
      </c>
      <c r="T230" s="11">
        <v>7.54</v>
      </c>
      <c r="U230" s="150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84</v>
      </c>
    </row>
    <row r="231" spans="1:65">
      <c r="A231" s="29"/>
      <c r="B231" s="19">
        <v>1</v>
      </c>
      <c r="C231" s="9">
        <v>6</v>
      </c>
      <c r="D231" s="11">
        <v>8.36</v>
      </c>
      <c r="E231" s="11">
        <v>8.91</v>
      </c>
      <c r="F231" s="11">
        <v>8.4673312296613172</v>
      </c>
      <c r="G231" s="11">
        <v>7.55</v>
      </c>
      <c r="H231" s="11">
        <v>8.0399999999999991</v>
      </c>
      <c r="I231" s="11">
        <v>8.16</v>
      </c>
      <c r="J231" s="11">
        <v>8.42</v>
      </c>
      <c r="K231" s="11">
        <v>7.7100000000000009</v>
      </c>
      <c r="L231" s="11">
        <v>8.5299999999999994</v>
      </c>
      <c r="M231" s="11">
        <v>8.1803118372273378</v>
      </c>
      <c r="N231" s="11">
        <v>8.1300000000000008</v>
      </c>
      <c r="O231" s="11">
        <v>7.1720800000000002</v>
      </c>
      <c r="P231" s="11">
        <v>8.9</v>
      </c>
      <c r="Q231" s="11">
        <v>7</v>
      </c>
      <c r="R231" s="11">
        <v>9.07</v>
      </c>
      <c r="S231" s="11">
        <v>9.08</v>
      </c>
      <c r="T231" s="11">
        <v>7.54</v>
      </c>
      <c r="U231" s="150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271</v>
      </c>
      <c r="C232" s="12"/>
      <c r="D232" s="22">
        <v>8.3816666666666659</v>
      </c>
      <c r="E232" s="22">
        <v>9</v>
      </c>
      <c r="F232" s="22">
        <v>8.480948706334372</v>
      </c>
      <c r="G232" s="22">
        <v>7.62</v>
      </c>
      <c r="H232" s="22">
        <v>8.1666666666666661</v>
      </c>
      <c r="I232" s="22">
        <v>8.3149999999999995</v>
      </c>
      <c r="J232" s="22">
        <v>7.8</v>
      </c>
      <c r="K232" s="22">
        <v>7.665</v>
      </c>
      <c r="L232" s="22">
        <v>8.5766666666666662</v>
      </c>
      <c r="M232" s="22">
        <v>8.4427678470731724</v>
      </c>
      <c r="N232" s="22">
        <v>8.2083333333333339</v>
      </c>
      <c r="O232" s="22">
        <v>7.1954799999999999</v>
      </c>
      <c r="P232" s="22">
        <v>8.9</v>
      </c>
      <c r="Q232" s="22">
        <v>7.081666666666667</v>
      </c>
      <c r="R232" s="22">
        <v>8.9833333333333325</v>
      </c>
      <c r="S232" s="22">
        <v>9.2433333333333323</v>
      </c>
      <c r="T232" s="22">
        <v>7.8066666666666675</v>
      </c>
      <c r="U232" s="150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272</v>
      </c>
      <c r="C233" s="28"/>
      <c r="D233" s="11">
        <v>8.375</v>
      </c>
      <c r="E233" s="11">
        <v>8.9550000000000001</v>
      </c>
      <c r="F233" s="11">
        <v>8.4763426897577894</v>
      </c>
      <c r="G233" s="11">
        <v>7.66</v>
      </c>
      <c r="H233" s="11">
        <v>8.17</v>
      </c>
      <c r="I233" s="11">
        <v>8.3049999999999997</v>
      </c>
      <c r="J233" s="11">
        <v>7.6300000000000008</v>
      </c>
      <c r="K233" s="11">
        <v>7.68</v>
      </c>
      <c r="L233" s="11">
        <v>8.57</v>
      </c>
      <c r="M233" s="11">
        <v>8.4147114355530004</v>
      </c>
      <c r="N233" s="11">
        <v>8.2199999999999989</v>
      </c>
      <c r="O233" s="11">
        <v>7.1599500000000003</v>
      </c>
      <c r="P233" s="11">
        <v>8.8500000000000014</v>
      </c>
      <c r="Q233" s="11">
        <v>7.0350000000000001</v>
      </c>
      <c r="R233" s="11">
        <v>8.98</v>
      </c>
      <c r="S233" s="11">
        <v>9.1849999999999987</v>
      </c>
      <c r="T233" s="11">
        <v>7.8350000000000009</v>
      </c>
      <c r="U233" s="150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273</v>
      </c>
      <c r="C234" s="28"/>
      <c r="D234" s="23">
        <v>5.0365331992022519E-2</v>
      </c>
      <c r="E234" s="23">
        <v>0.14422205101855945</v>
      </c>
      <c r="F234" s="23">
        <v>6.8909860954590091E-2</v>
      </c>
      <c r="G234" s="23">
        <v>0.15569200364822888</v>
      </c>
      <c r="H234" s="23">
        <v>0.25951236322508175</v>
      </c>
      <c r="I234" s="23">
        <v>0.18272930799409298</v>
      </c>
      <c r="J234" s="23">
        <v>0.49319367392536573</v>
      </c>
      <c r="K234" s="23">
        <v>4.0373258476372895E-2</v>
      </c>
      <c r="L234" s="23">
        <v>0.19520928939644944</v>
      </c>
      <c r="M234" s="23">
        <v>0.27946329938232028</v>
      </c>
      <c r="N234" s="23">
        <v>7.2226495600068372E-2</v>
      </c>
      <c r="O234" s="23">
        <v>0.1062524714065514</v>
      </c>
      <c r="P234" s="23">
        <v>0.12649110640673472</v>
      </c>
      <c r="Q234" s="23">
        <v>0.37578806083571448</v>
      </c>
      <c r="R234" s="23">
        <v>0.27185780596971426</v>
      </c>
      <c r="S234" s="23">
        <v>0.28577380332470426</v>
      </c>
      <c r="T234" s="23">
        <v>0.23440705336372999</v>
      </c>
      <c r="U234" s="203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56"/>
    </row>
    <row r="235" spans="1:65">
      <c r="A235" s="29"/>
      <c r="B235" s="3" t="s">
        <v>87</v>
      </c>
      <c r="C235" s="28"/>
      <c r="D235" s="13">
        <v>6.0089877103228304E-3</v>
      </c>
      <c r="E235" s="13">
        <v>1.6024672335395493E-2</v>
      </c>
      <c r="F235" s="13">
        <v>8.1252538295770744E-3</v>
      </c>
      <c r="G235" s="13">
        <v>2.0432021476145524E-2</v>
      </c>
      <c r="H235" s="13">
        <v>3.177702406837736E-2</v>
      </c>
      <c r="I235" s="13">
        <v>2.1975863859782681E-2</v>
      </c>
      <c r="J235" s="13">
        <v>6.322995819555971E-2</v>
      </c>
      <c r="K235" s="13">
        <v>5.2672222408836128E-3</v>
      </c>
      <c r="L235" s="13">
        <v>2.2760507896982057E-2</v>
      </c>
      <c r="M235" s="13">
        <v>3.3100910085926492E-2</v>
      </c>
      <c r="N235" s="13">
        <v>8.7991669766580745E-3</v>
      </c>
      <c r="O235" s="13">
        <v>1.4766557812203134E-2</v>
      </c>
      <c r="P235" s="13">
        <v>1.421248386592525E-2</v>
      </c>
      <c r="Q235" s="13">
        <v>5.3064917981037581E-2</v>
      </c>
      <c r="R235" s="13">
        <v>3.0262464486424594E-2</v>
      </c>
      <c r="S235" s="13">
        <v>3.0916747564879655E-2</v>
      </c>
      <c r="T235" s="13">
        <v>3.002652263412425E-2</v>
      </c>
      <c r="U235" s="150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1.8737754564727593E-2</v>
      </c>
      <c r="E236" s="13">
        <v>9.3892200168926188E-2</v>
      </c>
      <c r="F236" s="13">
        <v>3.0804848876879287E-2</v>
      </c>
      <c r="G236" s="13">
        <v>-7.3837937190309177E-2</v>
      </c>
      <c r="H236" s="13">
        <v>-7.3941146615300601E-3</v>
      </c>
      <c r="I236" s="13">
        <v>1.0634849378291289E-2</v>
      </c>
      <c r="J236" s="13">
        <v>-5.1960093186930623E-2</v>
      </c>
      <c r="K236" s="13">
        <v>-6.8368476189464511E-2</v>
      </c>
      <c r="L236" s="13">
        <v>4.2438752235054444E-2</v>
      </c>
      <c r="M236" s="13">
        <v>2.6164210638926821E-2</v>
      </c>
      <c r="N236" s="13">
        <v>-2.3297989200070646E-3</v>
      </c>
      <c r="O236" s="13">
        <v>-0.12543561683649951</v>
      </c>
      <c r="P236" s="13">
        <v>8.1737842389271398E-2</v>
      </c>
      <c r="Q236" s="13">
        <v>-0.13926889657078378</v>
      </c>
      <c r="R236" s="13">
        <v>9.1866473872316945E-2</v>
      </c>
      <c r="S236" s="13">
        <v>0.12346780409941926</v>
      </c>
      <c r="T236" s="13">
        <v>-5.1149802668286837E-2</v>
      </c>
      <c r="U236" s="150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>
        <v>0.09</v>
      </c>
      <c r="E237" s="44">
        <v>0.9</v>
      </c>
      <c r="F237" s="44">
        <v>0.22</v>
      </c>
      <c r="G237" s="44">
        <v>0.91</v>
      </c>
      <c r="H237" s="44">
        <v>0.19</v>
      </c>
      <c r="I237" s="44">
        <v>0</v>
      </c>
      <c r="J237" s="44">
        <v>0.67</v>
      </c>
      <c r="K237" s="44">
        <v>0.85</v>
      </c>
      <c r="L237" s="44">
        <v>0.34</v>
      </c>
      <c r="M237" s="44">
        <v>0.17</v>
      </c>
      <c r="N237" s="44">
        <v>0.14000000000000001</v>
      </c>
      <c r="O237" s="44">
        <v>1.47</v>
      </c>
      <c r="P237" s="44">
        <v>0.77</v>
      </c>
      <c r="Q237" s="44">
        <v>1.61</v>
      </c>
      <c r="R237" s="44">
        <v>0.88</v>
      </c>
      <c r="S237" s="44">
        <v>1.22</v>
      </c>
      <c r="T237" s="44">
        <v>0.67</v>
      </c>
      <c r="U237" s="150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BM238" s="55"/>
    </row>
    <row r="239" spans="1:65" ht="15">
      <c r="B239" s="8" t="s">
        <v>644</v>
      </c>
      <c r="BM239" s="27" t="s">
        <v>67</v>
      </c>
    </row>
    <row r="240" spans="1:65" ht="15">
      <c r="A240" s="24" t="s">
        <v>0</v>
      </c>
      <c r="B240" s="18" t="s">
        <v>114</v>
      </c>
      <c r="C240" s="15" t="s">
        <v>115</v>
      </c>
      <c r="D240" s="16" t="s">
        <v>240</v>
      </c>
      <c r="E240" s="17" t="s">
        <v>240</v>
      </c>
      <c r="F240" s="17" t="s">
        <v>240</v>
      </c>
      <c r="G240" s="17" t="s">
        <v>240</v>
      </c>
      <c r="H240" s="17" t="s">
        <v>240</v>
      </c>
      <c r="I240" s="17" t="s">
        <v>240</v>
      </c>
      <c r="J240" s="17" t="s">
        <v>240</v>
      </c>
      <c r="K240" s="17" t="s">
        <v>240</v>
      </c>
      <c r="L240" s="17" t="s">
        <v>240</v>
      </c>
      <c r="M240" s="17" t="s">
        <v>240</v>
      </c>
      <c r="N240" s="17" t="s">
        <v>240</v>
      </c>
      <c r="O240" s="17" t="s">
        <v>240</v>
      </c>
      <c r="P240" s="17" t="s">
        <v>240</v>
      </c>
      <c r="Q240" s="17" t="s">
        <v>240</v>
      </c>
      <c r="R240" s="17" t="s">
        <v>240</v>
      </c>
      <c r="S240" s="17" t="s">
        <v>240</v>
      </c>
      <c r="T240" s="17" t="s">
        <v>240</v>
      </c>
      <c r="U240" s="17" t="s">
        <v>240</v>
      </c>
      <c r="V240" s="17" t="s">
        <v>240</v>
      </c>
      <c r="W240" s="17" t="s">
        <v>240</v>
      </c>
      <c r="X240" s="17" t="s">
        <v>240</v>
      </c>
      <c r="Y240" s="17" t="s">
        <v>240</v>
      </c>
      <c r="Z240" s="17" t="s">
        <v>240</v>
      </c>
      <c r="AA240" s="17" t="s">
        <v>240</v>
      </c>
      <c r="AB240" s="17" t="s">
        <v>240</v>
      </c>
      <c r="AC240" s="17" t="s">
        <v>240</v>
      </c>
      <c r="AD240" s="150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241</v>
      </c>
      <c r="C241" s="9" t="s">
        <v>241</v>
      </c>
      <c r="D241" s="148" t="s">
        <v>243</v>
      </c>
      <c r="E241" s="149" t="s">
        <v>244</v>
      </c>
      <c r="F241" s="149" t="s">
        <v>245</v>
      </c>
      <c r="G241" s="149" t="s">
        <v>246</v>
      </c>
      <c r="H241" s="149" t="s">
        <v>248</v>
      </c>
      <c r="I241" s="149" t="s">
        <v>249</v>
      </c>
      <c r="J241" s="149" t="s">
        <v>250</v>
      </c>
      <c r="K241" s="149" t="s">
        <v>251</v>
      </c>
      <c r="L241" s="149" t="s">
        <v>252</v>
      </c>
      <c r="M241" s="149" t="s">
        <v>253</v>
      </c>
      <c r="N241" s="149" t="s">
        <v>254</v>
      </c>
      <c r="O241" s="149" t="s">
        <v>255</v>
      </c>
      <c r="P241" s="149" t="s">
        <v>256</v>
      </c>
      <c r="Q241" s="149" t="s">
        <v>257</v>
      </c>
      <c r="R241" s="149" t="s">
        <v>258</v>
      </c>
      <c r="S241" s="149" t="s">
        <v>259</v>
      </c>
      <c r="T241" s="149" t="s">
        <v>260</v>
      </c>
      <c r="U241" s="149" t="s">
        <v>261</v>
      </c>
      <c r="V241" s="149" t="s">
        <v>279</v>
      </c>
      <c r="W241" s="149" t="s">
        <v>307</v>
      </c>
      <c r="X241" s="149" t="s">
        <v>280</v>
      </c>
      <c r="Y241" s="149" t="s">
        <v>262</v>
      </c>
      <c r="Z241" s="149" t="s">
        <v>263</v>
      </c>
      <c r="AA241" s="149" t="s">
        <v>281</v>
      </c>
      <c r="AB241" s="149" t="s">
        <v>264</v>
      </c>
      <c r="AC241" s="149" t="s">
        <v>265</v>
      </c>
      <c r="AD241" s="150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282</v>
      </c>
      <c r="E242" s="11" t="s">
        <v>285</v>
      </c>
      <c r="F242" s="11" t="s">
        <v>285</v>
      </c>
      <c r="G242" s="11" t="s">
        <v>282</v>
      </c>
      <c r="H242" s="11" t="s">
        <v>284</v>
      </c>
      <c r="I242" s="11" t="s">
        <v>282</v>
      </c>
      <c r="J242" s="11" t="s">
        <v>282</v>
      </c>
      <c r="K242" s="11" t="s">
        <v>282</v>
      </c>
      <c r="L242" s="11" t="s">
        <v>282</v>
      </c>
      <c r="M242" s="11" t="s">
        <v>282</v>
      </c>
      <c r="N242" s="11" t="s">
        <v>282</v>
      </c>
      <c r="O242" s="11" t="s">
        <v>284</v>
      </c>
      <c r="P242" s="11" t="s">
        <v>285</v>
      </c>
      <c r="Q242" s="11" t="s">
        <v>282</v>
      </c>
      <c r="R242" s="11" t="s">
        <v>284</v>
      </c>
      <c r="S242" s="11" t="s">
        <v>285</v>
      </c>
      <c r="T242" s="11" t="s">
        <v>284</v>
      </c>
      <c r="U242" s="11" t="s">
        <v>285</v>
      </c>
      <c r="V242" s="11" t="s">
        <v>285</v>
      </c>
      <c r="W242" s="11" t="s">
        <v>284</v>
      </c>
      <c r="X242" s="11" t="s">
        <v>282</v>
      </c>
      <c r="Y242" s="11" t="s">
        <v>285</v>
      </c>
      <c r="Z242" s="11" t="s">
        <v>285</v>
      </c>
      <c r="AA242" s="11" t="s">
        <v>285</v>
      </c>
      <c r="AB242" s="11" t="s">
        <v>285</v>
      </c>
      <c r="AC242" s="11" t="s">
        <v>282</v>
      </c>
      <c r="AD242" s="150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 t="s">
        <v>326</v>
      </c>
      <c r="E243" s="25" t="s">
        <v>326</v>
      </c>
      <c r="F243" s="25" t="s">
        <v>326</v>
      </c>
      <c r="G243" s="25" t="s">
        <v>327</v>
      </c>
      <c r="H243" s="25" t="s">
        <v>328</v>
      </c>
      <c r="I243" s="25" t="s">
        <v>327</v>
      </c>
      <c r="J243" s="25" t="s">
        <v>327</v>
      </c>
      <c r="K243" s="25" t="s">
        <v>327</v>
      </c>
      <c r="L243" s="25" t="s">
        <v>327</v>
      </c>
      <c r="M243" s="25" t="s">
        <v>327</v>
      </c>
      <c r="N243" s="25" t="s">
        <v>328</v>
      </c>
      <c r="O243" s="25" t="s">
        <v>327</v>
      </c>
      <c r="P243" s="25" t="s">
        <v>328</v>
      </c>
      <c r="Q243" s="25" t="s">
        <v>329</v>
      </c>
      <c r="R243" s="25" t="s">
        <v>328</v>
      </c>
      <c r="S243" s="25" t="s">
        <v>329</v>
      </c>
      <c r="T243" s="25" t="s">
        <v>327</v>
      </c>
      <c r="U243" s="25" t="s">
        <v>329</v>
      </c>
      <c r="V243" s="25" t="s">
        <v>330</v>
      </c>
      <c r="W243" s="25" t="s">
        <v>328</v>
      </c>
      <c r="X243" s="25" t="s">
        <v>327</v>
      </c>
      <c r="Y243" s="25" t="s">
        <v>328</v>
      </c>
      <c r="Z243" s="25" t="s">
        <v>328</v>
      </c>
      <c r="AA243" s="25" t="s">
        <v>327</v>
      </c>
      <c r="AB243" s="25" t="s">
        <v>327</v>
      </c>
      <c r="AC243" s="25" t="s">
        <v>119</v>
      </c>
      <c r="AD243" s="150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1">
        <v>0.28012999999999999</v>
      </c>
      <c r="E244" s="201">
        <v>0.26</v>
      </c>
      <c r="F244" s="201">
        <v>0.26032958599549866</v>
      </c>
      <c r="G244" s="201">
        <v>0.26823400000000003</v>
      </c>
      <c r="H244" s="201">
        <v>0.25359999999999999</v>
      </c>
      <c r="I244" s="201">
        <v>0.26900000000000002</v>
      </c>
      <c r="J244" s="201">
        <v>0.27100000000000002</v>
      </c>
      <c r="K244" s="201">
        <v>0.27499999999999997</v>
      </c>
      <c r="L244" s="201">
        <v>0.26500000000000001</v>
      </c>
      <c r="M244" s="201">
        <v>0.26600000000000001</v>
      </c>
      <c r="N244" s="201">
        <v>0.25569999999999998</v>
      </c>
      <c r="O244" s="201">
        <v>0.27100000000000002</v>
      </c>
      <c r="P244" s="201">
        <v>0.27827000000000002</v>
      </c>
      <c r="Q244" s="201">
        <v>0.275501127826</v>
      </c>
      <c r="R244" s="201">
        <v>0.28710000000000002</v>
      </c>
      <c r="S244" s="201">
        <v>0.27810000000000001</v>
      </c>
      <c r="T244" s="201">
        <v>0.26213799999999998</v>
      </c>
      <c r="U244" s="201">
        <v>0.26829999999999998</v>
      </c>
      <c r="V244" s="232">
        <v>0.29199999999999998</v>
      </c>
      <c r="W244" s="202">
        <v>0.30359999999999998</v>
      </c>
      <c r="X244" s="201">
        <v>0.27339999999999998</v>
      </c>
      <c r="Y244" s="201">
        <v>0.27555999999999997</v>
      </c>
      <c r="Z244" s="201">
        <v>0.26069999999999999</v>
      </c>
      <c r="AA244" s="201">
        <v>0.27899999999999997</v>
      </c>
      <c r="AB244" s="202">
        <v>0.2944</v>
      </c>
      <c r="AC244" s="201">
        <v>0.26718500000000001</v>
      </c>
      <c r="AD244" s="203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04"/>
      <c r="AT244" s="204"/>
      <c r="AU244" s="204"/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05">
        <v>1</v>
      </c>
    </row>
    <row r="245" spans="1:65">
      <c r="A245" s="29"/>
      <c r="B245" s="19">
        <v>1</v>
      </c>
      <c r="C245" s="9">
        <v>2</v>
      </c>
      <c r="D245" s="23">
        <v>0.27508000000000005</v>
      </c>
      <c r="E245" s="23">
        <v>0.252</v>
      </c>
      <c r="F245" s="23">
        <v>0.25941833605638237</v>
      </c>
      <c r="G245" s="23">
        <v>0.274752</v>
      </c>
      <c r="H245" s="23">
        <v>0.25630000000000003</v>
      </c>
      <c r="I245" s="23">
        <v>0.27299999999999996</v>
      </c>
      <c r="J245" s="23">
        <v>0.27399999999999997</v>
      </c>
      <c r="K245" s="23">
        <v>0.27499999999999997</v>
      </c>
      <c r="L245" s="23">
        <v>0.26900000000000002</v>
      </c>
      <c r="M245" s="23">
        <v>0.26400000000000001</v>
      </c>
      <c r="N245" s="23">
        <v>0.25439999999999996</v>
      </c>
      <c r="O245" s="23">
        <v>0.27699999999999997</v>
      </c>
      <c r="P245" s="23">
        <v>0.27381</v>
      </c>
      <c r="Q245" s="23">
        <v>0.27530805037849998</v>
      </c>
      <c r="R245" s="23">
        <v>0.27679999999999999</v>
      </c>
      <c r="S245" s="23">
        <v>0.2802</v>
      </c>
      <c r="T245" s="23">
        <v>0.26538800000000001</v>
      </c>
      <c r="U245" s="23">
        <v>0.26719999999999999</v>
      </c>
      <c r="V245" s="23">
        <v>0.27799999999999997</v>
      </c>
      <c r="W245" s="207">
        <v>0.29060000000000002</v>
      </c>
      <c r="X245" s="23">
        <v>0.27250000000000002</v>
      </c>
      <c r="Y245" s="23">
        <v>0.27490000000000003</v>
      </c>
      <c r="Z245" s="23">
        <v>0.26580000000000004</v>
      </c>
      <c r="AA245" s="23">
        <v>0.27999999999999997</v>
      </c>
      <c r="AB245" s="207">
        <v>0.2964</v>
      </c>
      <c r="AC245" s="23">
        <v>0.267986</v>
      </c>
      <c r="AD245" s="203"/>
      <c r="AE245" s="204"/>
      <c r="AF245" s="204"/>
      <c r="AG245" s="204"/>
      <c r="AH245" s="204"/>
      <c r="AI245" s="204"/>
      <c r="AJ245" s="204"/>
      <c r="AK245" s="204"/>
      <c r="AL245" s="204"/>
      <c r="AM245" s="204"/>
      <c r="AN245" s="204"/>
      <c r="AO245" s="204"/>
      <c r="AP245" s="204"/>
      <c r="AQ245" s="204"/>
      <c r="AR245" s="204"/>
      <c r="AS245" s="204"/>
      <c r="AT245" s="204"/>
      <c r="AU245" s="204"/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05">
        <v>22</v>
      </c>
    </row>
    <row r="246" spans="1:65">
      <c r="A246" s="29"/>
      <c r="B246" s="19">
        <v>1</v>
      </c>
      <c r="C246" s="9">
        <v>3</v>
      </c>
      <c r="D246" s="23">
        <v>0.28154000000000001</v>
      </c>
      <c r="E246" s="23">
        <v>0.253</v>
      </c>
      <c r="F246" s="23">
        <v>0.26099118526912662</v>
      </c>
      <c r="G246" s="23">
        <v>0.27442800000000001</v>
      </c>
      <c r="H246" s="23">
        <v>0.2581</v>
      </c>
      <c r="I246" s="23">
        <v>0.27499999999999997</v>
      </c>
      <c r="J246" s="23">
        <v>0.27499999999999997</v>
      </c>
      <c r="K246" s="23">
        <v>0.27399999999999997</v>
      </c>
      <c r="L246" s="23">
        <v>0.27200000000000002</v>
      </c>
      <c r="M246" s="23">
        <v>0.26500000000000001</v>
      </c>
      <c r="N246" s="23">
        <v>0.25319999999999998</v>
      </c>
      <c r="O246" s="23">
        <v>0.27200000000000002</v>
      </c>
      <c r="P246" s="23">
        <v>0.27499000000000001</v>
      </c>
      <c r="Q246" s="23">
        <v>0.26709182941299997</v>
      </c>
      <c r="R246" s="23">
        <v>0.27729999999999999</v>
      </c>
      <c r="S246" s="23">
        <v>0.27839999999999998</v>
      </c>
      <c r="T246" s="23">
        <v>0.26794400000000002</v>
      </c>
      <c r="U246" s="23">
        <v>0.26950000000000002</v>
      </c>
      <c r="V246" s="23">
        <v>0.28700000000000003</v>
      </c>
      <c r="W246" s="208">
        <v>0.31509999999999999</v>
      </c>
      <c r="X246" s="23">
        <v>0.2732</v>
      </c>
      <c r="Y246" s="23">
        <v>0.27657999999999999</v>
      </c>
      <c r="Z246" s="23">
        <v>0.2621</v>
      </c>
      <c r="AA246" s="23">
        <v>0.27599999999999997</v>
      </c>
      <c r="AB246" s="207">
        <v>0.29049999999999998</v>
      </c>
      <c r="AC246" s="23">
        <v>0.26623800000000003</v>
      </c>
      <c r="AD246" s="203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4"/>
      <c r="AT246" s="204"/>
      <c r="AU246" s="204"/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5">
        <v>16</v>
      </c>
    </row>
    <row r="247" spans="1:65">
      <c r="A247" s="29"/>
      <c r="B247" s="19">
        <v>1</v>
      </c>
      <c r="C247" s="9">
        <v>4</v>
      </c>
      <c r="D247" s="23">
        <v>0.27248000000000006</v>
      </c>
      <c r="E247" s="23">
        <v>0.26</v>
      </c>
      <c r="F247" s="23">
        <v>0.26416877613966</v>
      </c>
      <c r="G247" s="23">
        <v>0.27263199999999999</v>
      </c>
      <c r="H247" s="23">
        <v>0.25290000000000001</v>
      </c>
      <c r="I247" s="23">
        <v>0.27599999999999997</v>
      </c>
      <c r="J247" s="23">
        <v>0.27200000000000002</v>
      </c>
      <c r="K247" s="23">
        <v>0.26700000000000002</v>
      </c>
      <c r="L247" s="23">
        <v>0.27200000000000002</v>
      </c>
      <c r="M247" s="23">
        <v>0.26200000000000001</v>
      </c>
      <c r="N247" s="23">
        <v>0.25330000000000003</v>
      </c>
      <c r="O247" s="23">
        <v>0.27399999999999997</v>
      </c>
      <c r="P247" s="23">
        <v>0.27115999999999996</v>
      </c>
      <c r="Q247" s="23">
        <v>0.2740579524415</v>
      </c>
      <c r="R247" s="23">
        <v>0.28289999999999998</v>
      </c>
      <c r="S247" s="23">
        <v>0.27850000000000003</v>
      </c>
      <c r="T247" s="23">
        <v>0.26645799999999997</v>
      </c>
      <c r="U247" s="23">
        <v>0.26819999999999999</v>
      </c>
      <c r="V247" s="23">
        <v>0.27899999999999997</v>
      </c>
      <c r="W247" s="207">
        <v>0.2944</v>
      </c>
      <c r="X247" s="23">
        <v>0.27310000000000001</v>
      </c>
      <c r="Y247" s="23">
        <v>0.27226999999999996</v>
      </c>
      <c r="Z247" s="23">
        <v>0.2616</v>
      </c>
      <c r="AA247" s="23">
        <v>0.26500000000000001</v>
      </c>
      <c r="AB247" s="207">
        <v>0.29480000000000001</v>
      </c>
      <c r="AC247" s="23">
        <v>0.266148</v>
      </c>
      <c r="AD247" s="203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5">
        <v>0.26968887932155078</v>
      </c>
    </row>
    <row r="248" spans="1:65">
      <c r="A248" s="29"/>
      <c r="B248" s="19">
        <v>1</v>
      </c>
      <c r="C248" s="9">
        <v>5</v>
      </c>
      <c r="D248" s="23">
        <v>0.27868999999999999</v>
      </c>
      <c r="E248" s="23">
        <v>0.254</v>
      </c>
      <c r="F248" s="23">
        <v>0.259541356433175</v>
      </c>
      <c r="G248" s="23">
        <v>0.28023600000000004</v>
      </c>
      <c r="H248" s="23">
        <v>0.25790000000000002</v>
      </c>
      <c r="I248" s="23">
        <v>0.27599999999999997</v>
      </c>
      <c r="J248" s="23">
        <v>0.27599999999999997</v>
      </c>
      <c r="K248" s="23">
        <v>0.26900000000000002</v>
      </c>
      <c r="L248" s="23">
        <v>0.26600000000000001</v>
      </c>
      <c r="M248" s="23">
        <v>0.26400000000000001</v>
      </c>
      <c r="N248" s="23">
        <v>0.25819999999999999</v>
      </c>
      <c r="O248" s="23">
        <v>0.27399999999999997</v>
      </c>
      <c r="P248" s="23">
        <v>0.27763000000000004</v>
      </c>
      <c r="Q248" s="23">
        <v>0.27042092455700001</v>
      </c>
      <c r="R248" s="23">
        <v>0.27850000000000003</v>
      </c>
      <c r="S248" s="23">
        <v>0.27979999999999999</v>
      </c>
      <c r="T248" s="23">
        <v>0.26195799999999997</v>
      </c>
      <c r="U248" s="23">
        <v>0.26840000000000003</v>
      </c>
      <c r="V248" s="23">
        <v>0.27999999999999997</v>
      </c>
      <c r="W248" s="207">
        <v>0.2913</v>
      </c>
      <c r="X248" s="23">
        <v>0.2727</v>
      </c>
      <c r="Y248" s="23">
        <v>0.27259000000000005</v>
      </c>
      <c r="Z248" s="23">
        <v>0.26019999999999999</v>
      </c>
      <c r="AA248" s="23">
        <v>0.26700000000000002</v>
      </c>
      <c r="AB248" s="207">
        <v>0.29260000000000003</v>
      </c>
      <c r="AC248" s="23">
        <v>0.26439599999999996</v>
      </c>
      <c r="AD248" s="203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5">
        <v>85</v>
      </c>
    </row>
    <row r="249" spans="1:65">
      <c r="A249" s="29"/>
      <c r="B249" s="19">
        <v>1</v>
      </c>
      <c r="C249" s="9">
        <v>6</v>
      </c>
      <c r="D249" s="23">
        <v>0.27987000000000001</v>
      </c>
      <c r="E249" s="23">
        <v>0.253</v>
      </c>
      <c r="F249" s="23">
        <v>0.2643490431604687</v>
      </c>
      <c r="G249" s="23">
        <v>0.27506799999999998</v>
      </c>
      <c r="H249" s="23">
        <v>0.25240000000000001</v>
      </c>
      <c r="I249" s="23">
        <v>0.26700000000000002</v>
      </c>
      <c r="J249" s="23">
        <v>0.27200000000000002</v>
      </c>
      <c r="K249" s="23">
        <v>0.26800000000000002</v>
      </c>
      <c r="L249" s="23">
        <v>0.26800000000000002</v>
      </c>
      <c r="M249" s="23">
        <v>0.26200000000000001</v>
      </c>
      <c r="N249" s="23">
        <v>0.2586</v>
      </c>
      <c r="O249" s="208">
        <v>0.23700000000000002</v>
      </c>
      <c r="P249" s="23">
        <v>0.27123000000000003</v>
      </c>
      <c r="Q249" s="23">
        <v>0.27285645463299996</v>
      </c>
      <c r="R249" s="23">
        <v>0.28310000000000002</v>
      </c>
      <c r="S249" s="23">
        <v>0.28270000000000001</v>
      </c>
      <c r="T249" s="23">
        <v>0.26461499999999999</v>
      </c>
      <c r="U249" s="23">
        <v>0.26740000000000003</v>
      </c>
      <c r="V249" s="23">
        <v>0.27899999999999997</v>
      </c>
      <c r="W249" s="207">
        <v>0.29149999999999998</v>
      </c>
      <c r="X249" s="23">
        <v>0.2727</v>
      </c>
      <c r="Y249" s="23">
        <v>0.27361999999999997</v>
      </c>
      <c r="Z249" s="23">
        <v>0.26380000000000003</v>
      </c>
      <c r="AA249" s="23">
        <v>0.26600000000000001</v>
      </c>
      <c r="AB249" s="207">
        <v>0.29630000000000001</v>
      </c>
      <c r="AC249" s="23">
        <v>0.26695999999999998</v>
      </c>
      <c r="AD249" s="203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56"/>
    </row>
    <row r="250" spans="1:65">
      <c r="A250" s="29"/>
      <c r="B250" s="20" t="s">
        <v>271</v>
      </c>
      <c r="C250" s="12"/>
      <c r="D250" s="209">
        <v>0.27796500000000007</v>
      </c>
      <c r="E250" s="209">
        <v>0.25533333333333336</v>
      </c>
      <c r="F250" s="209">
        <v>0.26146638050905191</v>
      </c>
      <c r="G250" s="209">
        <v>0.274225</v>
      </c>
      <c r="H250" s="209">
        <v>0.25520000000000004</v>
      </c>
      <c r="I250" s="209">
        <v>0.27266666666666667</v>
      </c>
      <c r="J250" s="209">
        <v>0.27333333333333332</v>
      </c>
      <c r="K250" s="209">
        <v>0.27133333333333332</v>
      </c>
      <c r="L250" s="209">
        <v>0.26866666666666666</v>
      </c>
      <c r="M250" s="209">
        <v>0.26383333333333331</v>
      </c>
      <c r="N250" s="209">
        <v>0.25556666666666666</v>
      </c>
      <c r="O250" s="209">
        <v>0.26750000000000002</v>
      </c>
      <c r="P250" s="209">
        <v>0.27451500000000001</v>
      </c>
      <c r="Q250" s="209">
        <v>0.27253938987483328</v>
      </c>
      <c r="R250" s="209">
        <v>0.28095000000000003</v>
      </c>
      <c r="S250" s="209">
        <v>0.27961666666666668</v>
      </c>
      <c r="T250" s="209">
        <v>0.26475016666666668</v>
      </c>
      <c r="U250" s="209">
        <v>0.26816666666666666</v>
      </c>
      <c r="V250" s="209">
        <v>0.28249999999999997</v>
      </c>
      <c r="W250" s="209">
        <v>0.29775000000000001</v>
      </c>
      <c r="X250" s="209">
        <v>0.27293333333333331</v>
      </c>
      <c r="Y250" s="209">
        <v>0.27425333333333335</v>
      </c>
      <c r="Z250" s="209">
        <v>0.26236666666666669</v>
      </c>
      <c r="AA250" s="209">
        <v>0.27216666666666667</v>
      </c>
      <c r="AB250" s="209">
        <v>0.29416666666666663</v>
      </c>
      <c r="AC250" s="209">
        <v>0.26648549999999999</v>
      </c>
      <c r="AD250" s="203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56"/>
    </row>
    <row r="251" spans="1:65">
      <c r="A251" s="29"/>
      <c r="B251" s="3" t="s">
        <v>272</v>
      </c>
      <c r="C251" s="28"/>
      <c r="D251" s="23">
        <v>0.27927999999999997</v>
      </c>
      <c r="E251" s="23">
        <v>0.2535</v>
      </c>
      <c r="F251" s="23">
        <v>0.26066038563231264</v>
      </c>
      <c r="G251" s="23">
        <v>0.27459</v>
      </c>
      <c r="H251" s="23">
        <v>0.25495000000000001</v>
      </c>
      <c r="I251" s="23">
        <v>0.27399999999999997</v>
      </c>
      <c r="J251" s="23">
        <v>0.27300000000000002</v>
      </c>
      <c r="K251" s="23">
        <v>0.27149999999999996</v>
      </c>
      <c r="L251" s="23">
        <v>0.26850000000000002</v>
      </c>
      <c r="M251" s="23">
        <v>0.26400000000000001</v>
      </c>
      <c r="N251" s="23">
        <v>0.25505</v>
      </c>
      <c r="O251" s="23">
        <v>0.27300000000000002</v>
      </c>
      <c r="P251" s="23">
        <v>0.27439999999999998</v>
      </c>
      <c r="Q251" s="23">
        <v>0.27345720353725</v>
      </c>
      <c r="R251" s="23">
        <v>0.28070000000000001</v>
      </c>
      <c r="S251" s="23">
        <v>0.27915000000000001</v>
      </c>
      <c r="T251" s="23">
        <v>0.2650015</v>
      </c>
      <c r="U251" s="23">
        <v>0.26824999999999999</v>
      </c>
      <c r="V251" s="23">
        <v>0.27949999999999997</v>
      </c>
      <c r="W251" s="23">
        <v>0.29294999999999999</v>
      </c>
      <c r="X251" s="23">
        <v>0.27290000000000003</v>
      </c>
      <c r="Y251" s="23">
        <v>0.27426</v>
      </c>
      <c r="Z251" s="23">
        <v>0.26185000000000003</v>
      </c>
      <c r="AA251" s="23">
        <v>0.27149999999999996</v>
      </c>
      <c r="AB251" s="23">
        <v>0.29459999999999997</v>
      </c>
      <c r="AC251" s="23">
        <v>0.26659900000000003</v>
      </c>
      <c r="AD251" s="203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4"/>
      <c r="AT251" s="204"/>
      <c r="AU251" s="204"/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56"/>
    </row>
    <row r="252" spans="1:65">
      <c r="A252" s="29"/>
      <c r="B252" s="3" t="s">
        <v>273</v>
      </c>
      <c r="C252" s="28"/>
      <c r="D252" s="23">
        <v>3.4649949494912455E-3</v>
      </c>
      <c r="E252" s="23">
        <v>3.669695718539439E-3</v>
      </c>
      <c r="F252" s="23">
        <v>2.2374540067278091E-3</v>
      </c>
      <c r="G252" s="23">
        <v>3.8882242219295984E-3</v>
      </c>
      <c r="H252" s="23">
        <v>2.5534290669607415E-3</v>
      </c>
      <c r="I252" s="23">
        <v>3.8297084310253285E-3</v>
      </c>
      <c r="J252" s="23">
        <v>1.9663841605003234E-3</v>
      </c>
      <c r="K252" s="23">
        <v>3.7237973450050246E-3</v>
      </c>
      <c r="L252" s="23">
        <v>2.9439202887759515E-3</v>
      </c>
      <c r="M252" s="23">
        <v>1.6020819787597234E-3</v>
      </c>
      <c r="N252" s="23">
        <v>2.3771130950517817E-3</v>
      </c>
      <c r="O252" s="23">
        <v>1.5083103128998342E-2</v>
      </c>
      <c r="P252" s="23">
        <v>3.0519878767780364E-3</v>
      </c>
      <c r="Q252" s="23">
        <v>3.2560020053399802E-3</v>
      </c>
      <c r="R252" s="23">
        <v>4.0692751197234211E-3</v>
      </c>
      <c r="S252" s="23">
        <v>1.7267503197239216E-3</v>
      </c>
      <c r="T252" s="23">
        <v>2.3732668132063709E-3</v>
      </c>
      <c r="U252" s="23">
        <v>8.2138095100061335E-4</v>
      </c>
      <c r="V252" s="23">
        <v>5.683308895353143E-3</v>
      </c>
      <c r="W252" s="23">
        <v>9.7801329234320673E-3</v>
      </c>
      <c r="X252" s="23">
        <v>3.5023801430835529E-4</v>
      </c>
      <c r="Y252" s="23">
        <v>1.7111594509766348E-3</v>
      </c>
      <c r="Z252" s="23">
        <v>2.0963460274169331E-3</v>
      </c>
      <c r="AA252" s="23">
        <v>6.9113433330045418E-3</v>
      </c>
      <c r="AB252" s="23">
        <v>2.2756683999798134E-3</v>
      </c>
      <c r="AC252" s="23">
        <v>1.2253263646882105E-3</v>
      </c>
      <c r="AD252" s="203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56"/>
    </row>
    <row r="253" spans="1:65">
      <c r="A253" s="29"/>
      <c r="B253" s="3" t="s">
        <v>87</v>
      </c>
      <c r="C253" s="28"/>
      <c r="D253" s="13">
        <v>1.2465580017236863E-2</v>
      </c>
      <c r="E253" s="13">
        <v>1.4372176443365949E-2</v>
      </c>
      <c r="F253" s="13">
        <v>8.5573296359236859E-3</v>
      </c>
      <c r="G253" s="13">
        <v>1.4178956046784933E-2</v>
      </c>
      <c r="H253" s="13">
        <v>1.0005599792165913E-2</v>
      </c>
      <c r="I253" s="13">
        <v>1.4045385443858173E-2</v>
      </c>
      <c r="J253" s="13">
        <v>7.1940883920743543E-3</v>
      </c>
      <c r="K253" s="13">
        <v>1.3724068839084858E-2</v>
      </c>
      <c r="L253" s="13">
        <v>1.0957519685270291E-2</v>
      </c>
      <c r="M253" s="13">
        <v>6.0723258828542905E-3</v>
      </c>
      <c r="N253" s="13">
        <v>9.3013424874857763E-3</v>
      </c>
      <c r="O253" s="13">
        <v>5.6385432257937726E-2</v>
      </c>
      <c r="P253" s="13">
        <v>1.1117745393796464E-2</v>
      </c>
      <c r="Q253" s="13">
        <v>1.1946904287249396E-2</v>
      </c>
      <c r="R253" s="13">
        <v>1.4483983341247271E-2</v>
      </c>
      <c r="S253" s="13">
        <v>6.175419871457072E-3</v>
      </c>
      <c r="T253" s="13">
        <v>8.9641749543992889E-3</v>
      </c>
      <c r="U253" s="13">
        <v>3.0629494754528777E-3</v>
      </c>
      <c r="V253" s="13">
        <v>2.0117907594170419E-2</v>
      </c>
      <c r="W253" s="13">
        <v>3.2846794033357066E-2</v>
      </c>
      <c r="X253" s="13">
        <v>1.2832364960003249E-3</v>
      </c>
      <c r="Y253" s="13">
        <v>6.2393387536218391E-3</v>
      </c>
      <c r="Z253" s="13">
        <v>7.990138587537542E-3</v>
      </c>
      <c r="AA253" s="13">
        <v>2.5393790568295927E-2</v>
      </c>
      <c r="AB253" s="13">
        <v>7.7359832293931339E-3</v>
      </c>
      <c r="AC253" s="13">
        <v>4.598097700205867E-3</v>
      </c>
      <c r="AD253" s="150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274</v>
      </c>
      <c r="C254" s="28"/>
      <c r="D254" s="13">
        <v>3.0687660163330799E-2</v>
      </c>
      <c r="E254" s="13">
        <v>-5.3230025740517384E-2</v>
      </c>
      <c r="F254" s="13">
        <v>-3.0488831549836171E-2</v>
      </c>
      <c r="G254" s="13">
        <v>1.6819828425482797E-2</v>
      </c>
      <c r="H254" s="13">
        <v>-5.3724422593916521E-2</v>
      </c>
      <c r="I254" s="13">
        <v>1.1041565201379555E-2</v>
      </c>
      <c r="J254" s="13">
        <v>1.3513549468375574E-2</v>
      </c>
      <c r="K254" s="13">
        <v>6.097596667387517E-3</v>
      </c>
      <c r="L254" s="13">
        <v>-3.7903404005966701E-3</v>
      </c>
      <c r="M254" s="13">
        <v>-2.1712226336318086E-2</v>
      </c>
      <c r="N254" s="13">
        <v>-5.236483124706881E-2</v>
      </c>
      <c r="O254" s="13">
        <v>-8.1163128678396479E-3</v>
      </c>
      <c r="P254" s="13">
        <v>1.7895141581626195E-2</v>
      </c>
      <c r="Q254" s="13">
        <v>1.0569625860930687E-2</v>
      </c>
      <c r="R254" s="13">
        <v>4.1755969718805463E-2</v>
      </c>
      <c r="S254" s="13">
        <v>3.6812001184813203E-2</v>
      </c>
      <c r="T254" s="13">
        <v>-1.8312629973131656E-2</v>
      </c>
      <c r="U254" s="13">
        <v>-5.6443286008437399E-3</v>
      </c>
      <c r="V254" s="13">
        <v>4.7503333139571113E-2</v>
      </c>
      <c r="W254" s="13">
        <v>0.10404997324710563</v>
      </c>
      <c r="X254" s="13">
        <v>1.2030358908177829E-2</v>
      </c>
      <c r="Y254" s="13">
        <v>1.6924887756830209E-2</v>
      </c>
      <c r="Z254" s="13">
        <v>-2.715059172370915E-2</v>
      </c>
      <c r="AA254" s="13">
        <v>9.1875770011324853E-3</v>
      </c>
      <c r="AB254" s="13">
        <v>9.0763057812001557E-2</v>
      </c>
      <c r="AC254" s="13">
        <v>-1.1878054926141024E-2</v>
      </c>
      <c r="AD254" s="150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275</v>
      </c>
      <c r="C255" s="46"/>
      <c r="D255" s="44">
        <v>0.66</v>
      </c>
      <c r="E255" s="44">
        <v>2</v>
      </c>
      <c r="F255" s="44">
        <v>1.28</v>
      </c>
      <c r="G255" s="44">
        <v>0.22</v>
      </c>
      <c r="H255" s="44">
        <v>2.02</v>
      </c>
      <c r="I255" s="44">
        <v>0.04</v>
      </c>
      <c r="J255" s="44">
        <v>0.12</v>
      </c>
      <c r="K255" s="44">
        <v>0.12</v>
      </c>
      <c r="L255" s="44">
        <v>0.43</v>
      </c>
      <c r="M255" s="44">
        <v>1</v>
      </c>
      <c r="N255" s="44">
        <v>1.97</v>
      </c>
      <c r="O255" s="44">
        <v>0.56999999999999995</v>
      </c>
      <c r="P255" s="44">
        <v>0.25</v>
      </c>
      <c r="Q255" s="44">
        <v>0.02</v>
      </c>
      <c r="R255" s="44">
        <v>1.01</v>
      </c>
      <c r="S255" s="44">
        <v>0.85</v>
      </c>
      <c r="T255" s="44">
        <v>0.89</v>
      </c>
      <c r="U255" s="44">
        <v>0.49</v>
      </c>
      <c r="V255" s="44">
        <v>1.19</v>
      </c>
      <c r="W255" s="44">
        <v>2.98</v>
      </c>
      <c r="X255" s="44">
        <v>7.0000000000000007E-2</v>
      </c>
      <c r="Y255" s="44">
        <v>0.22</v>
      </c>
      <c r="Z255" s="44">
        <v>1.17</v>
      </c>
      <c r="AA255" s="44">
        <v>0.02</v>
      </c>
      <c r="AB255" s="44">
        <v>2.56</v>
      </c>
      <c r="AC255" s="44">
        <v>0.69</v>
      </c>
      <c r="AD255" s="150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BM256" s="55"/>
    </row>
    <row r="257" spans="1:65" ht="15">
      <c r="B257" s="8" t="s">
        <v>645</v>
      </c>
      <c r="BM257" s="27" t="s">
        <v>278</v>
      </c>
    </row>
    <row r="258" spans="1:65" ht="15">
      <c r="A258" s="24" t="s">
        <v>33</v>
      </c>
      <c r="B258" s="18" t="s">
        <v>114</v>
      </c>
      <c r="C258" s="15" t="s">
        <v>115</v>
      </c>
      <c r="D258" s="16" t="s">
        <v>240</v>
      </c>
      <c r="E258" s="17" t="s">
        <v>240</v>
      </c>
      <c r="F258" s="17" t="s">
        <v>240</v>
      </c>
      <c r="G258" s="17" t="s">
        <v>240</v>
      </c>
      <c r="H258" s="15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241</v>
      </c>
      <c r="C259" s="9" t="s">
        <v>241</v>
      </c>
      <c r="D259" s="148" t="s">
        <v>243</v>
      </c>
      <c r="E259" s="149" t="s">
        <v>257</v>
      </c>
      <c r="F259" s="149" t="s">
        <v>260</v>
      </c>
      <c r="G259" s="149" t="s">
        <v>281</v>
      </c>
      <c r="H259" s="15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282</v>
      </c>
      <c r="E260" s="11" t="s">
        <v>282</v>
      </c>
      <c r="F260" s="11" t="s">
        <v>282</v>
      </c>
      <c r="G260" s="11" t="s">
        <v>285</v>
      </c>
      <c r="H260" s="15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326</v>
      </c>
      <c r="E261" s="25" t="s">
        <v>329</v>
      </c>
      <c r="F261" s="25" t="s">
        <v>327</v>
      </c>
      <c r="G261" s="25" t="s">
        <v>327</v>
      </c>
      <c r="H261" s="15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2.5150000000000001</v>
      </c>
      <c r="E262" s="21">
        <v>2.6084621738220948</v>
      </c>
      <c r="F262" s="144">
        <v>3.4379520000000001</v>
      </c>
      <c r="G262" s="21">
        <v>2.6</v>
      </c>
      <c r="H262" s="15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2.4750000000000001</v>
      </c>
      <c r="E263" s="11">
        <v>2.5768657084303608</v>
      </c>
      <c r="F263" s="145">
        <v>3.3250139999999999</v>
      </c>
      <c r="G263" s="11">
        <v>2.7</v>
      </c>
      <c r="H263" s="15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23</v>
      </c>
    </row>
    <row r="264" spans="1:65">
      <c r="A264" s="29"/>
      <c r="B264" s="19">
        <v>1</v>
      </c>
      <c r="C264" s="9">
        <v>3</v>
      </c>
      <c r="D264" s="11">
        <v>2.556</v>
      </c>
      <c r="E264" s="11">
        <v>2.5041643247240293</v>
      </c>
      <c r="F264" s="145">
        <v>3.3285839999999998</v>
      </c>
      <c r="G264" s="11">
        <v>2.6</v>
      </c>
      <c r="H264" s="15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2.4820000000000002</v>
      </c>
      <c r="E265" s="11">
        <v>2.5607740471295291</v>
      </c>
      <c r="F265" s="145">
        <v>3.355842</v>
      </c>
      <c r="G265" s="11">
        <v>2.7</v>
      </c>
      <c r="H265" s="15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2.5508082683327302</v>
      </c>
    </row>
    <row r="266" spans="1:65">
      <c r="A266" s="29"/>
      <c r="B266" s="19">
        <v>1</v>
      </c>
      <c r="C266" s="9">
        <v>5</v>
      </c>
      <c r="D266" s="11">
        <v>2.5070000000000001</v>
      </c>
      <c r="E266" s="11">
        <v>2.5441620354187666</v>
      </c>
      <c r="F266" s="145">
        <v>3.4057379999999999</v>
      </c>
      <c r="G266" s="11">
        <v>2.6</v>
      </c>
      <c r="H266" s="15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39</v>
      </c>
    </row>
    <row r="267" spans="1:65">
      <c r="A267" s="29"/>
      <c r="B267" s="19">
        <v>1</v>
      </c>
      <c r="C267" s="9">
        <v>6</v>
      </c>
      <c r="D267" s="11">
        <v>2.5619999999999998</v>
      </c>
      <c r="E267" s="11">
        <v>2.4231205404644349</v>
      </c>
      <c r="F267" s="145">
        <v>3.1669679999999998</v>
      </c>
      <c r="G267" s="11">
        <v>2.4</v>
      </c>
      <c r="H267" s="15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271</v>
      </c>
      <c r="C268" s="12"/>
      <c r="D268" s="22">
        <v>2.5161666666666664</v>
      </c>
      <c r="E268" s="22">
        <v>2.5362581383315357</v>
      </c>
      <c r="F268" s="22">
        <v>3.3366830000000003</v>
      </c>
      <c r="G268" s="22">
        <v>2.6</v>
      </c>
      <c r="H268" s="15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272</v>
      </c>
      <c r="C269" s="28"/>
      <c r="D269" s="11">
        <v>2.5110000000000001</v>
      </c>
      <c r="E269" s="11">
        <v>2.5524680412741478</v>
      </c>
      <c r="F269" s="11">
        <v>3.3422130000000001</v>
      </c>
      <c r="G269" s="11">
        <v>2.6</v>
      </c>
      <c r="H269" s="15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273</v>
      </c>
      <c r="C270" s="28"/>
      <c r="D270" s="23">
        <v>3.6427553673924626E-2</v>
      </c>
      <c r="E270" s="23">
        <v>6.5354460883433413E-2</v>
      </c>
      <c r="F270" s="23">
        <v>9.4229518999090822E-2</v>
      </c>
      <c r="G270" s="23">
        <v>0.10954451150103332</v>
      </c>
      <c r="H270" s="15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87</v>
      </c>
      <c r="C271" s="28"/>
      <c r="D271" s="13">
        <v>1.4477400943468754E-2</v>
      </c>
      <c r="E271" s="13">
        <v>2.5768063548305263E-2</v>
      </c>
      <c r="F271" s="13">
        <v>2.8240476844546159E-2</v>
      </c>
      <c r="G271" s="13">
        <v>4.2132504423474354E-2</v>
      </c>
      <c r="H271" s="15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274</v>
      </c>
      <c r="C272" s="28"/>
      <c r="D272" s="13">
        <v>-1.3580637202774359E-2</v>
      </c>
      <c r="E272" s="13">
        <v>-5.7041253087614097E-3</v>
      </c>
      <c r="F272" s="13">
        <v>0.30808851508895918</v>
      </c>
      <c r="G272" s="13">
        <v>1.928476251154021E-2</v>
      </c>
      <c r="H272" s="15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275</v>
      </c>
      <c r="C273" s="46"/>
      <c r="D273" s="44">
        <v>0.84</v>
      </c>
      <c r="E273" s="44">
        <v>0.51</v>
      </c>
      <c r="F273" s="44">
        <v>12.36</v>
      </c>
      <c r="G273" s="44">
        <v>0.51</v>
      </c>
      <c r="H273" s="15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BM274" s="55"/>
    </row>
    <row r="275" spans="1:65" ht="15">
      <c r="B275" s="8" t="s">
        <v>646</v>
      </c>
      <c r="BM275" s="27" t="s">
        <v>278</v>
      </c>
    </row>
    <row r="276" spans="1:65" ht="15">
      <c r="A276" s="24" t="s">
        <v>36</v>
      </c>
      <c r="B276" s="18" t="s">
        <v>114</v>
      </c>
      <c r="C276" s="15" t="s">
        <v>115</v>
      </c>
      <c r="D276" s="16" t="s">
        <v>240</v>
      </c>
      <c r="E276" s="17" t="s">
        <v>240</v>
      </c>
      <c r="F276" s="17" t="s">
        <v>240</v>
      </c>
      <c r="G276" s="17" t="s">
        <v>240</v>
      </c>
      <c r="H276" s="15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241</v>
      </c>
      <c r="C277" s="9" t="s">
        <v>241</v>
      </c>
      <c r="D277" s="148" t="s">
        <v>243</v>
      </c>
      <c r="E277" s="149" t="s">
        <v>257</v>
      </c>
      <c r="F277" s="149" t="s">
        <v>260</v>
      </c>
      <c r="G277" s="149" t="s">
        <v>281</v>
      </c>
      <c r="H277" s="15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282</v>
      </c>
      <c r="E278" s="11" t="s">
        <v>282</v>
      </c>
      <c r="F278" s="11" t="s">
        <v>282</v>
      </c>
      <c r="G278" s="11" t="s">
        <v>285</v>
      </c>
      <c r="H278" s="15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326</v>
      </c>
      <c r="E279" s="25" t="s">
        <v>329</v>
      </c>
      <c r="F279" s="25" t="s">
        <v>327</v>
      </c>
      <c r="G279" s="25" t="s">
        <v>327</v>
      </c>
      <c r="H279" s="15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1.0329999999999999</v>
      </c>
      <c r="E280" s="21">
        <v>0.97522125594068232</v>
      </c>
      <c r="F280" s="144">
        <v>1.34379</v>
      </c>
      <c r="G280" s="21">
        <v>0.9</v>
      </c>
      <c r="H280" s="15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1.0009999999999999</v>
      </c>
      <c r="E281" s="11">
        <v>0.95588176680372772</v>
      </c>
      <c r="F281" s="145">
        <v>1.3324499999999999</v>
      </c>
      <c r="G281" s="11">
        <v>1.1000000000000001</v>
      </c>
      <c r="H281" s="15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24</v>
      </c>
    </row>
    <row r="282" spans="1:65">
      <c r="A282" s="29"/>
      <c r="B282" s="19">
        <v>1</v>
      </c>
      <c r="C282" s="9">
        <v>3</v>
      </c>
      <c r="D282" s="11">
        <v>1.0189999999999999</v>
      </c>
      <c r="E282" s="11">
        <v>0.9831118374513157</v>
      </c>
      <c r="F282" s="145">
        <v>1.328586</v>
      </c>
      <c r="G282" s="11">
        <v>1</v>
      </c>
      <c r="H282" s="15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0.9900000000000001</v>
      </c>
      <c r="E283" s="11">
        <v>1.0157696884951826</v>
      </c>
      <c r="F283" s="145">
        <v>1.259706</v>
      </c>
      <c r="G283" s="11">
        <v>1</v>
      </c>
      <c r="H283" s="15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0.98902364156027001</v>
      </c>
    </row>
    <row r="284" spans="1:65">
      <c r="A284" s="29"/>
      <c r="B284" s="19">
        <v>1</v>
      </c>
      <c r="C284" s="9">
        <v>5</v>
      </c>
      <c r="D284" s="11">
        <v>1.0049999999999999</v>
      </c>
      <c r="E284" s="11">
        <v>0.95279462756020417</v>
      </c>
      <c r="F284" s="145">
        <v>1.2962879999999999</v>
      </c>
      <c r="G284" s="11">
        <v>0.9</v>
      </c>
      <c r="H284" s="15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40</v>
      </c>
    </row>
    <row r="285" spans="1:65">
      <c r="A285" s="29"/>
      <c r="B285" s="19">
        <v>1</v>
      </c>
      <c r="C285" s="9">
        <v>6</v>
      </c>
      <c r="D285" s="11">
        <v>1.024</v>
      </c>
      <c r="E285" s="11">
        <v>0.94764637183374623</v>
      </c>
      <c r="F285" s="145">
        <v>1.2819659999999999</v>
      </c>
      <c r="G285" s="11">
        <v>1</v>
      </c>
      <c r="H285" s="15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271</v>
      </c>
      <c r="C286" s="12"/>
      <c r="D286" s="22">
        <v>1.012</v>
      </c>
      <c r="E286" s="22">
        <v>0.9717375913474765</v>
      </c>
      <c r="F286" s="22">
        <v>1.3071309999999998</v>
      </c>
      <c r="G286" s="22">
        <v>0.98333333333333339</v>
      </c>
      <c r="H286" s="15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272</v>
      </c>
      <c r="C287" s="28"/>
      <c r="D287" s="11">
        <v>1.012</v>
      </c>
      <c r="E287" s="11">
        <v>0.96555151137220507</v>
      </c>
      <c r="F287" s="11">
        <v>1.3124370000000001</v>
      </c>
      <c r="G287" s="11">
        <v>1</v>
      </c>
      <c r="H287" s="15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273</v>
      </c>
      <c r="C288" s="28"/>
      <c r="D288" s="23">
        <v>1.6049922118191073E-2</v>
      </c>
      <c r="E288" s="23">
        <v>2.5577196403517244E-2</v>
      </c>
      <c r="F288" s="23">
        <v>3.300069564721328E-2</v>
      </c>
      <c r="G288" s="23">
        <v>7.5277265270908125E-2</v>
      </c>
      <c r="H288" s="15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87</v>
      </c>
      <c r="C289" s="28"/>
      <c r="D289" s="13">
        <v>1.5859606836157187E-2</v>
      </c>
      <c r="E289" s="13">
        <v>2.6321093915951308E-2</v>
      </c>
      <c r="F289" s="13">
        <v>2.5246662841913538E-2</v>
      </c>
      <c r="G289" s="13">
        <v>7.6553151122957408E-2</v>
      </c>
      <c r="H289" s="15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274</v>
      </c>
      <c r="C290" s="28"/>
      <c r="D290" s="13">
        <v>2.3231354109475966E-2</v>
      </c>
      <c r="E290" s="13">
        <v>-1.7477893840356806E-2</v>
      </c>
      <c r="F290" s="13">
        <v>0.32163776988979564</v>
      </c>
      <c r="G290" s="13">
        <v>-5.7534602691191594E-3</v>
      </c>
      <c r="H290" s="15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275</v>
      </c>
      <c r="C291" s="46"/>
      <c r="D291" s="44">
        <v>0.48</v>
      </c>
      <c r="E291" s="44">
        <v>0.87</v>
      </c>
      <c r="F291" s="44">
        <v>10.37</v>
      </c>
      <c r="G291" s="44">
        <v>0.48</v>
      </c>
      <c r="H291" s="15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BM292" s="55"/>
    </row>
    <row r="293" spans="1:65" ht="15">
      <c r="B293" s="8" t="s">
        <v>647</v>
      </c>
      <c r="BM293" s="27" t="s">
        <v>278</v>
      </c>
    </row>
    <row r="294" spans="1:65" ht="15">
      <c r="A294" s="24" t="s">
        <v>39</v>
      </c>
      <c r="B294" s="18" t="s">
        <v>114</v>
      </c>
      <c r="C294" s="15" t="s">
        <v>115</v>
      </c>
      <c r="D294" s="16" t="s">
        <v>240</v>
      </c>
      <c r="E294" s="17" t="s">
        <v>240</v>
      </c>
      <c r="F294" s="17" t="s">
        <v>240</v>
      </c>
      <c r="G294" s="17" t="s">
        <v>240</v>
      </c>
      <c r="H294" s="15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241</v>
      </c>
      <c r="C295" s="9" t="s">
        <v>241</v>
      </c>
      <c r="D295" s="148" t="s">
        <v>243</v>
      </c>
      <c r="E295" s="149" t="s">
        <v>257</v>
      </c>
      <c r="F295" s="149" t="s">
        <v>260</v>
      </c>
      <c r="G295" s="149" t="s">
        <v>281</v>
      </c>
      <c r="H295" s="15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282</v>
      </c>
      <c r="E296" s="11" t="s">
        <v>282</v>
      </c>
      <c r="F296" s="11" t="s">
        <v>282</v>
      </c>
      <c r="G296" s="11" t="s">
        <v>285</v>
      </c>
      <c r="H296" s="15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326</v>
      </c>
      <c r="E297" s="25" t="s">
        <v>329</v>
      </c>
      <c r="F297" s="25" t="s">
        <v>327</v>
      </c>
      <c r="G297" s="25" t="s">
        <v>327</v>
      </c>
      <c r="H297" s="15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0.35299999999999998</v>
      </c>
      <c r="E298" s="21">
        <v>0.34069243120749926</v>
      </c>
      <c r="F298" s="21">
        <v>0.59837399999999996</v>
      </c>
      <c r="G298" s="21">
        <v>0.4</v>
      </c>
      <c r="H298" s="15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0.34399999999999997</v>
      </c>
      <c r="E299" s="11">
        <v>0.3421207808910986</v>
      </c>
      <c r="F299" s="11">
        <v>0.59845800000000005</v>
      </c>
      <c r="G299" s="11">
        <v>0.4</v>
      </c>
      <c r="H299" s="15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25</v>
      </c>
    </row>
    <row r="300" spans="1:65">
      <c r="A300" s="29"/>
      <c r="B300" s="19">
        <v>1</v>
      </c>
      <c r="C300" s="9">
        <v>3</v>
      </c>
      <c r="D300" s="11">
        <v>0.35399999999999998</v>
      </c>
      <c r="E300" s="11">
        <v>0.33587002826992607</v>
      </c>
      <c r="F300" s="11">
        <v>0.61000799999999999</v>
      </c>
      <c r="G300" s="11">
        <v>0.4</v>
      </c>
      <c r="H300" s="15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0.34399999999999997</v>
      </c>
      <c r="E301" s="11">
        <v>0.34682262761571347</v>
      </c>
      <c r="F301" s="11">
        <v>0.58266600000000002</v>
      </c>
      <c r="G301" s="11">
        <v>0.4</v>
      </c>
      <c r="H301" s="15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0.41970767335291898</v>
      </c>
    </row>
    <row r="302" spans="1:65">
      <c r="A302" s="29"/>
      <c r="B302" s="19">
        <v>1</v>
      </c>
      <c r="C302" s="9">
        <v>5</v>
      </c>
      <c r="D302" s="11">
        <v>0.34200000000000003</v>
      </c>
      <c r="E302" s="11">
        <v>0.34983553346038188</v>
      </c>
      <c r="F302" s="11">
        <v>0.58778999999999992</v>
      </c>
      <c r="G302" s="11">
        <v>0.4</v>
      </c>
      <c r="H302" s="15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41</v>
      </c>
    </row>
    <row r="303" spans="1:65">
      <c r="A303" s="29"/>
      <c r="B303" s="19">
        <v>1</v>
      </c>
      <c r="C303" s="9">
        <v>6</v>
      </c>
      <c r="D303" s="11">
        <v>0.34300000000000003</v>
      </c>
      <c r="E303" s="11">
        <v>0.33683275902543502</v>
      </c>
      <c r="F303" s="11">
        <v>0.56351399999999996</v>
      </c>
      <c r="G303" s="11">
        <v>0.4</v>
      </c>
      <c r="H303" s="15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271</v>
      </c>
      <c r="C304" s="12"/>
      <c r="D304" s="22">
        <v>0.34666666666666668</v>
      </c>
      <c r="E304" s="22">
        <v>0.34202902674500907</v>
      </c>
      <c r="F304" s="22">
        <v>0.59013500000000008</v>
      </c>
      <c r="G304" s="22">
        <v>0.39999999999999997</v>
      </c>
      <c r="H304" s="15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272</v>
      </c>
      <c r="C305" s="28"/>
      <c r="D305" s="11">
        <v>0.34399999999999997</v>
      </c>
      <c r="E305" s="11">
        <v>0.34140660604929896</v>
      </c>
      <c r="F305" s="11">
        <v>0.59308199999999989</v>
      </c>
      <c r="G305" s="11">
        <v>0.4</v>
      </c>
      <c r="H305" s="15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273</v>
      </c>
      <c r="C306" s="28"/>
      <c r="D306" s="23">
        <v>5.3541261347363252E-3</v>
      </c>
      <c r="E306" s="23">
        <v>5.4890713839147055E-3</v>
      </c>
      <c r="F306" s="23">
        <v>1.6137237719014999E-2</v>
      </c>
      <c r="G306" s="23">
        <v>6.0809419444881171E-17</v>
      </c>
      <c r="H306" s="15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87</v>
      </c>
      <c r="C307" s="28"/>
      <c r="D307" s="13">
        <v>1.5444594619431706E-2</v>
      </c>
      <c r="E307" s="13">
        <v>1.6048554229892719E-2</v>
      </c>
      <c r="F307" s="13">
        <v>2.7344993465927284E-2</v>
      </c>
      <c r="G307" s="13">
        <v>1.5202354861220294E-16</v>
      </c>
      <c r="H307" s="15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274</v>
      </c>
      <c r="C308" s="28"/>
      <c r="D308" s="13">
        <v>-0.17402828521754099</v>
      </c>
      <c r="E308" s="13">
        <v>-0.18507797579052687</v>
      </c>
      <c r="F308" s="13">
        <v>0.40606197472061489</v>
      </c>
      <c r="G308" s="13">
        <v>-4.6955713712547364E-2</v>
      </c>
      <c r="H308" s="15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275</v>
      </c>
      <c r="C309" s="46"/>
      <c r="D309" s="44">
        <v>0.62</v>
      </c>
      <c r="E309" s="44">
        <v>0.73</v>
      </c>
      <c r="F309" s="44">
        <v>5.04</v>
      </c>
      <c r="G309" s="44">
        <v>0.62</v>
      </c>
      <c r="H309" s="15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BM310" s="55"/>
    </row>
    <row r="311" spans="1:65" ht="15">
      <c r="B311" s="8" t="s">
        <v>648</v>
      </c>
      <c r="BM311" s="27" t="s">
        <v>67</v>
      </c>
    </row>
    <row r="312" spans="1:65" ht="15">
      <c r="A312" s="24" t="s">
        <v>52</v>
      </c>
      <c r="B312" s="18" t="s">
        <v>114</v>
      </c>
      <c r="C312" s="15" t="s">
        <v>115</v>
      </c>
      <c r="D312" s="16" t="s">
        <v>240</v>
      </c>
      <c r="E312" s="17" t="s">
        <v>240</v>
      </c>
      <c r="F312" s="17" t="s">
        <v>240</v>
      </c>
      <c r="G312" s="17" t="s">
        <v>240</v>
      </c>
      <c r="H312" s="17" t="s">
        <v>240</v>
      </c>
      <c r="I312" s="17" t="s">
        <v>240</v>
      </c>
      <c r="J312" s="17" t="s">
        <v>240</v>
      </c>
      <c r="K312" s="17" t="s">
        <v>240</v>
      </c>
      <c r="L312" s="17" t="s">
        <v>240</v>
      </c>
      <c r="M312" s="17" t="s">
        <v>240</v>
      </c>
      <c r="N312" s="17" t="s">
        <v>240</v>
      </c>
      <c r="O312" s="17" t="s">
        <v>240</v>
      </c>
      <c r="P312" s="17" t="s">
        <v>240</v>
      </c>
      <c r="Q312" s="17" t="s">
        <v>240</v>
      </c>
      <c r="R312" s="17" t="s">
        <v>240</v>
      </c>
      <c r="S312" s="17" t="s">
        <v>240</v>
      </c>
      <c r="T312" s="17" t="s">
        <v>240</v>
      </c>
      <c r="U312" s="17" t="s">
        <v>240</v>
      </c>
      <c r="V312" s="17" t="s">
        <v>240</v>
      </c>
      <c r="W312" s="17" t="s">
        <v>240</v>
      </c>
      <c r="X312" s="17" t="s">
        <v>240</v>
      </c>
      <c r="Y312" s="17" t="s">
        <v>240</v>
      </c>
      <c r="Z312" s="17" t="s">
        <v>240</v>
      </c>
      <c r="AA312" s="17" t="s">
        <v>240</v>
      </c>
      <c r="AB312" s="17" t="s">
        <v>240</v>
      </c>
      <c r="AC312" s="150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241</v>
      </c>
      <c r="C313" s="9" t="s">
        <v>241</v>
      </c>
      <c r="D313" s="148" t="s">
        <v>243</v>
      </c>
      <c r="E313" s="149" t="s">
        <v>244</v>
      </c>
      <c r="F313" s="149" t="s">
        <v>245</v>
      </c>
      <c r="G313" s="149" t="s">
        <v>246</v>
      </c>
      <c r="H313" s="149" t="s">
        <v>248</v>
      </c>
      <c r="I313" s="149" t="s">
        <v>249</v>
      </c>
      <c r="J313" s="149" t="s">
        <v>250</v>
      </c>
      <c r="K313" s="149" t="s">
        <v>251</v>
      </c>
      <c r="L313" s="149" t="s">
        <v>252</v>
      </c>
      <c r="M313" s="149" t="s">
        <v>253</v>
      </c>
      <c r="N313" s="149" t="s">
        <v>254</v>
      </c>
      <c r="O313" s="149" t="s">
        <v>255</v>
      </c>
      <c r="P313" s="149" t="s">
        <v>256</v>
      </c>
      <c r="Q313" s="149" t="s">
        <v>257</v>
      </c>
      <c r="R313" s="149" t="s">
        <v>258</v>
      </c>
      <c r="S313" s="149" t="s">
        <v>259</v>
      </c>
      <c r="T313" s="149" t="s">
        <v>261</v>
      </c>
      <c r="U313" s="149" t="s">
        <v>279</v>
      </c>
      <c r="V313" s="149" t="s">
        <v>307</v>
      </c>
      <c r="W313" s="149" t="s">
        <v>280</v>
      </c>
      <c r="X313" s="149" t="s">
        <v>262</v>
      </c>
      <c r="Y313" s="149" t="s">
        <v>263</v>
      </c>
      <c r="Z313" s="149" t="s">
        <v>281</v>
      </c>
      <c r="AA313" s="149" t="s">
        <v>264</v>
      </c>
      <c r="AB313" s="149" t="s">
        <v>265</v>
      </c>
      <c r="AC313" s="150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284</v>
      </c>
      <c r="E314" s="11" t="s">
        <v>285</v>
      </c>
      <c r="F314" s="11" t="s">
        <v>285</v>
      </c>
      <c r="G314" s="11" t="s">
        <v>282</v>
      </c>
      <c r="H314" s="11" t="s">
        <v>284</v>
      </c>
      <c r="I314" s="11" t="s">
        <v>282</v>
      </c>
      <c r="J314" s="11" t="s">
        <v>282</v>
      </c>
      <c r="K314" s="11" t="s">
        <v>282</v>
      </c>
      <c r="L314" s="11" t="s">
        <v>282</v>
      </c>
      <c r="M314" s="11" t="s">
        <v>282</v>
      </c>
      <c r="N314" s="11" t="s">
        <v>282</v>
      </c>
      <c r="O314" s="11" t="s">
        <v>284</v>
      </c>
      <c r="P314" s="11" t="s">
        <v>285</v>
      </c>
      <c r="Q314" s="11" t="s">
        <v>282</v>
      </c>
      <c r="R314" s="11" t="s">
        <v>284</v>
      </c>
      <c r="S314" s="11" t="s">
        <v>285</v>
      </c>
      <c r="T314" s="11" t="s">
        <v>285</v>
      </c>
      <c r="U314" s="11" t="s">
        <v>285</v>
      </c>
      <c r="V314" s="11" t="s">
        <v>284</v>
      </c>
      <c r="W314" s="11" t="s">
        <v>282</v>
      </c>
      <c r="X314" s="11" t="s">
        <v>285</v>
      </c>
      <c r="Y314" s="11" t="s">
        <v>285</v>
      </c>
      <c r="Z314" s="11" t="s">
        <v>285</v>
      </c>
      <c r="AA314" s="11" t="s">
        <v>285</v>
      </c>
      <c r="AB314" s="11" t="s">
        <v>282</v>
      </c>
      <c r="AC314" s="150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326</v>
      </c>
      <c r="E315" s="25" t="s">
        <v>326</v>
      </c>
      <c r="F315" s="25" t="s">
        <v>326</v>
      </c>
      <c r="G315" s="25" t="s">
        <v>327</v>
      </c>
      <c r="H315" s="25" t="s">
        <v>328</v>
      </c>
      <c r="I315" s="25" t="s">
        <v>327</v>
      </c>
      <c r="J315" s="25" t="s">
        <v>327</v>
      </c>
      <c r="K315" s="25" t="s">
        <v>327</v>
      </c>
      <c r="L315" s="25" t="s">
        <v>327</v>
      </c>
      <c r="M315" s="25" t="s">
        <v>327</v>
      </c>
      <c r="N315" s="25" t="s">
        <v>328</v>
      </c>
      <c r="O315" s="25" t="s">
        <v>327</v>
      </c>
      <c r="P315" s="25" t="s">
        <v>328</v>
      </c>
      <c r="Q315" s="25" t="s">
        <v>329</v>
      </c>
      <c r="R315" s="25" t="s">
        <v>328</v>
      </c>
      <c r="S315" s="25" t="s">
        <v>329</v>
      </c>
      <c r="T315" s="25" t="s">
        <v>329</v>
      </c>
      <c r="U315" s="25" t="s">
        <v>330</v>
      </c>
      <c r="V315" s="25" t="s">
        <v>328</v>
      </c>
      <c r="W315" s="25" t="s">
        <v>327</v>
      </c>
      <c r="X315" s="25" t="s">
        <v>328</v>
      </c>
      <c r="Y315" s="25" t="s">
        <v>328</v>
      </c>
      <c r="Z315" s="25" t="s">
        <v>327</v>
      </c>
      <c r="AA315" s="25" t="s">
        <v>327</v>
      </c>
      <c r="AB315" s="25" t="s">
        <v>119</v>
      </c>
      <c r="AC315" s="150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3.27</v>
      </c>
      <c r="E316" s="21">
        <v>3.47</v>
      </c>
      <c r="F316" s="21">
        <v>3.2154280784339151</v>
      </c>
      <c r="G316" s="21">
        <v>3.03</v>
      </c>
      <c r="H316" s="144">
        <v>2.98</v>
      </c>
      <c r="I316" s="21">
        <v>3.2</v>
      </c>
      <c r="J316" s="21">
        <v>3.25</v>
      </c>
      <c r="K316" s="21">
        <v>3.29</v>
      </c>
      <c r="L316" s="21">
        <v>3.17</v>
      </c>
      <c r="M316" s="21">
        <v>3.19</v>
      </c>
      <c r="N316" s="21">
        <v>3.29</v>
      </c>
      <c r="O316" s="21">
        <v>3.15</v>
      </c>
      <c r="P316" s="21">
        <v>3.26</v>
      </c>
      <c r="Q316" s="21">
        <v>3.2225319077510002</v>
      </c>
      <c r="R316" s="144">
        <v>3.6900000000000004</v>
      </c>
      <c r="S316" s="21">
        <v>3.19</v>
      </c>
      <c r="T316" s="21">
        <v>3.27</v>
      </c>
      <c r="U316" s="21">
        <v>3.1399999999999997</v>
      </c>
      <c r="V316" s="144">
        <v>3.7000000000000006</v>
      </c>
      <c r="W316" s="21">
        <v>3.37</v>
      </c>
      <c r="X316" s="21">
        <v>3.2414999999999998</v>
      </c>
      <c r="Y316" s="21">
        <v>3.44</v>
      </c>
      <c r="Z316" s="21">
        <v>3.5000000000000004</v>
      </c>
      <c r="AA316" s="21">
        <v>3.2655999999999996</v>
      </c>
      <c r="AB316" s="21">
        <v>3.17</v>
      </c>
      <c r="AC316" s="150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3.2400000000000007</v>
      </c>
      <c r="E317" s="11">
        <v>3.38</v>
      </c>
      <c r="F317" s="11">
        <v>3.1613741371218316</v>
      </c>
      <c r="G317" s="11">
        <v>3.1</v>
      </c>
      <c r="H317" s="145">
        <v>2.98</v>
      </c>
      <c r="I317" s="11">
        <v>3.27</v>
      </c>
      <c r="J317" s="11">
        <v>3.29</v>
      </c>
      <c r="K317" s="11">
        <v>3.29</v>
      </c>
      <c r="L317" s="11">
        <v>3.2300000000000004</v>
      </c>
      <c r="M317" s="11">
        <v>3.2</v>
      </c>
      <c r="N317" s="11">
        <v>3.16</v>
      </c>
      <c r="O317" s="11">
        <v>3.26</v>
      </c>
      <c r="P317" s="11">
        <v>3.26</v>
      </c>
      <c r="Q317" s="11">
        <v>3.2875199181880004</v>
      </c>
      <c r="R317" s="145">
        <v>3.53</v>
      </c>
      <c r="S317" s="11">
        <v>3.18</v>
      </c>
      <c r="T317" s="11">
        <v>3.2799999999999994</v>
      </c>
      <c r="U317" s="146">
        <v>2.8000000000000003</v>
      </c>
      <c r="V317" s="145">
        <v>3.47</v>
      </c>
      <c r="W317" s="11">
        <v>3.34</v>
      </c>
      <c r="X317" s="11">
        <v>3.2141200000000003</v>
      </c>
      <c r="Y317" s="11">
        <v>3.46</v>
      </c>
      <c r="Z317" s="11">
        <v>3.55</v>
      </c>
      <c r="AA317" s="11">
        <v>3.3029999999999995</v>
      </c>
      <c r="AB317" s="11">
        <v>3.1400000000000006</v>
      </c>
      <c r="AC317" s="150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26</v>
      </c>
    </row>
    <row r="318" spans="1:65">
      <c r="A318" s="29"/>
      <c r="B318" s="19">
        <v>1</v>
      </c>
      <c r="C318" s="9">
        <v>3</v>
      </c>
      <c r="D318" s="11">
        <v>3.3300000000000005</v>
      </c>
      <c r="E318" s="11">
        <v>3.34</v>
      </c>
      <c r="F318" s="11">
        <v>3.2204973759090247</v>
      </c>
      <c r="G318" s="11">
        <v>3.11</v>
      </c>
      <c r="H318" s="145">
        <v>2.96</v>
      </c>
      <c r="I318" s="11">
        <v>3.27</v>
      </c>
      <c r="J318" s="11">
        <v>3.2400000000000007</v>
      </c>
      <c r="K318" s="11">
        <v>3.3099999999999996</v>
      </c>
      <c r="L318" s="11">
        <v>3.25</v>
      </c>
      <c r="M318" s="11">
        <v>3.18</v>
      </c>
      <c r="N318" s="11">
        <v>3.2799999999999994</v>
      </c>
      <c r="O318" s="11">
        <v>3.19</v>
      </c>
      <c r="P318" s="11">
        <v>3.2400000000000007</v>
      </c>
      <c r="Q318" s="11">
        <v>3.193420404796</v>
      </c>
      <c r="R318" s="145">
        <v>3.52</v>
      </c>
      <c r="S318" s="11">
        <v>3.2099999999999995</v>
      </c>
      <c r="T318" s="11">
        <v>3.3099999999999996</v>
      </c>
      <c r="U318" s="11">
        <v>3.06</v>
      </c>
      <c r="V318" s="145">
        <v>3.63</v>
      </c>
      <c r="W318" s="11">
        <v>3.49</v>
      </c>
      <c r="X318" s="11">
        <v>3.2112599999999998</v>
      </c>
      <c r="Y318" s="11">
        <v>3.4000000000000004</v>
      </c>
      <c r="Z318" s="11">
        <v>3.49</v>
      </c>
      <c r="AA318" s="11">
        <v>3.2085000000000004</v>
      </c>
      <c r="AB318" s="11">
        <v>3.16</v>
      </c>
      <c r="AC318" s="150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3.3000000000000003</v>
      </c>
      <c r="E319" s="11">
        <v>3.45</v>
      </c>
      <c r="F319" s="11">
        <v>3.1174214540090266</v>
      </c>
      <c r="G319" s="11">
        <v>3.08</v>
      </c>
      <c r="H319" s="145">
        <v>2.99</v>
      </c>
      <c r="I319" s="11">
        <v>3.25</v>
      </c>
      <c r="J319" s="11">
        <v>3.26</v>
      </c>
      <c r="K319" s="11">
        <v>3.2099999999999995</v>
      </c>
      <c r="L319" s="11">
        <v>3.3000000000000003</v>
      </c>
      <c r="M319" s="11">
        <v>3.2</v>
      </c>
      <c r="N319" s="11">
        <v>3.3099999999999996</v>
      </c>
      <c r="O319" s="11">
        <v>3.17</v>
      </c>
      <c r="P319" s="11">
        <v>3.2300000000000004</v>
      </c>
      <c r="Q319" s="11">
        <v>3.250550618618</v>
      </c>
      <c r="R319" s="145">
        <v>3.62</v>
      </c>
      <c r="S319" s="11">
        <v>3.2</v>
      </c>
      <c r="T319" s="11">
        <v>3.29</v>
      </c>
      <c r="U319" s="11">
        <v>3.1199999999999997</v>
      </c>
      <c r="V319" s="145">
        <v>3.54</v>
      </c>
      <c r="W319" s="11">
        <v>3.37</v>
      </c>
      <c r="X319" s="11">
        <v>3.2519199999999997</v>
      </c>
      <c r="Y319" s="11">
        <v>3.46</v>
      </c>
      <c r="Z319" s="11">
        <v>3.3300000000000005</v>
      </c>
      <c r="AA319" s="11">
        <v>3.2532999999999999</v>
      </c>
      <c r="AB319" s="11">
        <v>3.17</v>
      </c>
      <c r="AC319" s="150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3.2549369290459151</v>
      </c>
    </row>
    <row r="320" spans="1:65">
      <c r="A320" s="29"/>
      <c r="B320" s="19">
        <v>1</v>
      </c>
      <c r="C320" s="9">
        <v>5</v>
      </c>
      <c r="D320" s="11">
        <v>3.32</v>
      </c>
      <c r="E320" s="11">
        <v>3.32</v>
      </c>
      <c r="F320" s="11">
        <v>3.1786297642138415</v>
      </c>
      <c r="G320" s="11">
        <v>3.15</v>
      </c>
      <c r="H320" s="145">
        <v>2.97</v>
      </c>
      <c r="I320" s="11">
        <v>3.2799999999999994</v>
      </c>
      <c r="J320" s="11">
        <v>3.2799999999999994</v>
      </c>
      <c r="K320" s="11">
        <v>3.2400000000000007</v>
      </c>
      <c r="L320" s="11">
        <v>3.2300000000000004</v>
      </c>
      <c r="M320" s="11">
        <v>3.19</v>
      </c>
      <c r="N320" s="11">
        <v>3.2400000000000007</v>
      </c>
      <c r="O320" s="11">
        <v>3.2</v>
      </c>
      <c r="P320" s="11">
        <v>3.2300000000000004</v>
      </c>
      <c r="Q320" s="11">
        <v>3.213611339696</v>
      </c>
      <c r="R320" s="145">
        <v>3.55</v>
      </c>
      <c r="S320" s="11">
        <v>3.18</v>
      </c>
      <c r="T320" s="11">
        <v>3.3099999999999996</v>
      </c>
      <c r="U320" s="11">
        <v>3.2399999999999998</v>
      </c>
      <c r="V320" s="145">
        <v>3.35</v>
      </c>
      <c r="W320" s="11">
        <v>3.29</v>
      </c>
      <c r="X320" s="11">
        <v>3.2843999999999998</v>
      </c>
      <c r="Y320" s="11">
        <v>3.4300000000000006</v>
      </c>
      <c r="Z320" s="11">
        <v>3.37</v>
      </c>
      <c r="AA320" s="11">
        <v>3.2418000000000005</v>
      </c>
      <c r="AB320" s="11">
        <v>3.17</v>
      </c>
      <c r="AC320" s="150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86</v>
      </c>
    </row>
    <row r="321" spans="1:65">
      <c r="A321" s="29"/>
      <c r="B321" s="19">
        <v>1</v>
      </c>
      <c r="C321" s="9">
        <v>6</v>
      </c>
      <c r="D321" s="11">
        <v>3.2799999999999994</v>
      </c>
      <c r="E321" s="11">
        <v>3.34</v>
      </c>
      <c r="F321" s="11">
        <v>3.2686349896872331</v>
      </c>
      <c r="G321" s="11">
        <v>3.12</v>
      </c>
      <c r="H321" s="145">
        <v>2.99</v>
      </c>
      <c r="I321" s="11">
        <v>3.2099999999999995</v>
      </c>
      <c r="J321" s="11">
        <v>3.27</v>
      </c>
      <c r="K321" s="11">
        <v>3.2099999999999995</v>
      </c>
      <c r="L321" s="11">
        <v>3.2199999999999998</v>
      </c>
      <c r="M321" s="11">
        <v>3.1400000000000006</v>
      </c>
      <c r="N321" s="146">
        <v>3.5699999999999994</v>
      </c>
      <c r="O321" s="146">
        <v>2.68</v>
      </c>
      <c r="P321" s="11">
        <v>3.2400000000000007</v>
      </c>
      <c r="Q321" s="11">
        <v>3.2407146456370004</v>
      </c>
      <c r="R321" s="145">
        <v>3.58</v>
      </c>
      <c r="S321" s="11">
        <v>3.2</v>
      </c>
      <c r="T321" s="11">
        <v>3.29</v>
      </c>
      <c r="U321" s="11">
        <v>3.04</v>
      </c>
      <c r="V321" s="145">
        <v>3.37</v>
      </c>
      <c r="W321" s="11">
        <v>3.44</v>
      </c>
      <c r="X321" s="11">
        <v>3.2569399999999997</v>
      </c>
      <c r="Y321" s="11">
        <v>3.42</v>
      </c>
      <c r="Z321" s="11">
        <v>3.39</v>
      </c>
      <c r="AA321" s="11">
        <v>3.2890000000000001</v>
      </c>
      <c r="AB321" s="11">
        <v>3.17</v>
      </c>
      <c r="AC321" s="150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271</v>
      </c>
      <c r="C322" s="12"/>
      <c r="D322" s="22">
        <v>3.2900000000000005</v>
      </c>
      <c r="E322" s="22">
        <v>3.3833333333333333</v>
      </c>
      <c r="F322" s="22">
        <v>3.1936642998958118</v>
      </c>
      <c r="G322" s="22">
        <v>3.0983333333333332</v>
      </c>
      <c r="H322" s="22">
        <v>2.9783333333333335</v>
      </c>
      <c r="I322" s="22">
        <v>3.2466666666666666</v>
      </c>
      <c r="J322" s="22">
        <v>3.2650000000000001</v>
      </c>
      <c r="K322" s="22">
        <v>3.2583333333333333</v>
      </c>
      <c r="L322" s="22">
        <v>3.2333333333333329</v>
      </c>
      <c r="M322" s="22">
        <v>3.1833333333333336</v>
      </c>
      <c r="N322" s="22">
        <v>3.3083333333333336</v>
      </c>
      <c r="O322" s="22">
        <v>3.1083333333333329</v>
      </c>
      <c r="P322" s="22">
        <v>3.2433333333333336</v>
      </c>
      <c r="Q322" s="22">
        <v>3.2347248057810005</v>
      </c>
      <c r="R322" s="22">
        <v>3.581666666666667</v>
      </c>
      <c r="S322" s="22">
        <v>3.1933333333333334</v>
      </c>
      <c r="T322" s="22">
        <v>3.2916666666666661</v>
      </c>
      <c r="U322" s="22">
        <v>3.0666666666666664</v>
      </c>
      <c r="V322" s="22">
        <v>3.5100000000000002</v>
      </c>
      <c r="W322" s="22">
        <v>3.3833333333333333</v>
      </c>
      <c r="X322" s="22">
        <v>3.2433566666666667</v>
      </c>
      <c r="Y322" s="22">
        <v>3.4350000000000001</v>
      </c>
      <c r="Z322" s="22">
        <v>3.4383333333333339</v>
      </c>
      <c r="AA322" s="22">
        <v>3.2601999999999998</v>
      </c>
      <c r="AB322" s="22">
        <v>3.1633333333333336</v>
      </c>
      <c r="AC322" s="150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272</v>
      </c>
      <c r="C323" s="28"/>
      <c r="D323" s="11">
        <v>3.29</v>
      </c>
      <c r="E323" s="11">
        <v>3.36</v>
      </c>
      <c r="F323" s="11">
        <v>3.1970289213238781</v>
      </c>
      <c r="G323" s="11">
        <v>3.105</v>
      </c>
      <c r="H323" s="11">
        <v>2.98</v>
      </c>
      <c r="I323" s="11">
        <v>3.26</v>
      </c>
      <c r="J323" s="11">
        <v>3.2649999999999997</v>
      </c>
      <c r="K323" s="11">
        <v>3.2650000000000006</v>
      </c>
      <c r="L323" s="11">
        <v>3.2300000000000004</v>
      </c>
      <c r="M323" s="11">
        <v>3.19</v>
      </c>
      <c r="N323" s="11">
        <v>3.2849999999999997</v>
      </c>
      <c r="O323" s="11">
        <v>3.1799999999999997</v>
      </c>
      <c r="P323" s="11">
        <v>3.2400000000000007</v>
      </c>
      <c r="Q323" s="11">
        <v>3.2316232766940001</v>
      </c>
      <c r="R323" s="11">
        <v>3.5649999999999999</v>
      </c>
      <c r="S323" s="11">
        <v>3.1950000000000003</v>
      </c>
      <c r="T323" s="11">
        <v>3.29</v>
      </c>
      <c r="U323" s="11">
        <v>3.09</v>
      </c>
      <c r="V323" s="11">
        <v>3.5049999999999999</v>
      </c>
      <c r="W323" s="11">
        <v>3.37</v>
      </c>
      <c r="X323" s="11">
        <v>3.2467099999999998</v>
      </c>
      <c r="Y323" s="11">
        <v>3.4350000000000005</v>
      </c>
      <c r="Z323" s="11">
        <v>3.4400000000000004</v>
      </c>
      <c r="AA323" s="11">
        <v>3.2594499999999997</v>
      </c>
      <c r="AB323" s="11">
        <v>3.17</v>
      </c>
      <c r="AC323" s="150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273</v>
      </c>
      <c r="C324" s="28"/>
      <c r="D324" s="23">
        <v>3.346640106136297E-2</v>
      </c>
      <c r="E324" s="23">
        <v>6.2822501276745477E-2</v>
      </c>
      <c r="F324" s="23">
        <v>5.2718011678071941E-2</v>
      </c>
      <c r="G324" s="23">
        <v>4.0702170294305805E-2</v>
      </c>
      <c r="H324" s="23">
        <v>1.1690451944500189E-2</v>
      </c>
      <c r="I324" s="23">
        <v>3.3862466931200715E-2</v>
      </c>
      <c r="J324" s="23">
        <v>1.8708286933869452E-2</v>
      </c>
      <c r="K324" s="23">
        <v>4.4007575105505112E-2</v>
      </c>
      <c r="L324" s="23">
        <v>4.2268979957726396E-2</v>
      </c>
      <c r="M324" s="23">
        <v>2.2509257354845335E-2</v>
      </c>
      <c r="N324" s="23">
        <v>0.1387683921743946</v>
      </c>
      <c r="O324" s="23">
        <v>0.2131118642090736</v>
      </c>
      <c r="P324" s="23">
        <v>1.3662601021279129E-2</v>
      </c>
      <c r="Q324" s="23">
        <v>3.2784621946095945E-2</v>
      </c>
      <c r="R324" s="23">
        <v>6.4316923641190196E-2</v>
      </c>
      <c r="S324" s="23">
        <v>1.2110601416389805E-2</v>
      </c>
      <c r="T324" s="23">
        <v>1.6020819787597129E-2</v>
      </c>
      <c r="U324" s="23">
        <v>0.14841383583300649</v>
      </c>
      <c r="V324" s="23">
        <v>0.1401427843308389</v>
      </c>
      <c r="W324" s="23">
        <v>7.1460945044595339E-2</v>
      </c>
      <c r="X324" s="23">
        <v>2.7679663051898944E-2</v>
      </c>
      <c r="Y324" s="23">
        <v>2.345207879911701E-2</v>
      </c>
      <c r="Z324" s="23">
        <v>8.681397736923846E-2</v>
      </c>
      <c r="AA324" s="23">
        <v>3.3910175464010532E-2</v>
      </c>
      <c r="AB324" s="23">
        <v>1.211060141638971E-2</v>
      </c>
      <c r="AC324" s="203"/>
      <c r="AD324" s="204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56"/>
    </row>
    <row r="325" spans="1:65">
      <c r="A325" s="29"/>
      <c r="B325" s="3" t="s">
        <v>87</v>
      </c>
      <c r="C325" s="28"/>
      <c r="D325" s="13">
        <v>1.0172158377313971E-2</v>
      </c>
      <c r="E325" s="13">
        <v>1.8568226978348416E-2</v>
      </c>
      <c r="F325" s="13">
        <v>1.6507061083342975E-2</v>
      </c>
      <c r="G325" s="13">
        <v>1.313679514609117E-2</v>
      </c>
      <c r="H325" s="13">
        <v>3.9251657340235663E-3</v>
      </c>
      <c r="I325" s="13">
        <v>1.0429917945955046E-2</v>
      </c>
      <c r="J325" s="13">
        <v>5.7299500563152989E-3</v>
      </c>
      <c r="K325" s="13">
        <v>1.3506161157699779E-2</v>
      </c>
      <c r="L325" s="13">
        <v>1.3072880399296825E-2</v>
      </c>
      <c r="M325" s="13">
        <v>7.0709708968100526E-3</v>
      </c>
      <c r="N325" s="13">
        <v>4.1945105946920282E-2</v>
      </c>
      <c r="O325" s="13">
        <v>6.8561457654393657E-2</v>
      </c>
      <c r="P325" s="13">
        <v>4.212518300497162E-3</v>
      </c>
      <c r="Q325" s="13">
        <v>1.0135212085894997E-2</v>
      </c>
      <c r="R325" s="13">
        <v>1.795726113760545E-2</v>
      </c>
      <c r="S325" s="13">
        <v>3.792463909099104E-3</v>
      </c>
      <c r="T325" s="13">
        <v>4.8670844924345712E-3</v>
      </c>
      <c r="U325" s="13">
        <v>4.839581603250212E-2</v>
      </c>
      <c r="V325" s="13">
        <v>3.9926719182575184E-2</v>
      </c>
      <c r="W325" s="13">
        <v>2.1121461589535567E-2</v>
      </c>
      <c r="X325" s="13">
        <v>8.5342643121474795E-3</v>
      </c>
      <c r="Y325" s="13">
        <v>6.8273882966861741E-3</v>
      </c>
      <c r="Z325" s="13">
        <v>2.5248854300311714E-2</v>
      </c>
      <c r="AA325" s="13">
        <v>1.0401256200236346E-2</v>
      </c>
      <c r="AB325" s="13">
        <v>3.8284303739904244E-3</v>
      </c>
      <c r="AC325" s="150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274</v>
      </c>
      <c r="C326" s="28"/>
      <c r="D326" s="13">
        <v>1.0772273539678912E-2</v>
      </c>
      <c r="E326" s="13">
        <v>3.9446664278393051E-2</v>
      </c>
      <c r="F326" s="13">
        <v>-1.882452117683997E-2</v>
      </c>
      <c r="G326" s="13">
        <v>-4.8112636013038057E-2</v>
      </c>
      <c r="H326" s="13">
        <v>-8.4979709819956284E-2</v>
      </c>
      <c r="I326" s="13">
        <v>-2.5408364461527722E-3</v>
      </c>
      <c r="J326" s="13">
        <v>3.0916331632375726E-3</v>
      </c>
      <c r="K326" s="13">
        <v>1.0434623961865785E-3</v>
      </c>
      <c r="L326" s="13">
        <v>-6.6371779802549824E-3</v>
      </c>
      <c r="M326" s="13">
        <v>-2.1998458733137438E-2</v>
      </c>
      <c r="N326" s="13">
        <v>1.6404743149069256E-2</v>
      </c>
      <c r="O326" s="13">
        <v>-4.5040379862461566E-2</v>
      </c>
      <c r="P326" s="13">
        <v>-3.5649218296781582E-3</v>
      </c>
      <c r="Q326" s="13">
        <v>-6.20968200168448E-3</v>
      </c>
      <c r="R326" s="13">
        <v>0.10037974459816112</v>
      </c>
      <c r="S326" s="13">
        <v>-1.8926202582560947E-2</v>
      </c>
      <c r="T326" s="13">
        <v>1.1284316231441327E-2</v>
      </c>
      <c r="U326" s="13">
        <v>-5.784144715653039E-2</v>
      </c>
      <c r="V326" s="13">
        <v>7.8361908852362605E-2</v>
      </c>
      <c r="W326" s="13">
        <v>3.9446664278393051E-2</v>
      </c>
      <c r="X326" s="13">
        <v>-3.5577532319935878E-3</v>
      </c>
      <c r="Y326" s="13">
        <v>5.5319987723038588E-2</v>
      </c>
      <c r="Z326" s="13">
        <v>5.6344073106564307E-2</v>
      </c>
      <c r="AA326" s="13">
        <v>1.6169502109606437E-3</v>
      </c>
      <c r="AB326" s="13">
        <v>-2.8142971034290531E-2</v>
      </c>
      <c r="AC326" s="150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275</v>
      </c>
      <c r="C327" s="46"/>
      <c r="D327" s="44">
        <v>0.47</v>
      </c>
      <c r="E327" s="44">
        <v>1.49</v>
      </c>
      <c r="F327" s="44">
        <v>0.57999999999999996</v>
      </c>
      <c r="G327" s="44">
        <v>1.62</v>
      </c>
      <c r="H327" s="44">
        <v>2.93</v>
      </c>
      <c r="I327" s="44">
        <v>0</v>
      </c>
      <c r="J327" s="44">
        <v>0.2</v>
      </c>
      <c r="K327" s="44">
        <v>0.13</v>
      </c>
      <c r="L327" s="44">
        <v>0.15</v>
      </c>
      <c r="M327" s="44">
        <v>0.69</v>
      </c>
      <c r="N327" s="44">
        <v>0.67</v>
      </c>
      <c r="O327" s="44">
        <v>1.51</v>
      </c>
      <c r="P327" s="44">
        <v>0.04</v>
      </c>
      <c r="Q327" s="44">
        <v>0.13</v>
      </c>
      <c r="R327" s="44">
        <v>3.66</v>
      </c>
      <c r="S327" s="44">
        <v>0.57999999999999996</v>
      </c>
      <c r="T327" s="44">
        <v>0.49</v>
      </c>
      <c r="U327" s="44">
        <v>1.97</v>
      </c>
      <c r="V327" s="44">
        <v>2.88</v>
      </c>
      <c r="W327" s="44">
        <v>1.49</v>
      </c>
      <c r="X327" s="44">
        <v>0.04</v>
      </c>
      <c r="Y327" s="44">
        <v>2.06</v>
      </c>
      <c r="Z327" s="44">
        <v>2.1</v>
      </c>
      <c r="AA327" s="44">
        <v>0.15</v>
      </c>
      <c r="AB327" s="44">
        <v>0.91</v>
      </c>
      <c r="AC327" s="150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5"/>
    </row>
    <row r="329" spans="1:65" ht="15">
      <c r="B329" s="8" t="s">
        <v>649</v>
      </c>
      <c r="BM329" s="27" t="s">
        <v>67</v>
      </c>
    </row>
    <row r="330" spans="1:65" ht="15">
      <c r="A330" s="24" t="s">
        <v>42</v>
      </c>
      <c r="B330" s="18" t="s">
        <v>114</v>
      </c>
      <c r="C330" s="15" t="s">
        <v>115</v>
      </c>
      <c r="D330" s="16" t="s">
        <v>240</v>
      </c>
      <c r="E330" s="17" t="s">
        <v>240</v>
      </c>
      <c r="F330" s="17" t="s">
        <v>240</v>
      </c>
      <c r="G330" s="17" t="s">
        <v>240</v>
      </c>
      <c r="H330" s="17" t="s">
        <v>240</v>
      </c>
      <c r="I330" s="17" t="s">
        <v>240</v>
      </c>
      <c r="J330" s="17" t="s">
        <v>240</v>
      </c>
      <c r="K330" s="17" t="s">
        <v>240</v>
      </c>
      <c r="L330" s="17" t="s">
        <v>240</v>
      </c>
      <c r="M330" s="17" t="s">
        <v>240</v>
      </c>
      <c r="N330" s="17" t="s">
        <v>240</v>
      </c>
      <c r="O330" s="17" t="s">
        <v>240</v>
      </c>
      <c r="P330" s="17" t="s">
        <v>240</v>
      </c>
      <c r="Q330" s="17" t="s">
        <v>240</v>
      </c>
      <c r="R330" s="17" t="s">
        <v>240</v>
      </c>
      <c r="S330" s="17" t="s">
        <v>240</v>
      </c>
      <c r="T330" s="17" t="s">
        <v>240</v>
      </c>
      <c r="U330" s="17" t="s">
        <v>240</v>
      </c>
      <c r="V330" s="17" t="s">
        <v>240</v>
      </c>
      <c r="W330" s="17" t="s">
        <v>240</v>
      </c>
      <c r="X330" s="17" t="s">
        <v>240</v>
      </c>
      <c r="Y330" s="17" t="s">
        <v>240</v>
      </c>
      <c r="Z330" s="150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241</v>
      </c>
      <c r="C331" s="9" t="s">
        <v>241</v>
      </c>
      <c r="D331" s="148" t="s">
        <v>243</v>
      </c>
      <c r="E331" s="149" t="s">
        <v>244</v>
      </c>
      <c r="F331" s="149" t="s">
        <v>245</v>
      </c>
      <c r="G331" s="149" t="s">
        <v>246</v>
      </c>
      <c r="H331" s="149" t="s">
        <v>248</v>
      </c>
      <c r="I331" s="149" t="s">
        <v>249</v>
      </c>
      <c r="J331" s="149" t="s">
        <v>250</v>
      </c>
      <c r="K331" s="149" t="s">
        <v>251</v>
      </c>
      <c r="L331" s="149" t="s">
        <v>252</v>
      </c>
      <c r="M331" s="149" t="s">
        <v>253</v>
      </c>
      <c r="N331" s="149" t="s">
        <v>254</v>
      </c>
      <c r="O331" s="149" t="s">
        <v>255</v>
      </c>
      <c r="P331" s="149" t="s">
        <v>256</v>
      </c>
      <c r="Q331" s="149" t="s">
        <v>257</v>
      </c>
      <c r="R331" s="149" t="s">
        <v>259</v>
      </c>
      <c r="S331" s="149" t="s">
        <v>261</v>
      </c>
      <c r="T331" s="149" t="s">
        <v>279</v>
      </c>
      <c r="U331" s="149" t="s">
        <v>280</v>
      </c>
      <c r="V331" s="149" t="s">
        <v>262</v>
      </c>
      <c r="W331" s="149" t="s">
        <v>263</v>
      </c>
      <c r="X331" s="149" t="s">
        <v>281</v>
      </c>
      <c r="Y331" s="149" t="s">
        <v>265</v>
      </c>
      <c r="Z331" s="150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282</v>
      </c>
      <c r="E332" s="11" t="s">
        <v>285</v>
      </c>
      <c r="F332" s="11" t="s">
        <v>285</v>
      </c>
      <c r="G332" s="11" t="s">
        <v>282</v>
      </c>
      <c r="H332" s="11" t="s">
        <v>284</v>
      </c>
      <c r="I332" s="11" t="s">
        <v>282</v>
      </c>
      <c r="J332" s="11" t="s">
        <v>282</v>
      </c>
      <c r="K332" s="11" t="s">
        <v>282</v>
      </c>
      <c r="L332" s="11" t="s">
        <v>282</v>
      </c>
      <c r="M332" s="11" t="s">
        <v>282</v>
      </c>
      <c r="N332" s="11" t="s">
        <v>282</v>
      </c>
      <c r="O332" s="11" t="s">
        <v>284</v>
      </c>
      <c r="P332" s="11" t="s">
        <v>285</v>
      </c>
      <c r="Q332" s="11" t="s">
        <v>282</v>
      </c>
      <c r="R332" s="11" t="s">
        <v>285</v>
      </c>
      <c r="S332" s="11" t="s">
        <v>285</v>
      </c>
      <c r="T332" s="11" t="s">
        <v>285</v>
      </c>
      <c r="U332" s="11" t="s">
        <v>282</v>
      </c>
      <c r="V332" s="11" t="s">
        <v>285</v>
      </c>
      <c r="W332" s="11" t="s">
        <v>285</v>
      </c>
      <c r="X332" s="11" t="s">
        <v>285</v>
      </c>
      <c r="Y332" s="11" t="s">
        <v>282</v>
      </c>
      <c r="Z332" s="150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326</v>
      </c>
      <c r="E333" s="25" t="s">
        <v>326</v>
      </c>
      <c r="F333" s="25" t="s">
        <v>326</v>
      </c>
      <c r="G333" s="25" t="s">
        <v>327</v>
      </c>
      <c r="H333" s="25" t="s">
        <v>328</v>
      </c>
      <c r="I333" s="25" t="s">
        <v>327</v>
      </c>
      <c r="J333" s="25" t="s">
        <v>327</v>
      </c>
      <c r="K333" s="25" t="s">
        <v>327</v>
      </c>
      <c r="L333" s="25" t="s">
        <v>327</v>
      </c>
      <c r="M333" s="25" t="s">
        <v>327</v>
      </c>
      <c r="N333" s="25" t="s">
        <v>328</v>
      </c>
      <c r="O333" s="25" t="s">
        <v>327</v>
      </c>
      <c r="P333" s="25" t="s">
        <v>328</v>
      </c>
      <c r="Q333" s="25" t="s">
        <v>329</v>
      </c>
      <c r="R333" s="25" t="s">
        <v>329</v>
      </c>
      <c r="S333" s="25" t="s">
        <v>329</v>
      </c>
      <c r="T333" s="25" t="s">
        <v>330</v>
      </c>
      <c r="U333" s="25" t="s">
        <v>327</v>
      </c>
      <c r="V333" s="25" t="s">
        <v>328</v>
      </c>
      <c r="W333" s="25" t="s">
        <v>328</v>
      </c>
      <c r="X333" s="25" t="s">
        <v>327</v>
      </c>
      <c r="Y333" s="25" t="s">
        <v>119</v>
      </c>
      <c r="Z333" s="150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9.67</v>
      </c>
      <c r="E334" s="21">
        <v>9.6999999999999993</v>
      </c>
      <c r="F334" s="21">
        <v>9.2845884822504097</v>
      </c>
      <c r="G334" s="21">
        <v>8.6</v>
      </c>
      <c r="H334" s="144">
        <v>11.5</v>
      </c>
      <c r="I334" s="21">
        <v>8.69</v>
      </c>
      <c r="J334" s="21">
        <v>9.35</v>
      </c>
      <c r="K334" s="21">
        <v>9.4</v>
      </c>
      <c r="L334" s="21">
        <v>8.93</v>
      </c>
      <c r="M334" s="21">
        <v>9.5500000000000007</v>
      </c>
      <c r="N334" s="21">
        <v>9.6</v>
      </c>
      <c r="O334" s="144" t="s">
        <v>96</v>
      </c>
      <c r="P334" s="21">
        <v>9.1999999999999993</v>
      </c>
      <c r="Q334" s="21">
        <v>9.3777465085906151</v>
      </c>
      <c r="R334" s="21">
        <v>8.9700000000000006</v>
      </c>
      <c r="S334" s="144">
        <v>9</v>
      </c>
      <c r="T334" s="21">
        <v>10.199999999999999</v>
      </c>
      <c r="U334" s="21">
        <v>9.4600000000000009</v>
      </c>
      <c r="V334" s="144">
        <v>8</v>
      </c>
      <c r="W334" s="144">
        <v>10</v>
      </c>
      <c r="X334" s="21">
        <v>9.1999999999999993</v>
      </c>
      <c r="Y334" s="21">
        <v>8.8000000000000007</v>
      </c>
      <c r="Z334" s="150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9.5299999999999994</v>
      </c>
      <c r="E335" s="11">
        <v>9.6999999999999993</v>
      </c>
      <c r="F335" s="11">
        <v>8.7114761767742674</v>
      </c>
      <c r="G335" s="11">
        <v>8.8000000000000007</v>
      </c>
      <c r="H335" s="145">
        <v>11.5</v>
      </c>
      <c r="I335" s="11">
        <v>9.15</v>
      </c>
      <c r="J335" s="11">
        <v>9.31</v>
      </c>
      <c r="K335" s="11">
        <v>9.5500000000000007</v>
      </c>
      <c r="L335" s="11">
        <v>8.84</v>
      </c>
      <c r="M335" s="11">
        <v>9.36</v>
      </c>
      <c r="N335" s="11">
        <v>9.4</v>
      </c>
      <c r="O335" s="145" t="s">
        <v>96</v>
      </c>
      <c r="P335" s="11">
        <v>9.1999999999999993</v>
      </c>
      <c r="Q335" s="11">
        <v>9.8259347229496914</v>
      </c>
      <c r="R335" s="11">
        <v>8.91</v>
      </c>
      <c r="S335" s="145">
        <v>10</v>
      </c>
      <c r="T335" s="11">
        <v>9.93</v>
      </c>
      <c r="U335" s="11">
        <v>9.3000000000000007</v>
      </c>
      <c r="V335" s="145">
        <v>9</v>
      </c>
      <c r="W335" s="145">
        <v>10.7</v>
      </c>
      <c r="X335" s="11">
        <v>9.4700000000000006</v>
      </c>
      <c r="Y335" s="11">
        <v>8.6999999999999993</v>
      </c>
      <c r="Z335" s="150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27</v>
      </c>
    </row>
    <row r="336" spans="1:65">
      <c r="A336" s="29"/>
      <c r="B336" s="19">
        <v>1</v>
      </c>
      <c r="C336" s="9">
        <v>3</v>
      </c>
      <c r="D336" s="11">
        <v>9.6199999999999992</v>
      </c>
      <c r="E336" s="11">
        <v>9.6</v>
      </c>
      <c r="F336" s="11">
        <v>9.0551262459809756</v>
      </c>
      <c r="G336" s="11">
        <v>9.4</v>
      </c>
      <c r="H336" s="145">
        <v>12.5</v>
      </c>
      <c r="I336" s="11">
        <v>9.1</v>
      </c>
      <c r="J336" s="11">
        <v>9.18</v>
      </c>
      <c r="K336" s="11">
        <v>9.41</v>
      </c>
      <c r="L336" s="11">
        <v>8.61</v>
      </c>
      <c r="M336" s="11">
        <v>9.36</v>
      </c>
      <c r="N336" s="11">
        <v>9.5</v>
      </c>
      <c r="O336" s="145" t="s">
        <v>96</v>
      </c>
      <c r="P336" s="11">
        <v>9.3000000000000007</v>
      </c>
      <c r="Q336" s="11">
        <v>9.2941207932414933</v>
      </c>
      <c r="R336" s="11">
        <v>9.14</v>
      </c>
      <c r="S336" s="145">
        <v>11</v>
      </c>
      <c r="T336" s="11">
        <v>10.1</v>
      </c>
      <c r="U336" s="11">
        <v>9.09</v>
      </c>
      <c r="V336" s="145">
        <v>9</v>
      </c>
      <c r="W336" s="145">
        <v>10</v>
      </c>
      <c r="X336" s="11">
        <v>9.23</v>
      </c>
      <c r="Y336" s="11">
        <v>8.8000000000000007</v>
      </c>
      <c r="Z336" s="150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9</v>
      </c>
      <c r="E337" s="11">
        <v>9.5</v>
      </c>
      <c r="F337" s="11">
        <v>8.7835555739206406</v>
      </c>
      <c r="G337" s="11">
        <v>8.6999999999999993</v>
      </c>
      <c r="H337" s="145">
        <v>12.5</v>
      </c>
      <c r="I337" s="11">
        <v>8.99</v>
      </c>
      <c r="J337" s="11">
        <v>9.15</v>
      </c>
      <c r="K337" s="11">
        <v>9.24</v>
      </c>
      <c r="L337" s="11">
        <v>9.1199999999999992</v>
      </c>
      <c r="M337" s="11">
        <v>9.56</v>
      </c>
      <c r="N337" s="11">
        <v>9.4</v>
      </c>
      <c r="O337" s="145" t="s">
        <v>96</v>
      </c>
      <c r="P337" s="11">
        <v>8.9</v>
      </c>
      <c r="Q337" s="11">
        <v>9.6566506901172477</v>
      </c>
      <c r="R337" s="11">
        <v>9.1</v>
      </c>
      <c r="S337" s="145">
        <v>10</v>
      </c>
      <c r="T337" s="11">
        <v>9.9499999999999993</v>
      </c>
      <c r="U337" s="11">
        <v>9.2200000000000006</v>
      </c>
      <c r="V337" s="145">
        <v>9</v>
      </c>
      <c r="W337" s="145">
        <v>10.3</v>
      </c>
      <c r="X337" s="11">
        <v>8.81</v>
      </c>
      <c r="Y337" s="11">
        <v>8.6999999999999993</v>
      </c>
      <c r="Z337" s="150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9.2543545861188292</v>
      </c>
    </row>
    <row r="338" spans="1:65">
      <c r="A338" s="29"/>
      <c r="B338" s="19">
        <v>1</v>
      </c>
      <c r="C338" s="9">
        <v>5</v>
      </c>
      <c r="D338" s="11">
        <v>9.5299999999999994</v>
      </c>
      <c r="E338" s="11">
        <v>9.6999999999999993</v>
      </c>
      <c r="F338" s="11">
        <v>9.0871514905062725</v>
      </c>
      <c r="G338" s="11">
        <v>9</v>
      </c>
      <c r="H338" s="145">
        <v>11.9</v>
      </c>
      <c r="I338" s="11">
        <v>9.0500000000000007</v>
      </c>
      <c r="J338" s="11">
        <v>9.17</v>
      </c>
      <c r="K338" s="11">
        <v>9.1199999999999992</v>
      </c>
      <c r="L338" s="11">
        <v>8.9</v>
      </c>
      <c r="M338" s="11">
        <v>9.36</v>
      </c>
      <c r="N338" s="11">
        <v>9.6999999999999993</v>
      </c>
      <c r="O338" s="145" t="s">
        <v>96</v>
      </c>
      <c r="P338" s="11">
        <v>9.4</v>
      </c>
      <c r="Q338" s="11">
        <v>9.5367578266745952</v>
      </c>
      <c r="R338" s="11">
        <v>8.75</v>
      </c>
      <c r="S338" s="145">
        <v>10</v>
      </c>
      <c r="T338" s="11">
        <v>9.8699999999999992</v>
      </c>
      <c r="U338" s="11">
        <v>9.1999999999999993</v>
      </c>
      <c r="V338" s="145">
        <v>9</v>
      </c>
      <c r="W338" s="145">
        <v>10.4</v>
      </c>
      <c r="X338" s="11">
        <v>8.9</v>
      </c>
      <c r="Y338" s="11">
        <v>8.6</v>
      </c>
      <c r="Z338" s="150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87</v>
      </c>
    </row>
    <row r="339" spans="1:65">
      <c r="A339" s="29"/>
      <c r="B339" s="19">
        <v>1</v>
      </c>
      <c r="C339" s="9">
        <v>6</v>
      </c>
      <c r="D339" s="11">
        <v>9.5</v>
      </c>
      <c r="E339" s="11">
        <v>9.5</v>
      </c>
      <c r="F339" s="11">
        <v>9.0034187734997033</v>
      </c>
      <c r="G339" s="11">
        <v>9.8000000000000007</v>
      </c>
      <c r="H339" s="145">
        <v>11.6</v>
      </c>
      <c r="I339" s="11">
        <v>8.86</v>
      </c>
      <c r="J339" s="11">
        <v>9.1</v>
      </c>
      <c r="K339" s="11">
        <v>9.35</v>
      </c>
      <c r="L339" s="11">
        <v>9.24</v>
      </c>
      <c r="M339" s="11">
        <v>9.36</v>
      </c>
      <c r="N339" s="11">
        <v>9.8000000000000007</v>
      </c>
      <c r="O339" s="145" t="s">
        <v>96</v>
      </c>
      <c r="P339" s="11">
        <v>9.1</v>
      </c>
      <c r="Q339" s="11">
        <v>9.1876404996147301</v>
      </c>
      <c r="R339" s="11">
        <v>9.01</v>
      </c>
      <c r="S339" s="145">
        <v>9</v>
      </c>
      <c r="T339" s="11">
        <v>10</v>
      </c>
      <c r="U339" s="11">
        <v>9.2899999999999991</v>
      </c>
      <c r="V339" s="145">
        <v>8</v>
      </c>
      <c r="W339" s="145">
        <v>10.3</v>
      </c>
      <c r="X339" s="11">
        <v>9.0299999999999994</v>
      </c>
      <c r="Y339" s="11">
        <v>8.6999999999999993</v>
      </c>
      <c r="Z339" s="150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271</v>
      </c>
      <c r="C340" s="12"/>
      <c r="D340" s="22">
        <v>9.4749999999999996</v>
      </c>
      <c r="E340" s="22">
        <v>9.6166666666666671</v>
      </c>
      <c r="F340" s="22">
        <v>8.9875527904887118</v>
      </c>
      <c r="G340" s="22">
        <v>9.0499999999999989</v>
      </c>
      <c r="H340" s="22">
        <v>11.916666666666666</v>
      </c>
      <c r="I340" s="22">
        <v>8.9733333333333345</v>
      </c>
      <c r="J340" s="22">
        <v>9.2100000000000009</v>
      </c>
      <c r="K340" s="22">
        <v>9.3450000000000006</v>
      </c>
      <c r="L340" s="22">
        <v>8.94</v>
      </c>
      <c r="M340" s="22">
        <v>9.4249999999999989</v>
      </c>
      <c r="N340" s="22">
        <v>9.5666666666666647</v>
      </c>
      <c r="O340" s="22" t="s">
        <v>771</v>
      </c>
      <c r="P340" s="22">
        <v>9.1833333333333336</v>
      </c>
      <c r="Q340" s="22">
        <v>9.47980850686473</v>
      </c>
      <c r="R340" s="22">
        <v>8.98</v>
      </c>
      <c r="S340" s="22">
        <v>9.8333333333333339</v>
      </c>
      <c r="T340" s="22">
        <v>10.008333333333331</v>
      </c>
      <c r="U340" s="22">
        <v>9.26</v>
      </c>
      <c r="V340" s="22">
        <v>8.6666666666666661</v>
      </c>
      <c r="W340" s="22">
        <v>10.283333333333333</v>
      </c>
      <c r="X340" s="22">
        <v>9.1066666666666674</v>
      </c>
      <c r="Y340" s="22">
        <v>8.7166666666666668</v>
      </c>
      <c r="Z340" s="150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272</v>
      </c>
      <c r="C341" s="28"/>
      <c r="D341" s="11">
        <v>9.5299999999999994</v>
      </c>
      <c r="E341" s="11">
        <v>9.6499999999999986</v>
      </c>
      <c r="F341" s="11">
        <v>9.0292725097403395</v>
      </c>
      <c r="G341" s="11">
        <v>8.9</v>
      </c>
      <c r="H341" s="11">
        <v>11.75</v>
      </c>
      <c r="I341" s="11">
        <v>9.02</v>
      </c>
      <c r="J341" s="11">
        <v>9.1750000000000007</v>
      </c>
      <c r="K341" s="11">
        <v>9.375</v>
      </c>
      <c r="L341" s="11">
        <v>8.9149999999999991</v>
      </c>
      <c r="M341" s="11">
        <v>9.36</v>
      </c>
      <c r="N341" s="11">
        <v>9.5500000000000007</v>
      </c>
      <c r="O341" s="11" t="s">
        <v>771</v>
      </c>
      <c r="P341" s="11">
        <v>9.1999999999999993</v>
      </c>
      <c r="Q341" s="11">
        <v>9.4572521676326051</v>
      </c>
      <c r="R341" s="11">
        <v>8.99</v>
      </c>
      <c r="S341" s="11">
        <v>10</v>
      </c>
      <c r="T341" s="11">
        <v>9.9749999999999996</v>
      </c>
      <c r="U341" s="11">
        <v>9.254999999999999</v>
      </c>
      <c r="V341" s="11">
        <v>9</v>
      </c>
      <c r="W341" s="11">
        <v>10.3</v>
      </c>
      <c r="X341" s="11">
        <v>9.1149999999999984</v>
      </c>
      <c r="Y341" s="11">
        <v>8.6999999999999993</v>
      </c>
      <c r="Z341" s="150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273</v>
      </c>
      <c r="C342" s="28"/>
      <c r="D342" s="23">
        <v>0.24139179770654992</v>
      </c>
      <c r="E342" s="23">
        <v>9.831920802501716E-2</v>
      </c>
      <c r="F342" s="23">
        <v>0.2101433632248059</v>
      </c>
      <c r="G342" s="23">
        <v>0.46368092477478562</v>
      </c>
      <c r="H342" s="23">
        <v>0.47504385762439527</v>
      </c>
      <c r="I342" s="23">
        <v>0.17119190011991448</v>
      </c>
      <c r="J342" s="23">
        <v>9.7775252492642586E-2</v>
      </c>
      <c r="K342" s="23">
        <v>0.14896308267486991</v>
      </c>
      <c r="L342" s="23">
        <v>0.22045407685048612</v>
      </c>
      <c r="M342" s="23">
        <v>0.10074720839805003</v>
      </c>
      <c r="N342" s="23">
        <v>0.16329931618554513</v>
      </c>
      <c r="O342" s="23" t="s">
        <v>771</v>
      </c>
      <c r="P342" s="23">
        <v>0.17224014243685093</v>
      </c>
      <c r="Q342" s="23">
        <v>0.23857010005798437</v>
      </c>
      <c r="R342" s="23">
        <v>0.14057026712644466</v>
      </c>
      <c r="S342" s="23">
        <v>0.75277265270908111</v>
      </c>
      <c r="T342" s="23">
        <v>0.1215593133686871</v>
      </c>
      <c r="U342" s="23">
        <v>0.12377398757412676</v>
      </c>
      <c r="V342" s="23">
        <v>0.5163977794943222</v>
      </c>
      <c r="W342" s="23">
        <v>0.26394443859772188</v>
      </c>
      <c r="X342" s="23">
        <v>0.24188151369351624</v>
      </c>
      <c r="Y342" s="23">
        <v>7.5277265270908611E-2</v>
      </c>
      <c r="Z342" s="203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56"/>
    </row>
    <row r="343" spans="1:65">
      <c r="A343" s="29"/>
      <c r="B343" s="3" t="s">
        <v>87</v>
      </c>
      <c r="C343" s="28"/>
      <c r="D343" s="13">
        <v>2.5476706881957776E-2</v>
      </c>
      <c r="E343" s="13">
        <v>1.0223834456674227E-2</v>
      </c>
      <c r="F343" s="13">
        <v>2.3381599877465537E-2</v>
      </c>
      <c r="G343" s="13">
        <v>5.1235461301081288E-2</v>
      </c>
      <c r="H343" s="13">
        <v>3.9863820220228975E-2</v>
      </c>
      <c r="I343" s="13">
        <v>1.9077849196127167E-2</v>
      </c>
      <c r="J343" s="13">
        <v>1.0616205482371615E-2</v>
      </c>
      <c r="K343" s="13">
        <v>1.594040478061743E-2</v>
      </c>
      <c r="L343" s="13">
        <v>2.4659292712582343E-2</v>
      </c>
      <c r="M343" s="13">
        <v>1.0689358981225468E-2</v>
      </c>
      <c r="N343" s="13">
        <v>1.7069614932286953E-2</v>
      </c>
      <c r="O343" s="13" t="s">
        <v>771</v>
      </c>
      <c r="P343" s="13">
        <v>1.8755732388767796E-2</v>
      </c>
      <c r="Q343" s="13">
        <v>2.5166130717221312E-2</v>
      </c>
      <c r="R343" s="13">
        <v>1.5653704579782254E-2</v>
      </c>
      <c r="S343" s="13">
        <v>7.6553151122957394E-2</v>
      </c>
      <c r="T343" s="13">
        <v>1.2145809828678147E-2</v>
      </c>
      <c r="U343" s="13">
        <v>1.3366521336298787E-2</v>
      </c>
      <c r="V343" s="13">
        <v>5.9584359172421796E-2</v>
      </c>
      <c r="W343" s="13">
        <v>2.566720634661801E-2</v>
      </c>
      <c r="X343" s="13">
        <v>2.6560927565173816E-2</v>
      </c>
      <c r="Y343" s="13">
        <v>8.6360151362419053E-3</v>
      </c>
      <c r="Z343" s="150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274</v>
      </c>
      <c r="C344" s="28"/>
      <c r="D344" s="13">
        <v>2.3842334095576012E-2</v>
      </c>
      <c r="E344" s="13">
        <v>3.9150442872730729E-2</v>
      </c>
      <c r="F344" s="13">
        <v>-2.8829865243148345E-2</v>
      </c>
      <c r="G344" s="13">
        <v>-2.2081992235888026E-2</v>
      </c>
      <c r="H344" s="13">
        <v>0.28768209125476996</v>
      </c>
      <c r="I344" s="13">
        <v>-3.036638051528906E-2</v>
      </c>
      <c r="J344" s="13">
        <v>-4.7928340875720288E-3</v>
      </c>
      <c r="K344" s="13">
        <v>9.794893100069535E-3</v>
      </c>
      <c r="L344" s="13">
        <v>-3.3968288462855045E-2</v>
      </c>
      <c r="M344" s="13">
        <v>1.8439472174227145E-2</v>
      </c>
      <c r="N344" s="13">
        <v>3.3747580951381639E-2</v>
      </c>
      <c r="O344" s="13" t="s">
        <v>771</v>
      </c>
      <c r="P344" s="13">
        <v>-7.6743604456246395E-3</v>
      </c>
      <c r="Q344" s="13">
        <v>2.4361928068335814E-2</v>
      </c>
      <c r="R344" s="13">
        <v>-2.9645998925776018E-2</v>
      </c>
      <c r="S344" s="13">
        <v>6.2562844531908191E-2</v>
      </c>
      <c r="T344" s="13">
        <v>8.1472861256628448E-2</v>
      </c>
      <c r="U344" s="13">
        <v>6.1002783377661629E-4</v>
      </c>
      <c r="V344" s="13">
        <v>-6.3503933632894527E-2</v>
      </c>
      <c r="W344" s="13">
        <v>0.11118860182404644</v>
      </c>
      <c r="X344" s="13">
        <v>-1.5958748725025895E-2</v>
      </c>
      <c r="Y344" s="13">
        <v>-5.8101071711545771E-2</v>
      </c>
      <c r="Z344" s="150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275</v>
      </c>
      <c r="C345" s="46"/>
      <c r="D345" s="44">
        <v>0.64</v>
      </c>
      <c r="E345" s="44">
        <v>1.02</v>
      </c>
      <c r="F345" s="44">
        <v>0.66</v>
      </c>
      <c r="G345" s="44">
        <v>0.5</v>
      </c>
      <c r="H345" s="44">
        <v>7.2</v>
      </c>
      <c r="I345" s="44">
        <v>0.7</v>
      </c>
      <c r="J345" s="44">
        <v>7.0000000000000007E-2</v>
      </c>
      <c r="K345" s="44">
        <v>0.3</v>
      </c>
      <c r="L345" s="44">
        <v>0.79</v>
      </c>
      <c r="M345" s="44">
        <v>0.51</v>
      </c>
      <c r="N345" s="44">
        <v>0.89</v>
      </c>
      <c r="O345" s="44">
        <v>11.37</v>
      </c>
      <c r="P345" s="44">
        <v>0.14000000000000001</v>
      </c>
      <c r="Q345" s="44">
        <v>0.66</v>
      </c>
      <c r="R345" s="44">
        <v>0.68</v>
      </c>
      <c r="S345" s="44" t="s">
        <v>276</v>
      </c>
      <c r="T345" s="44">
        <v>2.08</v>
      </c>
      <c r="U345" s="44">
        <v>7.0000000000000007E-2</v>
      </c>
      <c r="V345" s="44" t="s">
        <v>276</v>
      </c>
      <c r="W345" s="44">
        <v>2.81</v>
      </c>
      <c r="X345" s="44">
        <v>0.34</v>
      </c>
      <c r="Y345" s="44">
        <v>1.39</v>
      </c>
      <c r="Z345" s="150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 t="s">
        <v>336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BM346" s="55"/>
    </row>
    <row r="347" spans="1:65">
      <c r="BM347" s="55"/>
    </row>
    <row r="348" spans="1:65" ht="15">
      <c r="B348" s="8" t="s">
        <v>650</v>
      </c>
      <c r="BM348" s="27" t="s">
        <v>278</v>
      </c>
    </row>
    <row r="349" spans="1:65" ht="15">
      <c r="A349" s="24" t="s">
        <v>5</v>
      </c>
      <c r="B349" s="18" t="s">
        <v>114</v>
      </c>
      <c r="C349" s="15" t="s">
        <v>115</v>
      </c>
      <c r="D349" s="16" t="s">
        <v>240</v>
      </c>
      <c r="E349" s="17" t="s">
        <v>240</v>
      </c>
      <c r="F349" s="17" t="s">
        <v>240</v>
      </c>
      <c r="G349" s="17" t="s">
        <v>240</v>
      </c>
      <c r="H349" s="15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241</v>
      </c>
      <c r="C350" s="9" t="s">
        <v>241</v>
      </c>
      <c r="D350" s="148" t="s">
        <v>243</v>
      </c>
      <c r="E350" s="149" t="s">
        <v>257</v>
      </c>
      <c r="F350" s="149" t="s">
        <v>260</v>
      </c>
      <c r="G350" s="149" t="s">
        <v>281</v>
      </c>
      <c r="H350" s="15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282</v>
      </c>
      <c r="E351" s="11" t="s">
        <v>282</v>
      </c>
      <c r="F351" s="11" t="s">
        <v>282</v>
      </c>
      <c r="G351" s="11" t="s">
        <v>285</v>
      </c>
      <c r="H351" s="15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 t="s">
        <v>326</v>
      </c>
      <c r="E352" s="25" t="s">
        <v>329</v>
      </c>
      <c r="F352" s="25" t="s">
        <v>327</v>
      </c>
      <c r="G352" s="25" t="s">
        <v>327</v>
      </c>
      <c r="H352" s="15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8">
        <v>1</v>
      </c>
      <c r="C353" s="14">
        <v>1</v>
      </c>
      <c r="D353" s="21">
        <v>3.367</v>
      </c>
      <c r="E353" s="21">
        <v>3.572723702289188</v>
      </c>
      <c r="F353" s="144">
        <v>5.7913799999999993</v>
      </c>
      <c r="G353" s="21">
        <v>3.5</v>
      </c>
      <c r="H353" s="15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3.4319999999999999</v>
      </c>
      <c r="E354" s="11">
        <v>3.7350496037219267</v>
      </c>
      <c r="F354" s="145">
        <v>5.5553400000000002</v>
      </c>
      <c r="G354" s="11">
        <v>3.6</v>
      </c>
      <c r="H354" s="15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28</v>
      </c>
    </row>
    <row r="355" spans="1:65">
      <c r="A355" s="29"/>
      <c r="B355" s="19">
        <v>1</v>
      </c>
      <c r="C355" s="9">
        <v>3</v>
      </c>
      <c r="D355" s="11">
        <v>3.45</v>
      </c>
      <c r="E355" s="11">
        <v>3.5842443563740249</v>
      </c>
      <c r="F355" s="145">
        <v>5.6338799999999996</v>
      </c>
      <c r="G355" s="11">
        <v>3.6</v>
      </c>
      <c r="H355" s="15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3.395</v>
      </c>
      <c r="E356" s="11">
        <v>3.80281629370393</v>
      </c>
      <c r="F356" s="145">
        <v>5.5397999999999996</v>
      </c>
      <c r="G356" s="11">
        <v>3.6</v>
      </c>
      <c r="H356" s="15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3.53599254777528</v>
      </c>
    </row>
    <row r="357" spans="1:65">
      <c r="A357" s="29"/>
      <c r="B357" s="19">
        <v>1</v>
      </c>
      <c r="C357" s="9">
        <v>5</v>
      </c>
      <c r="D357" s="11">
        <v>3.3929999999999998</v>
      </c>
      <c r="E357" s="11">
        <v>3.661234553029987</v>
      </c>
      <c r="F357" s="145">
        <v>5.7535799999999995</v>
      </c>
      <c r="G357" s="11">
        <v>3.6</v>
      </c>
      <c r="H357" s="15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42</v>
      </c>
    </row>
    <row r="358" spans="1:65">
      <c r="A358" s="29"/>
      <c r="B358" s="19">
        <v>1</v>
      </c>
      <c r="C358" s="9">
        <v>6</v>
      </c>
      <c r="D358" s="11">
        <v>3.4580000000000002</v>
      </c>
      <c r="E358" s="11">
        <v>3.496797350836002</v>
      </c>
      <c r="F358" s="145">
        <v>5.5630199999999999</v>
      </c>
      <c r="G358" s="11">
        <v>3.4</v>
      </c>
      <c r="H358" s="15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20" t="s">
        <v>271</v>
      </c>
      <c r="C359" s="12"/>
      <c r="D359" s="22">
        <v>3.4158333333333331</v>
      </c>
      <c r="E359" s="22">
        <v>3.6421443099925099</v>
      </c>
      <c r="F359" s="22">
        <v>5.6394999999999991</v>
      </c>
      <c r="G359" s="22">
        <v>3.5499999999999994</v>
      </c>
      <c r="H359" s="15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272</v>
      </c>
      <c r="C360" s="28"/>
      <c r="D360" s="11">
        <v>3.4135</v>
      </c>
      <c r="E360" s="11">
        <v>3.622739454702006</v>
      </c>
      <c r="F360" s="11">
        <v>5.5984499999999997</v>
      </c>
      <c r="G360" s="11">
        <v>3.6</v>
      </c>
      <c r="H360" s="15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273</v>
      </c>
      <c r="C361" s="28"/>
      <c r="D361" s="23">
        <v>3.6185171917052901E-2</v>
      </c>
      <c r="E361" s="23">
        <v>0.11323310582237583</v>
      </c>
      <c r="F361" s="23">
        <v>0.10861450289901413</v>
      </c>
      <c r="G361" s="23">
        <v>8.3666002653407637E-2</v>
      </c>
      <c r="H361" s="15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87</v>
      </c>
      <c r="C362" s="28"/>
      <c r="D362" s="13">
        <v>1.0593365772252618E-2</v>
      </c>
      <c r="E362" s="13">
        <v>3.1089681293438014E-2</v>
      </c>
      <c r="F362" s="13">
        <v>1.9259597996101455E-2</v>
      </c>
      <c r="G362" s="13">
        <v>2.3567888071382437E-2</v>
      </c>
      <c r="H362" s="15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274</v>
      </c>
      <c r="C363" s="28"/>
      <c r="D363" s="13">
        <v>-3.3981749909950176E-2</v>
      </c>
      <c r="E363" s="13">
        <v>3.0020358013485238E-2</v>
      </c>
      <c r="F363" s="13">
        <v>0.5948845829859486</v>
      </c>
      <c r="G363" s="13">
        <v>3.9613918964653827E-3</v>
      </c>
      <c r="H363" s="15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45" t="s">
        <v>275</v>
      </c>
      <c r="C364" s="46"/>
      <c r="D364" s="44">
        <v>1.07</v>
      </c>
      <c r="E364" s="44">
        <v>0.27</v>
      </c>
      <c r="F364" s="44">
        <v>12.18</v>
      </c>
      <c r="G364" s="44">
        <v>0.27</v>
      </c>
      <c r="H364" s="15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0"/>
      <c r="C365" s="20"/>
      <c r="D365" s="20"/>
      <c r="E365" s="20"/>
      <c r="F365" s="20"/>
      <c r="G365" s="20"/>
      <c r="BM365" s="55"/>
    </row>
    <row r="366" spans="1:65" ht="15">
      <c r="B366" s="8" t="s">
        <v>651</v>
      </c>
      <c r="BM366" s="27" t="s">
        <v>67</v>
      </c>
    </row>
    <row r="367" spans="1:65" ht="15">
      <c r="A367" s="24" t="s">
        <v>82</v>
      </c>
      <c r="B367" s="18" t="s">
        <v>114</v>
      </c>
      <c r="C367" s="15" t="s">
        <v>115</v>
      </c>
      <c r="D367" s="16" t="s">
        <v>240</v>
      </c>
      <c r="E367" s="17" t="s">
        <v>240</v>
      </c>
      <c r="F367" s="17" t="s">
        <v>240</v>
      </c>
      <c r="G367" s="17" t="s">
        <v>240</v>
      </c>
      <c r="H367" s="17" t="s">
        <v>240</v>
      </c>
      <c r="I367" s="17" t="s">
        <v>240</v>
      </c>
      <c r="J367" s="17" t="s">
        <v>240</v>
      </c>
      <c r="K367" s="17" t="s">
        <v>240</v>
      </c>
      <c r="L367" s="17" t="s">
        <v>240</v>
      </c>
      <c r="M367" s="17" t="s">
        <v>240</v>
      </c>
      <c r="N367" s="17" t="s">
        <v>240</v>
      </c>
      <c r="O367" s="17" t="s">
        <v>240</v>
      </c>
      <c r="P367" s="17" t="s">
        <v>240</v>
      </c>
      <c r="Q367" s="150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241</v>
      </c>
      <c r="C368" s="9" t="s">
        <v>241</v>
      </c>
      <c r="D368" s="148" t="s">
        <v>248</v>
      </c>
      <c r="E368" s="149" t="s">
        <v>249</v>
      </c>
      <c r="F368" s="149" t="s">
        <v>250</v>
      </c>
      <c r="G368" s="149" t="s">
        <v>251</v>
      </c>
      <c r="H368" s="149" t="s">
        <v>252</v>
      </c>
      <c r="I368" s="149" t="s">
        <v>253</v>
      </c>
      <c r="J368" s="149" t="s">
        <v>256</v>
      </c>
      <c r="K368" s="149" t="s">
        <v>257</v>
      </c>
      <c r="L368" s="149" t="s">
        <v>279</v>
      </c>
      <c r="M368" s="149" t="s">
        <v>307</v>
      </c>
      <c r="N368" s="149" t="s">
        <v>280</v>
      </c>
      <c r="O368" s="149" t="s">
        <v>263</v>
      </c>
      <c r="P368" s="149" t="s">
        <v>281</v>
      </c>
      <c r="Q368" s="150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284</v>
      </c>
      <c r="E369" s="11" t="s">
        <v>282</v>
      </c>
      <c r="F369" s="11" t="s">
        <v>282</v>
      </c>
      <c r="G369" s="11" t="s">
        <v>282</v>
      </c>
      <c r="H369" s="11" t="s">
        <v>282</v>
      </c>
      <c r="I369" s="11" t="s">
        <v>282</v>
      </c>
      <c r="J369" s="11" t="s">
        <v>285</v>
      </c>
      <c r="K369" s="11" t="s">
        <v>282</v>
      </c>
      <c r="L369" s="11" t="s">
        <v>285</v>
      </c>
      <c r="M369" s="11" t="s">
        <v>282</v>
      </c>
      <c r="N369" s="11" t="s">
        <v>282</v>
      </c>
      <c r="O369" s="11" t="s">
        <v>285</v>
      </c>
      <c r="P369" s="11" t="s">
        <v>285</v>
      </c>
      <c r="Q369" s="150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 t="s">
        <v>328</v>
      </c>
      <c r="E370" s="25" t="s">
        <v>327</v>
      </c>
      <c r="F370" s="25" t="s">
        <v>327</v>
      </c>
      <c r="G370" s="25" t="s">
        <v>327</v>
      </c>
      <c r="H370" s="25" t="s">
        <v>327</v>
      </c>
      <c r="I370" s="25" t="s">
        <v>327</v>
      </c>
      <c r="J370" s="25" t="s">
        <v>328</v>
      </c>
      <c r="K370" s="25" t="s">
        <v>329</v>
      </c>
      <c r="L370" s="25" t="s">
        <v>330</v>
      </c>
      <c r="M370" s="25" t="s">
        <v>328</v>
      </c>
      <c r="N370" s="25" t="s">
        <v>327</v>
      </c>
      <c r="O370" s="25" t="s">
        <v>328</v>
      </c>
      <c r="P370" s="25" t="s">
        <v>327</v>
      </c>
      <c r="Q370" s="150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44" t="s">
        <v>107</v>
      </c>
      <c r="E371" s="21">
        <v>0.09</v>
      </c>
      <c r="F371" s="21">
        <v>0.12</v>
      </c>
      <c r="G371" s="21">
        <v>0.12</v>
      </c>
      <c r="H371" s="21">
        <v>0.09</v>
      </c>
      <c r="I371" s="21">
        <v>0.11</v>
      </c>
      <c r="J371" s="144">
        <v>0.1</v>
      </c>
      <c r="K371" s="144">
        <v>0.24950309579913701</v>
      </c>
      <c r="L371" s="21">
        <v>0.22</v>
      </c>
      <c r="M371" s="144" t="s">
        <v>108</v>
      </c>
      <c r="N371" s="21">
        <v>0.17</v>
      </c>
      <c r="O371" s="144" t="s">
        <v>108</v>
      </c>
      <c r="P371" s="144" t="s">
        <v>108</v>
      </c>
      <c r="Q371" s="150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5" t="s">
        <v>107</v>
      </c>
      <c r="E372" s="11">
        <v>0.09</v>
      </c>
      <c r="F372" s="11">
        <v>0.12</v>
      </c>
      <c r="G372" s="11">
        <v>0.14000000000000001</v>
      </c>
      <c r="H372" s="11">
        <v>0.09</v>
      </c>
      <c r="I372" s="11">
        <v>0.11</v>
      </c>
      <c r="J372" s="145">
        <v>0.2</v>
      </c>
      <c r="K372" s="145">
        <v>0.30583875254413551</v>
      </c>
      <c r="L372" s="11">
        <v>0.2</v>
      </c>
      <c r="M372" s="145" t="s">
        <v>108</v>
      </c>
      <c r="N372" s="11">
        <v>0.17</v>
      </c>
      <c r="O372" s="145" t="s">
        <v>108</v>
      </c>
      <c r="P372" s="145" t="s">
        <v>108</v>
      </c>
      <c r="Q372" s="150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e">
        <v>#N/A</v>
      </c>
    </row>
    <row r="373" spans="1:65">
      <c r="A373" s="29"/>
      <c r="B373" s="19">
        <v>1</v>
      </c>
      <c r="C373" s="9">
        <v>3</v>
      </c>
      <c r="D373" s="145" t="s">
        <v>107</v>
      </c>
      <c r="E373" s="11">
        <v>0.09</v>
      </c>
      <c r="F373" s="11">
        <v>0.13</v>
      </c>
      <c r="G373" s="11">
        <v>0.12</v>
      </c>
      <c r="H373" s="11">
        <v>0.1</v>
      </c>
      <c r="I373" s="11">
        <v>0.13</v>
      </c>
      <c r="J373" s="145">
        <v>0.2</v>
      </c>
      <c r="K373" s="145">
        <v>0.31239951841998503</v>
      </c>
      <c r="L373" s="11">
        <v>0.21</v>
      </c>
      <c r="M373" s="145" t="s">
        <v>108</v>
      </c>
      <c r="N373" s="11">
        <v>0.16</v>
      </c>
      <c r="O373" s="145" t="s">
        <v>108</v>
      </c>
      <c r="P373" s="145" t="s">
        <v>108</v>
      </c>
      <c r="Q373" s="150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5" t="s">
        <v>107</v>
      </c>
      <c r="E374" s="11">
        <v>0.09</v>
      </c>
      <c r="F374" s="11">
        <v>0.12</v>
      </c>
      <c r="G374" s="11">
        <v>0.16</v>
      </c>
      <c r="H374" s="11">
        <v>0.1</v>
      </c>
      <c r="I374" s="11">
        <v>0.14000000000000001</v>
      </c>
      <c r="J374" s="145">
        <v>0.2</v>
      </c>
      <c r="K374" s="145">
        <v>0.308552116334951</v>
      </c>
      <c r="L374" s="11">
        <v>0.2</v>
      </c>
      <c r="M374" s="145" t="s">
        <v>108</v>
      </c>
      <c r="N374" s="11">
        <v>0.16</v>
      </c>
      <c r="O374" s="145" t="s">
        <v>108</v>
      </c>
      <c r="P374" s="145" t="s">
        <v>108</v>
      </c>
      <c r="Q374" s="150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0.13523809523809524</v>
      </c>
    </row>
    <row r="375" spans="1:65">
      <c r="A375" s="29"/>
      <c r="B375" s="19">
        <v>1</v>
      </c>
      <c r="C375" s="9">
        <v>5</v>
      </c>
      <c r="D375" s="145" t="s">
        <v>107</v>
      </c>
      <c r="E375" s="11">
        <v>0.08</v>
      </c>
      <c r="F375" s="11">
        <v>0.13</v>
      </c>
      <c r="G375" s="11">
        <v>0.13</v>
      </c>
      <c r="H375" s="11">
        <v>0.1</v>
      </c>
      <c r="I375" s="11">
        <v>0.13</v>
      </c>
      <c r="J375" s="145">
        <v>0.2</v>
      </c>
      <c r="K375" s="145">
        <v>0.22751392253234648</v>
      </c>
      <c r="L375" s="11">
        <v>0.2</v>
      </c>
      <c r="M375" s="145" t="s">
        <v>108</v>
      </c>
      <c r="N375" s="11">
        <v>0.16</v>
      </c>
      <c r="O375" s="145" t="s">
        <v>108</v>
      </c>
      <c r="P375" s="145" t="s">
        <v>108</v>
      </c>
      <c r="Q375" s="150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88</v>
      </c>
    </row>
    <row r="376" spans="1:65">
      <c r="A376" s="29"/>
      <c r="B376" s="19">
        <v>1</v>
      </c>
      <c r="C376" s="9">
        <v>6</v>
      </c>
      <c r="D376" s="145" t="s">
        <v>107</v>
      </c>
      <c r="E376" s="11">
        <v>0.09</v>
      </c>
      <c r="F376" s="11">
        <v>0.12</v>
      </c>
      <c r="G376" s="11">
        <v>0.17</v>
      </c>
      <c r="H376" s="11">
        <v>0.1</v>
      </c>
      <c r="I376" s="11">
        <v>0.15</v>
      </c>
      <c r="J376" s="145">
        <v>0.1</v>
      </c>
      <c r="K376" s="145">
        <v>0.26653997414368602</v>
      </c>
      <c r="L376" s="11">
        <v>0.21</v>
      </c>
      <c r="M376" s="145" t="s">
        <v>108</v>
      </c>
      <c r="N376" s="11">
        <v>0.16</v>
      </c>
      <c r="O376" s="145" t="s">
        <v>108</v>
      </c>
      <c r="P376" s="145" t="s">
        <v>108</v>
      </c>
      <c r="Q376" s="150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271</v>
      </c>
      <c r="C377" s="12"/>
      <c r="D377" s="22" t="s">
        <v>771</v>
      </c>
      <c r="E377" s="22">
        <v>8.8333333333333333E-2</v>
      </c>
      <c r="F377" s="22">
        <v>0.12333333333333334</v>
      </c>
      <c r="G377" s="22">
        <v>0.14000000000000001</v>
      </c>
      <c r="H377" s="22">
        <v>9.6666666666666665E-2</v>
      </c>
      <c r="I377" s="22">
        <v>0.12833333333333333</v>
      </c>
      <c r="J377" s="22">
        <v>0.16666666666666666</v>
      </c>
      <c r="K377" s="22">
        <v>0.27839122996237348</v>
      </c>
      <c r="L377" s="22">
        <v>0.20666666666666667</v>
      </c>
      <c r="M377" s="22" t="s">
        <v>771</v>
      </c>
      <c r="N377" s="22">
        <v>0.16333333333333336</v>
      </c>
      <c r="O377" s="22" t="s">
        <v>771</v>
      </c>
      <c r="P377" s="22" t="s">
        <v>771</v>
      </c>
      <c r="Q377" s="150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272</v>
      </c>
      <c r="C378" s="28"/>
      <c r="D378" s="11" t="s">
        <v>771</v>
      </c>
      <c r="E378" s="11">
        <v>0.09</v>
      </c>
      <c r="F378" s="11">
        <v>0.12</v>
      </c>
      <c r="G378" s="11">
        <v>0.13500000000000001</v>
      </c>
      <c r="H378" s="11">
        <v>0.1</v>
      </c>
      <c r="I378" s="11">
        <v>0.13</v>
      </c>
      <c r="J378" s="11">
        <v>0.2</v>
      </c>
      <c r="K378" s="11">
        <v>0.28618936334391076</v>
      </c>
      <c r="L378" s="11">
        <v>0.20500000000000002</v>
      </c>
      <c r="M378" s="11" t="s">
        <v>771</v>
      </c>
      <c r="N378" s="11">
        <v>0.16</v>
      </c>
      <c r="O378" s="11" t="s">
        <v>771</v>
      </c>
      <c r="P378" s="11" t="s">
        <v>771</v>
      </c>
      <c r="Q378" s="150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273</v>
      </c>
      <c r="C379" s="28"/>
      <c r="D379" s="23" t="s">
        <v>771</v>
      </c>
      <c r="E379" s="23">
        <v>4.082482904638628E-3</v>
      </c>
      <c r="F379" s="23">
        <v>5.1639777949432268E-3</v>
      </c>
      <c r="G379" s="23">
        <v>2.0976176963402933E-2</v>
      </c>
      <c r="H379" s="23">
        <v>5.1639777949432268E-3</v>
      </c>
      <c r="I379" s="23">
        <v>1.6020819787597205E-2</v>
      </c>
      <c r="J379" s="23">
        <v>5.1639777949432392E-2</v>
      </c>
      <c r="K379" s="23">
        <v>3.5729780905330362E-2</v>
      </c>
      <c r="L379" s="23">
        <v>8.1649658092772543E-3</v>
      </c>
      <c r="M379" s="23" t="s">
        <v>771</v>
      </c>
      <c r="N379" s="23">
        <v>5.1639777949432277E-3</v>
      </c>
      <c r="O379" s="23" t="s">
        <v>771</v>
      </c>
      <c r="P379" s="23" t="s">
        <v>771</v>
      </c>
      <c r="Q379" s="150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87</v>
      </c>
      <c r="C380" s="28"/>
      <c r="D380" s="13" t="s">
        <v>771</v>
      </c>
      <c r="E380" s="13">
        <v>4.6216787599682584E-2</v>
      </c>
      <c r="F380" s="13">
        <v>4.1870090229269408E-2</v>
      </c>
      <c r="G380" s="13">
        <v>0.14982983545287809</v>
      </c>
      <c r="H380" s="13">
        <v>5.3420459947688556E-2</v>
      </c>
      <c r="I380" s="13">
        <v>0.12483755678647174</v>
      </c>
      <c r="J380" s="13">
        <v>0.30983866769659435</v>
      </c>
      <c r="K380" s="13">
        <v>0.12834377329400604</v>
      </c>
      <c r="L380" s="13">
        <v>3.9507899077148002E-2</v>
      </c>
      <c r="M380" s="13" t="s">
        <v>771</v>
      </c>
      <c r="N380" s="13">
        <v>3.1616190581285064E-2</v>
      </c>
      <c r="O380" s="13" t="s">
        <v>771</v>
      </c>
      <c r="P380" s="13" t="s">
        <v>771</v>
      </c>
      <c r="Q380" s="150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274</v>
      </c>
      <c r="C381" s="28"/>
      <c r="D381" s="13" t="s">
        <v>771</v>
      </c>
      <c r="E381" s="13">
        <v>-0.346830985915493</v>
      </c>
      <c r="F381" s="13">
        <v>-8.8028169014084501E-2</v>
      </c>
      <c r="G381" s="13">
        <v>3.5211267605633978E-2</v>
      </c>
      <c r="H381" s="13">
        <v>-0.28521126760563387</v>
      </c>
      <c r="I381" s="13">
        <v>-5.1056338028169113E-2</v>
      </c>
      <c r="J381" s="13">
        <v>0.23239436619718301</v>
      </c>
      <c r="K381" s="13">
        <v>1.0585267004260008</v>
      </c>
      <c r="L381" s="13">
        <v>0.528169014084507</v>
      </c>
      <c r="M381" s="13" t="s">
        <v>771</v>
      </c>
      <c r="N381" s="13">
        <v>0.20774647887323949</v>
      </c>
      <c r="O381" s="13" t="s">
        <v>771</v>
      </c>
      <c r="P381" s="13" t="s">
        <v>771</v>
      </c>
      <c r="Q381" s="150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275</v>
      </c>
      <c r="C382" s="46"/>
      <c r="D382" s="44">
        <v>28.25</v>
      </c>
      <c r="E382" s="44">
        <v>0.45</v>
      </c>
      <c r="F382" s="44">
        <v>0.03</v>
      </c>
      <c r="G382" s="44">
        <v>0.17</v>
      </c>
      <c r="H382" s="44">
        <v>0.35</v>
      </c>
      <c r="I382" s="44">
        <v>0.03</v>
      </c>
      <c r="J382" s="44" t="s">
        <v>276</v>
      </c>
      <c r="K382" s="44">
        <v>1.82</v>
      </c>
      <c r="L382" s="44">
        <v>0.96</v>
      </c>
      <c r="M382" s="44">
        <v>0.9</v>
      </c>
      <c r="N382" s="44">
        <v>0.45</v>
      </c>
      <c r="O382" s="44">
        <v>0.9</v>
      </c>
      <c r="P382" s="44">
        <v>0.9</v>
      </c>
      <c r="Q382" s="150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 t="s">
        <v>337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BM383" s="55"/>
    </row>
    <row r="384" spans="1:65">
      <c r="BM384" s="55"/>
    </row>
    <row r="385" spans="1:65" ht="15">
      <c r="B385" s="8" t="s">
        <v>652</v>
      </c>
      <c r="BM385" s="27" t="s">
        <v>67</v>
      </c>
    </row>
    <row r="386" spans="1:65" ht="15">
      <c r="A386" s="24" t="s">
        <v>8</v>
      </c>
      <c r="B386" s="18" t="s">
        <v>114</v>
      </c>
      <c r="C386" s="15" t="s">
        <v>115</v>
      </c>
      <c r="D386" s="16" t="s">
        <v>240</v>
      </c>
      <c r="E386" s="17" t="s">
        <v>240</v>
      </c>
      <c r="F386" s="17" t="s">
        <v>240</v>
      </c>
      <c r="G386" s="17" t="s">
        <v>240</v>
      </c>
      <c r="H386" s="17" t="s">
        <v>240</v>
      </c>
      <c r="I386" s="17" t="s">
        <v>240</v>
      </c>
      <c r="J386" s="17" t="s">
        <v>240</v>
      </c>
      <c r="K386" s="17" t="s">
        <v>240</v>
      </c>
      <c r="L386" s="17" t="s">
        <v>240</v>
      </c>
      <c r="M386" s="17" t="s">
        <v>240</v>
      </c>
      <c r="N386" s="17" t="s">
        <v>240</v>
      </c>
      <c r="O386" s="17" t="s">
        <v>240</v>
      </c>
      <c r="P386" s="17" t="s">
        <v>240</v>
      </c>
      <c r="Q386" s="17" t="s">
        <v>240</v>
      </c>
      <c r="R386" s="17" t="s">
        <v>240</v>
      </c>
      <c r="S386" s="17" t="s">
        <v>240</v>
      </c>
      <c r="T386" s="150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241</v>
      </c>
      <c r="C387" s="9" t="s">
        <v>241</v>
      </c>
      <c r="D387" s="148" t="s">
        <v>243</v>
      </c>
      <c r="E387" s="149" t="s">
        <v>244</v>
      </c>
      <c r="F387" s="149" t="s">
        <v>245</v>
      </c>
      <c r="G387" s="149" t="s">
        <v>249</v>
      </c>
      <c r="H387" s="149" t="s">
        <v>250</v>
      </c>
      <c r="I387" s="149" t="s">
        <v>251</v>
      </c>
      <c r="J387" s="149" t="s">
        <v>252</v>
      </c>
      <c r="K387" s="149" t="s">
        <v>253</v>
      </c>
      <c r="L387" s="149" t="s">
        <v>256</v>
      </c>
      <c r="M387" s="149" t="s">
        <v>257</v>
      </c>
      <c r="N387" s="149" t="s">
        <v>259</v>
      </c>
      <c r="O387" s="149" t="s">
        <v>279</v>
      </c>
      <c r="P387" s="149" t="s">
        <v>307</v>
      </c>
      <c r="Q387" s="149" t="s">
        <v>280</v>
      </c>
      <c r="R387" s="149" t="s">
        <v>263</v>
      </c>
      <c r="S387" s="149" t="s">
        <v>281</v>
      </c>
      <c r="T387" s="150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282</v>
      </c>
      <c r="E388" s="11" t="s">
        <v>285</v>
      </c>
      <c r="F388" s="11" t="s">
        <v>285</v>
      </c>
      <c r="G388" s="11" t="s">
        <v>282</v>
      </c>
      <c r="H388" s="11" t="s">
        <v>282</v>
      </c>
      <c r="I388" s="11" t="s">
        <v>282</v>
      </c>
      <c r="J388" s="11" t="s">
        <v>282</v>
      </c>
      <c r="K388" s="11" t="s">
        <v>282</v>
      </c>
      <c r="L388" s="11" t="s">
        <v>285</v>
      </c>
      <c r="M388" s="11" t="s">
        <v>282</v>
      </c>
      <c r="N388" s="11" t="s">
        <v>285</v>
      </c>
      <c r="O388" s="11" t="s">
        <v>285</v>
      </c>
      <c r="P388" s="11" t="s">
        <v>282</v>
      </c>
      <c r="Q388" s="11" t="s">
        <v>282</v>
      </c>
      <c r="R388" s="11" t="s">
        <v>285</v>
      </c>
      <c r="S388" s="11" t="s">
        <v>285</v>
      </c>
      <c r="T388" s="150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326</v>
      </c>
      <c r="E389" s="25" t="s">
        <v>326</v>
      </c>
      <c r="F389" s="25" t="s">
        <v>326</v>
      </c>
      <c r="G389" s="25" t="s">
        <v>327</v>
      </c>
      <c r="H389" s="25" t="s">
        <v>327</v>
      </c>
      <c r="I389" s="25" t="s">
        <v>327</v>
      </c>
      <c r="J389" s="25" t="s">
        <v>327</v>
      </c>
      <c r="K389" s="25" t="s">
        <v>327</v>
      </c>
      <c r="L389" s="25" t="s">
        <v>328</v>
      </c>
      <c r="M389" s="25" t="s">
        <v>329</v>
      </c>
      <c r="N389" s="25" t="s">
        <v>329</v>
      </c>
      <c r="O389" s="25" t="s">
        <v>330</v>
      </c>
      <c r="P389" s="25" t="s">
        <v>328</v>
      </c>
      <c r="Q389" s="25" t="s">
        <v>327</v>
      </c>
      <c r="R389" s="25" t="s">
        <v>328</v>
      </c>
      <c r="S389" s="25" t="s">
        <v>327</v>
      </c>
      <c r="T389" s="150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0.35</v>
      </c>
      <c r="E390" s="21">
        <v>0.36</v>
      </c>
      <c r="F390" s="21">
        <v>0.29077010186607288</v>
      </c>
      <c r="G390" s="21">
        <v>0.27</v>
      </c>
      <c r="H390" s="21">
        <v>0.3</v>
      </c>
      <c r="I390" s="21">
        <v>0.28999999999999998</v>
      </c>
      <c r="J390" s="21">
        <v>0.28000000000000003</v>
      </c>
      <c r="K390" s="21">
        <v>0.28999999999999998</v>
      </c>
      <c r="L390" s="21">
        <v>0.28000000000000003</v>
      </c>
      <c r="M390" s="21">
        <v>0.32343498363566159</v>
      </c>
      <c r="N390" s="21">
        <v>0.32</v>
      </c>
      <c r="O390" s="144">
        <v>0.45</v>
      </c>
      <c r="P390" s="21">
        <v>0.3</v>
      </c>
      <c r="Q390" s="21">
        <v>0.27</v>
      </c>
      <c r="R390" s="21">
        <v>0.31</v>
      </c>
      <c r="S390" s="144">
        <v>0.3</v>
      </c>
      <c r="T390" s="150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0.34</v>
      </c>
      <c r="E391" s="11">
        <v>0.36</v>
      </c>
      <c r="F391" s="11">
        <v>0.28541855144709788</v>
      </c>
      <c r="G391" s="11">
        <v>0.28000000000000003</v>
      </c>
      <c r="H391" s="11">
        <v>0.3</v>
      </c>
      <c r="I391" s="11">
        <v>0.3</v>
      </c>
      <c r="J391" s="11">
        <v>0.28000000000000003</v>
      </c>
      <c r="K391" s="11">
        <v>0.27</v>
      </c>
      <c r="L391" s="11">
        <v>0.28000000000000003</v>
      </c>
      <c r="M391" s="11">
        <v>0.32963555646028486</v>
      </c>
      <c r="N391" s="11">
        <v>0.31</v>
      </c>
      <c r="O391" s="145">
        <v>0.43</v>
      </c>
      <c r="P391" s="11">
        <v>0.31</v>
      </c>
      <c r="Q391" s="11">
        <v>0.28999999999999998</v>
      </c>
      <c r="R391" s="11">
        <v>0.34</v>
      </c>
      <c r="S391" s="145">
        <v>0.3</v>
      </c>
      <c r="T391" s="150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29</v>
      </c>
    </row>
    <row r="392" spans="1:65">
      <c r="A392" s="29"/>
      <c r="B392" s="19">
        <v>1</v>
      </c>
      <c r="C392" s="9">
        <v>3</v>
      </c>
      <c r="D392" s="11">
        <v>0.33</v>
      </c>
      <c r="E392" s="11">
        <v>0.37</v>
      </c>
      <c r="F392" s="11">
        <v>0.28840847777806589</v>
      </c>
      <c r="G392" s="11">
        <v>0.28999999999999998</v>
      </c>
      <c r="H392" s="11">
        <v>0.3</v>
      </c>
      <c r="I392" s="11">
        <v>0.28000000000000003</v>
      </c>
      <c r="J392" s="11">
        <v>0.28000000000000003</v>
      </c>
      <c r="K392" s="11">
        <v>0.27</v>
      </c>
      <c r="L392" s="11">
        <v>0.28999999999999998</v>
      </c>
      <c r="M392" s="11">
        <v>0.31022155551568886</v>
      </c>
      <c r="N392" s="11">
        <v>0.33</v>
      </c>
      <c r="O392" s="145">
        <v>0.44</v>
      </c>
      <c r="P392" s="11">
        <v>0.32</v>
      </c>
      <c r="Q392" s="11">
        <v>0.28000000000000003</v>
      </c>
      <c r="R392" s="11">
        <v>0.3</v>
      </c>
      <c r="S392" s="145">
        <v>0.3</v>
      </c>
      <c r="T392" s="150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0.33</v>
      </c>
      <c r="E393" s="11">
        <v>0.37</v>
      </c>
      <c r="F393" s="11">
        <v>0.29624154299572802</v>
      </c>
      <c r="G393" s="11">
        <v>0.27</v>
      </c>
      <c r="H393" s="11">
        <v>0.28999999999999998</v>
      </c>
      <c r="I393" s="11">
        <v>0.3</v>
      </c>
      <c r="J393" s="11">
        <v>0.27</v>
      </c>
      <c r="K393" s="11">
        <v>0.3</v>
      </c>
      <c r="L393" s="11">
        <v>0.28000000000000003</v>
      </c>
      <c r="M393" s="11">
        <v>0.32524720496755999</v>
      </c>
      <c r="N393" s="11">
        <v>0.35</v>
      </c>
      <c r="O393" s="145">
        <v>0.48</v>
      </c>
      <c r="P393" s="11">
        <v>0.3</v>
      </c>
      <c r="Q393" s="11">
        <v>0.27</v>
      </c>
      <c r="R393" s="11">
        <v>0.32</v>
      </c>
      <c r="S393" s="145">
        <v>0.3</v>
      </c>
      <c r="T393" s="150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0.3061915640578719</v>
      </c>
    </row>
    <row r="394" spans="1:65">
      <c r="A394" s="29"/>
      <c r="B394" s="19">
        <v>1</v>
      </c>
      <c r="C394" s="9">
        <v>5</v>
      </c>
      <c r="D394" s="11">
        <v>0.34</v>
      </c>
      <c r="E394" s="11">
        <v>0.37</v>
      </c>
      <c r="F394" s="11">
        <v>0.29748925878151938</v>
      </c>
      <c r="G394" s="11">
        <v>0.28000000000000003</v>
      </c>
      <c r="H394" s="11">
        <v>0.3</v>
      </c>
      <c r="I394" s="11">
        <v>0.28999999999999998</v>
      </c>
      <c r="J394" s="11">
        <v>0.28000000000000003</v>
      </c>
      <c r="K394" s="11">
        <v>0.27</v>
      </c>
      <c r="L394" s="11">
        <v>0.28999999999999998</v>
      </c>
      <c r="M394" s="11">
        <v>0.34828183345194175</v>
      </c>
      <c r="N394" s="11">
        <v>0.34</v>
      </c>
      <c r="O394" s="145">
        <v>0.42</v>
      </c>
      <c r="P394" s="11">
        <v>0.35</v>
      </c>
      <c r="Q394" s="11">
        <v>0.3</v>
      </c>
      <c r="R394" s="11">
        <v>0.32</v>
      </c>
      <c r="S394" s="145">
        <v>0.3</v>
      </c>
      <c r="T394" s="150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89</v>
      </c>
    </row>
    <row r="395" spans="1:65">
      <c r="A395" s="29"/>
      <c r="B395" s="19">
        <v>1</v>
      </c>
      <c r="C395" s="9">
        <v>6</v>
      </c>
      <c r="D395" s="11">
        <v>0.33</v>
      </c>
      <c r="E395" s="11">
        <v>0.37</v>
      </c>
      <c r="F395" s="11">
        <v>0.29653391547962288</v>
      </c>
      <c r="G395" s="11">
        <v>0.27</v>
      </c>
      <c r="H395" s="11">
        <v>0.31</v>
      </c>
      <c r="I395" s="11">
        <v>0.31</v>
      </c>
      <c r="J395" s="11">
        <v>0.28999999999999998</v>
      </c>
      <c r="K395" s="11">
        <v>0.28000000000000003</v>
      </c>
      <c r="L395" s="11">
        <v>0.28999999999999998</v>
      </c>
      <c r="M395" s="11">
        <v>0.32840839848199199</v>
      </c>
      <c r="N395" s="11">
        <v>0.35</v>
      </c>
      <c r="O395" s="145">
        <v>0.46</v>
      </c>
      <c r="P395" s="11">
        <v>0.3</v>
      </c>
      <c r="Q395" s="11">
        <v>0.28000000000000003</v>
      </c>
      <c r="R395" s="11">
        <v>0.32</v>
      </c>
      <c r="S395" s="145">
        <v>0.2</v>
      </c>
      <c r="T395" s="150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271</v>
      </c>
      <c r="C396" s="12"/>
      <c r="D396" s="22">
        <v>0.33666666666666667</v>
      </c>
      <c r="E396" s="22">
        <v>0.3666666666666667</v>
      </c>
      <c r="F396" s="22">
        <v>0.29247697472468454</v>
      </c>
      <c r="G396" s="22">
        <v>0.27666666666666667</v>
      </c>
      <c r="H396" s="22">
        <v>0.3</v>
      </c>
      <c r="I396" s="22">
        <v>0.29499999999999998</v>
      </c>
      <c r="J396" s="22">
        <v>0.28000000000000003</v>
      </c>
      <c r="K396" s="22">
        <v>0.28000000000000003</v>
      </c>
      <c r="L396" s="22">
        <v>0.28500000000000003</v>
      </c>
      <c r="M396" s="22">
        <v>0.32753825541885484</v>
      </c>
      <c r="N396" s="22">
        <v>0.33333333333333331</v>
      </c>
      <c r="O396" s="22">
        <v>0.44666666666666671</v>
      </c>
      <c r="P396" s="22">
        <v>0.31333333333333335</v>
      </c>
      <c r="Q396" s="22">
        <v>0.28166666666666668</v>
      </c>
      <c r="R396" s="22">
        <v>0.31833333333333336</v>
      </c>
      <c r="S396" s="22">
        <v>0.28333333333333333</v>
      </c>
      <c r="T396" s="150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272</v>
      </c>
      <c r="C397" s="28"/>
      <c r="D397" s="11">
        <v>0.33500000000000002</v>
      </c>
      <c r="E397" s="11">
        <v>0.37</v>
      </c>
      <c r="F397" s="11">
        <v>0.29350582243090045</v>
      </c>
      <c r="G397" s="11">
        <v>0.27500000000000002</v>
      </c>
      <c r="H397" s="11">
        <v>0.3</v>
      </c>
      <c r="I397" s="11">
        <v>0.29499999999999998</v>
      </c>
      <c r="J397" s="11">
        <v>0.28000000000000003</v>
      </c>
      <c r="K397" s="11">
        <v>0.27500000000000002</v>
      </c>
      <c r="L397" s="11">
        <v>0.28500000000000003</v>
      </c>
      <c r="M397" s="11">
        <v>0.32682780172477599</v>
      </c>
      <c r="N397" s="11">
        <v>0.33500000000000002</v>
      </c>
      <c r="O397" s="11">
        <v>0.44500000000000001</v>
      </c>
      <c r="P397" s="11">
        <v>0.30499999999999999</v>
      </c>
      <c r="Q397" s="11">
        <v>0.28000000000000003</v>
      </c>
      <c r="R397" s="11">
        <v>0.32</v>
      </c>
      <c r="S397" s="11">
        <v>0.3</v>
      </c>
      <c r="T397" s="150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273</v>
      </c>
      <c r="C398" s="28"/>
      <c r="D398" s="23">
        <v>8.1649658092772491E-3</v>
      </c>
      <c r="E398" s="23">
        <v>5.1639777949432268E-3</v>
      </c>
      <c r="F398" s="23">
        <v>5.0008230432302923E-3</v>
      </c>
      <c r="G398" s="23">
        <v>8.1649658092772491E-3</v>
      </c>
      <c r="H398" s="23">
        <v>6.324555320336764E-3</v>
      </c>
      <c r="I398" s="23">
        <v>1.048808848170151E-2</v>
      </c>
      <c r="J398" s="23">
        <v>6.3245553203367466E-3</v>
      </c>
      <c r="K398" s="23">
        <v>1.2649110640673502E-2</v>
      </c>
      <c r="L398" s="23">
        <v>5.4772255750516353E-3</v>
      </c>
      <c r="M398" s="23">
        <v>1.2307767443829215E-2</v>
      </c>
      <c r="N398" s="23">
        <v>1.6329931618554512E-2</v>
      </c>
      <c r="O398" s="23">
        <v>2.1602468994692869E-2</v>
      </c>
      <c r="P398" s="23">
        <v>1.96638416050035E-2</v>
      </c>
      <c r="Q398" s="23">
        <v>1.1690451944500106E-2</v>
      </c>
      <c r="R398" s="23">
        <v>1.3291601358251269E-2</v>
      </c>
      <c r="S398" s="23">
        <v>4.0824829046386367E-2</v>
      </c>
      <c r="T398" s="203"/>
      <c r="U398" s="204"/>
      <c r="V398" s="204"/>
      <c r="W398" s="204"/>
      <c r="X398" s="204"/>
      <c r="Y398" s="204"/>
      <c r="Z398" s="204"/>
      <c r="AA398" s="204"/>
      <c r="AB398" s="204"/>
      <c r="AC398" s="204"/>
      <c r="AD398" s="204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56"/>
    </row>
    <row r="399" spans="1:65">
      <c r="A399" s="29"/>
      <c r="B399" s="3" t="s">
        <v>87</v>
      </c>
      <c r="C399" s="28"/>
      <c r="D399" s="13">
        <v>2.4252373690922521E-2</v>
      </c>
      <c r="E399" s="13">
        <v>1.4083575804390618E-2</v>
      </c>
      <c r="F399" s="13">
        <v>1.7098176866530038E-2</v>
      </c>
      <c r="G399" s="13">
        <v>2.9511924611845479E-2</v>
      </c>
      <c r="H399" s="13">
        <v>2.1081851067789214E-2</v>
      </c>
      <c r="I399" s="13">
        <v>3.5552842310852581E-2</v>
      </c>
      <c r="J399" s="13">
        <v>2.2587697572631234E-2</v>
      </c>
      <c r="K399" s="13">
        <v>4.5175395145262504E-2</v>
      </c>
      <c r="L399" s="13">
        <v>1.9218335351058366E-2</v>
      </c>
      <c r="M399" s="13">
        <v>3.7576579957324628E-2</v>
      </c>
      <c r="N399" s="13">
        <v>4.8989794855663536E-2</v>
      </c>
      <c r="O399" s="13">
        <v>4.836373655528254E-2</v>
      </c>
      <c r="P399" s="13">
        <v>6.2756941292564358E-2</v>
      </c>
      <c r="Q399" s="13">
        <v>4.1504563116568423E-2</v>
      </c>
      <c r="R399" s="13">
        <v>4.1753721544244823E-2</v>
      </c>
      <c r="S399" s="13">
        <v>0.14408763192842247</v>
      </c>
      <c r="T399" s="150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274</v>
      </c>
      <c r="C400" s="28"/>
      <c r="D400" s="13">
        <v>9.9529530483847051E-2</v>
      </c>
      <c r="E400" s="13">
        <v>0.19750740943785328</v>
      </c>
      <c r="F400" s="13">
        <v>-4.4790879119697813E-2</v>
      </c>
      <c r="G400" s="13">
        <v>-9.6426227424165289E-2</v>
      </c>
      <c r="H400" s="13">
        <v>-2.0221210459938299E-2</v>
      </c>
      <c r="I400" s="13">
        <v>-3.655085695227267E-2</v>
      </c>
      <c r="J400" s="13">
        <v>-8.5539796429275672E-2</v>
      </c>
      <c r="K400" s="13">
        <v>-8.5539796429275672E-2</v>
      </c>
      <c r="L400" s="13">
        <v>-6.9210149936941301E-2</v>
      </c>
      <c r="M400" s="13">
        <v>6.971678474116394E-2</v>
      </c>
      <c r="N400" s="13">
        <v>8.8643099488957322E-2</v>
      </c>
      <c r="O400" s="13">
        <v>0.45878175331520321</v>
      </c>
      <c r="P400" s="13">
        <v>2.332451351962006E-2</v>
      </c>
      <c r="Q400" s="13">
        <v>-8.0096580931830919E-2</v>
      </c>
      <c r="R400" s="13">
        <v>3.9654160011954431E-2</v>
      </c>
      <c r="S400" s="13">
        <v>-7.4653365434386165E-2</v>
      </c>
      <c r="T400" s="150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275</v>
      </c>
      <c r="C401" s="46"/>
      <c r="D401" s="44">
        <v>1.24</v>
      </c>
      <c r="E401" s="44">
        <v>2.25</v>
      </c>
      <c r="F401" s="44">
        <v>0.25</v>
      </c>
      <c r="G401" s="44">
        <v>0.79</v>
      </c>
      <c r="H401" s="44">
        <v>0</v>
      </c>
      <c r="I401" s="44">
        <v>0.17</v>
      </c>
      <c r="J401" s="44">
        <v>0.67</v>
      </c>
      <c r="K401" s="44">
        <v>0.67</v>
      </c>
      <c r="L401" s="44">
        <v>0.51</v>
      </c>
      <c r="M401" s="44">
        <v>0.93</v>
      </c>
      <c r="N401" s="44">
        <v>1.1200000000000001</v>
      </c>
      <c r="O401" s="44">
        <v>4.9400000000000004</v>
      </c>
      <c r="P401" s="44">
        <v>0.45</v>
      </c>
      <c r="Q401" s="44">
        <v>0.62</v>
      </c>
      <c r="R401" s="44">
        <v>0.62</v>
      </c>
      <c r="S401" s="44" t="s">
        <v>276</v>
      </c>
      <c r="T401" s="150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 t="s">
        <v>316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BM402" s="55"/>
    </row>
    <row r="403" spans="1:65">
      <c r="BM403" s="55"/>
    </row>
    <row r="404" spans="1:65" ht="15">
      <c r="B404" s="8" t="s">
        <v>653</v>
      </c>
      <c r="BM404" s="27" t="s">
        <v>278</v>
      </c>
    </row>
    <row r="405" spans="1:65" ht="15">
      <c r="A405" s="24" t="s">
        <v>53</v>
      </c>
      <c r="B405" s="18" t="s">
        <v>114</v>
      </c>
      <c r="C405" s="15" t="s">
        <v>115</v>
      </c>
      <c r="D405" s="16" t="s">
        <v>240</v>
      </c>
      <c r="E405" s="17" t="s">
        <v>240</v>
      </c>
      <c r="F405" s="17" t="s">
        <v>240</v>
      </c>
      <c r="G405" s="17" t="s">
        <v>240</v>
      </c>
      <c r="H405" s="17" t="s">
        <v>240</v>
      </c>
      <c r="I405" s="17" t="s">
        <v>240</v>
      </c>
      <c r="J405" s="17" t="s">
        <v>240</v>
      </c>
      <c r="K405" s="17" t="s">
        <v>240</v>
      </c>
      <c r="L405" s="17" t="s">
        <v>240</v>
      </c>
      <c r="M405" s="17" t="s">
        <v>240</v>
      </c>
      <c r="N405" s="17" t="s">
        <v>240</v>
      </c>
      <c r="O405" s="17" t="s">
        <v>240</v>
      </c>
      <c r="P405" s="17" t="s">
        <v>240</v>
      </c>
      <c r="Q405" s="17" t="s">
        <v>240</v>
      </c>
      <c r="R405" s="17" t="s">
        <v>240</v>
      </c>
      <c r="S405" s="17" t="s">
        <v>240</v>
      </c>
      <c r="T405" s="17" t="s">
        <v>240</v>
      </c>
      <c r="U405" s="17" t="s">
        <v>240</v>
      </c>
      <c r="V405" s="17" t="s">
        <v>240</v>
      </c>
      <c r="W405" s="17" t="s">
        <v>240</v>
      </c>
      <c r="X405" s="17" t="s">
        <v>240</v>
      </c>
      <c r="Y405" s="17" t="s">
        <v>240</v>
      </c>
      <c r="Z405" s="150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241</v>
      </c>
      <c r="C406" s="9" t="s">
        <v>241</v>
      </c>
      <c r="D406" s="148" t="s">
        <v>245</v>
      </c>
      <c r="E406" s="149" t="s">
        <v>246</v>
      </c>
      <c r="F406" s="149" t="s">
        <v>248</v>
      </c>
      <c r="G406" s="149" t="s">
        <v>249</v>
      </c>
      <c r="H406" s="149" t="s">
        <v>250</v>
      </c>
      <c r="I406" s="149" t="s">
        <v>251</v>
      </c>
      <c r="J406" s="149" t="s">
        <v>252</v>
      </c>
      <c r="K406" s="149" t="s">
        <v>253</v>
      </c>
      <c r="L406" s="149" t="s">
        <v>254</v>
      </c>
      <c r="M406" s="149" t="s">
        <v>255</v>
      </c>
      <c r="N406" s="149" t="s">
        <v>256</v>
      </c>
      <c r="O406" s="149" t="s">
        <v>257</v>
      </c>
      <c r="P406" s="149" t="s">
        <v>258</v>
      </c>
      <c r="Q406" s="149" t="s">
        <v>261</v>
      </c>
      <c r="R406" s="149" t="s">
        <v>279</v>
      </c>
      <c r="S406" s="149" t="s">
        <v>307</v>
      </c>
      <c r="T406" s="149" t="s">
        <v>280</v>
      </c>
      <c r="U406" s="149" t="s">
        <v>262</v>
      </c>
      <c r="V406" s="149" t="s">
        <v>263</v>
      </c>
      <c r="W406" s="149" t="s">
        <v>281</v>
      </c>
      <c r="X406" s="149" t="s">
        <v>264</v>
      </c>
      <c r="Y406" s="149" t="s">
        <v>265</v>
      </c>
      <c r="Z406" s="150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285</v>
      </c>
      <c r="E407" s="11" t="s">
        <v>282</v>
      </c>
      <c r="F407" s="11" t="s">
        <v>284</v>
      </c>
      <c r="G407" s="11" t="s">
        <v>282</v>
      </c>
      <c r="H407" s="11" t="s">
        <v>282</v>
      </c>
      <c r="I407" s="11" t="s">
        <v>282</v>
      </c>
      <c r="J407" s="11" t="s">
        <v>282</v>
      </c>
      <c r="K407" s="11" t="s">
        <v>282</v>
      </c>
      <c r="L407" s="11" t="s">
        <v>282</v>
      </c>
      <c r="M407" s="11" t="s">
        <v>284</v>
      </c>
      <c r="N407" s="11" t="s">
        <v>285</v>
      </c>
      <c r="O407" s="11" t="s">
        <v>282</v>
      </c>
      <c r="P407" s="11" t="s">
        <v>284</v>
      </c>
      <c r="Q407" s="11" t="s">
        <v>285</v>
      </c>
      <c r="R407" s="11" t="s">
        <v>285</v>
      </c>
      <c r="S407" s="11" t="s">
        <v>282</v>
      </c>
      <c r="T407" s="11" t="s">
        <v>282</v>
      </c>
      <c r="U407" s="11" t="s">
        <v>285</v>
      </c>
      <c r="V407" s="11" t="s">
        <v>285</v>
      </c>
      <c r="W407" s="11" t="s">
        <v>285</v>
      </c>
      <c r="X407" s="11" t="s">
        <v>285</v>
      </c>
      <c r="Y407" s="11" t="s">
        <v>282</v>
      </c>
      <c r="Z407" s="150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 t="s">
        <v>326</v>
      </c>
      <c r="E408" s="25" t="s">
        <v>327</v>
      </c>
      <c r="F408" s="25" t="s">
        <v>328</v>
      </c>
      <c r="G408" s="25" t="s">
        <v>327</v>
      </c>
      <c r="H408" s="25" t="s">
        <v>327</v>
      </c>
      <c r="I408" s="25" t="s">
        <v>327</v>
      </c>
      <c r="J408" s="25" t="s">
        <v>327</v>
      </c>
      <c r="K408" s="25" t="s">
        <v>327</v>
      </c>
      <c r="L408" s="25" t="s">
        <v>328</v>
      </c>
      <c r="M408" s="25" t="s">
        <v>327</v>
      </c>
      <c r="N408" s="25" t="s">
        <v>328</v>
      </c>
      <c r="O408" s="25" t="s">
        <v>329</v>
      </c>
      <c r="P408" s="25" t="s">
        <v>328</v>
      </c>
      <c r="Q408" s="25" t="s">
        <v>329</v>
      </c>
      <c r="R408" s="25" t="s">
        <v>330</v>
      </c>
      <c r="S408" s="25" t="s">
        <v>328</v>
      </c>
      <c r="T408" s="25" t="s">
        <v>327</v>
      </c>
      <c r="U408" s="25" t="s">
        <v>328</v>
      </c>
      <c r="V408" s="25" t="s">
        <v>328</v>
      </c>
      <c r="W408" s="25" t="s">
        <v>327</v>
      </c>
      <c r="X408" s="25" t="s">
        <v>327</v>
      </c>
      <c r="Y408" s="25" t="s">
        <v>119</v>
      </c>
      <c r="Z408" s="150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02" t="s">
        <v>318</v>
      </c>
      <c r="E409" s="201">
        <v>1.7999999999999999E-2</v>
      </c>
      <c r="F409" s="202" t="s">
        <v>107</v>
      </c>
      <c r="G409" s="201">
        <v>0.02</v>
      </c>
      <c r="H409" s="201">
        <v>0.03</v>
      </c>
      <c r="I409" s="201">
        <v>0.02</v>
      </c>
      <c r="J409" s="201">
        <v>0.03</v>
      </c>
      <c r="K409" s="202" t="s">
        <v>109</v>
      </c>
      <c r="L409" s="201">
        <v>0.03</v>
      </c>
      <c r="M409" s="202" t="s">
        <v>105</v>
      </c>
      <c r="N409" s="201">
        <v>0.01</v>
      </c>
      <c r="O409" s="202" t="s">
        <v>105</v>
      </c>
      <c r="P409" s="202" t="s">
        <v>105</v>
      </c>
      <c r="Q409" s="202" t="s">
        <v>106</v>
      </c>
      <c r="R409" s="201">
        <v>0.04</v>
      </c>
      <c r="S409" s="232">
        <v>0.14000000000000001</v>
      </c>
      <c r="T409" s="201">
        <v>0.05</v>
      </c>
      <c r="U409" s="202" t="s">
        <v>109</v>
      </c>
      <c r="V409" s="202" t="s">
        <v>108</v>
      </c>
      <c r="W409" s="201">
        <v>0.04</v>
      </c>
      <c r="X409" s="201">
        <v>0.05</v>
      </c>
      <c r="Y409" s="201">
        <v>1.7999999999999999E-2</v>
      </c>
      <c r="Z409" s="203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5">
        <v>1</v>
      </c>
    </row>
    <row r="410" spans="1:65">
      <c r="A410" s="29"/>
      <c r="B410" s="19">
        <v>1</v>
      </c>
      <c r="C410" s="9">
        <v>2</v>
      </c>
      <c r="D410" s="207" t="s">
        <v>318</v>
      </c>
      <c r="E410" s="207" t="s">
        <v>338</v>
      </c>
      <c r="F410" s="207" t="s">
        <v>107</v>
      </c>
      <c r="G410" s="23">
        <v>0.02</v>
      </c>
      <c r="H410" s="23">
        <v>0.04</v>
      </c>
      <c r="I410" s="23">
        <v>0.02</v>
      </c>
      <c r="J410" s="23">
        <v>0.03</v>
      </c>
      <c r="K410" s="23">
        <v>0.01</v>
      </c>
      <c r="L410" s="23">
        <v>0.04</v>
      </c>
      <c r="M410" s="207" t="s">
        <v>105</v>
      </c>
      <c r="N410" s="23">
        <v>0.01</v>
      </c>
      <c r="O410" s="207" t="s">
        <v>105</v>
      </c>
      <c r="P410" s="207" t="s">
        <v>105</v>
      </c>
      <c r="Q410" s="207" t="s">
        <v>106</v>
      </c>
      <c r="R410" s="23">
        <v>0.03</v>
      </c>
      <c r="S410" s="207">
        <v>0.19</v>
      </c>
      <c r="T410" s="23">
        <v>0.05</v>
      </c>
      <c r="U410" s="207" t="s">
        <v>109</v>
      </c>
      <c r="V410" s="207" t="s">
        <v>108</v>
      </c>
      <c r="W410" s="23">
        <v>0.04</v>
      </c>
      <c r="X410" s="23">
        <v>0.04</v>
      </c>
      <c r="Y410" s="23">
        <v>1.7000000000000001E-2</v>
      </c>
      <c r="Z410" s="203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5">
        <v>37</v>
      </c>
    </row>
    <row r="411" spans="1:65">
      <c r="A411" s="29"/>
      <c r="B411" s="19">
        <v>1</v>
      </c>
      <c r="C411" s="9">
        <v>3</v>
      </c>
      <c r="D411" s="207" t="s">
        <v>318</v>
      </c>
      <c r="E411" s="207" t="s">
        <v>338</v>
      </c>
      <c r="F411" s="207" t="s">
        <v>107</v>
      </c>
      <c r="G411" s="23">
        <v>0.01</v>
      </c>
      <c r="H411" s="23">
        <v>0.04</v>
      </c>
      <c r="I411" s="23">
        <v>0.02</v>
      </c>
      <c r="J411" s="23">
        <v>0.02</v>
      </c>
      <c r="K411" s="207" t="s">
        <v>109</v>
      </c>
      <c r="L411" s="23">
        <v>0.03</v>
      </c>
      <c r="M411" s="207" t="s">
        <v>105</v>
      </c>
      <c r="N411" s="23">
        <v>0.01</v>
      </c>
      <c r="O411" s="207" t="s">
        <v>105</v>
      </c>
      <c r="P411" s="207" t="s">
        <v>105</v>
      </c>
      <c r="Q411" s="207" t="s">
        <v>106</v>
      </c>
      <c r="R411" s="23">
        <v>0.04</v>
      </c>
      <c r="S411" s="207">
        <v>0.19</v>
      </c>
      <c r="T411" s="23">
        <v>0.06</v>
      </c>
      <c r="U411" s="207" t="s">
        <v>109</v>
      </c>
      <c r="V411" s="207" t="s">
        <v>108</v>
      </c>
      <c r="W411" s="23">
        <v>0.03</v>
      </c>
      <c r="X411" s="23">
        <v>0.04</v>
      </c>
      <c r="Y411" s="23">
        <v>1.4999999999999999E-2</v>
      </c>
      <c r="Z411" s="203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5">
        <v>16</v>
      </c>
    </row>
    <row r="412" spans="1:65">
      <c r="A412" s="29"/>
      <c r="B412" s="19">
        <v>1</v>
      </c>
      <c r="C412" s="9">
        <v>4</v>
      </c>
      <c r="D412" s="207" t="s">
        <v>318</v>
      </c>
      <c r="E412" s="207" t="s">
        <v>338</v>
      </c>
      <c r="F412" s="207" t="s">
        <v>107</v>
      </c>
      <c r="G412" s="23">
        <v>0.02</v>
      </c>
      <c r="H412" s="23">
        <v>0.05</v>
      </c>
      <c r="I412" s="23">
        <v>0.02</v>
      </c>
      <c r="J412" s="23">
        <v>0.03</v>
      </c>
      <c r="K412" s="23">
        <v>0.02</v>
      </c>
      <c r="L412" s="23">
        <v>0.04</v>
      </c>
      <c r="M412" s="207" t="s">
        <v>105</v>
      </c>
      <c r="N412" s="23">
        <v>0.01</v>
      </c>
      <c r="O412" s="207" t="s">
        <v>105</v>
      </c>
      <c r="P412" s="207" t="s">
        <v>105</v>
      </c>
      <c r="Q412" s="207" t="s">
        <v>106</v>
      </c>
      <c r="R412" s="23">
        <v>0.02</v>
      </c>
      <c r="S412" s="207">
        <v>0.21</v>
      </c>
      <c r="T412" s="23">
        <v>0.05</v>
      </c>
      <c r="U412" s="207" t="s">
        <v>109</v>
      </c>
      <c r="V412" s="207" t="s">
        <v>108</v>
      </c>
      <c r="W412" s="23">
        <v>0.04</v>
      </c>
      <c r="X412" s="23">
        <v>0.05</v>
      </c>
      <c r="Y412" s="23">
        <v>1.4999999999999999E-2</v>
      </c>
      <c r="Z412" s="203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5">
        <v>2.76666666666667E-2</v>
      </c>
    </row>
    <row r="413" spans="1:65">
      <c r="A413" s="29"/>
      <c r="B413" s="19">
        <v>1</v>
      </c>
      <c r="C413" s="9">
        <v>5</v>
      </c>
      <c r="D413" s="207" t="s">
        <v>318</v>
      </c>
      <c r="E413" s="207" t="s">
        <v>338</v>
      </c>
      <c r="F413" s="207" t="s">
        <v>107</v>
      </c>
      <c r="G413" s="23">
        <v>0.03</v>
      </c>
      <c r="H413" s="23">
        <v>0.02</v>
      </c>
      <c r="I413" s="23">
        <v>0.03</v>
      </c>
      <c r="J413" s="23">
        <v>0.03</v>
      </c>
      <c r="K413" s="23">
        <v>0.02</v>
      </c>
      <c r="L413" s="23">
        <v>0.04</v>
      </c>
      <c r="M413" s="207" t="s">
        <v>105</v>
      </c>
      <c r="N413" s="23">
        <v>0.01</v>
      </c>
      <c r="O413" s="207" t="s">
        <v>105</v>
      </c>
      <c r="P413" s="207" t="s">
        <v>105</v>
      </c>
      <c r="Q413" s="207" t="s">
        <v>106</v>
      </c>
      <c r="R413" s="23">
        <v>0.02</v>
      </c>
      <c r="S413" s="207">
        <v>0.2</v>
      </c>
      <c r="T413" s="23">
        <v>0.05</v>
      </c>
      <c r="U413" s="207" t="s">
        <v>109</v>
      </c>
      <c r="V413" s="207" t="s">
        <v>108</v>
      </c>
      <c r="W413" s="23">
        <v>0.04</v>
      </c>
      <c r="X413" s="23">
        <v>0.04</v>
      </c>
      <c r="Y413" s="23">
        <v>2.0999999999999998E-2</v>
      </c>
      <c r="Z413" s="203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5">
        <v>43</v>
      </c>
    </row>
    <row r="414" spans="1:65">
      <c r="A414" s="29"/>
      <c r="B414" s="19">
        <v>1</v>
      </c>
      <c r="C414" s="9">
        <v>6</v>
      </c>
      <c r="D414" s="207" t="s">
        <v>318</v>
      </c>
      <c r="E414" s="23">
        <v>6.0000000000000001E-3</v>
      </c>
      <c r="F414" s="207" t="s">
        <v>107</v>
      </c>
      <c r="G414" s="23">
        <v>0.02</v>
      </c>
      <c r="H414" s="23">
        <v>0.03</v>
      </c>
      <c r="I414" s="23">
        <v>0.02</v>
      </c>
      <c r="J414" s="23">
        <v>0.03</v>
      </c>
      <c r="K414" s="23">
        <v>0.01</v>
      </c>
      <c r="L414" s="23">
        <v>0.03</v>
      </c>
      <c r="M414" s="207" t="s">
        <v>105</v>
      </c>
      <c r="N414" s="23">
        <v>0.02</v>
      </c>
      <c r="O414" s="207" t="s">
        <v>105</v>
      </c>
      <c r="P414" s="207" t="s">
        <v>105</v>
      </c>
      <c r="Q414" s="207" t="s">
        <v>106</v>
      </c>
      <c r="R414" s="23">
        <v>0.02</v>
      </c>
      <c r="S414" s="207">
        <v>0.19</v>
      </c>
      <c r="T414" s="23">
        <v>0.05</v>
      </c>
      <c r="U414" s="207" t="s">
        <v>109</v>
      </c>
      <c r="V414" s="207" t="s">
        <v>108</v>
      </c>
      <c r="W414" s="23">
        <v>4.9999999999999996E-2</v>
      </c>
      <c r="X414" s="23">
        <v>0.04</v>
      </c>
      <c r="Y414" s="23">
        <v>0.02</v>
      </c>
      <c r="Z414" s="203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56"/>
    </row>
    <row r="415" spans="1:65">
      <c r="A415" s="29"/>
      <c r="B415" s="20" t="s">
        <v>271</v>
      </c>
      <c r="C415" s="12"/>
      <c r="D415" s="209" t="s">
        <v>771</v>
      </c>
      <c r="E415" s="209">
        <v>1.2E-2</v>
      </c>
      <c r="F415" s="209" t="s">
        <v>771</v>
      </c>
      <c r="G415" s="209">
        <v>0.02</v>
      </c>
      <c r="H415" s="209">
        <v>3.5000000000000003E-2</v>
      </c>
      <c r="I415" s="209">
        <v>2.1666666666666667E-2</v>
      </c>
      <c r="J415" s="209">
        <v>2.8333333333333335E-2</v>
      </c>
      <c r="K415" s="209">
        <v>1.5000000000000001E-2</v>
      </c>
      <c r="L415" s="209">
        <v>3.5000000000000003E-2</v>
      </c>
      <c r="M415" s="209" t="s">
        <v>771</v>
      </c>
      <c r="N415" s="209">
        <v>1.1666666666666667E-2</v>
      </c>
      <c r="O415" s="209" t="s">
        <v>771</v>
      </c>
      <c r="P415" s="209" t="s">
        <v>771</v>
      </c>
      <c r="Q415" s="209" t="s">
        <v>771</v>
      </c>
      <c r="R415" s="209">
        <v>2.8333333333333332E-2</v>
      </c>
      <c r="S415" s="209">
        <v>0.18666666666666665</v>
      </c>
      <c r="T415" s="209">
        <v>5.1666666666666666E-2</v>
      </c>
      <c r="U415" s="209" t="s">
        <v>771</v>
      </c>
      <c r="V415" s="209" t="s">
        <v>771</v>
      </c>
      <c r="W415" s="209">
        <v>0.04</v>
      </c>
      <c r="X415" s="209">
        <v>4.3333333333333335E-2</v>
      </c>
      <c r="Y415" s="209">
        <v>1.7666666666666667E-2</v>
      </c>
      <c r="Z415" s="203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56"/>
    </row>
    <row r="416" spans="1:65">
      <c r="A416" s="29"/>
      <c r="B416" s="3" t="s">
        <v>272</v>
      </c>
      <c r="C416" s="28"/>
      <c r="D416" s="23" t="s">
        <v>771</v>
      </c>
      <c r="E416" s="23">
        <v>1.2E-2</v>
      </c>
      <c r="F416" s="23" t="s">
        <v>771</v>
      </c>
      <c r="G416" s="23">
        <v>0.02</v>
      </c>
      <c r="H416" s="23">
        <v>3.5000000000000003E-2</v>
      </c>
      <c r="I416" s="23">
        <v>0.02</v>
      </c>
      <c r="J416" s="23">
        <v>0.03</v>
      </c>
      <c r="K416" s="23">
        <v>1.4999999999999999E-2</v>
      </c>
      <c r="L416" s="23">
        <v>3.5000000000000003E-2</v>
      </c>
      <c r="M416" s="23" t="s">
        <v>771</v>
      </c>
      <c r="N416" s="23">
        <v>0.01</v>
      </c>
      <c r="O416" s="23" t="s">
        <v>771</v>
      </c>
      <c r="P416" s="23" t="s">
        <v>771</v>
      </c>
      <c r="Q416" s="23" t="s">
        <v>771</v>
      </c>
      <c r="R416" s="23">
        <v>2.5000000000000001E-2</v>
      </c>
      <c r="S416" s="23">
        <v>0.19</v>
      </c>
      <c r="T416" s="23">
        <v>0.05</v>
      </c>
      <c r="U416" s="23" t="s">
        <v>771</v>
      </c>
      <c r="V416" s="23" t="s">
        <v>771</v>
      </c>
      <c r="W416" s="23">
        <v>0.04</v>
      </c>
      <c r="X416" s="23">
        <v>0.04</v>
      </c>
      <c r="Y416" s="23">
        <v>1.7500000000000002E-2</v>
      </c>
      <c r="Z416" s="203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56"/>
    </row>
    <row r="417" spans="1:65">
      <c r="A417" s="29"/>
      <c r="B417" s="3" t="s">
        <v>273</v>
      </c>
      <c r="C417" s="28"/>
      <c r="D417" s="23" t="s">
        <v>771</v>
      </c>
      <c r="E417" s="23">
        <v>8.485281374238568E-3</v>
      </c>
      <c r="F417" s="23" t="s">
        <v>771</v>
      </c>
      <c r="G417" s="23">
        <v>6.3245553203367527E-3</v>
      </c>
      <c r="H417" s="23">
        <v>1.0488088481701508E-2</v>
      </c>
      <c r="I417" s="23">
        <v>4.0824829046386298E-3</v>
      </c>
      <c r="J417" s="23">
        <v>4.0824829046386289E-3</v>
      </c>
      <c r="K417" s="23">
        <v>5.7735026918962528E-3</v>
      </c>
      <c r="L417" s="23">
        <v>5.4772255750516622E-3</v>
      </c>
      <c r="M417" s="23" t="s">
        <v>771</v>
      </c>
      <c r="N417" s="23">
        <v>4.0824829046386254E-3</v>
      </c>
      <c r="O417" s="23" t="s">
        <v>771</v>
      </c>
      <c r="P417" s="23" t="s">
        <v>771</v>
      </c>
      <c r="Q417" s="23" t="s">
        <v>771</v>
      </c>
      <c r="R417" s="23">
        <v>9.8319208025017656E-3</v>
      </c>
      <c r="S417" s="23">
        <v>2.4221202832780089E-2</v>
      </c>
      <c r="T417" s="23">
        <v>4.082482904638628E-3</v>
      </c>
      <c r="U417" s="23" t="s">
        <v>771</v>
      </c>
      <c r="V417" s="23" t="s">
        <v>771</v>
      </c>
      <c r="W417" s="23">
        <v>6.3245553203367666E-3</v>
      </c>
      <c r="X417" s="23">
        <v>5.1639777949432242E-3</v>
      </c>
      <c r="Y417" s="23">
        <v>2.5033311140691445E-3</v>
      </c>
      <c r="Z417" s="203"/>
      <c r="AA417" s="204"/>
      <c r="AB417" s="204"/>
      <c r="AC417" s="204"/>
      <c r="AD417" s="204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56"/>
    </row>
    <row r="418" spans="1:65">
      <c r="A418" s="29"/>
      <c r="B418" s="3" t="s">
        <v>87</v>
      </c>
      <c r="C418" s="28"/>
      <c r="D418" s="13" t="s">
        <v>771</v>
      </c>
      <c r="E418" s="13">
        <v>0.70710678118654735</v>
      </c>
      <c r="F418" s="13" t="s">
        <v>771</v>
      </c>
      <c r="G418" s="13">
        <v>0.31622776601683761</v>
      </c>
      <c r="H418" s="13">
        <v>0.29965967090575735</v>
      </c>
      <c r="I418" s="13">
        <v>0.18842228790639828</v>
      </c>
      <c r="J418" s="13">
        <v>0.14408763192842219</v>
      </c>
      <c r="K418" s="13">
        <v>0.38490017945975014</v>
      </c>
      <c r="L418" s="13">
        <v>0.15649215928719032</v>
      </c>
      <c r="M418" s="13" t="s">
        <v>771</v>
      </c>
      <c r="N418" s="13">
        <v>0.34992710611188216</v>
      </c>
      <c r="O418" s="13" t="s">
        <v>771</v>
      </c>
      <c r="P418" s="13" t="s">
        <v>771</v>
      </c>
      <c r="Q418" s="13" t="s">
        <v>771</v>
      </c>
      <c r="R418" s="13">
        <v>0.34700896950006233</v>
      </c>
      <c r="S418" s="13">
        <v>0.12975644374703621</v>
      </c>
      <c r="T418" s="13">
        <v>7.9015798154296032E-2</v>
      </c>
      <c r="U418" s="13" t="s">
        <v>771</v>
      </c>
      <c r="V418" s="13" t="s">
        <v>771</v>
      </c>
      <c r="W418" s="13">
        <v>0.15811388300841916</v>
      </c>
      <c r="X418" s="13">
        <v>0.11916871834484363</v>
      </c>
      <c r="Y418" s="13">
        <v>0.14169798758881949</v>
      </c>
      <c r="Z418" s="150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274</v>
      </c>
      <c r="C419" s="28"/>
      <c r="D419" s="13" t="s">
        <v>771</v>
      </c>
      <c r="E419" s="13">
        <v>-0.56626506024096446</v>
      </c>
      <c r="F419" s="13" t="s">
        <v>771</v>
      </c>
      <c r="G419" s="13">
        <v>-0.27710843373494065</v>
      </c>
      <c r="H419" s="13">
        <v>0.26506024096385405</v>
      </c>
      <c r="I419" s="13">
        <v>-0.21686746987951899</v>
      </c>
      <c r="J419" s="13">
        <v>2.409638554216742E-2</v>
      </c>
      <c r="K419" s="13">
        <v>-0.45783132530120541</v>
      </c>
      <c r="L419" s="13">
        <v>0.26506024096385405</v>
      </c>
      <c r="M419" s="13" t="s">
        <v>771</v>
      </c>
      <c r="N419" s="13">
        <v>-0.57831325301204872</v>
      </c>
      <c r="O419" s="13" t="s">
        <v>771</v>
      </c>
      <c r="P419" s="13" t="s">
        <v>771</v>
      </c>
      <c r="Q419" s="13" t="s">
        <v>771</v>
      </c>
      <c r="R419" s="13">
        <v>2.409638554216742E-2</v>
      </c>
      <c r="S419" s="13">
        <v>5.7469879518072196</v>
      </c>
      <c r="T419" s="13">
        <v>0.86746987951806998</v>
      </c>
      <c r="U419" s="13" t="s">
        <v>771</v>
      </c>
      <c r="V419" s="13" t="s">
        <v>771</v>
      </c>
      <c r="W419" s="13">
        <v>0.4457831325301187</v>
      </c>
      <c r="X419" s="13">
        <v>0.56626506024096201</v>
      </c>
      <c r="Y419" s="13">
        <v>-0.36144578313253084</v>
      </c>
      <c r="Z419" s="150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45" t="s">
        <v>275</v>
      </c>
      <c r="C420" s="46"/>
      <c r="D420" s="44">
        <v>0.4</v>
      </c>
      <c r="E420" s="44">
        <v>1.1599999999999999</v>
      </c>
      <c r="F420" s="44">
        <v>97.77</v>
      </c>
      <c r="G420" s="44">
        <v>0.59</v>
      </c>
      <c r="H420" s="44">
        <v>0</v>
      </c>
      <c r="I420" s="44">
        <v>0.53</v>
      </c>
      <c r="J420" s="44">
        <v>0.26</v>
      </c>
      <c r="K420" s="44">
        <v>0.93</v>
      </c>
      <c r="L420" s="44">
        <v>0</v>
      </c>
      <c r="M420" s="44">
        <v>18.440000000000001</v>
      </c>
      <c r="N420" s="44">
        <v>0.93</v>
      </c>
      <c r="O420" s="44">
        <v>18.440000000000001</v>
      </c>
      <c r="P420" s="44">
        <v>18.440000000000001</v>
      </c>
      <c r="Q420" s="44">
        <v>38.28</v>
      </c>
      <c r="R420" s="44">
        <v>0.26</v>
      </c>
      <c r="S420" s="44">
        <v>6.02</v>
      </c>
      <c r="T420" s="44">
        <v>0.66</v>
      </c>
      <c r="U420" s="44">
        <v>1.19</v>
      </c>
      <c r="V420" s="44">
        <v>0.59</v>
      </c>
      <c r="W420" s="44">
        <v>0.2</v>
      </c>
      <c r="X420" s="44">
        <v>0.33</v>
      </c>
      <c r="Y420" s="44">
        <v>0.69</v>
      </c>
      <c r="Z420" s="150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BM421" s="55"/>
    </row>
    <row r="422" spans="1:65" ht="15">
      <c r="B422" s="8" t="s">
        <v>654</v>
      </c>
      <c r="BM422" s="27" t="s">
        <v>278</v>
      </c>
    </row>
    <row r="423" spans="1:65" ht="15">
      <c r="A423" s="24" t="s">
        <v>11</v>
      </c>
      <c r="B423" s="18" t="s">
        <v>114</v>
      </c>
      <c r="C423" s="15" t="s">
        <v>115</v>
      </c>
      <c r="D423" s="16" t="s">
        <v>240</v>
      </c>
      <c r="E423" s="17" t="s">
        <v>240</v>
      </c>
      <c r="F423" s="17" t="s">
        <v>240</v>
      </c>
      <c r="G423" s="17" t="s">
        <v>240</v>
      </c>
      <c r="H423" s="15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241</v>
      </c>
      <c r="C424" s="9" t="s">
        <v>241</v>
      </c>
      <c r="D424" s="148" t="s">
        <v>243</v>
      </c>
      <c r="E424" s="149" t="s">
        <v>257</v>
      </c>
      <c r="F424" s="149" t="s">
        <v>260</v>
      </c>
      <c r="G424" s="149" t="s">
        <v>281</v>
      </c>
      <c r="H424" s="15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282</v>
      </c>
      <c r="E425" s="11" t="s">
        <v>282</v>
      </c>
      <c r="F425" s="11" t="s">
        <v>282</v>
      </c>
      <c r="G425" s="11" t="s">
        <v>285</v>
      </c>
      <c r="H425" s="15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 t="s">
        <v>326</v>
      </c>
      <c r="E426" s="25" t="s">
        <v>329</v>
      </c>
      <c r="F426" s="25" t="s">
        <v>327</v>
      </c>
      <c r="G426" s="25" t="s">
        <v>327</v>
      </c>
      <c r="H426" s="15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0.41799999999999998</v>
      </c>
      <c r="E427" s="21">
        <v>0.37797170492787752</v>
      </c>
      <c r="F427" s="21">
        <v>0.55053599999999991</v>
      </c>
      <c r="G427" s="21">
        <v>0.4</v>
      </c>
      <c r="H427" s="15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0.41099999999999998</v>
      </c>
      <c r="E428" s="11">
        <v>0.39313353032443976</v>
      </c>
      <c r="F428" s="11">
        <v>0.52869599999999994</v>
      </c>
      <c r="G428" s="11">
        <v>0.4</v>
      </c>
      <c r="H428" s="15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12</v>
      </c>
    </row>
    <row r="429" spans="1:65">
      <c r="A429" s="29"/>
      <c r="B429" s="19">
        <v>1</v>
      </c>
      <c r="C429" s="9">
        <v>3</v>
      </c>
      <c r="D429" s="11">
        <v>0.42599999999999999</v>
      </c>
      <c r="E429" s="11">
        <v>0.37734189100337878</v>
      </c>
      <c r="F429" s="11">
        <v>0.55175399999999997</v>
      </c>
      <c r="G429" s="11">
        <v>0.4</v>
      </c>
      <c r="H429" s="15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0.41799999999999998</v>
      </c>
      <c r="E430" s="11">
        <v>0.39776799225379023</v>
      </c>
      <c r="F430" s="11">
        <v>0.51870000000000005</v>
      </c>
      <c r="G430" s="11">
        <v>0.4</v>
      </c>
      <c r="H430" s="15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0.434559464167877</v>
      </c>
    </row>
    <row r="431" spans="1:65">
      <c r="A431" s="29"/>
      <c r="B431" s="19">
        <v>1</v>
      </c>
      <c r="C431" s="9">
        <v>5</v>
      </c>
      <c r="D431" s="11">
        <v>0.41799999999999998</v>
      </c>
      <c r="E431" s="11">
        <v>0.39530229484731294</v>
      </c>
      <c r="F431" s="11">
        <v>0.54226199999999991</v>
      </c>
      <c r="G431" s="11">
        <v>0.4</v>
      </c>
      <c r="H431" s="15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39</v>
      </c>
    </row>
    <row r="432" spans="1:65">
      <c r="A432" s="29"/>
      <c r="B432" s="19">
        <v>1</v>
      </c>
      <c r="C432" s="9">
        <v>6</v>
      </c>
      <c r="D432" s="11">
        <v>0.41899999999999998</v>
      </c>
      <c r="E432" s="11">
        <v>0.37918972667226103</v>
      </c>
      <c r="F432" s="11">
        <v>0.50677199999999989</v>
      </c>
      <c r="G432" s="11">
        <v>0.4</v>
      </c>
      <c r="H432" s="15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20" t="s">
        <v>271</v>
      </c>
      <c r="C433" s="12"/>
      <c r="D433" s="22">
        <v>0.41833333333333328</v>
      </c>
      <c r="E433" s="22">
        <v>0.38678452333817664</v>
      </c>
      <c r="F433" s="22">
        <v>0.53311999999999993</v>
      </c>
      <c r="G433" s="22">
        <v>0.39999999999999997</v>
      </c>
      <c r="H433" s="15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272</v>
      </c>
      <c r="C434" s="28"/>
      <c r="D434" s="11">
        <v>0.41799999999999998</v>
      </c>
      <c r="E434" s="11">
        <v>0.3861616284983504</v>
      </c>
      <c r="F434" s="11">
        <v>0.53547899999999993</v>
      </c>
      <c r="G434" s="11">
        <v>0.4</v>
      </c>
      <c r="H434" s="15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273</v>
      </c>
      <c r="C435" s="28"/>
      <c r="D435" s="23">
        <v>4.7609522856952372E-3</v>
      </c>
      <c r="E435" s="23">
        <v>9.5708820988809808E-3</v>
      </c>
      <c r="F435" s="23">
        <v>1.8198046356683453E-2</v>
      </c>
      <c r="G435" s="23">
        <v>6.0809419444881171E-17</v>
      </c>
      <c r="H435" s="15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87</v>
      </c>
      <c r="C436" s="28"/>
      <c r="D436" s="13">
        <v>1.1380762435924872E-2</v>
      </c>
      <c r="E436" s="13">
        <v>2.4744739050773467E-2</v>
      </c>
      <c r="F436" s="13">
        <v>3.4134990915147538E-2</v>
      </c>
      <c r="G436" s="13">
        <v>1.5202354861220294E-16</v>
      </c>
      <c r="H436" s="15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274</v>
      </c>
      <c r="C437" s="28"/>
      <c r="D437" s="13">
        <v>-3.7339264640374514E-2</v>
      </c>
      <c r="E437" s="13">
        <v>-0.10993878805788515</v>
      </c>
      <c r="F437" s="13">
        <v>0.22680563641814389</v>
      </c>
      <c r="G437" s="13">
        <v>-7.9527583719880002E-2</v>
      </c>
      <c r="H437" s="15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275</v>
      </c>
      <c r="C438" s="46"/>
      <c r="D438" s="44">
        <v>0.39</v>
      </c>
      <c r="E438" s="44">
        <v>0.96</v>
      </c>
      <c r="F438" s="44">
        <v>5.3</v>
      </c>
      <c r="G438" s="44">
        <v>0.39</v>
      </c>
      <c r="H438" s="15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/>
      <c r="C439" s="20"/>
      <c r="D439" s="20"/>
      <c r="E439" s="20"/>
      <c r="F439" s="20"/>
      <c r="G439" s="20"/>
      <c r="BM439" s="55"/>
    </row>
    <row r="440" spans="1:65" ht="15">
      <c r="B440" s="8" t="s">
        <v>655</v>
      </c>
      <c r="BM440" s="27" t="s">
        <v>67</v>
      </c>
    </row>
    <row r="441" spans="1:65" ht="15">
      <c r="A441" s="24" t="s">
        <v>14</v>
      </c>
      <c r="B441" s="18" t="s">
        <v>114</v>
      </c>
      <c r="C441" s="15" t="s">
        <v>115</v>
      </c>
      <c r="D441" s="16" t="s">
        <v>240</v>
      </c>
      <c r="E441" s="17" t="s">
        <v>240</v>
      </c>
      <c r="F441" s="17" t="s">
        <v>240</v>
      </c>
      <c r="G441" s="17" t="s">
        <v>240</v>
      </c>
      <c r="H441" s="17" t="s">
        <v>240</v>
      </c>
      <c r="I441" s="17" t="s">
        <v>240</v>
      </c>
      <c r="J441" s="17" t="s">
        <v>240</v>
      </c>
      <c r="K441" s="17" t="s">
        <v>240</v>
      </c>
      <c r="L441" s="17" t="s">
        <v>240</v>
      </c>
      <c r="M441" s="17" t="s">
        <v>240</v>
      </c>
      <c r="N441" s="17" t="s">
        <v>240</v>
      </c>
      <c r="O441" s="17" t="s">
        <v>240</v>
      </c>
      <c r="P441" s="17" t="s">
        <v>240</v>
      </c>
      <c r="Q441" s="17" t="s">
        <v>240</v>
      </c>
      <c r="R441" s="17" t="s">
        <v>240</v>
      </c>
      <c r="S441" s="17" t="s">
        <v>240</v>
      </c>
      <c r="T441" s="17" t="s">
        <v>240</v>
      </c>
      <c r="U441" s="150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241</v>
      </c>
      <c r="C442" s="9" t="s">
        <v>241</v>
      </c>
      <c r="D442" s="148" t="s">
        <v>243</v>
      </c>
      <c r="E442" s="149" t="s">
        <v>244</v>
      </c>
      <c r="F442" s="149" t="s">
        <v>245</v>
      </c>
      <c r="G442" s="149" t="s">
        <v>248</v>
      </c>
      <c r="H442" s="149" t="s">
        <v>249</v>
      </c>
      <c r="I442" s="149" t="s">
        <v>250</v>
      </c>
      <c r="J442" s="149" t="s">
        <v>251</v>
      </c>
      <c r="K442" s="149" t="s">
        <v>252</v>
      </c>
      <c r="L442" s="149" t="s">
        <v>253</v>
      </c>
      <c r="M442" s="149" t="s">
        <v>256</v>
      </c>
      <c r="N442" s="149" t="s">
        <v>257</v>
      </c>
      <c r="O442" s="149" t="s">
        <v>259</v>
      </c>
      <c r="P442" s="149" t="s">
        <v>279</v>
      </c>
      <c r="Q442" s="149" t="s">
        <v>307</v>
      </c>
      <c r="R442" s="149" t="s">
        <v>280</v>
      </c>
      <c r="S442" s="149" t="s">
        <v>263</v>
      </c>
      <c r="T442" s="149" t="s">
        <v>281</v>
      </c>
      <c r="U442" s="150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282</v>
      </c>
      <c r="E443" s="11" t="s">
        <v>285</v>
      </c>
      <c r="F443" s="11" t="s">
        <v>285</v>
      </c>
      <c r="G443" s="11" t="s">
        <v>284</v>
      </c>
      <c r="H443" s="11" t="s">
        <v>282</v>
      </c>
      <c r="I443" s="11" t="s">
        <v>282</v>
      </c>
      <c r="J443" s="11" t="s">
        <v>282</v>
      </c>
      <c r="K443" s="11" t="s">
        <v>282</v>
      </c>
      <c r="L443" s="11" t="s">
        <v>282</v>
      </c>
      <c r="M443" s="11" t="s">
        <v>285</v>
      </c>
      <c r="N443" s="11" t="s">
        <v>282</v>
      </c>
      <c r="O443" s="11" t="s">
        <v>285</v>
      </c>
      <c r="P443" s="11" t="s">
        <v>285</v>
      </c>
      <c r="Q443" s="11" t="s">
        <v>282</v>
      </c>
      <c r="R443" s="11" t="s">
        <v>282</v>
      </c>
      <c r="S443" s="11" t="s">
        <v>285</v>
      </c>
      <c r="T443" s="11" t="s">
        <v>285</v>
      </c>
      <c r="U443" s="150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 t="s">
        <v>326</v>
      </c>
      <c r="E444" s="25" t="s">
        <v>326</v>
      </c>
      <c r="F444" s="25" t="s">
        <v>326</v>
      </c>
      <c r="G444" s="25" t="s">
        <v>328</v>
      </c>
      <c r="H444" s="25" t="s">
        <v>327</v>
      </c>
      <c r="I444" s="25" t="s">
        <v>327</v>
      </c>
      <c r="J444" s="25" t="s">
        <v>327</v>
      </c>
      <c r="K444" s="25" t="s">
        <v>327</v>
      </c>
      <c r="L444" s="25" t="s">
        <v>327</v>
      </c>
      <c r="M444" s="25" t="s">
        <v>328</v>
      </c>
      <c r="N444" s="25" t="s">
        <v>329</v>
      </c>
      <c r="O444" s="25" t="s">
        <v>329</v>
      </c>
      <c r="P444" s="25" t="s">
        <v>330</v>
      </c>
      <c r="Q444" s="25" t="s">
        <v>328</v>
      </c>
      <c r="R444" s="25" t="s">
        <v>327</v>
      </c>
      <c r="S444" s="25" t="s">
        <v>328</v>
      </c>
      <c r="T444" s="25" t="s">
        <v>327</v>
      </c>
      <c r="U444" s="150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0.11</v>
      </c>
      <c r="E445" s="21">
        <v>0.11</v>
      </c>
      <c r="F445" s="21">
        <v>0.12075426479767615</v>
      </c>
      <c r="G445" s="144" t="s">
        <v>107</v>
      </c>
      <c r="H445" s="21">
        <v>0.111</v>
      </c>
      <c r="I445" s="21">
        <v>0.12</v>
      </c>
      <c r="J445" s="21">
        <v>0.124</v>
      </c>
      <c r="K445" s="21">
        <v>0.113</v>
      </c>
      <c r="L445" s="21">
        <v>0.114</v>
      </c>
      <c r="M445" s="21">
        <v>0.11</v>
      </c>
      <c r="N445" s="144" t="s">
        <v>97</v>
      </c>
      <c r="O445" s="144">
        <v>0.1</v>
      </c>
      <c r="P445" s="21">
        <v>0.12</v>
      </c>
      <c r="Q445" s="21">
        <v>0.107</v>
      </c>
      <c r="R445" s="21">
        <v>0.13400000000000001</v>
      </c>
      <c r="S445" s="21">
        <v>0.12</v>
      </c>
      <c r="T445" s="21">
        <v>0.12</v>
      </c>
      <c r="U445" s="150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0.11</v>
      </c>
      <c r="E446" s="11">
        <v>0.12</v>
      </c>
      <c r="F446" s="11">
        <v>0.11387986636020753</v>
      </c>
      <c r="G446" s="145" t="s">
        <v>107</v>
      </c>
      <c r="H446" s="11">
        <v>0.112</v>
      </c>
      <c r="I446" s="11">
        <v>0.115</v>
      </c>
      <c r="J446" s="11">
        <v>0.12200000000000001</v>
      </c>
      <c r="K446" s="11">
        <v>0.113</v>
      </c>
      <c r="L446" s="11">
        <v>0.11799999999999999</v>
      </c>
      <c r="M446" s="11">
        <v>0.11</v>
      </c>
      <c r="N446" s="145" t="s">
        <v>97</v>
      </c>
      <c r="O446" s="145">
        <v>0.1</v>
      </c>
      <c r="P446" s="11">
        <v>0.12</v>
      </c>
      <c r="Q446" s="11">
        <v>0.129</v>
      </c>
      <c r="R446" s="11">
        <v>0.12</v>
      </c>
      <c r="S446" s="11">
        <v>0.13</v>
      </c>
      <c r="T446" s="11">
        <v>0.13</v>
      </c>
      <c r="U446" s="150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52</v>
      </c>
    </row>
    <row r="447" spans="1:65">
      <c r="A447" s="29"/>
      <c r="B447" s="19">
        <v>1</v>
      </c>
      <c r="C447" s="9">
        <v>3</v>
      </c>
      <c r="D447" s="11">
        <v>0.12</v>
      </c>
      <c r="E447" s="11">
        <v>0.12</v>
      </c>
      <c r="F447" s="11">
        <v>0.12199193480128048</v>
      </c>
      <c r="G447" s="145" t="s">
        <v>107</v>
      </c>
      <c r="H447" s="11">
        <v>0.11</v>
      </c>
      <c r="I447" s="11">
        <v>0.114</v>
      </c>
      <c r="J447" s="11">
        <v>0.11899999999999999</v>
      </c>
      <c r="K447" s="11">
        <v>0.113</v>
      </c>
      <c r="L447" s="11">
        <v>0.105</v>
      </c>
      <c r="M447" s="11">
        <v>0.11</v>
      </c>
      <c r="N447" s="145" t="s">
        <v>97</v>
      </c>
      <c r="O447" s="145">
        <v>0.1</v>
      </c>
      <c r="P447" s="11">
        <v>0.12</v>
      </c>
      <c r="Q447" s="11">
        <v>0.107</v>
      </c>
      <c r="R447" s="11">
        <v>0.129</v>
      </c>
      <c r="S447" s="11">
        <v>0.11</v>
      </c>
      <c r="T447" s="11">
        <v>0.12</v>
      </c>
      <c r="U447" s="150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0.11</v>
      </c>
      <c r="E448" s="11">
        <v>0.12</v>
      </c>
      <c r="F448" s="11">
        <v>0.11299084258482753</v>
      </c>
      <c r="G448" s="145" t="s">
        <v>107</v>
      </c>
      <c r="H448" s="11">
        <v>0.112</v>
      </c>
      <c r="I448" s="11">
        <v>0.11700000000000001</v>
      </c>
      <c r="J448" s="11">
        <v>0.11799999999999999</v>
      </c>
      <c r="K448" s="11">
        <v>0.11899999999999999</v>
      </c>
      <c r="L448" s="11">
        <v>0.124</v>
      </c>
      <c r="M448" s="11">
        <v>0.11</v>
      </c>
      <c r="N448" s="145" t="s">
        <v>97</v>
      </c>
      <c r="O448" s="145">
        <v>0.1</v>
      </c>
      <c r="P448" s="11">
        <v>0.12</v>
      </c>
      <c r="Q448" s="11">
        <v>0.125</v>
      </c>
      <c r="R448" s="11">
        <v>0.11600000000000001</v>
      </c>
      <c r="S448" s="11">
        <v>0.12</v>
      </c>
      <c r="T448" s="11">
        <v>0.11</v>
      </c>
      <c r="U448" s="150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0.11679280430773313</v>
      </c>
    </row>
    <row r="449" spans="1:65">
      <c r="A449" s="29"/>
      <c r="B449" s="19">
        <v>1</v>
      </c>
      <c r="C449" s="9">
        <v>5</v>
      </c>
      <c r="D449" s="11">
        <v>0.11</v>
      </c>
      <c r="E449" s="11">
        <v>0.12</v>
      </c>
      <c r="F449" s="11">
        <v>0.11689051322638928</v>
      </c>
      <c r="G449" s="145" t="s">
        <v>107</v>
      </c>
      <c r="H449" s="11">
        <v>0.115</v>
      </c>
      <c r="I449" s="11">
        <v>0.11799999999999999</v>
      </c>
      <c r="J449" s="11">
        <v>0.11799999999999999</v>
      </c>
      <c r="K449" s="11">
        <v>0.112</v>
      </c>
      <c r="L449" s="11">
        <v>0.104</v>
      </c>
      <c r="M449" s="11">
        <v>0.12</v>
      </c>
      <c r="N449" s="145" t="s">
        <v>97</v>
      </c>
      <c r="O449" s="145">
        <v>0.1</v>
      </c>
      <c r="P449" s="11">
        <v>0.12</v>
      </c>
      <c r="Q449" s="11">
        <v>0.108</v>
      </c>
      <c r="R449" s="11">
        <v>0.12200000000000001</v>
      </c>
      <c r="S449" s="11">
        <v>0.12</v>
      </c>
      <c r="T449" s="11">
        <v>0.12</v>
      </c>
      <c r="U449" s="150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90</v>
      </c>
    </row>
    <row r="450" spans="1:65">
      <c r="A450" s="29"/>
      <c r="B450" s="19">
        <v>1</v>
      </c>
      <c r="C450" s="9">
        <v>6</v>
      </c>
      <c r="D450" s="11">
        <v>0.12</v>
      </c>
      <c r="E450" s="11">
        <v>0.12</v>
      </c>
      <c r="F450" s="11">
        <v>0.11508814007920273</v>
      </c>
      <c r="G450" s="145" t="s">
        <v>107</v>
      </c>
      <c r="H450" s="11">
        <v>0.113</v>
      </c>
      <c r="I450" s="11">
        <v>0.115</v>
      </c>
      <c r="J450" s="11">
        <v>0.12200000000000001</v>
      </c>
      <c r="K450" s="11">
        <v>0.115</v>
      </c>
      <c r="L450" s="11">
        <v>0.12</v>
      </c>
      <c r="M450" s="11">
        <v>0.11</v>
      </c>
      <c r="N450" s="145" t="s">
        <v>97</v>
      </c>
      <c r="O450" s="145">
        <v>0.1</v>
      </c>
      <c r="P450" s="11">
        <v>0.12</v>
      </c>
      <c r="Q450" s="11">
        <v>0.11799999999999999</v>
      </c>
      <c r="R450" s="11">
        <v>0.11899999999999999</v>
      </c>
      <c r="S450" s="11">
        <v>0.12</v>
      </c>
      <c r="T450" s="11">
        <v>0.11</v>
      </c>
      <c r="U450" s="150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271</v>
      </c>
      <c r="C451" s="12"/>
      <c r="D451" s="22">
        <v>0.11333333333333333</v>
      </c>
      <c r="E451" s="22">
        <v>0.11833333333333333</v>
      </c>
      <c r="F451" s="22">
        <v>0.11693259364159729</v>
      </c>
      <c r="G451" s="22" t="s">
        <v>771</v>
      </c>
      <c r="H451" s="22">
        <v>0.11216666666666668</v>
      </c>
      <c r="I451" s="22">
        <v>0.11649999999999999</v>
      </c>
      <c r="J451" s="22">
        <v>0.1205</v>
      </c>
      <c r="K451" s="22">
        <v>0.11416666666666668</v>
      </c>
      <c r="L451" s="22">
        <v>0.11416666666666665</v>
      </c>
      <c r="M451" s="22">
        <v>0.11166666666666668</v>
      </c>
      <c r="N451" s="22" t="s">
        <v>771</v>
      </c>
      <c r="O451" s="22">
        <v>9.9999999999999992E-2</v>
      </c>
      <c r="P451" s="22">
        <v>0.12</v>
      </c>
      <c r="Q451" s="22">
        <v>0.11566666666666665</v>
      </c>
      <c r="R451" s="22">
        <v>0.12333333333333334</v>
      </c>
      <c r="S451" s="22">
        <v>0.12</v>
      </c>
      <c r="T451" s="22">
        <v>0.11833333333333333</v>
      </c>
      <c r="U451" s="150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272</v>
      </c>
      <c r="C452" s="28"/>
      <c r="D452" s="11">
        <v>0.11</v>
      </c>
      <c r="E452" s="11">
        <v>0.12</v>
      </c>
      <c r="F452" s="11">
        <v>0.11598932665279602</v>
      </c>
      <c r="G452" s="11" t="s">
        <v>771</v>
      </c>
      <c r="H452" s="11">
        <v>0.112</v>
      </c>
      <c r="I452" s="11">
        <v>0.11600000000000001</v>
      </c>
      <c r="J452" s="11">
        <v>0.1205</v>
      </c>
      <c r="K452" s="11">
        <v>0.113</v>
      </c>
      <c r="L452" s="11">
        <v>0.11599999999999999</v>
      </c>
      <c r="M452" s="11">
        <v>0.11</v>
      </c>
      <c r="N452" s="11" t="s">
        <v>771</v>
      </c>
      <c r="O452" s="11">
        <v>0.1</v>
      </c>
      <c r="P452" s="11">
        <v>0.12</v>
      </c>
      <c r="Q452" s="11">
        <v>0.11299999999999999</v>
      </c>
      <c r="R452" s="11">
        <v>0.121</v>
      </c>
      <c r="S452" s="11">
        <v>0.12</v>
      </c>
      <c r="T452" s="11">
        <v>0.12</v>
      </c>
      <c r="U452" s="150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273</v>
      </c>
      <c r="C453" s="28"/>
      <c r="D453" s="23">
        <v>5.1639777949432199E-3</v>
      </c>
      <c r="E453" s="23">
        <v>4.0824829046386272E-3</v>
      </c>
      <c r="F453" s="23">
        <v>3.7003358860657636E-3</v>
      </c>
      <c r="G453" s="23" t="s">
        <v>771</v>
      </c>
      <c r="H453" s="23">
        <v>1.7224014243685099E-3</v>
      </c>
      <c r="I453" s="23">
        <v>2.2583179581272387E-3</v>
      </c>
      <c r="J453" s="23">
        <v>2.5099800796022326E-3</v>
      </c>
      <c r="K453" s="23">
        <v>2.5625508125043397E-3</v>
      </c>
      <c r="L453" s="23">
        <v>8.1588397867997549E-3</v>
      </c>
      <c r="M453" s="23">
        <v>4.0824829046386289E-3</v>
      </c>
      <c r="N453" s="23" t="s">
        <v>771</v>
      </c>
      <c r="O453" s="23">
        <v>1.5202354861220293E-17</v>
      </c>
      <c r="P453" s="23">
        <v>0</v>
      </c>
      <c r="Q453" s="23">
        <v>9.791152468768256E-3</v>
      </c>
      <c r="R453" s="23">
        <v>6.8019605016985145E-3</v>
      </c>
      <c r="S453" s="23">
        <v>6.3245553203367597E-3</v>
      </c>
      <c r="T453" s="23">
        <v>7.5277265270908104E-3</v>
      </c>
      <c r="U453" s="203"/>
      <c r="V453" s="204"/>
      <c r="W453" s="204"/>
      <c r="X453" s="204"/>
      <c r="Y453" s="204"/>
      <c r="Z453" s="204"/>
      <c r="AA453" s="204"/>
      <c r="AB453" s="204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29"/>
      <c r="B454" s="3" t="s">
        <v>87</v>
      </c>
      <c r="C454" s="28"/>
      <c r="D454" s="13">
        <v>4.5564509955381353E-2</v>
      </c>
      <c r="E454" s="13">
        <v>3.4499855532157411E-2</v>
      </c>
      <c r="F454" s="13">
        <v>3.1645033868037083E-2</v>
      </c>
      <c r="G454" s="13" t="s">
        <v>771</v>
      </c>
      <c r="H454" s="13">
        <v>1.535573335246814E-2</v>
      </c>
      <c r="I454" s="13">
        <v>1.93847035032381E-2</v>
      </c>
      <c r="J454" s="13">
        <v>2.0829710204167906E-2</v>
      </c>
      <c r="K454" s="13">
        <v>2.2445700547483266E-2</v>
      </c>
      <c r="L454" s="13">
        <v>7.1464290103355532E-2</v>
      </c>
      <c r="M454" s="13">
        <v>3.6559548399748912E-2</v>
      </c>
      <c r="N454" s="13" t="s">
        <v>771</v>
      </c>
      <c r="O454" s="13">
        <v>1.5202354861220294E-16</v>
      </c>
      <c r="P454" s="13">
        <v>0</v>
      </c>
      <c r="Q454" s="13">
        <v>8.464973315937975E-2</v>
      </c>
      <c r="R454" s="13">
        <v>5.5151031094852816E-2</v>
      </c>
      <c r="S454" s="13">
        <v>5.2704627669473002E-2</v>
      </c>
      <c r="T454" s="13">
        <v>6.3614590369781496E-2</v>
      </c>
      <c r="U454" s="150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274</v>
      </c>
      <c r="C455" s="28"/>
      <c r="D455" s="13">
        <v>-2.9620583176379278E-2</v>
      </c>
      <c r="E455" s="13">
        <v>1.3190273448192125E-2</v>
      </c>
      <c r="F455" s="13">
        <v>1.1969002259406558E-3</v>
      </c>
      <c r="G455" s="13" t="s">
        <v>771</v>
      </c>
      <c r="H455" s="13">
        <v>-3.9609783055445824E-2</v>
      </c>
      <c r="I455" s="13">
        <v>-2.5070406474840823E-3</v>
      </c>
      <c r="J455" s="13">
        <v>3.1741644652173218E-2</v>
      </c>
      <c r="K455" s="13">
        <v>-2.2485440405617285E-2</v>
      </c>
      <c r="L455" s="13">
        <v>-2.2485440405617507E-2</v>
      </c>
      <c r="M455" s="13">
        <v>-4.3890868717903042E-2</v>
      </c>
      <c r="N455" s="13" t="s">
        <v>771</v>
      </c>
      <c r="O455" s="13">
        <v>-0.14378286750857006</v>
      </c>
      <c r="P455" s="13">
        <v>2.7460558989716111E-2</v>
      </c>
      <c r="Q455" s="13">
        <v>-9.6421834182460753E-3</v>
      </c>
      <c r="R455" s="13">
        <v>5.6001130072763861E-2</v>
      </c>
      <c r="S455" s="13">
        <v>2.7460558989716111E-2</v>
      </c>
      <c r="T455" s="13">
        <v>1.3190273448192125E-2</v>
      </c>
      <c r="U455" s="150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275</v>
      </c>
      <c r="C456" s="46"/>
      <c r="D456" s="44">
        <v>0.69</v>
      </c>
      <c r="E456" s="44">
        <v>0.33</v>
      </c>
      <c r="F456" s="44">
        <v>0.04</v>
      </c>
      <c r="G456" s="44">
        <v>489.41</v>
      </c>
      <c r="H456" s="44">
        <v>0.93</v>
      </c>
      <c r="I456" s="44">
        <v>0.04</v>
      </c>
      <c r="J456" s="44">
        <v>0.78</v>
      </c>
      <c r="K456" s="44">
        <v>0.52</v>
      </c>
      <c r="L456" s="44">
        <v>0.52</v>
      </c>
      <c r="M456" s="44">
        <v>1.04</v>
      </c>
      <c r="N456" s="44">
        <v>3.43</v>
      </c>
      <c r="O456" s="44" t="s">
        <v>276</v>
      </c>
      <c r="P456" s="44">
        <v>0.67</v>
      </c>
      <c r="Q456" s="44">
        <v>0.22</v>
      </c>
      <c r="R456" s="44">
        <v>1.36</v>
      </c>
      <c r="S456" s="44">
        <v>0.67</v>
      </c>
      <c r="T456" s="44">
        <v>0.33</v>
      </c>
      <c r="U456" s="150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 t="s">
        <v>339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BM457" s="55"/>
    </row>
    <row r="458" spans="1:65">
      <c r="BM458" s="55"/>
    </row>
    <row r="459" spans="1:65" ht="15">
      <c r="B459" s="8" t="s">
        <v>656</v>
      </c>
      <c r="BM459" s="27" t="s">
        <v>67</v>
      </c>
    </row>
    <row r="460" spans="1:65" ht="15">
      <c r="A460" s="24" t="s">
        <v>54</v>
      </c>
      <c r="B460" s="18" t="s">
        <v>114</v>
      </c>
      <c r="C460" s="15" t="s">
        <v>115</v>
      </c>
      <c r="D460" s="16" t="s">
        <v>240</v>
      </c>
      <c r="E460" s="17" t="s">
        <v>240</v>
      </c>
      <c r="F460" s="17" t="s">
        <v>240</v>
      </c>
      <c r="G460" s="17" t="s">
        <v>240</v>
      </c>
      <c r="H460" s="17" t="s">
        <v>240</v>
      </c>
      <c r="I460" s="17" t="s">
        <v>240</v>
      </c>
      <c r="J460" s="17" t="s">
        <v>240</v>
      </c>
      <c r="K460" s="17" t="s">
        <v>240</v>
      </c>
      <c r="L460" s="17" t="s">
        <v>240</v>
      </c>
      <c r="M460" s="17" t="s">
        <v>240</v>
      </c>
      <c r="N460" s="17" t="s">
        <v>240</v>
      </c>
      <c r="O460" s="17" t="s">
        <v>240</v>
      </c>
      <c r="P460" s="17" t="s">
        <v>240</v>
      </c>
      <c r="Q460" s="17" t="s">
        <v>240</v>
      </c>
      <c r="R460" s="17" t="s">
        <v>240</v>
      </c>
      <c r="S460" s="17" t="s">
        <v>240</v>
      </c>
      <c r="T460" s="17" t="s">
        <v>240</v>
      </c>
      <c r="U460" s="17" t="s">
        <v>240</v>
      </c>
      <c r="V460" s="17" t="s">
        <v>240</v>
      </c>
      <c r="W460" s="17" t="s">
        <v>240</v>
      </c>
      <c r="X460" s="17" t="s">
        <v>240</v>
      </c>
      <c r="Y460" s="17" t="s">
        <v>240</v>
      </c>
      <c r="Z460" s="17" t="s">
        <v>240</v>
      </c>
      <c r="AA460" s="17" t="s">
        <v>240</v>
      </c>
      <c r="AB460" s="17" t="s">
        <v>240</v>
      </c>
      <c r="AC460" s="150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241</v>
      </c>
      <c r="C461" s="9" t="s">
        <v>241</v>
      </c>
      <c r="D461" s="148" t="s">
        <v>243</v>
      </c>
      <c r="E461" s="149" t="s">
        <v>244</v>
      </c>
      <c r="F461" s="149" t="s">
        <v>245</v>
      </c>
      <c r="G461" s="149" t="s">
        <v>246</v>
      </c>
      <c r="H461" s="149" t="s">
        <v>248</v>
      </c>
      <c r="I461" s="149" t="s">
        <v>249</v>
      </c>
      <c r="J461" s="149" t="s">
        <v>250</v>
      </c>
      <c r="K461" s="149" t="s">
        <v>251</v>
      </c>
      <c r="L461" s="149" t="s">
        <v>252</v>
      </c>
      <c r="M461" s="149" t="s">
        <v>253</v>
      </c>
      <c r="N461" s="149" t="s">
        <v>254</v>
      </c>
      <c r="O461" s="149" t="s">
        <v>255</v>
      </c>
      <c r="P461" s="149" t="s">
        <v>256</v>
      </c>
      <c r="Q461" s="149" t="s">
        <v>257</v>
      </c>
      <c r="R461" s="149" t="s">
        <v>258</v>
      </c>
      <c r="S461" s="149" t="s">
        <v>259</v>
      </c>
      <c r="T461" s="149" t="s">
        <v>260</v>
      </c>
      <c r="U461" s="149" t="s">
        <v>261</v>
      </c>
      <c r="V461" s="149" t="s">
        <v>279</v>
      </c>
      <c r="W461" s="149" t="s">
        <v>307</v>
      </c>
      <c r="X461" s="149" t="s">
        <v>280</v>
      </c>
      <c r="Y461" s="149" t="s">
        <v>262</v>
      </c>
      <c r="Z461" s="149" t="s">
        <v>263</v>
      </c>
      <c r="AA461" s="149" t="s">
        <v>281</v>
      </c>
      <c r="AB461" s="149" t="s">
        <v>265</v>
      </c>
      <c r="AC461" s="150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284</v>
      </c>
      <c r="E462" s="11" t="s">
        <v>285</v>
      </c>
      <c r="F462" s="11" t="s">
        <v>285</v>
      </c>
      <c r="G462" s="11" t="s">
        <v>282</v>
      </c>
      <c r="H462" s="11" t="s">
        <v>284</v>
      </c>
      <c r="I462" s="11" t="s">
        <v>282</v>
      </c>
      <c r="J462" s="11" t="s">
        <v>282</v>
      </c>
      <c r="K462" s="11" t="s">
        <v>282</v>
      </c>
      <c r="L462" s="11" t="s">
        <v>282</v>
      </c>
      <c r="M462" s="11" t="s">
        <v>282</v>
      </c>
      <c r="N462" s="11" t="s">
        <v>282</v>
      </c>
      <c r="O462" s="11" t="s">
        <v>284</v>
      </c>
      <c r="P462" s="11" t="s">
        <v>285</v>
      </c>
      <c r="Q462" s="11" t="s">
        <v>282</v>
      </c>
      <c r="R462" s="11" t="s">
        <v>284</v>
      </c>
      <c r="S462" s="11" t="s">
        <v>285</v>
      </c>
      <c r="T462" s="11" t="s">
        <v>284</v>
      </c>
      <c r="U462" s="11" t="s">
        <v>285</v>
      </c>
      <c r="V462" s="11" t="s">
        <v>285</v>
      </c>
      <c r="W462" s="11" t="s">
        <v>284</v>
      </c>
      <c r="X462" s="11" t="s">
        <v>282</v>
      </c>
      <c r="Y462" s="11" t="s">
        <v>285</v>
      </c>
      <c r="Z462" s="11" t="s">
        <v>285</v>
      </c>
      <c r="AA462" s="11" t="s">
        <v>285</v>
      </c>
      <c r="AB462" s="11" t="s">
        <v>282</v>
      </c>
      <c r="AC462" s="150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 t="s">
        <v>326</v>
      </c>
      <c r="E463" s="25" t="s">
        <v>326</v>
      </c>
      <c r="F463" s="25" t="s">
        <v>326</v>
      </c>
      <c r="G463" s="25" t="s">
        <v>327</v>
      </c>
      <c r="H463" s="25" t="s">
        <v>328</v>
      </c>
      <c r="I463" s="25" t="s">
        <v>327</v>
      </c>
      <c r="J463" s="25" t="s">
        <v>327</v>
      </c>
      <c r="K463" s="25" t="s">
        <v>327</v>
      </c>
      <c r="L463" s="25" t="s">
        <v>327</v>
      </c>
      <c r="M463" s="25" t="s">
        <v>327</v>
      </c>
      <c r="N463" s="25" t="s">
        <v>328</v>
      </c>
      <c r="O463" s="25" t="s">
        <v>327</v>
      </c>
      <c r="P463" s="25" t="s">
        <v>328</v>
      </c>
      <c r="Q463" s="25" t="s">
        <v>329</v>
      </c>
      <c r="R463" s="25" t="s">
        <v>328</v>
      </c>
      <c r="S463" s="25" t="s">
        <v>329</v>
      </c>
      <c r="T463" s="25" t="s">
        <v>327</v>
      </c>
      <c r="U463" s="25" t="s">
        <v>329</v>
      </c>
      <c r="V463" s="25" t="s">
        <v>330</v>
      </c>
      <c r="W463" s="25" t="s">
        <v>328</v>
      </c>
      <c r="X463" s="25" t="s">
        <v>327</v>
      </c>
      <c r="Y463" s="25" t="s">
        <v>328</v>
      </c>
      <c r="Z463" s="25" t="s">
        <v>328</v>
      </c>
      <c r="AA463" s="25" t="s">
        <v>327</v>
      </c>
      <c r="AB463" s="25" t="s">
        <v>119</v>
      </c>
      <c r="AC463" s="150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01">
        <v>0.9395</v>
      </c>
      <c r="E464" s="201">
        <v>1.01</v>
      </c>
      <c r="F464" s="201">
        <v>0.8407801974162975</v>
      </c>
      <c r="G464" s="201">
        <v>0.83</v>
      </c>
      <c r="H464" s="202">
        <v>1.34</v>
      </c>
      <c r="I464" s="201">
        <v>0.91</v>
      </c>
      <c r="J464" s="201">
        <v>0.91999999999999993</v>
      </c>
      <c r="K464" s="201">
        <v>0.95</v>
      </c>
      <c r="L464" s="201">
        <v>0.90000000000000013</v>
      </c>
      <c r="M464" s="201">
        <v>0.89</v>
      </c>
      <c r="N464" s="201">
        <v>0.88</v>
      </c>
      <c r="O464" s="201">
        <v>0.97</v>
      </c>
      <c r="P464" s="201">
        <v>0.98</v>
      </c>
      <c r="Q464" s="201">
        <v>0.92250141319961254</v>
      </c>
      <c r="R464" s="201">
        <v>1.02</v>
      </c>
      <c r="S464" s="201">
        <v>0.91999999999999993</v>
      </c>
      <c r="T464" s="201">
        <v>0.89333999999999991</v>
      </c>
      <c r="U464" s="201">
        <v>0.86999999999999988</v>
      </c>
      <c r="V464" s="201">
        <v>0.89999999999999991</v>
      </c>
      <c r="W464" s="201">
        <v>0.89300000000000002</v>
      </c>
      <c r="X464" s="201">
        <v>0.89</v>
      </c>
      <c r="Y464" s="201">
        <v>0.93209999999999993</v>
      </c>
      <c r="Z464" s="201">
        <v>1.05</v>
      </c>
      <c r="AA464" s="201">
        <v>0.88</v>
      </c>
      <c r="AB464" s="201">
        <v>0.95</v>
      </c>
      <c r="AC464" s="203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5">
        <v>1</v>
      </c>
    </row>
    <row r="465" spans="1:65">
      <c r="A465" s="29"/>
      <c r="B465" s="19">
        <v>1</v>
      </c>
      <c r="C465" s="9">
        <v>2</v>
      </c>
      <c r="D465" s="23">
        <v>0.92809999999999993</v>
      </c>
      <c r="E465" s="23">
        <v>0.99299999999999999</v>
      </c>
      <c r="F465" s="23">
        <v>0.82793004656817049</v>
      </c>
      <c r="G465" s="23">
        <v>0.86999999999999988</v>
      </c>
      <c r="H465" s="207">
        <v>1.34</v>
      </c>
      <c r="I465" s="23">
        <v>0.93</v>
      </c>
      <c r="J465" s="23">
        <v>0.93</v>
      </c>
      <c r="K465" s="23">
        <v>0.95</v>
      </c>
      <c r="L465" s="23">
        <v>0.91</v>
      </c>
      <c r="M465" s="23">
        <v>0.90000000000000013</v>
      </c>
      <c r="N465" s="23">
        <v>0.84</v>
      </c>
      <c r="O465" s="23">
        <v>1.04</v>
      </c>
      <c r="P465" s="23">
        <v>0.97</v>
      </c>
      <c r="Q465" s="23">
        <v>0.94565282882171575</v>
      </c>
      <c r="R465" s="23">
        <v>0.98</v>
      </c>
      <c r="S465" s="23">
        <v>0.91</v>
      </c>
      <c r="T465" s="23">
        <v>0.89537999999999995</v>
      </c>
      <c r="U465" s="23">
        <v>0.86</v>
      </c>
      <c r="V465" s="23">
        <v>0.81300000000000006</v>
      </c>
      <c r="W465" s="23">
        <v>0.86</v>
      </c>
      <c r="X465" s="23">
        <v>0.90000000000000013</v>
      </c>
      <c r="Y465" s="23">
        <v>0.93130000000000002</v>
      </c>
      <c r="Z465" s="23">
        <v>1.07</v>
      </c>
      <c r="AA465" s="23">
        <v>0.88</v>
      </c>
      <c r="AB465" s="23">
        <v>0.95</v>
      </c>
      <c r="AC465" s="203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5">
        <v>13</v>
      </c>
    </row>
    <row r="466" spans="1:65">
      <c r="A466" s="29"/>
      <c r="B466" s="19">
        <v>1</v>
      </c>
      <c r="C466" s="9">
        <v>3</v>
      </c>
      <c r="D466" s="23">
        <v>0.95679999999999998</v>
      </c>
      <c r="E466" s="23">
        <v>0.996</v>
      </c>
      <c r="F466" s="23">
        <v>0.85651235875748399</v>
      </c>
      <c r="G466" s="23">
        <v>0.86999999999999988</v>
      </c>
      <c r="H466" s="207">
        <v>1.36</v>
      </c>
      <c r="I466" s="23">
        <v>0.93</v>
      </c>
      <c r="J466" s="23">
        <v>0.91999999999999993</v>
      </c>
      <c r="K466" s="23">
        <v>0.95</v>
      </c>
      <c r="L466" s="23">
        <v>0.91</v>
      </c>
      <c r="M466" s="23">
        <v>0.91999999999999993</v>
      </c>
      <c r="N466" s="23">
        <v>0.88</v>
      </c>
      <c r="O466" s="23">
        <v>0.97</v>
      </c>
      <c r="P466" s="23">
        <v>0.98</v>
      </c>
      <c r="Q466" s="23">
        <v>0.91343255833877679</v>
      </c>
      <c r="R466" s="23">
        <v>0.97</v>
      </c>
      <c r="S466" s="23">
        <v>0.91999999999999993</v>
      </c>
      <c r="T466" s="23">
        <v>0.89190000000000003</v>
      </c>
      <c r="U466" s="23">
        <v>0.86999999999999988</v>
      </c>
      <c r="V466" s="23">
        <v>0.878</v>
      </c>
      <c r="W466" s="23">
        <v>0.82399999999999995</v>
      </c>
      <c r="X466" s="23">
        <v>0.88</v>
      </c>
      <c r="Y466" s="23">
        <v>0.92520000000000002</v>
      </c>
      <c r="Z466" s="23">
        <v>1.01</v>
      </c>
      <c r="AA466" s="23">
        <v>0.88</v>
      </c>
      <c r="AB466" s="23">
        <v>0.95</v>
      </c>
      <c r="AC466" s="203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5">
        <v>16</v>
      </c>
    </row>
    <row r="467" spans="1:65">
      <c r="A467" s="29"/>
      <c r="B467" s="19">
        <v>1</v>
      </c>
      <c r="C467" s="9">
        <v>4</v>
      </c>
      <c r="D467" s="23">
        <v>0.95340000000000003</v>
      </c>
      <c r="E467" s="23">
        <v>1.01</v>
      </c>
      <c r="F467" s="23">
        <v>0.83563173509671584</v>
      </c>
      <c r="G467" s="23">
        <v>0.86</v>
      </c>
      <c r="H467" s="207">
        <v>1.35</v>
      </c>
      <c r="I467" s="23">
        <v>0.93</v>
      </c>
      <c r="J467" s="23">
        <v>0.93</v>
      </c>
      <c r="K467" s="23">
        <v>0.93999999999999984</v>
      </c>
      <c r="L467" s="23">
        <v>0.93</v>
      </c>
      <c r="M467" s="23">
        <v>0.89</v>
      </c>
      <c r="N467" s="23">
        <v>0.86999999999999988</v>
      </c>
      <c r="O467" s="23">
        <v>1</v>
      </c>
      <c r="P467" s="23">
        <v>0.97</v>
      </c>
      <c r="Q467" s="23">
        <v>0.97308531172691992</v>
      </c>
      <c r="R467" s="23">
        <v>1.01</v>
      </c>
      <c r="S467" s="23">
        <v>0.91</v>
      </c>
      <c r="T467" s="23">
        <v>0.89390000000000003</v>
      </c>
      <c r="U467" s="23">
        <v>0.86</v>
      </c>
      <c r="V467" s="23">
        <v>0.876</v>
      </c>
      <c r="W467" s="23">
        <v>0.8670000000000001</v>
      </c>
      <c r="X467" s="23">
        <v>0.88</v>
      </c>
      <c r="Y467" s="23">
        <v>0.92569999999999997</v>
      </c>
      <c r="Z467" s="23">
        <v>1.01</v>
      </c>
      <c r="AA467" s="23">
        <v>0.85000000000000009</v>
      </c>
      <c r="AB467" s="23">
        <v>0.95</v>
      </c>
      <c r="AC467" s="203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5">
        <v>0.91934615910692763</v>
      </c>
    </row>
    <row r="468" spans="1:65">
      <c r="A468" s="29"/>
      <c r="B468" s="19">
        <v>1</v>
      </c>
      <c r="C468" s="9">
        <v>5</v>
      </c>
      <c r="D468" s="23">
        <v>0.95700000000000007</v>
      </c>
      <c r="E468" s="23">
        <v>1.01</v>
      </c>
      <c r="F468" s="23">
        <v>0.83324327209936511</v>
      </c>
      <c r="G468" s="23">
        <v>0.89</v>
      </c>
      <c r="H468" s="207">
        <v>1.34</v>
      </c>
      <c r="I468" s="23">
        <v>0.93</v>
      </c>
      <c r="J468" s="23">
        <v>0.93</v>
      </c>
      <c r="K468" s="23">
        <v>0.93</v>
      </c>
      <c r="L468" s="23">
        <v>0.91</v>
      </c>
      <c r="M468" s="23">
        <v>0.89</v>
      </c>
      <c r="N468" s="23">
        <v>0.85000000000000009</v>
      </c>
      <c r="O468" s="23">
        <v>1.02</v>
      </c>
      <c r="P468" s="23">
        <v>0.97</v>
      </c>
      <c r="Q468" s="23">
        <v>0.9232484338706487</v>
      </c>
      <c r="R468" s="23">
        <v>0.98</v>
      </c>
      <c r="S468" s="23">
        <v>0.91</v>
      </c>
      <c r="T468" s="23">
        <v>0.89790999999999999</v>
      </c>
      <c r="U468" s="23">
        <v>0.86</v>
      </c>
      <c r="V468" s="23">
        <v>0.89999999999999991</v>
      </c>
      <c r="W468" s="23">
        <v>0.84799999999999998</v>
      </c>
      <c r="X468" s="23">
        <v>0.88</v>
      </c>
      <c r="Y468" s="23">
        <v>0.9304</v>
      </c>
      <c r="Z468" s="23">
        <v>1</v>
      </c>
      <c r="AA468" s="23">
        <v>0.84</v>
      </c>
      <c r="AB468" s="23">
        <v>0.95</v>
      </c>
      <c r="AC468" s="203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05">
        <v>91</v>
      </c>
    </row>
    <row r="469" spans="1:65">
      <c r="A469" s="29"/>
      <c r="B469" s="19">
        <v>1</v>
      </c>
      <c r="C469" s="9">
        <v>6</v>
      </c>
      <c r="D469" s="23">
        <v>0.94310000000000005</v>
      </c>
      <c r="E469" s="23">
        <v>1</v>
      </c>
      <c r="F469" s="23">
        <v>0.8542532778316394</v>
      </c>
      <c r="G469" s="23">
        <v>0.86999999999999988</v>
      </c>
      <c r="H469" s="207">
        <v>1.35</v>
      </c>
      <c r="I469" s="23">
        <v>0.91</v>
      </c>
      <c r="J469" s="23">
        <v>0.93</v>
      </c>
      <c r="K469" s="23">
        <v>0.93999999999999984</v>
      </c>
      <c r="L469" s="23">
        <v>0.91</v>
      </c>
      <c r="M469" s="23">
        <v>0.88</v>
      </c>
      <c r="N469" s="23">
        <v>0.93</v>
      </c>
      <c r="O469" s="23">
        <v>0.82199999999999995</v>
      </c>
      <c r="P469" s="23">
        <v>0.96</v>
      </c>
      <c r="Q469" s="23">
        <v>0.907365477670252</v>
      </c>
      <c r="R469" s="23">
        <v>1</v>
      </c>
      <c r="S469" s="23">
        <v>0.91999999999999993</v>
      </c>
      <c r="T469" s="23">
        <v>0.89947999999999995</v>
      </c>
      <c r="U469" s="23">
        <v>0.86</v>
      </c>
      <c r="V469" s="23">
        <v>0.86999999999999988</v>
      </c>
      <c r="W469" s="23">
        <v>0.85299999999999998</v>
      </c>
      <c r="X469" s="23">
        <v>0.90000000000000013</v>
      </c>
      <c r="Y469" s="23">
        <v>0.93469999999999998</v>
      </c>
      <c r="Z469" s="23">
        <v>1.06</v>
      </c>
      <c r="AA469" s="23">
        <v>0.84</v>
      </c>
      <c r="AB469" s="23">
        <v>0.95</v>
      </c>
      <c r="AC469" s="203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29"/>
      <c r="B470" s="20" t="s">
        <v>271</v>
      </c>
      <c r="C470" s="12"/>
      <c r="D470" s="209">
        <v>0.94631666666666669</v>
      </c>
      <c r="E470" s="209">
        <v>1.0031666666666668</v>
      </c>
      <c r="F470" s="209">
        <v>0.84139181462827872</v>
      </c>
      <c r="G470" s="209">
        <v>0.86499999999999988</v>
      </c>
      <c r="H470" s="209">
        <v>1.3466666666666667</v>
      </c>
      <c r="I470" s="209">
        <v>0.92333333333333334</v>
      </c>
      <c r="J470" s="209">
        <v>0.92666666666666664</v>
      </c>
      <c r="K470" s="209">
        <v>0.94333333333333325</v>
      </c>
      <c r="L470" s="209">
        <v>0.91166666666666674</v>
      </c>
      <c r="M470" s="209">
        <v>0.89500000000000002</v>
      </c>
      <c r="N470" s="209">
        <v>0.875</v>
      </c>
      <c r="O470" s="209">
        <v>0.97033333333333338</v>
      </c>
      <c r="P470" s="209">
        <v>0.97166666666666657</v>
      </c>
      <c r="Q470" s="209">
        <v>0.93088100393798767</v>
      </c>
      <c r="R470" s="209">
        <v>0.99333333333333318</v>
      </c>
      <c r="S470" s="209">
        <v>0.91500000000000004</v>
      </c>
      <c r="T470" s="209">
        <v>0.89531833333333311</v>
      </c>
      <c r="U470" s="209">
        <v>0.86333333333333329</v>
      </c>
      <c r="V470" s="209">
        <v>0.87283333333333335</v>
      </c>
      <c r="W470" s="209">
        <v>0.85749999999999993</v>
      </c>
      <c r="X470" s="209">
        <v>0.88833333333333331</v>
      </c>
      <c r="Y470" s="209">
        <v>0.92989999999999995</v>
      </c>
      <c r="Z470" s="209">
        <v>1.0333333333333332</v>
      </c>
      <c r="AA470" s="209">
        <v>0.86166666666666669</v>
      </c>
      <c r="AB470" s="209">
        <v>0.95000000000000007</v>
      </c>
      <c r="AC470" s="203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29"/>
      <c r="B471" s="3" t="s">
        <v>272</v>
      </c>
      <c r="C471" s="28"/>
      <c r="D471" s="23">
        <v>0.94825000000000004</v>
      </c>
      <c r="E471" s="23">
        <v>1.0049999999999999</v>
      </c>
      <c r="F471" s="23">
        <v>0.83820596625650667</v>
      </c>
      <c r="G471" s="23">
        <v>0.86999999999999988</v>
      </c>
      <c r="H471" s="23">
        <v>1.3450000000000002</v>
      </c>
      <c r="I471" s="23">
        <v>0.93</v>
      </c>
      <c r="J471" s="23">
        <v>0.93</v>
      </c>
      <c r="K471" s="23">
        <v>0.94499999999999984</v>
      </c>
      <c r="L471" s="23">
        <v>0.91</v>
      </c>
      <c r="M471" s="23">
        <v>0.89</v>
      </c>
      <c r="N471" s="23">
        <v>0.875</v>
      </c>
      <c r="O471" s="23">
        <v>0.98499999999999999</v>
      </c>
      <c r="P471" s="23">
        <v>0.97</v>
      </c>
      <c r="Q471" s="23">
        <v>0.92287492353513056</v>
      </c>
      <c r="R471" s="23">
        <v>0.99</v>
      </c>
      <c r="S471" s="23">
        <v>0.91500000000000004</v>
      </c>
      <c r="T471" s="23">
        <v>0.89463999999999999</v>
      </c>
      <c r="U471" s="23">
        <v>0.86</v>
      </c>
      <c r="V471" s="23">
        <v>0.877</v>
      </c>
      <c r="W471" s="23">
        <v>0.85650000000000004</v>
      </c>
      <c r="X471" s="23">
        <v>0.88500000000000001</v>
      </c>
      <c r="Y471" s="23">
        <v>0.93084999999999996</v>
      </c>
      <c r="Z471" s="23">
        <v>1.03</v>
      </c>
      <c r="AA471" s="23">
        <v>0.86499999999999999</v>
      </c>
      <c r="AB471" s="23">
        <v>0.95</v>
      </c>
      <c r="AC471" s="203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29"/>
      <c r="B472" s="3" t="s">
        <v>273</v>
      </c>
      <c r="C472" s="28"/>
      <c r="D472" s="23">
        <v>1.1514063864104083E-2</v>
      </c>
      <c r="E472" s="23">
        <v>7.8081154363051518E-3</v>
      </c>
      <c r="F472" s="23">
        <v>1.1620831527633728E-2</v>
      </c>
      <c r="G472" s="23">
        <v>1.9748417658131501E-2</v>
      </c>
      <c r="H472" s="23">
        <v>8.1649658092772665E-3</v>
      </c>
      <c r="I472" s="23">
        <v>1.0327955589886455E-2</v>
      </c>
      <c r="J472" s="23">
        <v>5.1639777949432841E-3</v>
      </c>
      <c r="K472" s="23">
        <v>8.1649658092772491E-3</v>
      </c>
      <c r="L472" s="23">
        <v>9.8319208025017327E-3</v>
      </c>
      <c r="M472" s="23">
        <v>1.3784048752090203E-2</v>
      </c>
      <c r="N472" s="23">
        <v>3.1464265445104563E-2</v>
      </c>
      <c r="O472" s="23">
        <v>7.772172583432943E-2</v>
      </c>
      <c r="P472" s="23">
        <v>7.5277265270908165E-3</v>
      </c>
      <c r="Q472" s="23">
        <v>2.4434861581728452E-2</v>
      </c>
      <c r="R472" s="23">
        <v>1.9663841605003517E-2</v>
      </c>
      <c r="S472" s="23">
        <v>5.4772255750516049E-3</v>
      </c>
      <c r="T472" s="23">
        <v>2.8861906843912063E-3</v>
      </c>
      <c r="U472" s="23">
        <v>5.1639777949431696E-3</v>
      </c>
      <c r="V472" s="23">
        <v>3.1940048006643067E-2</v>
      </c>
      <c r="W472" s="23">
        <v>2.2757416373569327E-2</v>
      </c>
      <c r="X472" s="23">
        <v>9.8319208025018125E-3</v>
      </c>
      <c r="Y472" s="23">
        <v>3.7368435878425408E-3</v>
      </c>
      <c r="Z472" s="23">
        <v>3.011090610836327E-2</v>
      </c>
      <c r="AA472" s="23">
        <v>2.0412414523193156E-2</v>
      </c>
      <c r="AB472" s="23">
        <v>1.2161883888976234E-16</v>
      </c>
      <c r="AC472" s="203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29"/>
      <c r="B473" s="3" t="s">
        <v>87</v>
      </c>
      <c r="C473" s="28"/>
      <c r="D473" s="13">
        <v>1.2167241970556807E-2</v>
      </c>
      <c r="E473" s="13">
        <v>7.7834677883088397E-3</v>
      </c>
      <c r="F473" s="13">
        <v>1.3811438767998634E-2</v>
      </c>
      <c r="G473" s="13">
        <v>2.2830540645238734E-2</v>
      </c>
      <c r="H473" s="13">
        <v>6.0630934227306433E-3</v>
      </c>
      <c r="I473" s="13">
        <v>1.1185511469191107E-2</v>
      </c>
      <c r="J473" s="13">
        <v>5.5726379082121774E-3</v>
      </c>
      <c r="K473" s="13">
        <v>8.6554407872196995E-3</v>
      </c>
      <c r="L473" s="13">
        <v>1.078455663894157E-2</v>
      </c>
      <c r="M473" s="13">
        <v>1.5401171790044918E-2</v>
      </c>
      <c r="N473" s="13">
        <v>3.5959160508690927E-2</v>
      </c>
      <c r="O473" s="13">
        <v>8.0097965476808072E-2</v>
      </c>
      <c r="P473" s="13">
        <v>7.7472314172461242E-3</v>
      </c>
      <c r="Q473" s="13">
        <v>2.6249178443173201E-2</v>
      </c>
      <c r="R473" s="13">
        <v>1.9795813696312267E-2</v>
      </c>
      <c r="S473" s="13">
        <v>5.9860388798378197E-3</v>
      </c>
      <c r="T473" s="13">
        <v>3.2236474747989528E-3</v>
      </c>
      <c r="U473" s="13">
        <v>5.9814414613241348E-3</v>
      </c>
      <c r="V473" s="13">
        <v>3.6593524544559559E-2</v>
      </c>
      <c r="W473" s="13">
        <v>2.6539261077048782E-2</v>
      </c>
      <c r="X473" s="13">
        <v>1.1067828295499226E-2</v>
      </c>
      <c r="Y473" s="13">
        <v>4.018543486227058E-3</v>
      </c>
      <c r="Z473" s="13">
        <v>2.9139586556480586E-2</v>
      </c>
      <c r="AA473" s="13">
        <v>2.368945592633635E-2</v>
      </c>
      <c r="AB473" s="13">
        <v>1.2801983041027614E-16</v>
      </c>
      <c r="AC473" s="150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274</v>
      </c>
      <c r="C474" s="28"/>
      <c r="D474" s="13">
        <v>2.9336618522384228E-2</v>
      </c>
      <c r="E474" s="13">
        <v>9.1174044433017576E-2</v>
      </c>
      <c r="F474" s="13">
        <v>-8.4793245402118633E-2</v>
      </c>
      <c r="G474" s="13">
        <v>-5.9113924138999741E-2</v>
      </c>
      <c r="H474" s="13">
        <v>0.46480915085874419</v>
      </c>
      <c r="I474" s="13">
        <v>4.33696729671329E-3</v>
      </c>
      <c r="J474" s="13">
        <v>7.9627325216111711E-3</v>
      </c>
      <c r="K474" s="13">
        <v>2.6091558646100577E-2</v>
      </c>
      <c r="L474" s="13">
        <v>-8.3532109904291829E-3</v>
      </c>
      <c r="M474" s="13">
        <v>-2.6482037114918699E-2</v>
      </c>
      <c r="N474" s="13">
        <v>-4.8236628464305986E-2</v>
      </c>
      <c r="O474" s="13">
        <v>5.5460256967773569E-2</v>
      </c>
      <c r="P474" s="13">
        <v>5.6910563057732455E-2</v>
      </c>
      <c r="Q474" s="13">
        <v>1.2546791778915267E-2</v>
      </c>
      <c r="R474" s="13">
        <v>8.0478037019568571E-2</v>
      </c>
      <c r="S474" s="13">
        <v>-4.7274457655314128E-3</v>
      </c>
      <c r="T474" s="13">
        <v>-2.6135776535941235E-2</v>
      </c>
      <c r="U474" s="13">
        <v>-6.0926806751448681E-2</v>
      </c>
      <c r="V474" s="13">
        <v>-5.059337586048962E-2</v>
      </c>
      <c r="W474" s="13">
        <v>-6.7271895895019918E-2</v>
      </c>
      <c r="X474" s="13">
        <v>-3.3733567564714462E-2</v>
      </c>
      <c r="Y474" s="13">
        <v>1.1479724789762003E-2</v>
      </c>
      <c r="Z474" s="13">
        <v>0.12398721971834314</v>
      </c>
      <c r="AA474" s="13">
        <v>-6.2739689363897511E-2</v>
      </c>
      <c r="AB474" s="13">
        <v>3.3343089095896339E-2</v>
      </c>
      <c r="AC474" s="150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275</v>
      </c>
      <c r="C475" s="46"/>
      <c r="D475" s="44">
        <v>0.33</v>
      </c>
      <c r="E475" s="44">
        <v>1.1499999999999999</v>
      </c>
      <c r="F475" s="44">
        <v>1.18</v>
      </c>
      <c r="G475" s="44">
        <v>0.84</v>
      </c>
      <c r="H475" s="44">
        <v>6.07</v>
      </c>
      <c r="I475" s="44">
        <v>0</v>
      </c>
      <c r="J475" s="44">
        <v>0.05</v>
      </c>
      <c r="K475" s="44">
        <v>0.28999999999999998</v>
      </c>
      <c r="L475" s="44">
        <v>0.17</v>
      </c>
      <c r="M475" s="44">
        <v>0.41</v>
      </c>
      <c r="N475" s="44">
        <v>0.69</v>
      </c>
      <c r="O475" s="44">
        <v>0.67</v>
      </c>
      <c r="P475" s="44">
        <v>0.69</v>
      </c>
      <c r="Q475" s="44">
        <v>0.11</v>
      </c>
      <c r="R475" s="44">
        <v>1</v>
      </c>
      <c r="S475" s="44">
        <v>0.12</v>
      </c>
      <c r="T475" s="44">
        <v>0.4</v>
      </c>
      <c r="U475" s="44">
        <v>0.86</v>
      </c>
      <c r="V475" s="44">
        <v>0.72</v>
      </c>
      <c r="W475" s="44">
        <v>0.94</v>
      </c>
      <c r="X475" s="44">
        <v>0.5</v>
      </c>
      <c r="Y475" s="44">
        <v>0.09</v>
      </c>
      <c r="Z475" s="44">
        <v>1.58</v>
      </c>
      <c r="AA475" s="44">
        <v>0.88</v>
      </c>
      <c r="AB475" s="44">
        <v>0.38</v>
      </c>
      <c r="AC475" s="150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BM476" s="55"/>
    </row>
    <row r="477" spans="1:65" ht="15">
      <c r="B477" s="8" t="s">
        <v>657</v>
      </c>
      <c r="BM477" s="27" t="s">
        <v>67</v>
      </c>
    </row>
    <row r="478" spans="1:65" ht="15">
      <c r="A478" s="24" t="s">
        <v>17</v>
      </c>
      <c r="B478" s="18" t="s">
        <v>114</v>
      </c>
      <c r="C478" s="15" t="s">
        <v>115</v>
      </c>
      <c r="D478" s="16" t="s">
        <v>240</v>
      </c>
      <c r="E478" s="17" t="s">
        <v>240</v>
      </c>
      <c r="F478" s="17" t="s">
        <v>240</v>
      </c>
      <c r="G478" s="17" t="s">
        <v>240</v>
      </c>
      <c r="H478" s="17" t="s">
        <v>240</v>
      </c>
      <c r="I478" s="17" t="s">
        <v>240</v>
      </c>
      <c r="J478" s="17" t="s">
        <v>240</v>
      </c>
      <c r="K478" s="17" t="s">
        <v>240</v>
      </c>
      <c r="L478" s="17" t="s">
        <v>240</v>
      </c>
      <c r="M478" s="17" t="s">
        <v>240</v>
      </c>
      <c r="N478" s="17" t="s">
        <v>240</v>
      </c>
      <c r="O478" s="17" t="s">
        <v>240</v>
      </c>
      <c r="P478" s="17" t="s">
        <v>240</v>
      </c>
      <c r="Q478" s="17" t="s">
        <v>240</v>
      </c>
      <c r="R478" s="17" t="s">
        <v>240</v>
      </c>
      <c r="S478" s="17" t="s">
        <v>240</v>
      </c>
      <c r="T478" s="17" t="s">
        <v>240</v>
      </c>
      <c r="U478" s="17" t="s">
        <v>240</v>
      </c>
      <c r="V478" s="17" t="s">
        <v>240</v>
      </c>
      <c r="W478" s="17" t="s">
        <v>240</v>
      </c>
      <c r="X478" s="17" t="s">
        <v>240</v>
      </c>
      <c r="Y478" s="17" t="s">
        <v>240</v>
      </c>
      <c r="Z478" s="17" t="s">
        <v>240</v>
      </c>
      <c r="AA478" s="17" t="s">
        <v>240</v>
      </c>
      <c r="AB478" s="17" t="s">
        <v>240</v>
      </c>
      <c r="AC478" s="150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241</v>
      </c>
      <c r="C479" s="9" t="s">
        <v>241</v>
      </c>
      <c r="D479" s="148" t="s">
        <v>243</v>
      </c>
      <c r="E479" s="149" t="s">
        <v>244</v>
      </c>
      <c r="F479" s="149" t="s">
        <v>245</v>
      </c>
      <c r="G479" s="149" t="s">
        <v>246</v>
      </c>
      <c r="H479" s="149" t="s">
        <v>248</v>
      </c>
      <c r="I479" s="149" t="s">
        <v>249</v>
      </c>
      <c r="J479" s="149" t="s">
        <v>250</v>
      </c>
      <c r="K479" s="149" t="s">
        <v>251</v>
      </c>
      <c r="L479" s="149" t="s">
        <v>252</v>
      </c>
      <c r="M479" s="149" t="s">
        <v>253</v>
      </c>
      <c r="N479" s="149" t="s">
        <v>254</v>
      </c>
      <c r="O479" s="149" t="s">
        <v>255</v>
      </c>
      <c r="P479" s="149" t="s">
        <v>256</v>
      </c>
      <c r="Q479" s="149" t="s">
        <v>257</v>
      </c>
      <c r="R479" s="149" t="s">
        <v>258</v>
      </c>
      <c r="S479" s="149" t="s">
        <v>259</v>
      </c>
      <c r="T479" s="149" t="s">
        <v>260</v>
      </c>
      <c r="U479" s="149" t="s">
        <v>261</v>
      </c>
      <c r="V479" s="149" t="s">
        <v>279</v>
      </c>
      <c r="W479" s="149" t="s">
        <v>307</v>
      </c>
      <c r="X479" s="149" t="s">
        <v>280</v>
      </c>
      <c r="Y479" s="149" t="s">
        <v>262</v>
      </c>
      <c r="Z479" s="149" t="s">
        <v>263</v>
      </c>
      <c r="AA479" s="149" t="s">
        <v>281</v>
      </c>
      <c r="AB479" s="149" t="s">
        <v>265</v>
      </c>
      <c r="AC479" s="150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282</v>
      </c>
      <c r="E480" s="11" t="s">
        <v>285</v>
      </c>
      <c r="F480" s="11" t="s">
        <v>285</v>
      </c>
      <c r="G480" s="11" t="s">
        <v>282</v>
      </c>
      <c r="H480" s="11" t="s">
        <v>284</v>
      </c>
      <c r="I480" s="11" t="s">
        <v>282</v>
      </c>
      <c r="J480" s="11" t="s">
        <v>282</v>
      </c>
      <c r="K480" s="11" t="s">
        <v>282</v>
      </c>
      <c r="L480" s="11" t="s">
        <v>282</v>
      </c>
      <c r="M480" s="11" t="s">
        <v>282</v>
      </c>
      <c r="N480" s="11" t="s">
        <v>282</v>
      </c>
      <c r="O480" s="11" t="s">
        <v>284</v>
      </c>
      <c r="P480" s="11" t="s">
        <v>285</v>
      </c>
      <c r="Q480" s="11" t="s">
        <v>282</v>
      </c>
      <c r="R480" s="11" t="s">
        <v>284</v>
      </c>
      <c r="S480" s="11" t="s">
        <v>285</v>
      </c>
      <c r="T480" s="11" t="s">
        <v>282</v>
      </c>
      <c r="U480" s="11" t="s">
        <v>285</v>
      </c>
      <c r="V480" s="11" t="s">
        <v>285</v>
      </c>
      <c r="W480" s="11" t="s">
        <v>282</v>
      </c>
      <c r="X480" s="11" t="s">
        <v>282</v>
      </c>
      <c r="Y480" s="11" t="s">
        <v>285</v>
      </c>
      <c r="Z480" s="11" t="s">
        <v>285</v>
      </c>
      <c r="AA480" s="11" t="s">
        <v>285</v>
      </c>
      <c r="AB480" s="11" t="s">
        <v>282</v>
      </c>
      <c r="AC480" s="150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 t="s">
        <v>326</v>
      </c>
      <c r="E481" s="25" t="s">
        <v>326</v>
      </c>
      <c r="F481" s="25" t="s">
        <v>326</v>
      </c>
      <c r="G481" s="25" t="s">
        <v>327</v>
      </c>
      <c r="H481" s="25" t="s">
        <v>328</v>
      </c>
      <c r="I481" s="25" t="s">
        <v>327</v>
      </c>
      <c r="J481" s="25" t="s">
        <v>327</v>
      </c>
      <c r="K481" s="25" t="s">
        <v>327</v>
      </c>
      <c r="L481" s="25" t="s">
        <v>327</v>
      </c>
      <c r="M481" s="25" t="s">
        <v>327</v>
      </c>
      <c r="N481" s="25" t="s">
        <v>328</v>
      </c>
      <c r="O481" s="25" t="s">
        <v>327</v>
      </c>
      <c r="P481" s="25" t="s">
        <v>328</v>
      </c>
      <c r="Q481" s="25" t="s">
        <v>329</v>
      </c>
      <c r="R481" s="25" t="s">
        <v>328</v>
      </c>
      <c r="S481" s="25" t="s">
        <v>329</v>
      </c>
      <c r="T481" s="25" t="s">
        <v>327</v>
      </c>
      <c r="U481" s="25" t="s">
        <v>329</v>
      </c>
      <c r="V481" s="25" t="s">
        <v>330</v>
      </c>
      <c r="W481" s="25" t="s">
        <v>328</v>
      </c>
      <c r="X481" s="25" t="s">
        <v>327</v>
      </c>
      <c r="Y481" s="25" t="s">
        <v>328</v>
      </c>
      <c r="Z481" s="25" t="s">
        <v>328</v>
      </c>
      <c r="AA481" s="25" t="s">
        <v>327</v>
      </c>
      <c r="AB481" s="25" t="s">
        <v>119</v>
      </c>
      <c r="AC481" s="150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0">
        <v>15.413999999999998</v>
      </c>
      <c r="E482" s="211">
        <v>24.8</v>
      </c>
      <c r="F482" s="210">
        <v>16.604292163157378</v>
      </c>
      <c r="G482" s="210">
        <v>12.5</v>
      </c>
      <c r="H482" s="210">
        <v>14.8</v>
      </c>
      <c r="I482" s="210">
        <v>14.6</v>
      </c>
      <c r="J482" s="210">
        <v>15.400000000000002</v>
      </c>
      <c r="K482" s="210">
        <v>17.899999999999999</v>
      </c>
      <c r="L482" s="210">
        <v>15.6</v>
      </c>
      <c r="M482" s="210">
        <v>15.9</v>
      </c>
      <c r="N482" s="211">
        <v>19.100000000000001</v>
      </c>
      <c r="O482" s="211">
        <v>10</v>
      </c>
      <c r="P482" s="210">
        <v>15.1</v>
      </c>
      <c r="Q482" s="210">
        <v>15.848756740222271</v>
      </c>
      <c r="R482" s="210">
        <v>17.399999999999999</v>
      </c>
      <c r="S482" s="210">
        <v>15.6</v>
      </c>
      <c r="T482" s="211">
        <v>28.168320000000001</v>
      </c>
      <c r="U482" s="211">
        <v>14</v>
      </c>
      <c r="V482" s="211">
        <v>30</v>
      </c>
      <c r="W482" s="211">
        <v>20.5</v>
      </c>
      <c r="X482" s="210">
        <v>15.6</v>
      </c>
      <c r="Y482" s="211">
        <v>9</v>
      </c>
      <c r="Z482" s="210">
        <v>16.100000000000001</v>
      </c>
      <c r="AA482" s="210">
        <v>16.600000000000001</v>
      </c>
      <c r="AB482" s="210">
        <v>13</v>
      </c>
      <c r="AC482" s="212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4">
        <v>1</v>
      </c>
    </row>
    <row r="483" spans="1:65">
      <c r="A483" s="29"/>
      <c r="B483" s="19">
        <v>1</v>
      </c>
      <c r="C483" s="9">
        <v>2</v>
      </c>
      <c r="D483" s="215">
        <v>15.608000000000001</v>
      </c>
      <c r="E483" s="216">
        <v>25.2</v>
      </c>
      <c r="F483" s="215">
        <v>16.242368242713514</v>
      </c>
      <c r="G483" s="215">
        <v>14.5</v>
      </c>
      <c r="H483" s="215">
        <v>15.5</v>
      </c>
      <c r="I483" s="215">
        <v>15.6</v>
      </c>
      <c r="J483" s="215">
        <v>15.7</v>
      </c>
      <c r="K483" s="215">
        <v>17.399999999999999</v>
      </c>
      <c r="L483" s="215">
        <v>14.9</v>
      </c>
      <c r="M483" s="215">
        <v>15.299999999999999</v>
      </c>
      <c r="N483" s="216">
        <v>17.8</v>
      </c>
      <c r="O483" s="216">
        <v>10</v>
      </c>
      <c r="P483" s="215">
        <v>14.9</v>
      </c>
      <c r="Q483" s="215">
        <v>16.489393104586142</v>
      </c>
      <c r="R483" s="215">
        <v>15.5</v>
      </c>
      <c r="S483" s="215">
        <v>14.9</v>
      </c>
      <c r="T483" s="216">
        <v>28.31512</v>
      </c>
      <c r="U483" s="216">
        <v>13</v>
      </c>
      <c r="V483" s="216">
        <v>28.4</v>
      </c>
      <c r="W483" s="216">
        <v>20.3</v>
      </c>
      <c r="X483" s="215">
        <v>15.299999999999999</v>
      </c>
      <c r="Y483" s="216">
        <v>8</v>
      </c>
      <c r="Z483" s="215">
        <v>17.100000000000001</v>
      </c>
      <c r="AA483" s="215">
        <v>17.3</v>
      </c>
      <c r="AB483" s="215">
        <v>13.5</v>
      </c>
      <c r="AC483" s="212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4">
        <v>14</v>
      </c>
    </row>
    <row r="484" spans="1:65">
      <c r="A484" s="29"/>
      <c r="B484" s="19">
        <v>1</v>
      </c>
      <c r="C484" s="9">
        <v>3</v>
      </c>
      <c r="D484" s="215">
        <v>15.901</v>
      </c>
      <c r="E484" s="216">
        <v>25.9</v>
      </c>
      <c r="F484" s="215">
        <v>16.49955191981109</v>
      </c>
      <c r="G484" s="215">
        <v>15</v>
      </c>
      <c r="H484" s="215">
        <v>15.6</v>
      </c>
      <c r="I484" s="215">
        <v>15.7</v>
      </c>
      <c r="J484" s="215">
        <v>15.8</v>
      </c>
      <c r="K484" s="215">
        <v>17</v>
      </c>
      <c r="L484" s="215">
        <v>15.6</v>
      </c>
      <c r="M484" s="215">
        <v>15.7</v>
      </c>
      <c r="N484" s="216">
        <v>19.5</v>
      </c>
      <c r="O484" s="216">
        <v>10</v>
      </c>
      <c r="P484" s="215">
        <v>14.8</v>
      </c>
      <c r="Q484" s="215">
        <v>15.233216563033949</v>
      </c>
      <c r="R484" s="215">
        <v>16.2</v>
      </c>
      <c r="S484" s="215">
        <v>15.6</v>
      </c>
      <c r="T484" s="216">
        <v>28.111899999999999</v>
      </c>
      <c r="U484" s="216">
        <v>14</v>
      </c>
      <c r="V484" s="216">
        <v>30.800000000000004</v>
      </c>
      <c r="W484" s="216">
        <v>20</v>
      </c>
      <c r="X484" s="215">
        <v>15.6</v>
      </c>
      <c r="Y484" s="216">
        <v>9</v>
      </c>
      <c r="Z484" s="215">
        <v>15.299999999999999</v>
      </c>
      <c r="AA484" s="215">
        <v>17.2</v>
      </c>
      <c r="AB484" s="215">
        <v>13.4</v>
      </c>
      <c r="AC484" s="212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16</v>
      </c>
    </row>
    <row r="485" spans="1:65">
      <c r="A485" s="29"/>
      <c r="B485" s="19">
        <v>1</v>
      </c>
      <c r="C485" s="9">
        <v>4</v>
      </c>
      <c r="D485" s="215">
        <v>15.974</v>
      </c>
      <c r="E485" s="216">
        <v>25.4</v>
      </c>
      <c r="F485" s="215">
        <v>16.423450247258188</v>
      </c>
      <c r="G485" s="215">
        <v>14.1</v>
      </c>
      <c r="H485" s="215">
        <v>15.2</v>
      </c>
      <c r="I485" s="215">
        <v>15.5</v>
      </c>
      <c r="J485" s="215">
        <v>15.6</v>
      </c>
      <c r="K485" s="215">
        <v>17.600000000000001</v>
      </c>
      <c r="L485" s="215">
        <v>16</v>
      </c>
      <c r="M485" s="215">
        <v>15.299999999999999</v>
      </c>
      <c r="N485" s="216">
        <v>17.8</v>
      </c>
      <c r="O485" s="216">
        <v>10</v>
      </c>
      <c r="P485" s="215">
        <v>14.6</v>
      </c>
      <c r="Q485" s="215">
        <v>16.859948450305144</v>
      </c>
      <c r="R485" s="215">
        <v>17.600000000000001</v>
      </c>
      <c r="S485" s="215">
        <v>15.2</v>
      </c>
      <c r="T485" s="216">
        <v>28.129059999999999</v>
      </c>
      <c r="U485" s="216">
        <v>13</v>
      </c>
      <c r="V485" s="216">
        <v>28.4</v>
      </c>
      <c r="W485" s="216">
        <v>20.399999999999999</v>
      </c>
      <c r="X485" s="215">
        <v>15.2</v>
      </c>
      <c r="Y485" s="216">
        <v>7</v>
      </c>
      <c r="Z485" s="215">
        <v>17</v>
      </c>
      <c r="AA485" s="215">
        <v>18.3</v>
      </c>
      <c r="AB485" s="215">
        <v>13.2</v>
      </c>
      <c r="AC485" s="212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4">
        <v>15.667090779900221</v>
      </c>
    </row>
    <row r="486" spans="1:65">
      <c r="A486" s="29"/>
      <c r="B486" s="19">
        <v>1</v>
      </c>
      <c r="C486" s="9">
        <v>5</v>
      </c>
      <c r="D486" s="215">
        <v>16.175000000000001</v>
      </c>
      <c r="E486" s="216">
        <v>24.8</v>
      </c>
      <c r="F486" s="215">
        <v>16.213496358610701</v>
      </c>
      <c r="G486" s="215">
        <v>15.400000000000002</v>
      </c>
      <c r="H486" s="215">
        <v>14.9</v>
      </c>
      <c r="I486" s="215">
        <v>15.9</v>
      </c>
      <c r="J486" s="215">
        <v>15.400000000000002</v>
      </c>
      <c r="K486" s="215">
        <v>16.7</v>
      </c>
      <c r="L486" s="215">
        <v>15.5</v>
      </c>
      <c r="M486" s="215">
        <v>14.9</v>
      </c>
      <c r="N486" s="216">
        <v>19.3</v>
      </c>
      <c r="O486" s="216">
        <v>10</v>
      </c>
      <c r="P486" s="215">
        <v>15.400000000000002</v>
      </c>
      <c r="Q486" s="215">
        <v>15.946208708552112</v>
      </c>
      <c r="R486" s="215">
        <v>16.100000000000001</v>
      </c>
      <c r="S486" s="215">
        <v>15.5</v>
      </c>
      <c r="T486" s="216">
        <v>28.337820000000001</v>
      </c>
      <c r="U486" s="216">
        <v>13</v>
      </c>
      <c r="V486" s="216">
        <v>29.1</v>
      </c>
      <c r="W486" s="216">
        <v>19.8</v>
      </c>
      <c r="X486" s="215">
        <v>14.8</v>
      </c>
      <c r="Y486" s="216">
        <v>8</v>
      </c>
      <c r="Z486" s="215">
        <v>17.7</v>
      </c>
      <c r="AA486" s="215">
        <v>16.899999999999999</v>
      </c>
      <c r="AB486" s="215">
        <v>13.5</v>
      </c>
      <c r="AC486" s="212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4">
        <v>92</v>
      </c>
    </row>
    <row r="487" spans="1:65">
      <c r="A487" s="29"/>
      <c r="B487" s="19">
        <v>1</v>
      </c>
      <c r="C487" s="9">
        <v>6</v>
      </c>
      <c r="D487" s="215">
        <v>16.106000000000002</v>
      </c>
      <c r="E487" s="216">
        <v>25.2</v>
      </c>
      <c r="F487" s="215">
        <v>16.651750367847622</v>
      </c>
      <c r="G487" s="215">
        <v>15.9</v>
      </c>
      <c r="H487" s="215">
        <v>14.2</v>
      </c>
      <c r="I487" s="215">
        <v>15.400000000000002</v>
      </c>
      <c r="J487" s="215">
        <v>15.8</v>
      </c>
      <c r="K487" s="215">
        <v>17.600000000000001</v>
      </c>
      <c r="L487" s="215">
        <v>15.9</v>
      </c>
      <c r="M487" s="215">
        <v>15.8</v>
      </c>
      <c r="N487" s="216">
        <v>19.8</v>
      </c>
      <c r="O487" s="216" t="s">
        <v>96</v>
      </c>
      <c r="P487" s="215">
        <v>14.9</v>
      </c>
      <c r="Q487" s="215">
        <v>15.35282668372445</v>
      </c>
      <c r="R487" s="215">
        <v>16.100000000000001</v>
      </c>
      <c r="S487" s="215">
        <v>14.9</v>
      </c>
      <c r="T487" s="216">
        <v>28.136679999999998</v>
      </c>
      <c r="U487" s="216">
        <v>13</v>
      </c>
      <c r="V487" s="216">
        <v>28.6</v>
      </c>
      <c r="W487" s="216">
        <v>20.100000000000001</v>
      </c>
      <c r="X487" s="215">
        <v>15.9</v>
      </c>
      <c r="Y487" s="216">
        <v>9</v>
      </c>
      <c r="Z487" s="215">
        <v>16.100000000000001</v>
      </c>
      <c r="AA487" s="215">
        <v>15.6</v>
      </c>
      <c r="AB487" s="215">
        <v>13.4</v>
      </c>
      <c r="AC487" s="212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7"/>
    </row>
    <row r="488" spans="1:65">
      <c r="A488" s="29"/>
      <c r="B488" s="20" t="s">
        <v>271</v>
      </c>
      <c r="C488" s="12"/>
      <c r="D488" s="218">
        <v>15.863</v>
      </c>
      <c r="E488" s="218">
        <v>25.216666666666669</v>
      </c>
      <c r="F488" s="218">
        <v>16.439151549899751</v>
      </c>
      <c r="G488" s="218">
        <v>14.566666666666668</v>
      </c>
      <c r="H488" s="218">
        <v>15.033333333333333</v>
      </c>
      <c r="I488" s="218">
        <v>15.450000000000001</v>
      </c>
      <c r="J488" s="218">
        <v>15.616666666666667</v>
      </c>
      <c r="K488" s="218">
        <v>17.366666666666671</v>
      </c>
      <c r="L488" s="218">
        <v>15.583333333333334</v>
      </c>
      <c r="M488" s="218">
        <v>15.483333333333333</v>
      </c>
      <c r="N488" s="218">
        <v>18.883333333333333</v>
      </c>
      <c r="O488" s="218">
        <v>10</v>
      </c>
      <c r="P488" s="218">
        <v>14.950000000000001</v>
      </c>
      <c r="Q488" s="218">
        <v>15.955058375070676</v>
      </c>
      <c r="R488" s="218">
        <v>16.483333333333331</v>
      </c>
      <c r="S488" s="218">
        <v>15.283333333333333</v>
      </c>
      <c r="T488" s="218">
        <v>28.199816666666663</v>
      </c>
      <c r="U488" s="218">
        <v>13.333333333333334</v>
      </c>
      <c r="V488" s="218">
        <v>29.216666666666665</v>
      </c>
      <c r="W488" s="218">
        <v>20.183333333333334</v>
      </c>
      <c r="X488" s="218">
        <v>15.4</v>
      </c>
      <c r="Y488" s="218">
        <v>8.3333333333333339</v>
      </c>
      <c r="Z488" s="218">
        <v>16.55</v>
      </c>
      <c r="AA488" s="218">
        <v>16.983333333333334</v>
      </c>
      <c r="AB488" s="218">
        <v>13.333333333333334</v>
      </c>
      <c r="AC488" s="212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AX488" s="213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7"/>
    </row>
    <row r="489" spans="1:65">
      <c r="A489" s="29"/>
      <c r="B489" s="3" t="s">
        <v>272</v>
      </c>
      <c r="C489" s="28"/>
      <c r="D489" s="215">
        <v>15.9375</v>
      </c>
      <c r="E489" s="215">
        <v>25.2</v>
      </c>
      <c r="F489" s="215">
        <v>16.461501083534639</v>
      </c>
      <c r="G489" s="215">
        <v>14.75</v>
      </c>
      <c r="H489" s="215">
        <v>15.05</v>
      </c>
      <c r="I489" s="215">
        <v>15.55</v>
      </c>
      <c r="J489" s="215">
        <v>15.649999999999999</v>
      </c>
      <c r="K489" s="215">
        <v>17.5</v>
      </c>
      <c r="L489" s="215">
        <v>15.6</v>
      </c>
      <c r="M489" s="215">
        <v>15.5</v>
      </c>
      <c r="N489" s="215">
        <v>19.200000000000003</v>
      </c>
      <c r="O489" s="215">
        <v>10</v>
      </c>
      <c r="P489" s="215">
        <v>14.9</v>
      </c>
      <c r="Q489" s="215">
        <v>15.897482724387192</v>
      </c>
      <c r="R489" s="215">
        <v>16.149999999999999</v>
      </c>
      <c r="S489" s="215">
        <v>15.35</v>
      </c>
      <c r="T489" s="215">
        <v>28.1525</v>
      </c>
      <c r="U489" s="215">
        <v>13</v>
      </c>
      <c r="V489" s="215">
        <v>28.85</v>
      </c>
      <c r="W489" s="215">
        <v>20.200000000000003</v>
      </c>
      <c r="X489" s="215">
        <v>15.45</v>
      </c>
      <c r="Y489" s="215">
        <v>8.5</v>
      </c>
      <c r="Z489" s="215">
        <v>16.55</v>
      </c>
      <c r="AA489" s="215">
        <v>17.049999999999997</v>
      </c>
      <c r="AB489" s="215">
        <v>13.4</v>
      </c>
      <c r="AC489" s="212"/>
      <c r="AD489" s="213"/>
      <c r="AE489" s="213"/>
      <c r="AF489" s="213"/>
      <c r="AG489" s="213"/>
      <c r="AH489" s="213"/>
      <c r="AI489" s="213"/>
      <c r="AJ489" s="213"/>
      <c r="AK489" s="213"/>
      <c r="AL489" s="213"/>
      <c r="AM489" s="213"/>
      <c r="AN489" s="213"/>
      <c r="AO489" s="213"/>
      <c r="AP489" s="213"/>
      <c r="AQ489" s="213"/>
      <c r="AR489" s="213"/>
      <c r="AS489" s="213"/>
      <c r="AT489" s="213"/>
      <c r="AU489" s="213"/>
      <c r="AV489" s="213"/>
      <c r="AW489" s="213"/>
      <c r="AX489" s="213"/>
      <c r="AY489" s="213"/>
      <c r="AZ489" s="213"/>
      <c r="BA489" s="213"/>
      <c r="BB489" s="213"/>
      <c r="BC489" s="213"/>
      <c r="BD489" s="213"/>
      <c r="BE489" s="213"/>
      <c r="BF489" s="213"/>
      <c r="BG489" s="213"/>
      <c r="BH489" s="213"/>
      <c r="BI489" s="213"/>
      <c r="BJ489" s="213"/>
      <c r="BK489" s="213"/>
      <c r="BL489" s="213"/>
      <c r="BM489" s="217"/>
    </row>
    <row r="490" spans="1:65">
      <c r="A490" s="29"/>
      <c r="B490" s="3" t="s">
        <v>273</v>
      </c>
      <c r="C490" s="28"/>
      <c r="D490" s="23">
        <v>0.29556183786138657</v>
      </c>
      <c r="E490" s="23">
        <v>0.41190613817551436</v>
      </c>
      <c r="F490" s="23">
        <v>0.18221325444262085</v>
      </c>
      <c r="G490" s="23">
        <v>1.1961047891663454</v>
      </c>
      <c r="H490" s="23">
        <v>0.51639777949432231</v>
      </c>
      <c r="I490" s="23">
        <v>0.45055521304275242</v>
      </c>
      <c r="J490" s="23">
        <v>0.18348478592697101</v>
      </c>
      <c r="K490" s="23">
        <v>0.44121045620731469</v>
      </c>
      <c r="L490" s="23">
        <v>0.38686776379877741</v>
      </c>
      <c r="M490" s="23">
        <v>0.38166302763912935</v>
      </c>
      <c r="N490" s="23">
        <v>0.87044050150867092</v>
      </c>
      <c r="O490" s="23">
        <v>0</v>
      </c>
      <c r="P490" s="23">
        <v>0.2738612787525837</v>
      </c>
      <c r="Q490" s="23">
        <v>0.63236960984211477</v>
      </c>
      <c r="R490" s="23">
        <v>0.82804991797998895</v>
      </c>
      <c r="S490" s="23">
        <v>0.33115957885386088</v>
      </c>
      <c r="T490" s="23">
        <v>0.10005388901320537</v>
      </c>
      <c r="U490" s="23">
        <v>0.51639777949432231</v>
      </c>
      <c r="V490" s="23">
        <v>0.98471654127808272</v>
      </c>
      <c r="W490" s="23">
        <v>0.2639444385977216</v>
      </c>
      <c r="X490" s="23">
        <v>0.38470768123342686</v>
      </c>
      <c r="Y490" s="23">
        <v>0.81649658092772603</v>
      </c>
      <c r="Z490" s="23">
        <v>0.87120606058498007</v>
      </c>
      <c r="AA490" s="23">
        <v>0.8886319072972042</v>
      </c>
      <c r="AB490" s="23">
        <v>0.19663841605003515</v>
      </c>
      <c r="AC490" s="150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87</v>
      </c>
      <c r="C491" s="28"/>
      <c r="D491" s="13">
        <v>1.8632152673604397E-2</v>
      </c>
      <c r="E491" s="13">
        <v>1.6334678314957607E-2</v>
      </c>
      <c r="F491" s="13">
        <v>1.1084103330365126E-2</v>
      </c>
      <c r="G491" s="13">
        <v>8.211245692217474E-2</v>
      </c>
      <c r="H491" s="13">
        <v>3.435018488875758E-2</v>
      </c>
      <c r="I491" s="13">
        <v>2.9162149711505009E-2</v>
      </c>
      <c r="J491" s="13">
        <v>1.1749292588706788E-2</v>
      </c>
      <c r="K491" s="13">
        <v>2.5405592487945178E-2</v>
      </c>
      <c r="L491" s="13">
        <v>2.4825738853397481E-2</v>
      </c>
      <c r="M491" s="13">
        <v>2.464992643525055E-2</v>
      </c>
      <c r="N491" s="13">
        <v>4.6095701756858128E-2</v>
      </c>
      <c r="O491" s="13">
        <v>0</v>
      </c>
      <c r="P491" s="13">
        <v>1.8318480184119312E-2</v>
      </c>
      <c r="Q491" s="13">
        <v>3.9634427839522937E-2</v>
      </c>
      <c r="R491" s="13">
        <v>5.0235586530636346E-2</v>
      </c>
      <c r="S491" s="13">
        <v>2.1668020426643023E-2</v>
      </c>
      <c r="T491" s="13">
        <v>3.5480333151056676E-3</v>
      </c>
      <c r="U491" s="13">
        <v>3.8729833462074169E-2</v>
      </c>
      <c r="V491" s="13">
        <v>3.3703931817846533E-2</v>
      </c>
      <c r="W491" s="13">
        <v>1.3077346255873902E-2</v>
      </c>
      <c r="X491" s="13">
        <v>2.4981018261910834E-2</v>
      </c>
      <c r="Y491" s="13">
        <v>9.7979589711327114E-2</v>
      </c>
      <c r="Z491" s="13">
        <v>5.2640849582174021E-2</v>
      </c>
      <c r="AA491" s="13">
        <v>5.2323762941935477E-2</v>
      </c>
      <c r="AB491" s="13">
        <v>1.4747881203752635E-2</v>
      </c>
      <c r="AC491" s="150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274</v>
      </c>
      <c r="C492" s="28"/>
      <c r="D492" s="13">
        <v>1.2504505325973803E-2</v>
      </c>
      <c r="E492" s="13">
        <v>0.60953089638172542</v>
      </c>
      <c r="F492" s="13">
        <v>4.9279140642373154E-2</v>
      </c>
      <c r="G492" s="13">
        <v>-7.0237935599717027E-2</v>
      </c>
      <c r="H492" s="13">
        <v>-4.0451507907259598E-2</v>
      </c>
      <c r="I492" s="13">
        <v>-1.3856483181850954E-2</v>
      </c>
      <c r="J492" s="13">
        <v>-3.2184732916875625E-3</v>
      </c>
      <c r="K492" s="13">
        <v>0.10848063055502855</v>
      </c>
      <c r="L492" s="13">
        <v>-5.3460752697203073E-3</v>
      </c>
      <c r="M492" s="13">
        <v>-1.1728881203818431E-2</v>
      </c>
      <c r="N492" s="13">
        <v>0.20528652055551544</v>
      </c>
      <c r="O492" s="13">
        <v>-0.36171940659019486</v>
      </c>
      <c r="P492" s="13">
        <v>-4.5770512852341239E-2</v>
      </c>
      <c r="Q492" s="13">
        <v>1.838041275281932E-2</v>
      </c>
      <c r="R492" s="13">
        <v>5.2099178137162028E-2</v>
      </c>
      <c r="S492" s="13">
        <v>-2.4494493072014456E-2</v>
      </c>
      <c r="T492" s="13">
        <v>0.79993957160477125</v>
      </c>
      <c r="U492" s="13">
        <v>-0.14895920878692637</v>
      </c>
      <c r="V492" s="13">
        <v>0.86484313374564725</v>
      </c>
      <c r="W492" s="13">
        <v>0.28826299769879005</v>
      </c>
      <c r="X492" s="13">
        <v>-1.7047886148900071E-2</v>
      </c>
      <c r="Y492" s="13">
        <v>-0.46809950549182899</v>
      </c>
      <c r="Z492" s="13">
        <v>5.6354382093227517E-2</v>
      </c>
      <c r="AA492" s="13">
        <v>8.4013207807652535E-2</v>
      </c>
      <c r="AB492" s="13">
        <v>-0.14895920878692637</v>
      </c>
      <c r="AC492" s="150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275</v>
      </c>
      <c r="C493" s="46"/>
      <c r="D493" s="44">
        <v>0.04</v>
      </c>
      <c r="E493" s="44">
        <v>8.2799999999999994</v>
      </c>
      <c r="F493" s="44">
        <v>0.47</v>
      </c>
      <c r="G493" s="44">
        <v>1.19</v>
      </c>
      <c r="H493" s="44">
        <v>0.78</v>
      </c>
      <c r="I493" s="44">
        <v>0.41</v>
      </c>
      <c r="J493" s="44">
        <v>0.26</v>
      </c>
      <c r="K493" s="44">
        <v>1.3</v>
      </c>
      <c r="L493" s="44">
        <v>0.28999999999999998</v>
      </c>
      <c r="M493" s="44">
        <v>0.38</v>
      </c>
      <c r="N493" s="44">
        <v>2.64</v>
      </c>
      <c r="O493" s="44" t="s">
        <v>276</v>
      </c>
      <c r="P493" s="44">
        <v>0.85</v>
      </c>
      <c r="Q493" s="44">
        <v>0.04</v>
      </c>
      <c r="R493" s="44">
        <v>0.51</v>
      </c>
      <c r="S493" s="44">
        <v>0.56000000000000005</v>
      </c>
      <c r="T493" s="44">
        <v>10.93</v>
      </c>
      <c r="U493" s="44" t="s">
        <v>276</v>
      </c>
      <c r="V493" s="44">
        <v>11.83</v>
      </c>
      <c r="W493" s="44">
        <v>3.8</v>
      </c>
      <c r="X493" s="44">
        <v>0.45</v>
      </c>
      <c r="Y493" s="44" t="s">
        <v>276</v>
      </c>
      <c r="Z493" s="44">
        <v>0.56999999999999995</v>
      </c>
      <c r="AA493" s="44">
        <v>0.96</v>
      </c>
      <c r="AB493" s="44">
        <v>2.29</v>
      </c>
      <c r="AC493" s="150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 t="s">
        <v>340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BM494" s="55"/>
    </row>
    <row r="495" spans="1:65">
      <c r="BM495" s="55"/>
    </row>
    <row r="496" spans="1:65" ht="15">
      <c r="B496" s="8" t="s">
        <v>658</v>
      </c>
      <c r="BM496" s="27" t="s">
        <v>67</v>
      </c>
    </row>
    <row r="497" spans="1:65" ht="15">
      <c r="A497" s="24" t="s">
        <v>20</v>
      </c>
      <c r="B497" s="18" t="s">
        <v>114</v>
      </c>
      <c r="C497" s="15" t="s">
        <v>115</v>
      </c>
      <c r="D497" s="16" t="s">
        <v>240</v>
      </c>
      <c r="E497" s="17" t="s">
        <v>240</v>
      </c>
      <c r="F497" s="17" t="s">
        <v>240</v>
      </c>
      <c r="G497" s="17" t="s">
        <v>240</v>
      </c>
      <c r="H497" s="17" t="s">
        <v>240</v>
      </c>
      <c r="I497" s="17" t="s">
        <v>240</v>
      </c>
      <c r="J497" s="17" t="s">
        <v>240</v>
      </c>
      <c r="K497" s="17" t="s">
        <v>240</v>
      </c>
      <c r="L497" s="17" t="s">
        <v>240</v>
      </c>
      <c r="M497" s="17" t="s">
        <v>240</v>
      </c>
      <c r="N497" s="17" t="s">
        <v>240</v>
      </c>
      <c r="O497" s="17" t="s">
        <v>240</v>
      </c>
      <c r="P497" s="17" t="s">
        <v>240</v>
      </c>
      <c r="Q497" s="17" t="s">
        <v>240</v>
      </c>
      <c r="R497" s="17" t="s">
        <v>240</v>
      </c>
      <c r="S497" s="17" t="s">
        <v>240</v>
      </c>
      <c r="T497" s="17" t="s">
        <v>240</v>
      </c>
      <c r="U497" s="17" t="s">
        <v>240</v>
      </c>
      <c r="V497" s="17" t="s">
        <v>240</v>
      </c>
      <c r="W497" s="17" t="s">
        <v>240</v>
      </c>
      <c r="X497" s="17" t="s">
        <v>240</v>
      </c>
      <c r="Y497" s="150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241</v>
      </c>
      <c r="C498" s="9" t="s">
        <v>241</v>
      </c>
      <c r="D498" s="148" t="s">
        <v>243</v>
      </c>
      <c r="E498" s="149" t="s">
        <v>244</v>
      </c>
      <c r="F498" s="149" t="s">
        <v>245</v>
      </c>
      <c r="G498" s="149" t="s">
        <v>248</v>
      </c>
      <c r="H498" s="149" t="s">
        <v>249</v>
      </c>
      <c r="I498" s="149" t="s">
        <v>250</v>
      </c>
      <c r="J498" s="149" t="s">
        <v>251</v>
      </c>
      <c r="K498" s="149" t="s">
        <v>252</v>
      </c>
      <c r="L498" s="149" t="s">
        <v>253</v>
      </c>
      <c r="M498" s="149" t="s">
        <v>254</v>
      </c>
      <c r="N498" s="149" t="s">
        <v>256</v>
      </c>
      <c r="O498" s="149" t="s">
        <v>257</v>
      </c>
      <c r="P498" s="149" t="s">
        <v>258</v>
      </c>
      <c r="Q498" s="149" t="s">
        <v>259</v>
      </c>
      <c r="R498" s="149" t="s">
        <v>260</v>
      </c>
      <c r="S498" s="149" t="s">
        <v>261</v>
      </c>
      <c r="T498" s="149" t="s">
        <v>279</v>
      </c>
      <c r="U498" s="149" t="s">
        <v>307</v>
      </c>
      <c r="V498" s="149" t="s">
        <v>280</v>
      </c>
      <c r="W498" s="149" t="s">
        <v>263</v>
      </c>
      <c r="X498" s="149" t="s">
        <v>281</v>
      </c>
      <c r="Y498" s="150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282</v>
      </c>
      <c r="E499" s="11" t="s">
        <v>285</v>
      </c>
      <c r="F499" s="11" t="s">
        <v>285</v>
      </c>
      <c r="G499" s="11" t="s">
        <v>284</v>
      </c>
      <c r="H499" s="11" t="s">
        <v>282</v>
      </c>
      <c r="I499" s="11" t="s">
        <v>282</v>
      </c>
      <c r="J499" s="11" t="s">
        <v>282</v>
      </c>
      <c r="K499" s="11" t="s">
        <v>282</v>
      </c>
      <c r="L499" s="11" t="s">
        <v>282</v>
      </c>
      <c r="M499" s="11" t="s">
        <v>284</v>
      </c>
      <c r="N499" s="11" t="s">
        <v>285</v>
      </c>
      <c r="O499" s="11" t="s">
        <v>282</v>
      </c>
      <c r="P499" s="11" t="s">
        <v>284</v>
      </c>
      <c r="Q499" s="11" t="s">
        <v>285</v>
      </c>
      <c r="R499" s="11" t="s">
        <v>284</v>
      </c>
      <c r="S499" s="11" t="s">
        <v>285</v>
      </c>
      <c r="T499" s="11" t="s">
        <v>285</v>
      </c>
      <c r="U499" s="11" t="s">
        <v>284</v>
      </c>
      <c r="V499" s="11" t="s">
        <v>285</v>
      </c>
      <c r="W499" s="11" t="s">
        <v>285</v>
      </c>
      <c r="X499" s="11" t="s">
        <v>285</v>
      </c>
      <c r="Y499" s="150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 t="s">
        <v>326</v>
      </c>
      <c r="E500" s="25" t="s">
        <v>326</v>
      </c>
      <c r="F500" s="25" t="s">
        <v>326</v>
      </c>
      <c r="G500" s="25" t="s">
        <v>328</v>
      </c>
      <c r="H500" s="25" t="s">
        <v>327</v>
      </c>
      <c r="I500" s="25" t="s">
        <v>327</v>
      </c>
      <c r="J500" s="25" t="s">
        <v>327</v>
      </c>
      <c r="K500" s="25" t="s">
        <v>327</v>
      </c>
      <c r="L500" s="25" t="s">
        <v>327</v>
      </c>
      <c r="M500" s="25" t="s">
        <v>328</v>
      </c>
      <c r="N500" s="25" t="s">
        <v>328</v>
      </c>
      <c r="O500" s="25" t="s">
        <v>329</v>
      </c>
      <c r="P500" s="25" t="s">
        <v>328</v>
      </c>
      <c r="Q500" s="25" t="s">
        <v>329</v>
      </c>
      <c r="R500" s="25" t="s">
        <v>327</v>
      </c>
      <c r="S500" s="25" t="s">
        <v>329</v>
      </c>
      <c r="T500" s="25" t="s">
        <v>330</v>
      </c>
      <c r="U500" s="25" t="s">
        <v>328</v>
      </c>
      <c r="V500" s="25" t="s">
        <v>327</v>
      </c>
      <c r="W500" s="25" t="s">
        <v>328</v>
      </c>
      <c r="X500" s="25" t="s">
        <v>327</v>
      </c>
      <c r="Y500" s="150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10">
        <v>40.9</v>
      </c>
      <c r="E501" s="210">
        <v>39.9</v>
      </c>
      <c r="F501" s="210">
        <v>41.474714516351099</v>
      </c>
      <c r="G501" s="210">
        <v>37.700000000000003</v>
      </c>
      <c r="H501" s="210">
        <v>39.9</v>
      </c>
      <c r="I501" s="210">
        <v>40.1</v>
      </c>
      <c r="J501" s="210">
        <v>41.6</v>
      </c>
      <c r="K501" s="210">
        <v>38.9</v>
      </c>
      <c r="L501" s="210">
        <v>38.9</v>
      </c>
      <c r="M501" s="210">
        <v>41</v>
      </c>
      <c r="N501" s="210">
        <v>39</v>
      </c>
      <c r="O501" s="210">
        <v>38.972804012508973</v>
      </c>
      <c r="P501" s="210">
        <v>40</v>
      </c>
      <c r="Q501" s="210">
        <v>38.6</v>
      </c>
      <c r="R501" s="211">
        <v>49.6</v>
      </c>
      <c r="S501" s="210">
        <v>40</v>
      </c>
      <c r="T501" s="226">
        <v>47.5</v>
      </c>
      <c r="U501" s="210">
        <v>44</v>
      </c>
      <c r="V501" s="210">
        <v>41</v>
      </c>
      <c r="W501" s="210">
        <v>42</v>
      </c>
      <c r="X501" s="210">
        <v>39.9</v>
      </c>
      <c r="Y501" s="212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1</v>
      </c>
    </row>
    <row r="502" spans="1:65">
      <c r="A502" s="29"/>
      <c r="B502" s="19">
        <v>1</v>
      </c>
      <c r="C502" s="9">
        <v>2</v>
      </c>
      <c r="D502" s="215">
        <v>40.6</v>
      </c>
      <c r="E502" s="215">
        <v>39.4</v>
      </c>
      <c r="F502" s="215">
        <v>42.187620212666666</v>
      </c>
      <c r="G502" s="215">
        <v>37.9</v>
      </c>
      <c r="H502" s="215">
        <v>41.2</v>
      </c>
      <c r="I502" s="215">
        <v>40.799999999999997</v>
      </c>
      <c r="J502" s="215">
        <v>41.5</v>
      </c>
      <c r="K502" s="215">
        <v>39.799999999999997</v>
      </c>
      <c r="L502" s="215">
        <v>38.700000000000003</v>
      </c>
      <c r="M502" s="215">
        <v>41</v>
      </c>
      <c r="N502" s="215">
        <v>40</v>
      </c>
      <c r="O502" s="215">
        <v>39.807025082223177</v>
      </c>
      <c r="P502" s="215">
        <v>38</v>
      </c>
      <c r="Q502" s="215">
        <v>38.53</v>
      </c>
      <c r="R502" s="216">
        <v>47.61</v>
      </c>
      <c r="S502" s="215">
        <v>39</v>
      </c>
      <c r="T502" s="215">
        <v>39.799999999999997</v>
      </c>
      <c r="U502" s="215">
        <v>41</v>
      </c>
      <c r="V502" s="215">
        <v>42</v>
      </c>
      <c r="W502" s="227">
        <v>46</v>
      </c>
      <c r="X502" s="215">
        <v>40.4</v>
      </c>
      <c r="Y502" s="212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15</v>
      </c>
    </row>
    <row r="503" spans="1:65">
      <c r="A503" s="29"/>
      <c r="B503" s="19">
        <v>1</v>
      </c>
      <c r="C503" s="9">
        <v>3</v>
      </c>
      <c r="D503" s="215">
        <v>41.2</v>
      </c>
      <c r="E503" s="215">
        <v>40</v>
      </c>
      <c r="F503" s="215">
        <v>41.642587392011286</v>
      </c>
      <c r="G503" s="215">
        <v>38.5</v>
      </c>
      <c r="H503" s="215">
        <v>40.799999999999997</v>
      </c>
      <c r="I503" s="215">
        <v>40.200000000000003</v>
      </c>
      <c r="J503" s="215">
        <v>41.7</v>
      </c>
      <c r="K503" s="215">
        <v>40.299999999999997</v>
      </c>
      <c r="L503" s="215">
        <v>38.4</v>
      </c>
      <c r="M503" s="215">
        <v>42</v>
      </c>
      <c r="N503" s="215">
        <v>40</v>
      </c>
      <c r="O503" s="215">
        <v>39.267825172458402</v>
      </c>
      <c r="P503" s="215">
        <v>37</v>
      </c>
      <c r="Q503" s="215">
        <v>38.57</v>
      </c>
      <c r="R503" s="216">
        <v>48.52</v>
      </c>
      <c r="S503" s="215">
        <v>40</v>
      </c>
      <c r="T503" s="215">
        <v>40.6</v>
      </c>
      <c r="U503" s="215">
        <v>42</v>
      </c>
      <c r="V503" s="215">
        <v>41</v>
      </c>
      <c r="W503" s="215">
        <v>42</v>
      </c>
      <c r="X503" s="215">
        <v>40.4</v>
      </c>
      <c r="Y503" s="212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4">
        <v>16</v>
      </c>
    </row>
    <row r="504" spans="1:65">
      <c r="A504" s="29"/>
      <c r="B504" s="19">
        <v>1</v>
      </c>
      <c r="C504" s="9">
        <v>4</v>
      </c>
      <c r="D504" s="215">
        <v>40.6</v>
      </c>
      <c r="E504" s="215">
        <v>39.4</v>
      </c>
      <c r="F504" s="215">
        <v>41.441081747348001</v>
      </c>
      <c r="G504" s="215">
        <v>37.299999999999997</v>
      </c>
      <c r="H504" s="215">
        <v>40.9</v>
      </c>
      <c r="I504" s="215">
        <v>40.299999999999997</v>
      </c>
      <c r="J504" s="215">
        <v>40.5</v>
      </c>
      <c r="K504" s="215">
        <v>41</v>
      </c>
      <c r="L504" s="215">
        <v>39.1</v>
      </c>
      <c r="M504" s="215">
        <v>41</v>
      </c>
      <c r="N504" s="215">
        <v>40</v>
      </c>
      <c r="O504" s="215">
        <v>41.56963144797156</v>
      </c>
      <c r="P504" s="215">
        <v>39</v>
      </c>
      <c r="Q504" s="215">
        <v>38.43</v>
      </c>
      <c r="R504" s="216">
        <v>47.38</v>
      </c>
      <c r="S504" s="215">
        <v>39</v>
      </c>
      <c r="T504" s="215">
        <v>37.700000000000003</v>
      </c>
      <c r="U504" s="215">
        <v>42</v>
      </c>
      <c r="V504" s="215">
        <v>41</v>
      </c>
      <c r="W504" s="215">
        <v>43</v>
      </c>
      <c r="X504" s="215">
        <v>38.1</v>
      </c>
      <c r="Y504" s="212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4">
        <v>40.100688336734819</v>
      </c>
    </row>
    <row r="505" spans="1:65">
      <c r="A505" s="29"/>
      <c r="B505" s="19">
        <v>1</v>
      </c>
      <c r="C505" s="9">
        <v>5</v>
      </c>
      <c r="D505" s="215">
        <v>41.2</v>
      </c>
      <c r="E505" s="215">
        <v>39</v>
      </c>
      <c r="F505" s="215">
        <v>41.623772961018425</v>
      </c>
      <c r="G505" s="215">
        <v>37.6</v>
      </c>
      <c r="H505" s="215">
        <v>41</v>
      </c>
      <c r="I505" s="215">
        <v>40.700000000000003</v>
      </c>
      <c r="J505" s="215">
        <v>40.9</v>
      </c>
      <c r="K505" s="215">
        <v>39.799999999999997</v>
      </c>
      <c r="L505" s="215">
        <v>38.9</v>
      </c>
      <c r="M505" s="215">
        <v>41</v>
      </c>
      <c r="N505" s="215">
        <v>40</v>
      </c>
      <c r="O505" s="215">
        <v>38.727018230027525</v>
      </c>
      <c r="P505" s="215">
        <v>37</v>
      </c>
      <c r="Q505" s="215">
        <v>37.369999999999997</v>
      </c>
      <c r="R505" s="216">
        <v>49.47</v>
      </c>
      <c r="S505" s="215">
        <v>39</v>
      </c>
      <c r="T505" s="215">
        <v>43.4</v>
      </c>
      <c r="U505" s="215">
        <v>41</v>
      </c>
      <c r="V505" s="215">
        <v>41</v>
      </c>
      <c r="W505" s="215">
        <v>42</v>
      </c>
      <c r="X505" s="215">
        <v>38.200000000000003</v>
      </c>
      <c r="Y505" s="212"/>
      <c r="Z505" s="213"/>
      <c r="AA505" s="213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4">
        <v>93</v>
      </c>
    </row>
    <row r="506" spans="1:65">
      <c r="A506" s="29"/>
      <c r="B506" s="19">
        <v>1</v>
      </c>
      <c r="C506" s="9">
        <v>6</v>
      </c>
      <c r="D506" s="215">
        <v>40.5</v>
      </c>
      <c r="E506" s="215">
        <v>40</v>
      </c>
      <c r="F506" s="215">
        <v>42.163154268222179</v>
      </c>
      <c r="G506" s="215">
        <v>37</v>
      </c>
      <c r="H506" s="215">
        <v>40.299999999999997</v>
      </c>
      <c r="I506" s="215">
        <v>40.4</v>
      </c>
      <c r="J506" s="215">
        <v>40.299999999999997</v>
      </c>
      <c r="K506" s="215">
        <v>39.9</v>
      </c>
      <c r="L506" s="215">
        <v>38.1</v>
      </c>
      <c r="M506" s="215">
        <v>42</v>
      </c>
      <c r="N506" s="215">
        <v>38</v>
      </c>
      <c r="O506" s="215">
        <v>37.895365365371603</v>
      </c>
      <c r="P506" s="215">
        <v>38</v>
      </c>
      <c r="Q506" s="215">
        <v>37.47</v>
      </c>
      <c r="R506" s="216">
        <v>45.92</v>
      </c>
      <c r="S506" s="215">
        <v>39</v>
      </c>
      <c r="T506" s="215">
        <v>42.2</v>
      </c>
      <c r="U506" s="215">
        <v>41</v>
      </c>
      <c r="V506" s="215">
        <v>41</v>
      </c>
      <c r="W506" s="215">
        <v>43</v>
      </c>
      <c r="X506" s="215">
        <v>38.9</v>
      </c>
      <c r="Y506" s="212"/>
      <c r="Z506" s="213"/>
      <c r="AA506" s="213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7"/>
    </row>
    <row r="507" spans="1:65">
      <c r="A507" s="29"/>
      <c r="B507" s="20" t="s">
        <v>271</v>
      </c>
      <c r="C507" s="12"/>
      <c r="D507" s="218">
        <v>40.833333333333336</v>
      </c>
      <c r="E507" s="218">
        <v>39.616666666666667</v>
      </c>
      <c r="F507" s="218">
        <v>41.755488516269608</v>
      </c>
      <c r="G507" s="218">
        <v>37.666666666666664</v>
      </c>
      <c r="H507" s="218">
        <v>40.68333333333333</v>
      </c>
      <c r="I507" s="218">
        <v>40.416666666666671</v>
      </c>
      <c r="J507" s="218">
        <v>41.083333333333336</v>
      </c>
      <c r="K507" s="218">
        <v>39.950000000000003</v>
      </c>
      <c r="L507" s="218">
        <v>38.68333333333333</v>
      </c>
      <c r="M507" s="218">
        <v>41.333333333333336</v>
      </c>
      <c r="N507" s="218">
        <v>39.5</v>
      </c>
      <c r="O507" s="218">
        <v>39.373278218426869</v>
      </c>
      <c r="P507" s="218">
        <v>38.166666666666664</v>
      </c>
      <c r="Q507" s="218">
        <v>38.161666666666669</v>
      </c>
      <c r="R507" s="218">
        <v>48.083333333333336</v>
      </c>
      <c r="S507" s="218">
        <v>39.333333333333336</v>
      </c>
      <c r="T507" s="218">
        <v>41.866666666666674</v>
      </c>
      <c r="U507" s="218">
        <v>41.833333333333336</v>
      </c>
      <c r="V507" s="218">
        <v>41.166666666666664</v>
      </c>
      <c r="W507" s="218">
        <v>43</v>
      </c>
      <c r="X507" s="218">
        <v>39.31666666666667</v>
      </c>
      <c r="Y507" s="212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AX507" s="213"/>
      <c r="AY507" s="213"/>
      <c r="AZ507" s="213"/>
      <c r="BA507" s="213"/>
      <c r="BB507" s="213"/>
      <c r="BC507" s="213"/>
      <c r="BD507" s="213"/>
      <c r="BE507" s="213"/>
      <c r="BF507" s="213"/>
      <c r="BG507" s="213"/>
      <c r="BH507" s="213"/>
      <c r="BI507" s="213"/>
      <c r="BJ507" s="213"/>
      <c r="BK507" s="213"/>
      <c r="BL507" s="213"/>
      <c r="BM507" s="217"/>
    </row>
    <row r="508" spans="1:65">
      <c r="A508" s="29"/>
      <c r="B508" s="3" t="s">
        <v>272</v>
      </c>
      <c r="C508" s="28"/>
      <c r="D508" s="215">
        <v>40.75</v>
      </c>
      <c r="E508" s="215">
        <v>39.65</v>
      </c>
      <c r="F508" s="215">
        <v>41.633180176514855</v>
      </c>
      <c r="G508" s="215">
        <v>37.650000000000006</v>
      </c>
      <c r="H508" s="215">
        <v>40.849999999999994</v>
      </c>
      <c r="I508" s="215">
        <v>40.349999999999994</v>
      </c>
      <c r="J508" s="215">
        <v>41.2</v>
      </c>
      <c r="K508" s="215">
        <v>39.849999999999994</v>
      </c>
      <c r="L508" s="215">
        <v>38.799999999999997</v>
      </c>
      <c r="M508" s="215">
        <v>41</v>
      </c>
      <c r="N508" s="215">
        <v>40</v>
      </c>
      <c r="O508" s="215">
        <v>39.120314592483687</v>
      </c>
      <c r="P508" s="215">
        <v>38</v>
      </c>
      <c r="Q508" s="215">
        <v>38.480000000000004</v>
      </c>
      <c r="R508" s="215">
        <v>48.064999999999998</v>
      </c>
      <c r="S508" s="215">
        <v>39</v>
      </c>
      <c r="T508" s="215">
        <v>41.400000000000006</v>
      </c>
      <c r="U508" s="215">
        <v>41.5</v>
      </c>
      <c r="V508" s="215">
        <v>41</v>
      </c>
      <c r="W508" s="215">
        <v>42.5</v>
      </c>
      <c r="X508" s="215">
        <v>39.4</v>
      </c>
      <c r="Y508" s="212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AX508" s="213"/>
      <c r="AY508" s="213"/>
      <c r="AZ508" s="213"/>
      <c r="BA508" s="213"/>
      <c r="BB508" s="213"/>
      <c r="BC508" s="213"/>
      <c r="BD508" s="213"/>
      <c r="BE508" s="213"/>
      <c r="BF508" s="213"/>
      <c r="BG508" s="213"/>
      <c r="BH508" s="213"/>
      <c r="BI508" s="213"/>
      <c r="BJ508" s="213"/>
      <c r="BK508" s="213"/>
      <c r="BL508" s="213"/>
      <c r="BM508" s="217"/>
    </row>
    <row r="509" spans="1:65">
      <c r="A509" s="29"/>
      <c r="B509" s="3" t="s">
        <v>273</v>
      </c>
      <c r="C509" s="28"/>
      <c r="D509" s="23">
        <v>0.3141125063837274</v>
      </c>
      <c r="E509" s="23">
        <v>0.41190613817551536</v>
      </c>
      <c r="F509" s="23">
        <v>0.33487623835498931</v>
      </c>
      <c r="G509" s="23">
        <v>0.51639777949432253</v>
      </c>
      <c r="H509" s="23">
        <v>0.48751068364361805</v>
      </c>
      <c r="I509" s="23">
        <v>0.27868739954771238</v>
      </c>
      <c r="J509" s="23">
        <v>0.60138728508895889</v>
      </c>
      <c r="K509" s="23">
        <v>0.6892024376045115</v>
      </c>
      <c r="L509" s="23">
        <v>0.37103458958251656</v>
      </c>
      <c r="M509" s="23">
        <v>0.51639777949432231</v>
      </c>
      <c r="N509" s="23">
        <v>0.83666002653407556</v>
      </c>
      <c r="O509" s="23">
        <v>1.2478367007846818</v>
      </c>
      <c r="P509" s="23">
        <v>1.169045194450012</v>
      </c>
      <c r="Q509" s="23">
        <v>0.57821852847056721</v>
      </c>
      <c r="R509" s="23">
        <v>1.4008949520455363</v>
      </c>
      <c r="S509" s="23">
        <v>0.51639777949432231</v>
      </c>
      <c r="T509" s="23">
        <v>3.3891985286593442</v>
      </c>
      <c r="U509" s="23">
        <v>1.169045194450012</v>
      </c>
      <c r="V509" s="23">
        <v>0.40824829046386302</v>
      </c>
      <c r="W509" s="23">
        <v>1.5491933384829668</v>
      </c>
      <c r="X509" s="23">
        <v>1.0571975532825753</v>
      </c>
      <c r="Y509" s="150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87</v>
      </c>
      <c r="C510" s="28"/>
      <c r="D510" s="13">
        <v>7.6925511767443437E-3</v>
      </c>
      <c r="E510" s="13">
        <v>1.0397294190379016E-2</v>
      </c>
      <c r="F510" s="13">
        <v>8.0199334328110699E-3</v>
      </c>
      <c r="G510" s="13">
        <v>1.3709675561796175E-2</v>
      </c>
      <c r="H510" s="13">
        <v>1.198305654183412E-2</v>
      </c>
      <c r="I510" s="13">
        <v>6.8953583393248415E-3</v>
      </c>
      <c r="J510" s="13">
        <v>1.4638230063017253E-2</v>
      </c>
      <c r="K510" s="13">
        <v>1.7251625471952726E-2</v>
      </c>
      <c r="L510" s="13">
        <v>9.5915878392722944E-3</v>
      </c>
      <c r="M510" s="13">
        <v>1.2493494665185217E-2</v>
      </c>
      <c r="N510" s="13">
        <v>2.1181266494533557E-2</v>
      </c>
      <c r="O510" s="13">
        <v>3.1692476655415719E-2</v>
      </c>
      <c r="P510" s="13">
        <v>3.0630005094760143E-2</v>
      </c>
      <c r="Q510" s="13">
        <v>1.5151815394258649E-2</v>
      </c>
      <c r="R510" s="13">
        <v>2.9134730371830907E-2</v>
      </c>
      <c r="S510" s="13">
        <v>1.3128757105787854E-2</v>
      </c>
      <c r="T510" s="13">
        <v>8.0952194155876039E-2</v>
      </c>
      <c r="U510" s="13">
        <v>2.7945303452988332E-2</v>
      </c>
      <c r="V510" s="13">
        <v>9.9169625213893862E-3</v>
      </c>
      <c r="W510" s="13">
        <v>3.6027752057743417E-2</v>
      </c>
      <c r="X510" s="13">
        <v>2.6889297667212594E-2</v>
      </c>
      <c r="Y510" s="150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274</v>
      </c>
      <c r="C511" s="28"/>
      <c r="D511" s="13">
        <v>1.82701351768908E-2</v>
      </c>
      <c r="E511" s="13">
        <v>-1.2070158646747098E-2</v>
      </c>
      <c r="F511" s="13">
        <v>4.1266129040954169E-2</v>
      </c>
      <c r="G511" s="13">
        <v>-6.0697752857235443E-2</v>
      </c>
      <c r="H511" s="13">
        <v>1.452955100685327E-2</v>
      </c>
      <c r="I511" s="13">
        <v>7.8796235934532888E-3</v>
      </c>
      <c r="J511" s="13">
        <v>2.4504442126953574E-2</v>
      </c>
      <c r="K511" s="13">
        <v>-3.7577493799969552E-3</v>
      </c>
      <c r="L511" s="13">
        <v>-3.5344904593647586E-2</v>
      </c>
      <c r="M511" s="13">
        <v>3.0738749077016125E-2</v>
      </c>
      <c r="N511" s="13">
        <v>-1.4979501890109659E-2</v>
      </c>
      <c r="O511" s="13">
        <v>-1.8139591824452461E-2</v>
      </c>
      <c r="P511" s="13">
        <v>-4.8229138957110229E-2</v>
      </c>
      <c r="Q511" s="13">
        <v>-4.8353825096111414E-2</v>
      </c>
      <c r="R511" s="13">
        <v>0.19906503672870612</v>
      </c>
      <c r="S511" s="13">
        <v>-1.913570652348473E-2</v>
      </c>
      <c r="T511" s="13">
        <v>4.4038603903816309E-2</v>
      </c>
      <c r="U511" s="13">
        <v>4.3207362977141228E-2</v>
      </c>
      <c r="V511" s="13">
        <v>2.6582544443640943E-2</v>
      </c>
      <c r="W511" s="13">
        <v>7.2300795410766616E-2</v>
      </c>
      <c r="X511" s="13">
        <v>-1.955132698682216E-2</v>
      </c>
      <c r="Y511" s="150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45" t="s">
        <v>275</v>
      </c>
      <c r="C512" s="46"/>
      <c r="D512" s="44">
        <v>0.26</v>
      </c>
      <c r="E512" s="44">
        <v>0.5</v>
      </c>
      <c r="F512" s="44">
        <v>0.83</v>
      </c>
      <c r="G512" s="44">
        <v>1.71</v>
      </c>
      <c r="H512" s="44">
        <v>0.17</v>
      </c>
      <c r="I512" s="44">
        <v>0</v>
      </c>
      <c r="J512" s="44">
        <v>0.41</v>
      </c>
      <c r="K512" s="44">
        <v>0.28999999999999998</v>
      </c>
      <c r="L512" s="44">
        <v>1.08</v>
      </c>
      <c r="M512" s="44">
        <v>0.56999999999999995</v>
      </c>
      <c r="N512" s="44">
        <v>0.56999999999999995</v>
      </c>
      <c r="O512" s="44">
        <v>0.65</v>
      </c>
      <c r="P512" s="44">
        <v>1.4</v>
      </c>
      <c r="Q512" s="44">
        <v>1.4</v>
      </c>
      <c r="R512" s="44">
        <v>4.7699999999999996</v>
      </c>
      <c r="S512" s="44">
        <v>0.67</v>
      </c>
      <c r="T512" s="44">
        <v>0.9</v>
      </c>
      <c r="U512" s="44">
        <v>0.88</v>
      </c>
      <c r="V512" s="44">
        <v>0.47</v>
      </c>
      <c r="W512" s="44">
        <v>1.61</v>
      </c>
      <c r="X512" s="44">
        <v>0.68</v>
      </c>
      <c r="Y512" s="150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BM513" s="55"/>
    </row>
    <row r="514" spans="1:65" ht="15">
      <c r="B514" s="8" t="s">
        <v>659</v>
      </c>
      <c r="BM514" s="27" t="s">
        <v>278</v>
      </c>
    </row>
    <row r="515" spans="1:65" ht="15">
      <c r="A515" s="24" t="s">
        <v>23</v>
      </c>
      <c r="B515" s="18" t="s">
        <v>114</v>
      </c>
      <c r="C515" s="15" t="s">
        <v>115</v>
      </c>
      <c r="D515" s="16" t="s">
        <v>240</v>
      </c>
      <c r="E515" s="17" t="s">
        <v>240</v>
      </c>
      <c r="F515" s="17" t="s">
        <v>240</v>
      </c>
      <c r="G515" s="17" t="s">
        <v>240</v>
      </c>
      <c r="H515" s="17" t="s">
        <v>240</v>
      </c>
      <c r="I515" s="17" t="s">
        <v>240</v>
      </c>
      <c r="J515" s="17" t="s">
        <v>240</v>
      </c>
      <c r="K515" s="15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241</v>
      </c>
      <c r="C516" s="9" t="s">
        <v>241</v>
      </c>
      <c r="D516" s="148" t="s">
        <v>243</v>
      </c>
      <c r="E516" s="149" t="s">
        <v>248</v>
      </c>
      <c r="F516" s="149" t="s">
        <v>256</v>
      </c>
      <c r="G516" s="149" t="s">
        <v>257</v>
      </c>
      <c r="H516" s="149" t="s">
        <v>307</v>
      </c>
      <c r="I516" s="149" t="s">
        <v>263</v>
      </c>
      <c r="J516" s="149" t="s">
        <v>281</v>
      </c>
      <c r="K516" s="15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282</v>
      </c>
      <c r="E517" s="11" t="s">
        <v>284</v>
      </c>
      <c r="F517" s="11" t="s">
        <v>285</v>
      </c>
      <c r="G517" s="11" t="s">
        <v>282</v>
      </c>
      <c r="H517" s="11" t="s">
        <v>282</v>
      </c>
      <c r="I517" s="11" t="s">
        <v>285</v>
      </c>
      <c r="J517" s="11" t="s">
        <v>285</v>
      </c>
      <c r="K517" s="15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9"/>
      <c r="C518" s="9"/>
      <c r="D518" s="25" t="s">
        <v>326</v>
      </c>
      <c r="E518" s="25" t="s">
        <v>328</v>
      </c>
      <c r="F518" s="25" t="s">
        <v>328</v>
      </c>
      <c r="G518" s="25" t="s">
        <v>329</v>
      </c>
      <c r="H518" s="25" t="s">
        <v>328</v>
      </c>
      <c r="I518" s="25" t="s">
        <v>328</v>
      </c>
      <c r="J518" s="25" t="s">
        <v>327</v>
      </c>
      <c r="K518" s="15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</v>
      </c>
    </row>
    <row r="519" spans="1:65">
      <c r="A519" s="29"/>
      <c r="B519" s="18">
        <v>1</v>
      </c>
      <c r="C519" s="14">
        <v>1</v>
      </c>
      <c r="D519" s="21">
        <v>0.105</v>
      </c>
      <c r="E519" s="144" t="s">
        <v>107</v>
      </c>
      <c r="F519" s="144">
        <v>0.09</v>
      </c>
      <c r="G519" s="144">
        <v>0.32343498363566159</v>
      </c>
      <c r="H519" s="21">
        <v>0.11</v>
      </c>
      <c r="I519" s="21">
        <v>0.1</v>
      </c>
      <c r="J519" s="144" t="s">
        <v>108</v>
      </c>
      <c r="K519" s="15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>
        <v>1</v>
      </c>
      <c r="C520" s="9">
        <v>2</v>
      </c>
      <c r="D520" s="11">
        <v>0.104</v>
      </c>
      <c r="E520" s="145" t="s">
        <v>107</v>
      </c>
      <c r="F520" s="145">
        <v>0.1</v>
      </c>
      <c r="G520" s="145">
        <v>0.32963555646028486</v>
      </c>
      <c r="H520" s="11">
        <v>0.11</v>
      </c>
      <c r="I520" s="11">
        <v>0.11</v>
      </c>
      <c r="J520" s="145">
        <v>0.1</v>
      </c>
      <c r="K520" s="15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16</v>
      </c>
    </row>
    <row r="521" spans="1:65">
      <c r="A521" s="29"/>
      <c r="B521" s="19">
        <v>1</v>
      </c>
      <c r="C521" s="9">
        <v>3</v>
      </c>
      <c r="D521" s="11">
        <v>0.111</v>
      </c>
      <c r="E521" s="145" t="s">
        <v>107</v>
      </c>
      <c r="F521" s="145">
        <v>0.09</v>
      </c>
      <c r="G521" s="145">
        <v>0.31022155551568886</v>
      </c>
      <c r="H521" s="11">
        <v>0.1</v>
      </c>
      <c r="I521" s="11">
        <v>0.1</v>
      </c>
      <c r="J521" s="145">
        <v>0.1</v>
      </c>
      <c r="K521" s="15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4</v>
      </c>
      <c r="D522" s="11">
        <v>0.104</v>
      </c>
      <c r="E522" s="145" t="s">
        <v>107</v>
      </c>
      <c r="F522" s="145">
        <v>0.09</v>
      </c>
      <c r="G522" s="145">
        <v>0.32524720496755999</v>
      </c>
      <c r="H522" s="11">
        <v>0.11</v>
      </c>
      <c r="I522" s="11">
        <v>0.11</v>
      </c>
      <c r="J522" s="145">
        <v>0.1</v>
      </c>
      <c r="K522" s="15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0.106111111111111</v>
      </c>
    </row>
    <row r="523" spans="1:65">
      <c r="A523" s="29"/>
      <c r="B523" s="19">
        <v>1</v>
      </c>
      <c r="C523" s="9">
        <v>5</v>
      </c>
      <c r="D523" s="11">
        <v>0.113</v>
      </c>
      <c r="E523" s="145" t="s">
        <v>107</v>
      </c>
      <c r="F523" s="145">
        <v>0.1</v>
      </c>
      <c r="G523" s="145">
        <v>0.34828183345194175</v>
      </c>
      <c r="H523" s="11">
        <v>0.11</v>
      </c>
      <c r="I523" s="11">
        <v>0.1</v>
      </c>
      <c r="J523" s="145" t="s">
        <v>108</v>
      </c>
      <c r="K523" s="15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40</v>
      </c>
    </row>
    <row r="524" spans="1:65">
      <c r="A524" s="29"/>
      <c r="B524" s="19">
        <v>1</v>
      </c>
      <c r="C524" s="9">
        <v>6</v>
      </c>
      <c r="D524" s="11">
        <v>0.113</v>
      </c>
      <c r="E524" s="145" t="s">
        <v>107</v>
      </c>
      <c r="F524" s="145">
        <v>0.09</v>
      </c>
      <c r="G524" s="145">
        <v>0.32840839848199199</v>
      </c>
      <c r="H524" s="11">
        <v>0.1</v>
      </c>
      <c r="I524" s="11">
        <v>0.1</v>
      </c>
      <c r="J524" s="145" t="s">
        <v>108</v>
      </c>
      <c r="K524" s="15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20" t="s">
        <v>271</v>
      </c>
      <c r="C525" s="12"/>
      <c r="D525" s="22">
        <v>0.10833333333333334</v>
      </c>
      <c r="E525" s="22" t="s">
        <v>771</v>
      </c>
      <c r="F525" s="22">
        <v>9.3333333333333324E-2</v>
      </c>
      <c r="G525" s="22">
        <v>0.32753825541885484</v>
      </c>
      <c r="H525" s="22">
        <v>0.10666666666666667</v>
      </c>
      <c r="I525" s="22">
        <v>0.10333333333333333</v>
      </c>
      <c r="J525" s="22">
        <v>0.10000000000000002</v>
      </c>
      <c r="K525" s="15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272</v>
      </c>
      <c r="C526" s="28"/>
      <c r="D526" s="11">
        <v>0.108</v>
      </c>
      <c r="E526" s="11" t="s">
        <v>771</v>
      </c>
      <c r="F526" s="11">
        <v>0.09</v>
      </c>
      <c r="G526" s="11">
        <v>0.32682780172477599</v>
      </c>
      <c r="H526" s="11">
        <v>0.11</v>
      </c>
      <c r="I526" s="11">
        <v>0.1</v>
      </c>
      <c r="J526" s="11">
        <v>0.1</v>
      </c>
      <c r="K526" s="15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273</v>
      </c>
      <c r="C527" s="28"/>
      <c r="D527" s="23">
        <v>4.4572039067858121E-3</v>
      </c>
      <c r="E527" s="23" t="s">
        <v>771</v>
      </c>
      <c r="F527" s="23">
        <v>5.1639777949432277E-3</v>
      </c>
      <c r="G527" s="23">
        <v>1.2307767443829215E-2</v>
      </c>
      <c r="H527" s="23">
        <v>5.1639777949432199E-3</v>
      </c>
      <c r="I527" s="23">
        <v>5.1639777949432199E-3</v>
      </c>
      <c r="J527" s="23">
        <v>1.6996749443881478E-17</v>
      </c>
      <c r="K527" s="15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87</v>
      </c>
      <c r="C528" s="28"/>
      <c r="D528" s="13">
        <v>4.1143420678022881E-2</v>
      </c>
      <c r="E528" s="13" t="s">
        <v>771</v>
      </c>
      <c r="F528" s="13">
        <v>5.5328333517248876E-2</v>
      </c>
      <c r="G528" s="13">
        <v>3.7576579957324628E-2</v>
      </c>
      <c r="H528" s="13">
        <v>4.8412291827592685E-2</v>
      </c>
      <c r="I528" s="13">
        <v>4.9973978660740839E-2</v>
      </c>
      <c r="J528" s="13">
        <v>1.6996749443881474E-16</v>
      </c>
      <c r="K528" s="15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274</v>
      </c>
      <c r="C529" s="28"/>
      <c r="D529" s="13">
        <v>2.0942408376964483E-2</v>
      </c>
      <c r="E529" s="13" t="s">
        <v>771</v>
      </c>
      <c r="F529" s="13">
        <v>-0.12041884816753845</v>
      </c>
      <c r="G529" s="13">
        <v>2.0867479568269074</v>
      </c>
      <c r="H529" s="13">
        <v>5.2356020942418979E-3</v>
      </c>
      <c r="I529" s="13">
        <v>-2.6178010471203161E-2</v>
      </c>
      <c r="J529" s="13">
        <v>-5.759162303664811E-2</v>
      </c>
      <c r="K529" s="15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275</v>
      </c>
      <c r="C530" s="46"/>
      <c r="D530" s="44">
        <v>0.06</v>
      </c>
      <c r="E530" s="44">
        <v>175.99</v>
      </c>
      <c r="F530" s="44">
        <v>1.04</v>
      </c>
      <c r="G530" s="44">
        <v>16.190000000000001</v>
      </c>
      <c r="H530" s="44">
        <v>0.06</v>
      </c>
      <c r="I530" s="44">
        <v>0.31</v>
      </c>
      <c r="J530" s="44" t="s">
        <v>276</v>
      </c>
      <c r="K530" s="15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 t="s">
        <v>316</v>
      </c>
      <c r="C531" s="20"/>
      <c r="D531" s="20"/>
      <c r="E531" s="20"/>
      <c r="F531" s="20"/>
      <c r="G531" s="20"/>
      <c r="H531" s="20"/>
      <c r="I531" s="20"/>
      <c r="J531" s="20"/>
      <c r="BM531" s="55"/>
    </row>
    <row r="532" spans="1:65">
      <c r="BM532" s="55"/>
    </row>
    <row r="533" spans="1:65" ht="15">
      <c r="B533" s="8" t="s">
        <v>660</v>
      </c>
      <c r="BM533" s="27" t="s">
        <v>67</v>
      </c>
    </row>
    <row r="534" spans="1:65" ht="15">
      <c r="A534" s="24" t="s">
        <v>55</v>
      </c>
      <c r="B534" s="18" t="s">
        <v>114</v>
      </c>
      <c r="C534" s="15" t="s">
        <v>115</v>
      </c>
      <c r="D534" s="16" t="s">
        <v>240</v>
      </c>
      <c r="E534" s="17" t="s">
        <v>240</v>
      </c>
      <c r="F534" s="17" t="s">
        <v>240</v>
      </c>
      <c r="G534" s="17" t="s">
        <v>240</v>
      </c>
      <c r="H534" s="17" t="s">
        <v>240</v>
      </c>
      <c r="I534" s="17" t="s">
        <v>240</v>
      </c>
      <c r="J534" s="17" t="s">
        <v>240</v>
      </c>
      <c r="K534" s="17" t="s">
        <v>240</v>
      </c>
      <c r="L534" s="17" t="s">
        <v>240</v>
      </c>
      <c r="M534" s="17" t="s">
        <v>240</v>
      </c>
      <c r="N534" s="17" t="s">
        <v>240</v>
      </c>
      <c r="O534" s="17" t="s">
        <v>240</v>
      </c>
      <c r="P534" s="17" t="s">
        <v>240</v>
      </c>
      <c r="Q534" s="17" t="s">
        <v>240</v>
      </c>
      <c r="R534" s="17" t="s">
        <v>240</v>
      </c>
      <c r="S534" s="17" t="s">
        <v>240</v>
      </c>
      <c r="T534" s="17" t="s">
        <v>240</v>
      </c>
      <c r="U534" s="17" t="s">
        <v>240</v>
      </c>
      <c r="V534" s="17" t="s">
        <v>240</v>
      </c>
      <c r="W534" s="17" t="s">
        <v>240</v>
      </c>
      <c r="X534" s="17" t="s">
        <v>240</v>
      </c>
      <c r="Y534" s="17" t="s">
        <v>240</v>
      </c>
      <c r="Z534" s="17" t="s">
        <v>240</v>
      </c>
      <c r="AA534" s="17" t="s">
        <v>240</v>
      </c>
      <c r="AB534" s="17" t="s">
        <v>240</v>
      </c>
      <c r="AC534" s="150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241</v>
      </c>
      <c r="C535" s="9" t="s">
        <v>241</v>
      </c>
      <c r="D535" s="148" t="s">
        <v>243</v>
      </c>
      <c r="E535" s="149" t="s">
        <v>244</v>
      </c>
      <c r="F535" s="149" t="s">
        <v>245</v>
      </c>
      <c r="G535" s="149" t="s">
        <v>246</v>
      </c>
      <c r="H535" s="149" t="s">
        <v>248</v>
      </c>
      <c r="I535" s="149" t="s">
        <v>249</v>
      </c>
      <c r="J535" s="149" t="s">
        <v>250</v>
      </c>
      <c r="K535" s="149" t="s">
        <v>251</v>
      </c>
      <c r="L535" s="149" t="s">
        <v>252</v>
      </c>
      <c r="M535" s="149" t="s">
        <v>253</v>
      </c>
      <c r="N535" s="149" t="s">
        <v>254</v>
      </c>
      <c r="O535" s="149" t="s">
        <v>255</v>
      </c>
      <c r="P535" s="149" t="s">
        <v>256</v>
      </c>
      <c r="Q535" s="149" t="s">
        <v>257</v>
      </c>
      <c r="R535" s="149" t="s">
        <v>258</v>
      </c>
      <c r="S535" s="149" t="s">
        <v>259</v>
      </c>
      <c r="T535" s="149" t="s">
        <v>260</v>
      </c>
      <c r="U535" s="149" t="s">
        <v>261</v>
      </c>
      <c r="V535" s="149" t="s">
        <v>279</v>
      </c>
      <c r="W535" s="149" t="s">
        <v>307</v>
      </c>
      <c r="X535" s="149" t="s">
        <v>280</v>
      </c>
      <c r="Y535" s="149" t="s">
        <v>262</v>
      </c>
      <c r="Z535" s="149" t="s">
        <v>263</v>
      </c>
      <c r="AA535" s="149" t="s">
        <v>281</v>
      </c>
      <c r="AB535" s="149" t="s">
        <v>265</v>
      </c>
      <c r="AC535" s="150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284</v>
      </c>
      <c r="E536" s="11" t="s">
        <v>285</v>
      </c>
      <c r="F536" s="11" t="s">
        <v>285</v>
      </c>
      <c r="G536" s="11" t="s">
        <v>282</v>
      </c>
      <c r="H536" s="11" t="s">
        <v>284</v>
      </c>
      <c r="I536" s="11" t="s">
        <v>282</v>
      </c>
      <c r="J536" s="11" t="s">
        <v>282</v>
      </c>
      <c r="K536" s="11" t="s">
        <v>282</v>
      </c>
      <c r="L536" s="11" t="s">
        <v>282</v>
      </c>
      <c r="M536" s="11" t="s">
        <v>282</v>
      </c>
      <c r="N536" s="11" t="s">
        <v>282</v>
      </c>
      <c r="O536" s="11" t="s">
        <v>284</v>
      </c>
      <c r="P536" s="11" t="s">
        <v>285</v>
      </c>
      <c r="Q536" s="11" t="s">
        <v>282</v>
      </c>
      <c r="R536" s="11" t="s">
        <v>284</v>
      </c>
      <c r="S536" s="11" t="s">
        <v>285</v>
      </c>
      <c r="T536" s="11" t="s">
        <v>284</v>
      </c>
      <c r="U536" s="11" t="s">
        <v>285</v>
      </c>
      <c r="V536" s="11" t="s">
        <v>285</v>
      </c>
      <c r="W536" s="11" t="s">
        <v>284</v>
      </c>
      <c r="X536" s="11" t="s">
        <v>282</v>
      </c>
      <c r="Y536" s="11" t="s">
        <v>285</v>
      </c>
      <c r="Z536" s="11" t="s">
        <v>285</v>
      </c>
      <c r="AA536" s="11" t="s">
        <v>285</v>
      </c>
      <c r="AB536" s="11" t="s">
        <v>282</v>
      </c>
      <c r="AC536" s="150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 t="s">
        <v>326</v>
      </c>
      <c r="E537" s="25" t="s">
        <v>326</v>
      </c>
      <c r="F537" s="25" t="s">
        <v>326</v>
      </c>
      <c r="G537" s="25" t="s">
        <v>327</v>
      </c>
      <c r="H537" s="25" t="s">
        <v>328</v>
      </c>
      <c r="I537" s="25" t="s">
        <v>327</v>
      </c>
      <c r="J537" s="25" t="s">
        <v>327</v>
      </c>
      <c r="K537" s="25" t="s">
        <v>327</v>
      </c>
      <c r="L537" s="25" t="s">
        <v>327</v>
      </c>
      <c r="M537" s="25" t="s">
        <v>327</v>
      </c>
      <c r="N537" s="25" t="s">
        <v>328</v>
      </c>
      <c r="O537" s="25" t="s">
        <v>327</v>
      </c>
      <c r="P537" s="25" t="s">
        <v>328</v>
      </c>
      <c r="Q537" s="25" t="s">
        <v>329</v>
      </c>
      <c r="R537" s="25" t="s">
        <v>328</v>
      </c>
      <c r="S537" s="25" t="s">
        <v>329</v>
      </c>
      <c r="T537" s="25" t="s">
        <v>327</v>
      </c>
      <c r="U537" s="25" t="s">
        <v>329</v>
      </c>
      <c r="V537" s="25" t="s">
        <v>330</v>
      </c>
      <c r="W537" s="25" t="s">
        <v>328</v>
      </c>
      <c r="X537" s="25" t="s">
        <v>327</v>
      </c>
      <c r="Y537" s="25" t="s">
        <v>328</v>
      </c>
      <c r="Z537" s="25" t="s">
        <v>328</v>
      </c>
      <c r="AA537" s="25" t="s">
        <v>327</v>
      </c>
      <c r="AB537" s="25" t="s">
        <v>119</v>
      </c>
      <c r="AC537" s="150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01">
        <v>0.75</v>
      </c>
      <c r="E538" s="201">
        <v>0.79</v>
      </c>
      <c r="F538" s="201">
        <v>0.73450332629874227</v>
      </c>
      <c r="G538" s="201">
        <v>0.71</v>
      </c>
      <c r="H538" s="201">
        <v>0.71</v>
      </c>
      <c r="I538" s="201">
        <v>0.73</v>
      </c>
      <c r="J538" s="201">
        <v>0.74</v>
      </c>
      <c r="K538" s="201">
        <v>0.77</v>
      </c>
      <c r="L538" s="201">
        <v>0.73</v>
      </c>
      <c r="M538" s="201">
        <v>0.75</v>
      </c>
      <c r="N538" s="201">
        <v>0.81999999999999984</v>
      </c>
      <c r="O538" s="201">
        <v>0.67800000000000005</v>
      </c>
      <c r="P538" s="201">
        <v>0.77</v>
      </c>
      <c r="Q538" s="201">
        <v>0.76160537381150006</v>
      </c>
      <c r="R538" s="202">
        <v>0.86</v>
      </c>
      <c r="S538" s="201">
        <v>0.74</v>
      </c>
      <c r="T538" s="201">
        <v>0.71333999999999997</v>
      </c>
      <c r="U538" s="201">
        <v>0.75</v>
      </c>
      <c r="V538" s="201">
        <v>0.71599999999999997</v>
      </c>
      <c r="W538" s="232">
        <v>0.84200000000000008</v>
      </c>
      <c r="X538" s="201">
        <v>0.71</v>
      </c>
      <c r="Y538" s="201">
        <v>0.77980000000000005</v>
      </c>
      <c r="Z538" s="202">
        <v>0.83</v>
      </c>
      <c r="AA538" s="201">
        <v>0.78</v>
      </c>
      <c r="AB538" s="201">
        <v>0.75</v>
      </c>
      <c r="AC538" s="203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5">
        <v>1</v>
      </c>
    </row>
    <row r="539" spans="1:65">
      <c r="A539" s="29"/>
      <c r="B539" s="19">
        <v>1</v>
      </c>
      <c r="C539" s="9">
        <v>2</v>
      </c>
      <c r="D539" s="23">
        <v>0.76</v>
      </c>
      <c r="E539" s="23">
        <v>0.79</v>
      </c>
      <c r="F539" s="23">
        <v>0.72301837083569997</v>
      </c>
      <c r="G539" s="23">
        <v>0.74</v>
      </c>
      <c r="H539" s="23">
        <v>0.71</v>
      </c>
      <c r="I539" s="23">
        <v>0.74</v>
      </c>
      <c r="J539" s="23">
        <v>0.75</v>
      </c>
      <c r="K539" s="23">
        <v>0.77</v>
      </c>
      <c r="L539" s="23">
        <v>0.74</v>
      </c>
      <c r="M539" s="23">
        <v>0.75</v>
      </c>
      <c r="N539" s="23">
        <v>0.79</v>
      </c>
      <c r="O539" s="23">
        <v>0.71</v>
      </c>
      <c r="P539" s="23">
        <v>0.78</v>
      </c>
      <c r="Q539" s="23">
        <v>0.77648882253450002</v>
      </c>
      <c r="R539" s="207">
        <v>0.82399999999999995</v>
      </c>
      <c r="S539" s="23">
        <v>0.74</v>
      </c>
      <c r="T539" s="23">
        <v>0.71766999999999992</v>
      </c>
      <c r="U539" s="23">
        <v>0.73</v>
      </c>
      <c r="V539" s="208">
        <v>0.64100000000000001</v>
      </c>
      <c r="W539" s="23">
        <v>0.79200000000000004</v>
      </c>
      <c r="X539" s="23">
        <v>0.71</v>
      </c>
      <c r="Y539" s="23">
        <v>0.76660000000000006</v>
      </c>
      <c r="Z539" s="208">
        <v>0.88</v>
      </c>
      <c r="AA539" s="23">
        <v>0.81999999999999984</v>
      </c>
      <c r="AB539" s="23">
        <v>0.75</v>
      </c>
      <c r="AC539" s="203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5">
        <v>17</v>
      </c>
    </row>
    <row r="540" spans="1:65">
      <c r="A540" s="29"/>
      <c r="B540" s="19">
        <v>1</v>
      </c>
      <c r="C540" s="9">
        <v>3</v>
      </c>
      <c r="D540" s="23">
        <v>0.77</v>
      </c>
      <c r="E540" s="23">
        <v>0.8</v>
      </c>
      <c r="F540" s="23">
        <v>0.74410336791995901</v>
      </c>
      <c r="G540" s="23">
        <v>0.74</v>
      </c>
      <c r="H540" s="23">
        <v>0.71</v>
      </c>
      <c r="I540" s="23">
        <v>0.74</v>
      </c>
      <c r="J540" s="23">
        <v>0.74</v>
      </c>
      <c r="K540" s="23">
        <v>0.78</v>
      </c>
      <c r="L540" s="23">
        <v>0.75</v>
      </c>
      <c r="M540" s="23">
        <v>0.74</v>
      </c>
      <c r="N540" s="208">
        <v>0.84</v>
      </c>
      <c r="O540" s="23">
        <v>0.68</v>
      </c>
      <c r="P540" s="23">
        <v>0.77</v>
      </c>
      <c r="Q540" s="23">
        <v>0.7552031131289999</v>
      </c>
      <c r="R540" s="207">
        <v>0.82399999999999995</v>
      </c>
      <c r="S540" s="23">
        <v>0.74</v>
      </c>
      <c r="T540" s="23">
        <v>0.71181000000000005</v>
      </c>
      <c r="U540" s="23">
        <v>0.75</v>
      </c>
      <c r="V540" s="23">
        <v>0.69699999999999995</v>
      </c>
      <c r="W540" s="23">
        <v>0.77400000000000002</v>
      </c>
      <c r="X540" s="23">
        <v>0.72</v>
      </c>
      <c r="Y540" s="23">
        <v>0.77369999999999994</v>
      </c>
      <c r="Z540" s="207">
        <v>0.84</v>
      </c>
      <c r="AA540" s="23">
        <v>0.8</v>
      </c>
      <c r="AB540" s="23">
        <v>0.75</v>
      </c>
      <c r="AC540" s="203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5">
        <v>16</v>
      </c>
    </row>
    <row r="541" spans="1:65">
      <c r="A541" s="29"/>
      <c r="B541" s="19">
        <v>1</v>
      </c>
      <c r="C541" s="9">
        <v>4</v>
      </c>
      <c r="D541" s="23">
        <v>0.77</v>
      </c>
      <c r="E541" s="23">
        <v>0.8</v>
      </c>
      <c r="F541" s="23">
        <v>0.73203913541902799</v>
      </c>
      <c r="G541" s="23">
        <v>0.73</v>
      </c>
      <c r="H541" s="23">
        <v>0.71</v>
      </c>
      <c r="I541" s="23">
        <v>0.74</v>
      </c>
      <c r="J541" s="23">
        <v>0.74</v>
      </c>
      <c r="K541" s="23">
        <v>0.75</v>
      </c>
      <c r="L541" s="23">
        <v>0.76</v>
      </c>
      <c r="M541" s="23">
        <v>0.75</v>
      </c>
      <c r="N541" s="23">
        <v>0.8</v>
      </c>
      <c r="O541" s="23">
        <v>0.68</v>
      </c>
      <c r="P541" s="23">
        <v>0.78</v>
      </c>
      <c r="Q541" s="23">
        <v>0.76999545655000001</v>
      </c>
      <c r="R541" s="207">
        <v>0.84299999999999997</v>
      </c>
      <c r="S541" s="23">
        <v>0.74</v>
      </c>
      <c r="T541" s="23">
        <v>0.71916000000000002</v>
      </c>
      <c r="U541" s="23">
        <v>0.74</v>
      </c>
      <c r="V541" s="23">
        <v>0.69699999999999995</v>
      </c>
      <c r="W541" s="23">
        <v>0.80800000000000005</v>
      </c>
      <c r="X541" s="23">
        <v>0.72</v>
      </c>
      <c r="Y541" s="23">
        <v>0.76670000000000005</v>
      </c>
      <c r="Z541" s="207">
        <v>0.84</v>
      </c>
      <c r="AA541" s="23">
        <v>0.78</v>
      </c>
      <c r="AB541" s="23">
        <v>0.75</v>
      </c>
      <c r="AC541" s="203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5">
        <v>0.74843040738080857</v>
      </c>
    </row>
    <row r="542" spans="1:65">
      <c r="A542" s="29"/>
      <c r="B542" s="19">
        <v>1</v>
      </c>
      <c r="C542" s="9">
        <v>5</v>
      </c>
      <c r="D542" s="23">
        <v>0.77</v>
      </c>
      <c r="E542" s="23">
        <v>0.79</v>
      </c>
      <c r="F542" s="23">
        <v>0.72412386385905469</v>
      </c>
      <c r="G542" s="23">
        <v>0.75</v>
      </c>
      <c r="H542" s="23">
        <v>0.72</v>
      </c>
      <c r="I542" s="23">
        <v>0.74</v>
      </c>
      <c r="J542" s="23">
        <v>0.75</v>
      </c>
      <c r="K542" s="23">
        <v>0.76</v>
      </c>
      <c r="L542" s="23">
        <v>0.74</v>
      </c>
      <c r="M542" s="23">
        <v>0.74</v>
      </c>
      <c r="N542" s="23">
        <v>0.8</v>
      </c>
      <c r="O542" s="23">
        <v>0.69</v>
      </c>
      <c r="P542" s="23">
        <v>0.77</v>
      </c>
      <c r="Q542" s="23">
        <v>0.75738621360400005</v>
      </c>
      <c r="R542" s="207">
        <v>0.83299999999999985</v>
      </c>
      <c r="S542" s="23">
        <v>0.74</v>
      </c>
      <c r="T542" s="23">
        <v>0.71618999999999999</v>
      </c>
      <c r="U542" s="23">
        <v>0.74</v>
      </c>
      <c r="V542" s="23">
        <v>0.73</v>
      </c>
      <c r="W542" s="23">
        <v>0.78200000000000003</v>
      </c>
      <c r="X542" s="23">
        <v>0.72</v>
      </c>
      <c r="Y542" s="23">
        <v>0.76100000000000001</v>
      </c>
      <c r="Z542" s="207">
        <v>0.83</v>
      </c>
      <c r="AA542" s="23">
        <v>0.76</v>
      </c>
      <c r="AB542" s="23">
        <v>0.75</v>
      </c>
      <c r="AC542" s="203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205">
        <v>94</v>
      </c>
    </row>
    <row r="543" spans="1:65">
      <c r="A543" s="29"/>
      <c r="B543" s="19">
        <v>1</v>
      </c>
      <c r="C543" s="9">
        <v>6</v>
      </c>
      <c r="D543" s="23">
        <v>0.76</v>
      </c>
      <c r="E543" s="23">
        <v>0.8</v>
      </c>
      <c r="F543" s="23">
        <v>0.74479507821508506</v>
      </c>
      <c r="G543" s="23">
        <v>0.74</v>
      </c>
      <c r="H543" s="23">
        <v>0.72</v>
      </c>
      <c r="I543" s="23">
        <v>0.73</v>
      </c>
      <c r="J543" s="23">
        <v>0.74</v>
      </c>
      <c r="K543" s="23">
        <v>0.75</v>
      </c>
      <c r="L543" s="23">
        <v>0.74</v>
      </c>
      <c r="M543" s="23">
        <v>0.73</v>
      </c>
      <c r="N543" s="208">
        <v>0.91</v>
      </c>
      <c r="O543" s="208">
        <v>0.56299999999999994</v>
      </c>
      <c r="P543" s="23">
        <v>0.77</v>
      </c>
      <c r="Q543" s="23">
        <v>0.76454409637500009</v>
      </c>
      <c r="R543" s="207">
        <v>0.84099999999999986</v>
      </c>
      <c r="S543" s="23">
        <v>0.74</v>
      </c>
      <c r="T543" s="23">
        <v>0.71452000000000004</v>
      </c>
      <c r="U543" s="23">
        <v>0.74</v>
      </c>
      <c r="V543" s="23">
        <v>0.69599999999999995</v>
      </c>
      <c r="W543" s="23">
        <v>0.78900000000000015</v>
      </c>
      <c r="X543" s="23">
        <v>0.74</v>
      </c>
      <c r="Y543" s="23">
        <v>0.77729999999999999</v>
      </c>
      <c r="Z543" s="207">
        <v>0.85000000000000009</v>
      </c>
      <c r="AA543" s="23">
        <v>0.76</v>
      </c>
      <c r="AB543" s="23">
        <v>0.74</v>
      </c>
      <c r="AC543" s="203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29"/>
      <c r="B544" s="20" t="s">
        <v>271</v>
      </c>
      <c r="C544" s="12"/>
      <c r="D544" s="209">
        <v>0.76333333333333331</v>
      </c>
      <c r="E544" s="209">
        <v>0.79499999999999993</v>
      </c>
      <c r="F544" s="209">
        <v>0.73376385709126157</v>
      </c>
      <c r="G544" s="209">
        <v>0.73499999999999999</v>
      </c>
      <c r="H544" s="209">
        <v>0.71333333333333326</v>
      </c>
      <c r="I544" s="209">
        <v>0.73666666666666669</v>
      </c>
      <c r="J544" s="209">
        <v>0.74333333333333329</v>
      </c>
      <c r="K544" s="209">
        <v>0.76333333333333331</v>
      </c>
      <c r="L544" s="209">
        <v>0.74333333333333329</v>
      </c>
      <c r="M544" s="209">
        <v>0.74333333333333351</v>
      </c>
      <c r="N544" s="209">
        <v>0.82666666666666666</v>
      </c>
      <c r="O544" s="209">
        <v>0.66683333333333339</v>
      </c>
      <c r="P544" s="209">
        <v>0.77333333333333343</v>
      </c>
      <c r="Q544" s="209">
        <v>0.7642038460006666</v>
      </c>
      <c r="R544" s="209">
        <v>0.83750000000000002</v>
      </c>
      <c r="S544" s="209">
        <v>0.7400000000000001</v>
      </c>
      <c r="T544" s="209">
        <v>0.71544833333333335</v>
      </c>
      <c r="U544" s="209">
        <v>0.7416666666666667</v>
      </c>
      <c r="V544" s="209">
        <v>0.6961666666666666</v>
      </c>
      <c r="W544" s="209">
        <v>0.79783333333333351</v>
      </c>
      <c r="X544" s="209">
        <v>0.71999999999999986</v>
      </c>
      <c r="Y544" s="209">
        <v>0.77085000000000015</v>
      </c>
      <c r="Z544" s="209">
        <v>0.84500000000000008</v>
      </c>
      <c r="AA544" s="209">
        <v>0.78333333333333321</v>
      </c>
      <c r="AB544" s="209">
        <v>0.74833333333333341</v>
      </c>
      <c r="AC544" s="203"/>
      <c r="AD544" s="204"/>
      <c r="AE544" s="204"/>
      <c r="AF544" s="204"/>
      <c r="AG544" s="204"/>
      <c r="AH544" s="204"/>
      <c r="AI544" s="204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29"/>
      <c r="B545" s="3" t="s">
        <v>272</v>
      </c>
      <c r="C545" s="28"/>
      <c r="D545" s="23">
        <v>0.76500000000000001</v>
      </c>
      <c r="E545" s="23">
        <v>0.79500000000000004</v>
      </c>
      <c r="F545" s="23">
        <v>0.73327123085888513</v>
      </c>
      <c r="G545" s="23">
        <v>0.74</v>
      </c>
      <c r="H545" s="23">
        <v>0.71</v>
      </c>
      <c r="I545" s="23">
        <v>0.74</v>
      </c>
      <c r="J545" s="23">
        <v>0.74</v>
      </c>
      <c r="K545" s="23">
        <v>0.76500000000000001</v>
      </c>
      <c r="L545" s="23">
        <v>0.74</v>
      </c>
      <c r="M545" s="23">
        <v>0.745</v>
      </c>
      <c r="N545" s="23">
        <v>0.80999999999999994</v>
      </c>
      <c r="O545" s="23">
        <v>0.68</v>
      </c>
      <c r="P545" s="23">
        <v>0.77</v>
      </c>
      <c r="Q545" s="23">
        <v>0.76307473509325008</v>
      </c>
      <c r="R545" s="23">
        <v>0.83699999999999986</v>
      </c>
      <c r="S545" s="23">
        <v>0.74</v>
      </c>
      <c r="T545" s="23">
        <v>0.71535499999999996</v>
      </c>
      <c r="U545" s="23">
        <v>0.74</v>
      </c>
      <c r="V545" s="23">
        <v>0.69699999999999995</v>
      </c>
      <c r="W545" s="23">
        <v>0.79050000000000009</v>
      </c>
      <c r="X545" s="23">
        <v>0.72</v>
      </c>
      <c r="Y545" s="23">
        <v>0.7702</v>
      </c>
      <c r="Z545" s="23">
        <v>0.84</v>
      </c>
      <c r="AA545" s="23">
        <v>0.78</v>
      </c>
      <c r="AB545" s="23">
        <v>0.75</v>
      </c>
      <c r="AC545" s="203"/>
      <c r="AD545" s="204"/>
      <c r="AE545" s="204"/>
      <c r="AF545" s="204"/>
      <c r="AG545" s="204"/>
      <c r="AH545" s="204"/>
      <c r="AI545" s="204"/>
      <c r="AJ545" s="204"/>
      <c r="AK545" s="204"/>
      <c r="AL545" s="204"/>
      <c r="AM545" s="204"/>
      <c r="AN545" s="204"/>
      <c r="AO545" s="204"/>
      <c r="AP545" s="204"/>
      <c r="AQ545" s="204"/>
      <c r="AR545" s="204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56"/>
    </row>
    <row r="546" spans="1:65">
      <c r="A546" s="29"/>
      <c r="B546" s="3" t="s">
        <v>273</v>
      </c>
      <c r="C546" s="28"/>
      <c r="D546" s="23">
        <v>8.1649658092772682E-3</v>
      </c>
      <c r="E546" s="23">
        <v>5.4772255750516656E-3</v>
      </c>
      <c r="F546" s="23">
        <v>9.3862638744111934E-3</v>
      </c>
      <c r="G546" s="23">
        <v>1.3784048752090234E-2</v>
      </c>
      <c r="H546" s="23">
        <v>5.1639777949432268E-3</v>
      </c>
      <c r="I546" s="23">
        <v>5.1639777949432268E-3</v>
      </c>
      <c r="J546" s="23">
        <v>5.1639777949432268E-3</v>
      </c>
      <c r="K546" s="23">
        <v>1.2110601416389978E-2</v>
      </c>
      <c r="L546" s="23">
        <v>1.0327955589886455E-2</v>
      </c>
      <c r="M546" s="23">
        <v>8.1649658092772665E-3</v>
      </c>
      <c r="N546" s="23">
        <v>4.4572039067858074E-2</v>
      </c>
      <c r="O546" s="23">
        <v>5.2254824338683489E-2</v>
      </c>
      <c r="P546" s="23">
        <v>5.1639777949432268E-3</v>
      </c>
      <c r="Q546" s="23">
        <v>7.9852931436519298E-3</v>
      </c>
      <c r="R546" s="23">
        <v>1.3663820841916818E-2</v>
      </c>
      <c r="S546" s="23">
        <v>1.2161883888976234E-16</v>
      </c>
      <c r="T546" s="23">
        <v>2.7497884767135367E-3</v>
      </c>
      <c r="U546" s="23">
        <v>7.5277265270908174E-3</v>
      </c>
      <c r="V546" s="23">
        <v>3.0274852050285329E-2</v>
      </c>
      <c r="W546" s="23">
        <v>2.4432901314961911E-2</v>
      </c>
      <c r="X546" s="23">
        <v>1.0954451150103333E-2</v>
      </c>
      <c r="Y546" s="23">
        <v>7.2406491421694967E-3</v>
      </c>
      <c r="Z546" s="23">
        <v>1.8708286933869729E-2</v>
      </c>
      <c r="AA546" s="23">
        <v>2.3380903889000194E-2</v>
      </c>
      <c r="AB546" s="23">
        <v>4.0824829046386332E-3</v>
      </c>
      <c r="AC546" s="203"/>
      <c r="AD546" s="204"/>
      <c r="AE546" s="204"/>
      <c r="AF546" s="204"/>
      <c r="AG546" s="204"/>
      <c r="AH546" s="204"/>
      <c r="AI546" s="204"/>
      <c r="AJ546" s="204"/>
      <c r="AK546" s="204"/>
      <c r="AL546" s="204"/>
      <c r="AM546" s="204"/>
      <c r="AN546" s="204"/>
      <c r="AO546" s="204"/>
      <c r="AP546" s="204"/>
      <c r="AQ546" s="204"/>
      <c r="AR546" s="204"/>
      <c r="AS546" s="204"/>
      <c r="AT546" s="204"/>
      <c r="AU546" s="204"/>
      <c r="AV546" s="204"/>
      <c r="AW546" s="204"/>
      <c r="AX546" s="204"/>
      <c r="AY546" s="204"/>
      <c r="AZ546" s="204"/>
      <c r="BA546" s="204"/>
      <c r="BB546" s="204"/>
      <c r="BC546" s="204"/>
      <c r="BD546" s="204"/>
      <c r="BE546" s="204"/>
      <c r="BF546" s="204"/>
      <c r="BG546" s="204"/>
      <c r="BH546" s="204"/>
      <c r="BI546" s="204"/>
      <c r="BJ546" s="204"/>
      <c r="BK546" s="204"/>
      <c r="BL546" s="204"/>
      <c r="BM546" s="56"/>
    </row>
    <row r="547" spans="1:65">
      <c r="A547" s="29"/>
      <c r="B547" s="3" t="s">
        <v>87</v>
      </c>
      <c r="C547" s="28"/>
      <c r="D547" s="13">
        <v>1.0696461758878518E-2</v>
      </c>
      <c r="E547" s="13">
        <v>6.8895919183039828E-3</v>
      </c>
      <c r="F547" s="13">
        <v>1.2791940872666586E-2</v>
      </c>
      <c r="G547" s="13">
        <v>1.8753807825973107E-2</v>
      </c>
      <c r="H547" s="13">
        <v>7.2392212078643374E-3</v>
      </c>
      <c r="I547" s="13">
        <v>7.0099246085202176E-3</v>
      </c>
      <c r="J547" s="13">
        <v>6.9470553295200368E-3</v>
      </c>
      <c r="K547" s="13">
        <v>1.5865416702694295E-2</v>
      </c>
      <c r="L547" s="13">
        <v>1.3894110659040075E-2</v>
      </c>
      <c r="M547" s="13">
        <v>1.0984258936247441E-2</v>
      </c>
      <c r="N547" s="13">
        <v>5.3917789194989608E-2</v>
      </c>
      <c r="O547" s="13">
        <v>7.8362645846563592E-2</v>
      </c>
      <c r="P547" s="13">
        <v>6.6775574934610686E-3</v>
      </c>
      <c r="Q547" s="13">
        <v>1.0449166391194744E-2</v>
      </c>
      <c r="R547" s="13">
        <v>1.6315009960497694E-2</v>
      </c>
      <c r="S547" s="13">
        <v>1.643497822834626E-16</v>
      </c>
      <c r="T547" s="13">
        <v>3.8434480151795774E-3</v>
      </c>
      <c r="U547" s="13">
        <v>1.0149743632032563E-2</v>
      </c>
      <c r="V547" s="13">
        <v>4.348793686897582E-2</v>
      </c>
      <c r="W547" s="13">
        <v>3.0624066824685905E-2</v>
      </c>
      <c r="X547" s="13">
        <v>1.5214515486254632E-2</v>
      </c>
      <c r="Y547" s="13">
        <v>9.3930714693773055E-3</v>
      </c>
      <c r="Z547" s="13">
        <v>2.2139984537123937E-2</v>
      </c>
      <c r="AA547" s="13">
        <v>2.9847962411489615E-2</v>
      </c>
      <c r="AB547" s="13">
        <v>5.4554337255750106E-3</v>
      </c>
      <c r="AC547" s="150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274</v>
      </c>
      <c r="C548" s="28"/>
      <c r="D548" s="13">
        <v>1.991224007677439E-2</v>
      </c>
      <c r="E548" s="13">
        <v>6.2223009861618772E-2</v>
      </c>
      <c r="F548" s="13">
        <v>-1.9596411563332583E-2</v>
      </c>
      <c r="G548" s="13">
        <v>-1.7944764467559993E-2</v>
      </c>
      <c r="H548" s="13">
        <v>-4.6894238530874599E-2</v>
      </c>
      <c r="I548" s="13">
        <v>-1.5717881847304938E-2</v>
      </c>
      <c r="J548" s="13">
        <v>-6.8103513662851611E-3</v>
      </c>
      <c r="K548" s="13">
        <v>1.991224007677439E-2</v>
      </c>
      <c r="L548" s="13">
        <v>-6.8103513662851611E-3</v>
      </c>
      <c r="M548" s="13">
        <v>-6.8103513662849391E-3</v>
      </c>
      <c r="N548" s="13">
        <v>0.10453377964646315</v>
      </c>
      <c r="O548" s="13">
        <v>-0.10902426363598805</v>
      </c>
      <c r="P548" s="13">
        <v>3.3273535798304277E-2</v>
      </c>
      <c r="Q548" s="13">
        <v>2.1075357794532179E-2</v>
      </c>
      <c r="R548" s="13">
        <v>0.11900851667812051</v>
      </c>
      <c r="S548" s="13">
        <v>-1.1264116606794938E-2</v>
      </c>
      <c r="T548" s="13">
        <v>-4.4068324485770916E-2</v>
      </c>
      <c r="U548" s="13">
        <v>-9.0372339865401052E-3</v>
      </c>
      <c r="V548" s="13">
        <v>-6.9831129519500768E-2</v>
      </c>
      <c r="W548" s="13">
        <v>6.6008710316052488E-2</v>
      </c>
      <c r="X548" s="13">
        <v>-3.7986708049854823E-2</v>
      </c>
      <c r="Y548" s="13">
        <v>2.9955480694124459E-2</v>
      </c>
      <c r="Z548" s="13">
        <v>0.12902948846926798</v>
      </c>
      <c r="AA548" s="13">
        <v>4.6634831519833941E-2</v>
      </c>
      <c r="AB548" s="13">
        <v>-1.2970350552010679E-4</v>
      </c>
      <c r="AC548" s="150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45" t="s">
        <v>275</v>
      </c>
      <c r="C549" s="46"/>
      <c r="D549" s="44">
        <v>0.57999999999999996</v>
      </c>
      <c r="E549" s="44">
        <v>1.49</v>
      </c>
      <c r="F549" s="44">
        <v>0.28000000000000003</v>
      </c>
      <c r="G549" s="44">
        <v>0.24</v>
      </c>
      <c r="H549" s="44">
        <v>0.87</v>
      </c>
      <c r="I549" s="44">
        <v>0.19</v>
      </c>
      <c r="J549" s="44">
        <v>0</v>
      </c>
      <c r="K549" s="44">
        <v>0.57999999999999996</v>
      </c>
      <c r="L549" s="44">
        <v>0</v>
      </c>
      <c r="M549" s="44">
        <v>0</v>
      </c>
      <c r="N549" s="44">
        <v>2.41</v>
      </c>
      <c r="O549" s="44">
        <v>2.21</v>
      </c>
      <c r="P549" s="44">
        <v>0.87</v>
      </c>
      <c r="Q549" s="44">
        <v>0.6</v>
      </c>
      <c r="R549" s="44">
        <v>2.72</v>
      </c>
      <c r="S549" s="44">
        <v>0.1</v>
      </c>
      <c r="T549" s="44">
        <v>0.81</v>
      </c>
      <c r="U549" s="44">
        <v>0.05</v>
      </c>
      <c r="V549" s="44">
        <v>1.36</v>
      </c>
      <c r="W549" s="44">
        <v>1.57</v>
      </c>
      <c r="X549" s="44">
        <v>0.67</v>
      </c>
      <c r="Y549" s="44">
        <v>0.8</v>
      </c>
      <c r="Z549" s="44">
        <v>2.94</v>
      </c>
      <c r="AA549" s="44">
        <v>1.1599999999999999</v>
      </c>
      <c r="AB549" s="44">
        <v>0.14000000000000001</v>
      </c>
      <c r="AC549" s="150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BM550" s="55"/>
    </row>
    <row r="551" spans="1:65" ht="15">
      <c r="B551" s="8" t="s">
        <v>661</v>
      </c>
      <c r="BM551" s="27" t="s">
        <v>67</v>
      </c>
    </row>
    <row r="552" spans="1:65" ht="15">
      <c r="A552" s="24" t="s">
        <v>56</v>
      </c>
      <c r="B552" s="18" t="s">
        <v>114</v>
      </c>
      <c r="C552" s="15" t="s">
        <v>115</v>
      </c>
      <c r="D552" s="16" t="s">
        <v>240</v>
      </c>
      <c r="E552" s="17" t="s">
        <v>240</v>
      </c>
      <c r="F552" s="17" t="s">
        <v>240</v>
      </c>
      <c r="G552" s="17" t="s">
        <v>240</v>
      </c>
      <c r="H552" s="17" t="s">
        <v>240</v>
      </c>
      <c r="I552" s="17" t="s">
        <v>240</v>
      </c>
      <c r="J552" s="17" t="s">
        <v>240</v>
      </c>
      <c r="K552" s="17" t="s">
        <v>240</v>
      </c>
      <c r="L552" s="17" t="s">
        <v>240</v>
      </c>
      <c r="M552" s="17" t="s">
        <v>240</v>
      </c>
      <c r="N552" s="17" t="s">
        <v>240</v>
      </c>
      <c r="O552" s="17" t="s">
        <v>240</v>
      </c>
      <c r="P552" s="17" t="s">
        <v>240</v>
      </c>
      <c r="Q552" s="17" t="s">
        <v>240</v>
      </c>
      <c r="R552" s="17" t="s">
        <v>240</v>
      </c>
      <c r="S552" s="17" t="s">
        <v>240</v>
      </c>
      <c r="T552" s="17" t="s">
        <v>240</v>
      </c>
      <c r="U552" s="17" t="s">
        <v>240</v>
      </c>
      <c r="V552" s="17" t="s">
        <v>240</v>
      </c>
      <c r="W552" s="17" t="s">
        <v>240</v>
      </c>
      <c r="X552" s="17" t="s">
        <v>240</v>
      </c>
      <c r="Y552" s="17" t="s">
        <v>240</v>
      </c>
      <c r="Z552" s="17" t="s">
        <v>240</v>
      </c>
      <c r="AA552" s="17" t="s">
        <v>240</v>
      </c>
      <c r="AB552" s="17" t="s">
        <v>240</v>
      </c>
      <c r="AC552" s="150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241</v>
      </c>
      <c r="C553" s="9" t="s">
        <v>241</v>
      </c>
      <c r="D553" s="148" t="s">
        <v>243</v>
      </c>
      <c r="E553" s="149" t="s">
        <v>244</v>
      </c>
      <c r="F553" s="149" t="s">
        <v>245</v>
      </c>
      <c r="G553" s="149" t="s">
        <v>246</v>
      </c>
      <c r="H553" s="149" t="s">
        <v>248</v>
      </c>
      <c r="I553" s="149" t="s">
        <v>249</v>
      </c>
      <c r="J553" s="149" t="s">
        <v>250</v>
      </c>
      <c r="K553" s="149" t="s">
        <v>251</v>
      </c>
      <c r="L553" s="149" t="s">
        <v>252</v>
      </c>
      <c r="M553" s="149" t="s">
        <v>253</v>
      </c>
      <c r="N553" s="149" t="s">
        <v>254</v>
      </c>
      <c r="O553" s="149" t="s">
        <v>255</v>
      </c>
      <c r="P553" s="149" t="s">
        <v>256</v>
      </c>
      <c r="Q553" s="149" t="s">
        <v>257</v>
      </c>
      <c r="R553" s="149" t="s">
        <v>258</v>
      </c>
      <c r="S553" s="149" t="s">
        <v>259</v>
      </c>
      <c r="T553" s="149" t="s">
        <v>260</v>
      </c>
      <c r="U553" s="149" t="s">
        <v>261</v>
      </c>
      <c r="V553" s="149" t="s">
        <v>279</v>
      </c>
      <c r="W553" s="149" t="s">
        <v>307</v>
      </c>
      <c r="X553" s="149" t="s">
        <v>280</v>
      </c>
      <c r="Y553" s="149" t="s">
        <v>262</v>
      </c>
      <c r="Z553" s="149" t="s">
        <v>263</v>
      </c>
      <c r="AA553" s="149" t="s">
        <v>281</v>
      </c>
      <c r="AB553" s="149" t="s">
        <v>265</v>
      </c>
      <c r="AC553" s="150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284</v>
      </c>
      <c r="E554" s="11" t="s">
        <v>285</v>
      </c>
      <c r="F554" s="11" t="s">
        <v>285</v>
      </c>
      <c r="G554" s="11" t="s">
        <v>282</v>
      </c>
      <c r="H554" s="11" t="s">
        <v>284</v>
      </c>
      <c r="I554" s="11" t="s">
        <v>282</v>
      </c>
      <c r="J554" s="11" t="s">
        <v>282</v>
      </c>
      <c r="K554" s="11" t="s">
        <v>282</v>
      </c>
      <c r="L554" s="11" t="s">
        <v>282</v>
      </c>
      <c r="M554" s="11" t="s">
        <v>282</v>
      </c>
      <c r="N554" s="11" t="s">
        <v>282</v>
      </c>
      <c r="O554" s="11" t="s">
        <v>284</v>
      </c>
      <c r="P554" s="11" t="s">
        <v>285</v>
      </c>
      <c r="Q554" s="11" t="s">
        <v>282</v>
      </c>
      <c r="R554" s="11" t="s">
        <v>284</v>
      </c>
      <c r="S554" s="11" t="s">
        <v>285</v>
      </c>
      <c r="T554" s="11" t="s">
        <v>284</v>
      </c>
      <c r="U554" s="11" t="s">
        <v>285</v>
      </c>
      <c r="V554" s="11" t="s">
        <v>285</v>
      </c>
      <c r="W554" s="11" t="s">
        <v>284</v>
      </c>
      <c r="X554" s="11" t="s">
        <v>282</v>
      </c>
      <c r="Y554" s="11" t="s">
        <v>285</v>
      </c>
      <c r="Z554" s="11" t="s">
        <v>285</v>
      </c>
      <c r="AA554" s="11" t="s">
        <v>285</v>
      </c>
      <c r="AB554" s="11" t="s">
        <v>282</v>
      </c>
      <c r="AC554" s="150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 t="s">
        <v>326</v>
      </c>
      <c r="E555" s="25" t="s">
        <v>326</v>
      </c>
      <c r="F555" s="25" t="s">
        <v>326</v>
      </c>
      <c r="G555" s="25" t="s">
        <v>327</v>
      </c>
      <c r="H555" s="25" t="s">
        <v>328</v>
      </c>
      <c r="I555" s="25" t="s">
        <v>327</v>
      </c>
      <c r="J555" s="25" t="s">
        <v>327</v>
      </c>
      <c r="K555" s="25" t="s">
        <v>327</v>
      </c>
      <c r="L555" s="25" t="s">
        <v>327</v>
      </c>
      <c r="M555" s="25" t="s">
        <v>327</v>
      </c>
      <c r="N555" s="25" t="s">
        <v>328</v>
      </c>
      <c r="O555" s="25" t="s">
        <v>327</v>
      </c>
      <c r="P555" s="25" t="s">
        <v>328</v>
      </c>
      <c r="Q555" s="25" t="s">
        <v>329</v>
      </c>
      <c r="R555" s="25" t="s">
        <v>328</v>
      </c>
      <c r="S555" s="25" t="s">
        <v>329</v>
      </c>
      <c r="T555" s="25" t="s">
        <v>327</v>
      </c>
      <c r="U555" s="25" t="s">
        <v>329</v>
      </c>
      <c r="V555" s="25" t="s">
        <v>330</v>
      </c>
      <c r="W555" s="25" t="s">
        <v>328</v>
      </c>
      <c r="X555" s="25" t="s">
        <v>327</v>
      </c>
      <c r="Y555" s="25" t="s">
        <v>328</v>
      </c>
      <c r="Z555" s="25" t="s">
        <v>328</v>
      </c>
      <c r="AA555" s="25" t="s">
        <v>327</v>
      </c>
      <c r="AB555" s="25" t="s">
        <v>119</v>
      </c>
      <c r="AC555" s="150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01">
        <v>3.1E-2</v>
      </c>
      <c r="E556" s="202">
        <v>3.4299999999999997E-2</v>
      </c>
      <c r="F556" s="201">
        <v>3.1434469180525101E-2</v>
      </c>
      <c r="G556" s="201">
        <v>3.1100000000000003E-2</v>
      </c>
      <c r="H556" s="202">
        <v>3.5479999999999998E-2</v>
      </c>
      <c r="I556" s="201">
        <v>3.0800000000000001E-2</v>
      </c>
      <c r="J556" s="201">
        <v>3.0699999999999998E-2</v>
      </c>
      <c r="K556" s="201">
        <v>3.2800000000000003E-2</v>
      </c>
      <c r="L556" s="201">
        <v>3.1E-2</v>
      </c>
      <c r="M556" s="201">
        <v>3.2099999999999997E-2</v>
      </c>
      <c r="N556" s="201">
        <v>3.1300000000000001E-2</v>
      </c>
      <c r="O556" s="202">
        <v>2.8799999999999999E-2</v>
      </c>
      <c r="P556" s="201">
        <v>3.2600000000000004E-2</v>
      </c>
      <c r="Q556" s="201">
        <v>3.2043052582395183E-2</v>
      </c>
      <c r="R556" s="201">
        <v>3.2600000000000004E-2</v>
      </c>
      <c r="S556" s="201">
        <v>3.1399999999999997E-2</v>
      </c>
      <c r="T556" s="201">
        <v>3.1629739999999996E-2</v>
      </c>
      <c r="U556" s="201">
        <v>3.1599999999999996E-2</v>
      </c>
      <c r="V556" s="202">
        <v>2.8400000000000002E-2</v>
      </c>
      <c r="W556" s="202">
        <v>3.8900000000000004E-2</v>
      </c>
      <c r="X556" s="201">
        <v>3.1E-2</v>
      </c>
      <c r="Y556" s="201">
        <v>3.15E-2</v>
      </c>
      <c r="Z556" s="202">
        <v>3.4499999999999996E-2</v>
      </c>
      <c r="AA556" s="202">
        <v>3.4499999999999996E-2</v>
      </c>
      <c r="AB556" s="201">
        <v>3.2099999999999997E-2</v>
      </c>
      <c r="AC556" s="203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5">
        <v>1</v>
      </c>
    </row>
    <row r="557" spans="1:65">
      <c r="A557" s="29"/>
      <c r="B557" s="19">
        <v>1</v>
      </c>
      <c r="C557" s="9">
        <v>2</v>
      </c>
      <c r="D557" s="23">
        <v>3.0699999999999998E-2</v>
      </c>
      <c r="E557" s="207">
        <v>3.4799999999999998E-2</v>
      </c>
      <c r="F557" s="23">
        <v>2.9363893764385203E-2</v>
      </c>
      <c r="G557" s="23">
        <v>3.2199999999999999E-2</v>
      </c>
      <c r="H557" s="207">
        <v>3.7720000000000004E-2</v>
      </c>
      <c r="I557" s="23">
        <v>3.1599999999999996E-2</v>
      </c>
      <c r="J557" s="23">
        <v>3.1100000000000003E-2</v>
      </c>
      <c r="K557" s="23">
        <v>3.2800000000000003E-2</v>
      </c>
      <c r="L557" s="23">
        <v>3.1399999999999997E-2</v>
      </c>
      <c r="M557" s="23">
        <v>3.2099999999999997E-2</v>
      </c>
      <c r="N557" s="23">
        <v>3.0800000000000001E-2</v>
      </c>
      <c r="O557" s="207">
        <v>0.03</v>
      </c>
      <c r="P557" s="23">
        <v>3.2899999999999999E-2</v>
      </c>
      <c r="Q557" s="23">
        <v>3.2561594419878138E-2</v>
      </c>
      <c r="R557" s="23">
        <v>3.1300000000000001E-2</v>
      </c>
      <c r="S557" s="23">
        <v>3.1399999999999997E-2</v>
      </c>
      <c r="T557" s="23">
        <v>3.1764499999999994E-2</v>
      </c>
      <c r="U557" s="23">
        <v>3.1699999999999999E-2</v>
      </c>
      <c r="V557" s="207">
        <v>2.5300000000000003E-2</v>
      </c>
      <c r="W557" s="207">
        <v>3.4499999999999996E-2</v>
      </c>
      <c r="X557" s="23">
        <v>2.9500000000000002E-2</v>
      </c>
      <c r="Y557" s="23">
        <v>3.1399999999999997E-2</v>
      </c>
      <c r="Z557" s="207">
        <v>3.4200000000000001E-2</v>
      </c>
      <c r="AA557" s="207">
        <v>3.44E-2</v>
      </c>
      <c r="AB557" s="23">
        <v>3.2000000000000001E-2</v>
      </c>
      <c r="AC557" s="203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5">
        <v>18</v>
      </c>
    </row>
    <row r="558" spans="1:65">
      <c r="A558" s="29"/>
      <c r="B558" s="19">
        <v>1</v>
      </c>
      <c r="C558" s="9">
        <v>3</v>
      </c>
      <c r="D558" s="23">
        <v>3.1699999999999999E-2</v>
      </c>
      <c r="E558" s="207">
        <v>3.4200000000000001E-2</v>
      </c>
      <c r="F558" s="23">
        <v>3.0687094868224098E-2</v>
      </c>
      <c r="G558" s="23">
        <v>3.2199999999999999E-2</v>
      </c>
      <c r="H558" s="207">
        <v>3.6289999999999996E-2</v>
      </c>
      <c r="I558" s="23">
        <v>3.1699999999999999E-2</v>
      </c>
      <c r="J558" s="23">
        <v>3.1100000000000003E-2</v>
      </c>
      <c r="K558" s="23">
        <v>3.2800000000000003E-2</v>
      </c>
      <c r="L558" s="23">
        <v>3.2000000000000001E-2</v>
      </c>
      <c r="M558" s="23">
        <v>3.1899999999999998E-2</v>
      </c>
      <c r="N558" s="23">
        <v>3.1100000000000003E-2</v>
      </c>
      <c r="O558" s="207">
        <v>2.8899999999999999E-2</v>
      </c>
      <c r="P558" s="23">
        <v>3.3000000000000002E-2</v>
      </c>
      <c r="Q558" s="23">
        <v>3.1619708465713332E-2</v>
      </c>
      <c r="R558" s="23">
        <v>3.1399999999999997E-2</v>
      </c>
      <c r="S558" s="23">
        <v>3.1399999999999997E-2</v>
      </c>
      <c r="T558" s="23">
        <v>3.1979840000000002E-2</v>
      </c>
      <c r="U558" s="23">
        <v>3.1799999999999995E-2</v>
      </c>
      <c r="V558" s="207">
        <v>2.75E-2</v>
      </c>
      <c r="W558" s="207">
        <v>3.6699999999999997E-2</v>
      </c>
      <c r="X558" s="23">
        <v>3.0899999999999997E-2</v>
      </c>
      <c r="Y558" s="23">
        <v>3.1799999999999995E-2</v>
      </c>
      <c r="Z558" s="207">
        <v>3.4999999999999996E-2</v>
      </c>
      <c r="AA558" s="207">
        <v>3.4499999999999996E-2</v>
      </c>
      <c r="AB558" s="23">
        <v>3.2199999999999999E-2</v>
      </c>
      <c r="AC558" s="203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5">
        <v>16</v>
      </c>
    </row>
    <row r="559" spans="1:65">
      <c r="A559" s="29"/>
      <c r="B559" s="19">
        <v>1</v>
      </c>
      <c r="C559" s="9">
        <v>4</v>
      </c>
      <c r="D559" s="23">
        <v>3.15E-2</v>
      </c>
      <c r="E559" s="207">
        <v>3.4999999999999996E-2</v>
      </c>
      <c r="F559" s="23">
        <v>2.9451206733888406E-2</v>
      </c>
      <c r="G559" s="23">
        <v>3.1799999999999995E-2</v>
      </c>
      <c r="H559" s="207">
        <v>3.7130000000000003E-2</v>
      </c>
      <c r="I559" s="23">
        <v>3.1599999999999996E-2</v>
      </c>
      <c r="J559" s="23">
        <v>3.0899999999999997E-2</v>
      </c>
      <c r="K559" s="23">
        <v>3.2000000000000001E-2</v>
      </c>
      <c r="L559" s="23">
        <v>3.2099999999999997E-2</v>
      </c>
      <c r="M559" s="23">
        <v>3.15E-2</v>
      </c>
      <c r="N559" s="23">
        <v>3.0899999999999997E-2</v>
      </c>
      <c r="O559" s="207">
        <v>2.8899999999999999E-2</v>
      </c>
      <c r="P559" s="23">
        <v>3.2000000000000001E-2</v>
      </c>
      <c r="Q559" s="23">
        <v>3.3557046135208962E-2</v>
      </c>
      <c r="R559" s="23">
        <v>3.2099999999999997E-2</v>
      </c>
      <c r="S559" s="23">
        <v>3.2000000000000001E-2</v>
      </c>
      <c r="T559" s="23">
        <v>3.1432759999999997E-2</v>
      </c>
      <c r="U559" s="23">
        <v>3.1699999999999999E-2</v>
      </c>
      <c r="V559" s="207">
        <v>3.0600000000000002E-2</v>
      </c>
      <c r="W559" s="207">
        <v>3.5500000000000004E-2</v>
      </c>
      <c r="X559" s="23">
        <v>2.9899999999999999E-2</v>
      </c>
      <c r="Y559" s="23">
        <v>3.1599999999999996E-2</v>
      </c>
      <c r="Z559" s="207">
        <v>3.4599999999999999E-2</v>
      </c>
      <c r="AA559" s="207">
        <v>3.2800000000000003E-2</v>
      </c>
      <c r="AB559" s="23">
        <v>3.2000000000000001E-2</v>
      </c>
      <c r="AC559" s="203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05">
        <v>3.1594234936061137E-2</v>
      </c>
    </row>
    <row r="560" spans="1:65">
      <c r="A560" s="29"/>
      <c r="B560" s="19">
        <v>1</v>
      </c>
      <c r="C560" s="9">
        <v>5</v>
      </c>
      <c r="D560" s="23">
        <v>3.1699999999999999E-2</v>
      </c>
      <c r="E560" s="207">
        <v>3.4200000000000001E-2</v>
      </c>
      <c r="F560" s="23">
        <v>3.0770408358646903E-2</v>
      </c>
      <c r="G560" s="23">
        <v>3.27E-2</v>
      </c>
      <c r="H560" s="207">
        <v>3.6839999999999998E-2</v>
      </c>
      <c r="I560" s="23">
        <v>3.2000000000000001E-2</v>
      </c>
      <c r="J560" s="23">
        <v>3.1100000000000003E-2</v>
      </c>
      <c r="K560" s="23">
        <v>3.2099999999999997E-2</v>
      </c>
      <c r="L560" s="23">
        <v>3.1199999999999999E-2</v>
      </c>
      <c r="M560" s="23">
        <v>3.1899999999999998E-2</v>
      </c>
      <c r="N560" s="23">
        <v>3.1799999999999995E-2</v>
      </c>
      <c r="O560" s="207">
        <v>2.92E-2</v>
      </c>
      <c r="P560" s="208">
        <v>3.4299999999999997E-2</v>
      </c>
      <c r="Q560" s="23">
        <v>3.1927111968009882E-2</v>
      </c>
      <c r="R560" s="23">
        <v>3.15E-2</v>
      </c>
      <c r="S560" s="23">
        <v>3.0699999999999998E-2</v>
      </c>
      <c r="T560" s="23">
        <v>3.1588029999999996E-2</v>
      </c>
      <c r="U560" s="23">
        <v>3.1699999999999999E-2</v>
      </c>
      <c r="V560" s="207">
        <v>2.8899999999999999E-2</v>
      </c>
      <c r="W560" s="207">
        <v>3.4599999999999999E-2</v>
      </c>
      <c r="X560" s="23">
        <v>3.0600000000000002E-2</v>
      </c>
      <c r="Y560" s="23">
        <v>3.1199999999999999E-2</v>
      </c>
      <c r="Z560" s="207">
        <v>3.4299999999999997E-2</v>
      </c>
      <c r="AA560" s="207">
        <v>3.3599999999999998E-2</v>
      </c>
      <c r="AB560" s="23">
        <v>3.2300000000000002E-2</v>
      </c>
      <c r="AC560" s="203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05">
        <v>95</v>
      </c>
    </row>
    <row r="561" spans="1:65">
      <c r="A561" s="29"/>
      <c r="B561" s="19">
        <v>1</v>
      </c>
      <c r="C561" s="9">
        <v>6</v>
      </c>
      <c r="D561" s="23">
        <v>3.1300000000000001E-2</v>
      </c>
      <c r="E561" s="207">
        <v>3.4499999999999996E-2</v>
      </c>
      <c r="F561" s="23">
        <v>3.104648175873451E-2</v>
      </c>
      <c r="G561" s="23">
        <v>3.2300000000000002E-2</v>
      </c>
      <c r="H561" s="207">
        <v>3.7479999999999999E-2</v>
      </c>
      <c r="I561" s="23">
        <v>3.1100000000000003E-2</v>
      </c>
      <c r="J561" s="23">
        <v>3.0899999999999997E-2</v>
      </c>
      <c r="K561" s="23">
        <v>3.2199999999999999E-2</v>
      </c>
      <c r="L561" s="23">
        <v>3.1300000000000001E-2</v>
      </c>
      <c r="M561" s="23">
        <v>3.15E-2</v>
      </c>
      <c r="N561" s="23">
        <v>3.2000000000000001E-2</v>
      </c>
      <c r="O561" s="208">
        <v>2.4299999999999999E-2</v>
      </c>
      <c r="P561" s="23">
        <v>3.2500000000000001E-2</v>
      </c>
      <c r="Q561" s="23">
        <v>3.1404504858992335E-2</v>
      </c>
      <c r="R561" s="23">
        <v>3.2099999999999997E-2</v>
      </c>
      <c r="S561" s="23">
        <v>3.1199999999999999E-2</v>
      </c>
      <c r="T561" s="23">
        <v>3.1715929999999996E-2</v>
      </c>
      <c r="U561" s="23">
        <v>3.1399999999999997E-2</v>
      </c>
      <c r="V561" s="207">
        <v>2.75E-2</v>
      </c>
      <c r="W561" s="207">
        <v>3.4200000000000001E-2</v>
      </c>
      <c r="X561" s="23">
        <v>3.0200000000000001E-2</v>
      </c>
      <c r="Y561" s="23">
        <v>3.1899999999999998E-2</v>
      </c>
      <c r="Z561" s="207">
        <v>3.49E-2</v>
      </c>
      <c r="AA561" s="207">
        <v>3.2800000000000003E-2</v>
      </c>
      <c r="AB561" s="23">
        <v>3.2099999999999997E-2</v>
      </c>
      <c r="AC561" s="203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29"/>
      <c r="B562" s="20" t="s">
        <v>271</v>
      </c>
      <c r="C562" s="12"/>
      <c r="D562" s="209">
        <v>3.1316666666666666E-2</v>
      </c>
      <c r="E562" s="209">
        <v>3.4500000000000003E-2</v>
      </c>
      <c r="F562" s="209">
        <v>3.0458925777400701E-2</v>
      </c>
      <c r="G562" s="209">
        <v>3.2050000000000002E-2</v>
      </c>
      <c r="H562" s="209">
        <v>3.682333333333334E-2</v>
      </c>
      <c r="I562" s="209">
        <v>3.1466666666666664E-2</v>
      </c>
      <c r="J562" s="209">
        <v>3.096666666666667E-2</v>
      </c>
      <c r="K562" s="209">
        <v>3.245E-2</v>
      </c>
      <c r="L562" s="209">
        <v>3.15E-2</v>
      </c>
      <c r="M562" s="209">
        <v>3.1833333333333332E-2</v>
      </c>
      <c r="N562" s="209">
        <v>3.1316666666666666E-2</v>
      </c>
      <c r="O562" s="209">
        <v>2.8349999999999997E-2</v>
      </c>
      <c r="P562" s="209">
        <v>3.2883333333333334E-2</v>
      </c>
      <c r="Q562" s="209">
        <v>3.2185503071699643E-2</v>
      </c>
      <c r="R562" s="209">
        <v>3.1833333333333332E-2</v>
      </c>
      <c r="S562" s="209">
        <v>3.1349999999999996E-2</v>
      </c>
      <c r="T562" s="209">
        <v>3.168513333333333E-2</v>
      </c>
      <c r="U562" s="209">
        <v>3.1650000000000005E-2</v>
      </c>
      <c r="V562" s="209">
        <v>2.8033333333333337E-2</v>
      </c>
      <c r="W562" s="209">
        <v>3.5733333333333332E-2</v>
      </c>
      <c r="X562" s="209">
        <v>3.0349999999999999E-2</v>
      </c>
      <c r="Y562" s="209">
        <v>3.1566666666666666E-2</v>
      </c>
      <c r="Z562" s="209">
        <v>3.4583333333333327E-2</v>
      </c>
      <c r="AA562" s="209">
        <v>3.376666666666666E-2</v>
      </c>
      <c r="AB562" s="209">
        <v>3.2116666666666661E-2</v>
      </c>
      <c r="AC562" s="203"/>
      <c r="AD562" s="204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29"/>
      <c r="B563" s="3" t="s">
        <v>272</v>
      </c>
      <c r="C563" s="28"/>
      <c r="D563" s="23">
        <v>3.1399999999999997E-2</v>
      </c>
      <c r="E563" s="23">
        <v>3.44E-2</v>
      </c>
      <c r="F563" s="23">
        <v>3.0728751613435502E-2</v>
      </c>
      <c r="G563" s="23">
        <v>3.2199999999999999E-2</v>
      </c>
      <c r="H563" s="23">
        <v>3.6985000000000004E-2</v>
      </c>
      <c r="I563" s="23">
        <v>3.1599999999999996E-2</v>
      </c>
      <c r="J563" s="23">
        <v>3.1E-2</v>
      </c>
      <c r="K563" s="23">
        <v>3.2500000000000001E-2</v>
      </c>
      <c r="L563" s="23">
        <v>3.1350000000000003E-2</v>
      </c>
      <c r="M563" s="23">
        <v>3.1899999999999998E-2</v>
      </c>
      <c r="N563" s="23">
        <v>3.1200000000000002E-2</v>
      </c>
      <c r="O563" s="23">
        <v>2.8899999999999999E-2</v>
      </c>
      <c r="P563" s="23">
        <v>3.2750000000000001E-2</v>
      </c>
      <c r="Q563" s="23">
        <v>3.1985082275202532E-2</v>
      </c>
      <c r="R563" s="23">
        <v>3.1799999999999995E-2</v>
      </c>
      <c r="S563" s="23">
        <v>3.1399999999999997E-2</v>
      </c>
      <c r="T563" s="23">
        <v>3.1672834999999996E-2</v>
      </c>
      <c r="U563" s="23">
        <v>3.1699999999999999E-2</v>
      </c>
      <c r="V563" s="23">
        <v>2.7950000000000003E-2</v>
      </c>
      <c r="W563" s="23">
        <v>3.5049999999999998E-2</v>
      </c>
      <c r="X563" s="23">
        <v>3.0400000000000003E-2</v>
      </c>
      <c r="Y563" s="23">
        <v>3.1549999999999995E-2</v>
      </c>
      <c r="Z563" s="23">
        <v>3.4549999999999997E-2</v>
      </c>
      <c r="AA563" s="23">
        <v>3.4000000000000002E-2</v>
      </c>
      <c r="AB563" s="23">
        <v>3.2099999999999997E-2</v>
      </c>
      <c r="AC563" s="203"/>
      <c r="AD563" s="204"/>
      <c r="AE563" s="204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29"/>
      <c r="B564" s="3" t="s">
        <v>273</v>
      </c>
      <c r="C564" s="28"/>
      <c r="D564" s="23">
        <v>4.0207793606049418E-4</v>
      </c>
      <c r="E564" s="23">
        <v>3.3466401061362861E-4</v>
      </c>
      <c r="F564" s="23">
        <v>8.5563803973336225E-4</v>
      </c>
      <c r="G564" s="23">
        <v>5.4680892457969229E-4</v>
      </c>
      <c r="H564" s="23">
        <v>8.2686556746950734E-4</v>
      </c>
      <c r="I564" s="23">
        <v>4.3665394383500723E-4</v>
      </c>
      <c r="J564" s="23">
        <v>1.6329931618554763E-4</v>
      </c>
      <c r="K564" s="23">
        <v>3.8858718455451097E-4</v>
      </c>
      <c r="L564" s="23">
        <v>4.4721359549995747E-4</v>
      </c>
      <c r="M564" s="23">
        <v>2.7325202042558763E-4</v>
      </c>
      <c r="N564" s="23">
        <v>4.8751068364361614E-4</v>
      </c>
      <c r="O564" s="23">
        <v>2.032486162314519E-3</v>
      </c>
      <c r="P564" s="23">
        <v>7.7824589087682576E-4</v>
      </c>
      <c r="Q564" s="23">
        <v>7.797069867609952E-4</v>
      </c>
      <c r="R564" s="23">
        <v>5.1251016250086908E-4</v>
      </c>
      <c r="S564" s="23">
        <v>4.1833001326703847E-4</v>
      </c>
      <c r="T564" s="23">
        <v>1.8454771737051436E-4</v>
      </c>
      <c r="U564" s="23">
        <v>1.3784048752090214E-4</v>
      </c>
      <c r="V564" s="23">
        <v>1.7614388058251316E-3</v>
      </c>
      <c r="W564" s="23">
        <v>1.7985179083530617E-3</v>
      </c>
      <c r="X564" s="23">
        <v>5.8906705900092467E-4</v>
      </c>
      <c r="Y564" s="23">
        <v>2.5819888974716029E-4</v>
      </c>
      <c r="Z564" s="23">
        <v>3.1885210782848274E-4</v>
      </c>
      <c r="AA564" s="23">
        <v>8.213809510006075E-4</v>
      </c>
      <c r="AB564" s="23">
        <v>1.1690451944500179E-4</v>
      </c>
      <c r="AC564" s="203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29"/>
      <c r="B565" s="3" t="s">
        <v>87</v>
      </c>
      <c r="C565" s="28"/>
      <c r="D565" s="13">
        <v>1.2839103865689011E-2</v>
      </c>
      <c r="E565" s="13">
        <v>9.7004061047428567E-3</v>
      </c>
      <c r="F565" s="13">
        <v>2.8091536976271543E-2</v>
      </c>
      <c r="G565" s="13">
        <v>1.7061120891722067E-2</v>
      </c>
      <c r="H565" s="13">
        <v>2.2454935298348164E-2</v>
      </c>
      <c r="I565" s="13">
        <v>1.3876714316790485E-2</v>
      </c>
      <c r="J565" s="13">
        <v>5.2733901889843145E-3</v>
      </c>
      <c r="K565" s="13">
        <v>1.197495175822838E-2</v>
      </c>
      <c r="L565" s="13">
        <v>1.419725699999865E-2</v>
      </c>
      <c r="M565" s="13">
        <v>8.5838331023744812E-3</v>
      </c>
      <c r="N565" s="13">
        <v>1.556713199500637E-2</v>
      </c>
      <c r="O565" s="13">
        <v>7.1692633591341065E-2</v>
      </c>
      <c r="P565" s="13">
        <v>2.3666879600917155E-2</v>
      </c>
      <c r="Q565" s="13">
        <v>2.4225409341095027E-2</v>
      </c>
      <c r="R565" s="13">
        <v>1.6099795680655574E-2</v>
      </c>
      <c r="S565" s="13">
        <v>1.3343860072313829E-2</v>
      </c>
      <c r="T565" s="13">
        <v>5.8244260937468373E-3</v>
      </c>
      <c r="U565" s="13">
        <v>4.355149684704648E-3</v>
      </c>
      <c r="V565" s="13">
        <v>6.2833726723845351E-2</v>
      </c>
      <c r="W565" s="13">
        <v>5.0331657883014788E-2</v>
      </c>
      <c r="X565" s="13">
        <v>1.9409128797394554E-2</v>
      </c>
      <c r="Y565" s="13">
        <v>8.1794790838593551E-3</v>
      </c>
      <c r="Z565" s="13">
        <v>9.2198199854019117E-3</v>
      </c>
      <c r="AA565" s="13">
        <v>2.4325200918083149E-2</v>
      </c>
      <c r="AB565" s="13">
        <v>3.6399954160353442E-3</v>
      </c>
      <c r="AC565" s="150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274</v>
      </c>
      <c r="C566" s="28"/>
      <c r="D566" s="13">
        <v>-8.7854087923382451E-3</v>
      </c>
      <c r="E566" s="13">
        <v>9.1971369771080447E-2</v>
      </c>
      <c r="F566" s="13">
        <v>-3.5934060785393851E-2</v>
      </c>
      <c r="G566" s="13">
        <v>1.4425576845308097E-2</v>
      </c>
      <c r="H566" s="13">
        <v>0.16550799245035042</v>
      </c>
      <c r="I566" s="13">
        <v>-4.0377071846379176E-3</v>
      </c>
      <c r="J566" s="13">
        <v>-1.9863379210305565E-2</v>
      </c>
      <c r="K566" s="13">
        <v>2.7086114465842304E-2</v>
      </c>
      <c r="L566" s="13">
        <v>-2.9826623829266596E-3</v>
      </c>
      <c r="M566" s="13">
        <v>7.5677856341851424E-3</v>
      </c>
      <c r="N566" s="13">
        <v>-8.7854087923382451E-3</v>
      </c>
      <c r="O566" s="13">
        <v>-0.10268439614463409</v>
      </c>
      <c r="P566" s="13">
        <v>4.0801696888087768E-2</v>
      </c>
      <c r="Q566" s="13">
        <v>1.871443118768612E-2</v>
      </c>
      <c r="R566" s="13">
        <v>7.5677856341851424E-3</v>
      </c>
      <c r="S566" s="13">
        <v>-7.7303639906270982E-3</v>
      </c>
      <c r="T566" s="13">
        <v>2.8770564457771819E-3</v>
      </c>
      <c r="U566" s="13">
        <v>1.76503922477389E-3</v>
      </c>
      <c r="V566" s="13">
        <v>-0.11270732176089016</v>
      </c>
      <c r="W566" s="13">
        <v>0.13100802743439433</v>
      </c>
      <c r="X566" s="13">
        <v>-3.9381708041962726E-2</v>
      </c>
      <c r="Y566" s="13">
        <v>-8.7257277950425483E-4</v>
      </c>
      <c r="Z566" s="13">
        <v>9.4608981775358147E-2</v>
      </c>
      <c r="AA566" s="13">
        <v>6.8760384133433883E-2</v>
      </c>
      <c r="AB566" s="13">
        <v>1.6535666448730169E-2</v>
      </c>
      <c r="AC566" s="150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45" t="s">
        <v>275</v>
      </c>
      <c r="C567" s="46"/>
      <c r="D567" s="44">
        <v>0.5</v>
      </c>
      <c r="E567" s="44">
        <v>3.79</v>
      </c>
      <c r="F567" s="44">
        <v>1.65</v>
      </c>
      <c r="G567" s="44">
        <v>0.49</v>
      </c>
      <c r="H567" s="44">
        <v>6.92</v>
      </c>
      <c r="I567" s="44">
        <v>0.28999999999999998</v>
      </c>
      <c r="J567" s="44">
        <v>0.97</v>
      </c>
      <c r="K567" s="44">
        <v>1.03</v>
      </c>
      <c r="L567" s="44">
        <v>0.25</v>
      </c>
      <c r="M567" s="44">
        <v>0.2</v>
      </c>
      <c r="N567" s="44">
        <v>0.5</v>
      </c>
      <c r="O567" s="44">
        <v>4.49</v>
      </c>
      <c r="P567" s="44">
        <v>1.61</v>
      </c>
      <c r="Q567" s="44">
        <v>0.67</v>
      </c>
      <c r="R567" s="44">
        <v>0.2</v>
      </c>
      <c r="S567" s="44">
        <v>0.45</v>
      </c>
      <c r="T567" s="44">
        <v>0</v>
      </c>
      <c r="U567" s="44">
        <v>0.05</v>
      </c>
      <c r="V567" s="44">
        <v>4.92</v>
      </c>
      <c r="W567" s="44">
        <v>5.46</v>
      </c>
      <c r="X567" s="44">
        <v>1.8</v>
      </c>
      <c r="Y567" s="44">
        <v>0.16</v>
      </c>
      <c r="Z567" s="44">
        <v>3.91</v>
      </c>
      <c r="AA567" s="44">
        <v>2.81</v>
      </c>
      <c r="AB567" s="44">
        <v>0.57999999999999996</v>
      </c>
      <c r="AC567" s="150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BM568" s="55"/>
    </row>
    <row r="569" spans="1:65" ht="15">
      <c r="B569" s="8" t="s">
        <v>662</v>
      </c>
      <c r="BM569" s="27" t="s">
        <v>67</v>
      </c>
    </row>
    <row r="570" spans="1:65" ht="15">
      <c r="A570" s="24" t="s">
        <v>26</v>
      </c>
      <c r="B570" s="18" t="s">
        <v>114</v>
      </c>
      <c r="C570" s="15" t="s">
        <v>115</v>
      </c>
      <c r="D570" s="16" t="s">
        <v>240</v>
      </c>
      <c r="E570" s="17" t="s">
        <v>240</v>
      </c>
      <c r="F570" s="17" t="s">
        <v>240</v>
      </c>
      <c r="G570" s="17" t="s">
        <v>240</v>
      </c>
      <c r="H570" s="17" t="s">
        <v>240</v>
      </c>
      <c r="I570" s="17" t="s">
        <v>240</v>
      </c>
      <c r="J570" s="17" t="s">
        <v>240</v>
      </c>
      <c r="K570" s="17" t="s">
        <v>240</v>
      </c>
      <c r="L570" s="17" t="s">
        <v>240</v>
      </c>
      <c r="M570" s="17" t="s">
        <v>240</v>
      </c>
      <c r="N570" s="17" t="s">
        <v>240</v>
      </c>
      <c r="O570" s="17" t="s">
        <v>240</v>
      </c>
      <c r="P570" s="17" t="s">
        <v>240</v>
      </c>
      <c r="Q570" s="17" t="s">
        <v>240</v>
      </c>
      <c r="R570" s="17" t="s">
        <v>240</v>
      </c>
      <c r="S570" s="17" t="s">
        <v>240</v>
      </c>
      <c r="T570" s="17" t="s">
        <v>240</v>
      </c>
      <c r="U570" s="17" t="s">
        <v>240</v>
      </c>
      <c r="V570" s="17" t="s">
        <v>240</v>
      </c>
      <c r="W570" s="17" t="s">
        <v>240</v>
      </c>
      <c r="X570" s="17" t="s">
        <v>240</v>
      </c>
      <c r="Y570" s="17" t="s">
        <v>240</v>
      </c>
      <c r="Z570" s="17" t="s">
        <v>240</v>
      </c>
      <c r="AA570" s="17" t="s">
        <v>240</v>
      </c>
      <c r="AB570" s="17" t="s">
        <v>240</v>
      </c>
      <c r="AC570" s="150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241</v>
      </c>
      <c r="C571" s="9" t="s">
        <v>241</v>
      </c>
      <c r="D571" s="148" t="s">
        <v>243</v>
      </c>
      <c r="E571" s="149" t="s">
        <v>244</v>
      </c>
      <c r="F571" s="149" t="s">
        <v>245</v>
      </c>
      <c r="G571" s="149" t="s">
        <v>246</v>
      </c>
      <c r="H571" s="149" t="s">
        <v>248</v>
      </c>
      <c r="I571" s="149" t="s">
        <v>249</v>
      </c>
      <c r="J571" s="149" t="s">
        <v>250</v>
      </c>
      <c r="K571" s="149" t="s">
        <v>251</v>
      </c>
      <c r="L571" s="149" t="s">
        <v>252</v>
      </c>
      <c r="M571" s="149" t="s">
        <v>253</v>
      </c>
      <c r="N571" s="149" t="s">
        <v>254</v>
      </c>
      <c r="O571" s="149" t="s">
        <v>255</v>
      </c>
      <c r="P571" s="149" t="s">
        <v>256</v>
      </c>
      <c r="Q571" s="149" t="s">
        <v>257</v>
      </c>
      <c r="R571" s="149" t="s">
        <v>258</v>
      </c>
      <c r="S571" s="149" t="s">
        <v>259</v>
      </c>
      <c r="T571" s="149" t="s">
        <v>261</v>
      </c>
      <c r="U571" s="149" t="s">
        <v>279</v>
      </c>
      <c r="V571" s="149" t="s">
        <v>307</v>
      </c>
      <c r="W571" s="149" t="s">
        <v>280</v>
      </c>
      <c r="X571" s="149" t="s">
        <v>262</v>
      </c>
      <c r="Y571" s="149" t="s">
        <v>263</v>
      </c>
      <c r="Z571" s="149" t="s">
        <v>281</v>
      </c>
      <c r="AA571" s="149" t="s">
        <v>264</v>
      </c>
      <c r="AB571" s="149" t="s">
        <v>265</v>
      </c>
      <c r="AC571" s="150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282</v>
      </c>
      <c r="E572" s="11" t="s">
        <v>285</v>
      </c>
      <c r="F572" s="11" t="s">
        <v>285</v>
      </c>
      <c r="G572" s="11" t="s">
        <v>282</v>
      </c>
      <c r="H572" s="11" t="s">
        <v>284</v>
      </c>
      <c r="I572" s="11" t="s">
        <v>282</v>
      </c>
      <c r="J572" s="11" t="s">
        <v>282</v>
      </c>
      <c r="K572" s="11" t="s">
        <v>282</v>
      </c>
      <c r="L572" s="11" t="s">
        <v>282</v>
      </c>
      <c r="M572" s="11" t="s">
        <v>282</v>
      </c>
      <c r="N572" s="11" t="s">
        <v>282</v>
      </c>
      <c r="O572" s="11" t="s">
        <v>284</v>
      </c>
      <c r="P572" s="11" t="s">
        <v>285</v>
      </c>
      <c r="Q572" s="11" t="s">
        <v>282</v>
      </c>
      <c r="R572" s="11" t="s">
        <v>284</v>
      </c>
      <c r="S572" s="11" t="s">
        <v>285</v>
      </c>
      <c r="T572" s="11" t="s">
        <v>285</v>
      </c>
      <c r="U572" s="11" t="s">
        <v>285</v>
      </c>
      <c r="V572" s="11" t="s">
        <v>282</v>
      </c>
      <c r="W572" s="11" t="s">
        <v>282</v>
      </c>
      <c r="X572" s="11" t="s">
        <v>285</v>
      </c>
      <c r="Y572" s="11" t="s">
        <v>285</v>
      </c>
      <c r="Z572" s="11" t="s">
        <v>285</v>
      </c>
      <c r="AA572" s="11" t="s">
        <v>285</v>
      </c>
      <c r="AB572" s="11" t="s">
        <v>282</v>
      </c>
      <c r="AC572" s="150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0</v>
      </c>
    </row>
    <row r="573" spans="1:65">
      <c r="A573" s="29"/>
      <c r="B573" s="19"/>
      <c r="C573" s="9"/>
      <c r="D573" s="25" t="s">
        <v>326</v>
      </c>
      <c r="E573" s="25" t="s">
        <v>326</v>
      </c>
      <c r="F573" s="25" t="s">
        <v>326</v>
      </c>
      <c r="G573" s="25" t="s">
        <v>327</v>
      </c>
      <c r="H573" s="25" t="s">
        <v>328</v>
      </c>
      <c r="I573" s="25" t="s">
        <v>327</v>
      </c>
      <c r="J573" s="25" t="s">
        <v>327</v>
      </c>
      <c r="K573" s="25" t="s">
        <v>327</v>
      </c>
      <c r="L573" s="25" t="s">
        <v>327</v>
      </c>
      <c r="M573" s="25" t="s">
        <v>327</v>
      </c>
      <c r="N573" s="25" t="s">
        <v>328</v>
      </c>
      <c r="O573" s="25" t="s">
        <v>327</v>
      </c>
      <c r="P573" s="25" t="s">
        <v>328</v>
      </c>
      <c r="Q573" s="25" t="s">
        <v>329</v>
      </c>
      <c r="R573" s="25" t="s">
        <v>328</v>
      </c>
      <c r="S573" s="25" t="s">
        <v>329</v>
      </c>
      <c r="T573" s="25" t="s">
        <v>329</v>
      </c>
      <c r="U573" s="25" t="s">
        <v>330</v>
      </c>
      <c r="V573" s="25" t="s">
        <v>328</v>
      </c>
      <c r="W573" s="25" t="s">
        <v>327</v>
      </c>
      <c r="X573" s="25" t="s">
        <v>328</v>
      </c>
      <c r="Y573" s="25" t="s">
        <v>328</v>
      </c>
      <c r="Z573" s="25" t="s">
        <v>327</v>
      </c>
      <c r="AA573" s="25" t="s">
        <v>327</v>
      </c>
      <c r="AB573" s="25" t="s">
        <v>119</v>
      </c>
      <c r="AC573" s="150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8">
        <v>1</v>
      </c>
      <c r="C574" s="14">
        <v>1</v>
      </c>
      <c r="D574" s="219">
        <v>92.1</v>
      </c>
      <c r="E574" s="219">
        <v>89.2</v>
      </c>
      <c r="F574" s="219">
        <v>84.405171094363993</v>
      </c>
      <c r="G574" s="219">
        <v>85.33</v>
      </c>
      <c r="H574" s="219">
        <v>93.8</v>
      </c>
      <c r="I574" s="219">
        <v>83.8</v>
      </c>
      <c r="J574" s="219">
        <v>86.7</v>
      </c>
      <c r="K574" s="219">
        <v>83.6</v>
      </c>
      <c r="L574" s="219">
        <v>86</v>
      </c>
      <c r="M574" s="219">
        <v>87.1</v>
      </c>
      <c r="N574" s="219">
        <v>96.2</v>
      </c>
      <c r="O574" s="219">
        <v>91.9</v>
      </c>
      <c r="P574" s="219">
        <v>87.73</v>
      </c>
      <c r="Q574" s="219">
        <v>90.722493343128363</v>
      </c>
      <c r="R574" s="219">
        <v>96</v>
      </c>
      <c r="S574" s="219">
        <v>88.63</v>
      </c>
      <c r="T574" s="219">
        <v>92</v>
      </c>
      <c r="U574" s="219">
        <v>95.1</v>
      </c>
      <c r="V574" s="219">
        <v>83.18</v>
      </c>
      <c r="W574" s="219">
        <v>92</v>
      </c>
      <c r="X574" s="219">
        <v>94.3</v>
      </c>
      <c r="Y574" s="219">
        <v>95.9</v>
      </c>
      <c r="Z574" s="219">
        <v>92.1</v>
      </c>
      <c r="AA574" s="219">
        <v>86</v>
      </c>
      <c r="AB574" s="219">
        <v>88.22</v>
      </c>
      <c r="AC574" s="220"/>
      <c r="AD574" s="221"/>
      <c r="AE574" s="221"/>
      <c r="AF574" s="221"/>
      <c r="AG574" s="221"/>
      <c r="AH574" s="221"/>
      <c r="AI574" s="221"/>
      <c r="AJ574" s="221"/>
      <c r="AK574" s="221"/>
      <c r="AL574" s="221"/>
      <c r="AM574" s="221"/>
      <c r="AN574" s="221"/>
      <c r="AO574" s="221"/>
      <c r="AP574" s="221"/>
      <c r="AQ574" s="221"/>
      <c r="AR574" s="221"/>
      <c r="AS574" s="221"/>
      <c r="AT574" s="221"/>
      <c r="AU574" s="221"/>
      <c r="AV574" s="221"/>
      <c r="AW574" s="221"/>
      <c r="AX574" s="221"/>
      <c r="AY574" s="221"/>
      <c r="AZ574" s="221"/>
      <c r="BA574" s="221"/>
      <c r="BB574" s="221"/>
      <c r="BC574" s="221"/>
      <c r="BD574" s="221"/>
      <c r="BE574" s="221"/>
      <c r="BF574" s="221"/>
      <c r="BG574" s="221"/>
      <c r="BH574" s="221"/>
      <c r="BI574" s="221"/>
      <c r="BJ574" s="221"/>
      <c r="BK574" s="221"/>
      <c r="BL574" s="221"/>
      <c r="BM574" s="222">
        <v>1</v>
      </c>
    </row>
    <row r="575" spans="1:65">
      <c r="A575" s="29"/>
      <c r="B575" s="19">
        <v>1</v>
      </c>
      <c r="C575" s="9">
        <v>2</v>
      </c>
      <c r="D575" s="223">
        <v>89.9</v>
      </c>
      <c r="E575" s="223">
        <v>88.2</v>
      </c>
      <c r="F575" s="223">
        <v>82.231183721131345</v>
      </c>
      <c r="G575" s="223">
        <v>89.18</v>
      </c>
      <c r="H575" s="223">
        <v>93</v>
      </c>
      <c r="I575" s="223">
        <v>85.8</v>
      </c>
      <c r="J575" s="223">
        <v>87.3</v>
      </c>
      <c r="K575" s="223">
        <v>83.8</v>
      </c>
      <c r="L575" s="223">
        <v>86.4</v>
      </c>
      <c r="M575" s="223">
        <v>87.4</v>
      </c>
      <c r="N575" s="223">
        <v>93.1</v>
      </c>
      <c r="O575" s="223">
        <v>91</v>
      </c>
      <c r="P575" s="223">
        <v>89.69</v>
      </c>
      <c r="Q575" s="223">
        <v>91.546269507945937</v>
      </c>
      <c r="R575" s="223">
        <v>92</v>
      </c>
      <c r="S575" s="223">
        <v>88.74</v>
      </c>
      <c r="T575" s="223">
        <v>93</v>
      </c>
      <c r="U575" s="223">
        <v>92</v>
      </c>
      <c r="V575" s="223">
        <v>82.37</v>
      </c>
      <c r="W575" s="223">
        <v>93</v>
      </c>
      <c r="X575" s="223">
        <v>93.8</v>
      </c>
      <c r="Y575" s="231">
        <v>104</v>
      </c>
      <c r="Z575" s="223">
        <v>92.7</v>
      </c>
      <c r="AA575" s="223">
        <v>86.1</v>
      </c>
      <c r="AB575" s="223">
        <v>88.53</v>
      </c>
      <c r="AC575" s="220"/>
      <c r="AD575" s="221"/>
      <c r="AE575" s="221"/>
      <c r="AF575" s="221"/>
      <c r="AG575" s="221"/>
      <c r="AH575" s="221"/>
      <c r="AI575" s="221"/>
      <c r="AJ575" s="221"/>
      <c r="AK575" s="221"/>
      <c r="AL575" s="221"/>
      <c r="AM575" s="221"/>
      <c r="AN575" s="221"/>
      <c r="AO575" s="221"/>
      <c r="AP575" s="221"/>
      <c r="AQ575" s="221"/>
      <c r="AR575" s="221"/>
      <c r="AS575" s="221"/>
      <c r="AT575" s="221"/>
      <c r="AU575" s="221"/>
      <c r="AV575" s="221"/>
      <c r="AW575" s="221"/>
      <c r="AX575" s="221"/>
      <c r="AY575" s="221"/>
      <c r="AZ575" s="221"/>
      <c r="BA575" s="221"/>
      <c r="BB575" s="221"/>
      <c r="BC575" s="221"/>
      <c r="BD575" s="221"/>
      <c r="BE575" s="221"/>
      <c r="BF575" s="221"/>
      <c r="BG575" s="221"/>
      <c r="BH575" s="221"/>
      <c r="BI575" s="221"/>
      <c r="BJ575" s="221"/>
      <c r="BK575" s="221"/>
      <c r="BL575" s="221"/>
      <c r="BM575" s="222">
        <v>19</v>
      </c>
    </row>
    <row r="576" spans="1:65">
      <c r="A576" s="29"/>
      <c r="B576" s="19">
        <v>1</v>
      </c>
      <c r="C576" s="9">
        <v>3</v>
      </c>
      <c r="D576" s="223">
        <v>91.1</v>
      </c>
      <c r="E576" s="223">
        <v>87.4</v>
      </c>
      <c r="F576" s="223">
        <v>82.820748384269663</v>
      </c>
      <c r="G576" s="223">
        <v>88.74</v>
      </c>
      <c r="H576" s="223">
        <v>93.3</v>
      </c>
      <c r="I576" s="223">
        <v>86.3</v>
      </c>
      <c r="J576" s="223">
        <v>86.1</v>
      </c>
      <c r="K576" s="223">
        <v>85.4</v>
      </c>
      <c r="L576" s="223">
        <v>87.7</v>
      </c>
      <c r="M576" s="223">
        <v>86.3</v>
      </c>
      <c r="N576" s="223">
        <v>95.84</v>
      </c>
      <c r="O576" s="223">
        <v>92</v>
      </c>
      <c r="P576" s="223">
        <v>91.08</v>
      </c>
      <c r="Q576" s="223">
        <v>90.743606546832766</v>
      </c>
      <c r="R576" s="223">
        <v>93</v>
      </c>
      <c r="S576" s="223">
        <v>88.96</v>
      </c>
      <c r="T576" s="223">
        <v>96</v>
      </c>
      <c r="U576" s="223">
        <v>90.7</v>
      </c>
      <c r="V576" s="223">
        <v>79.13</v>
      </c>
      <c r="W576" s="223">
        <v>93</v>
      </c>
      <c r="X576" s="223">
        <v>94</v>
      </c>
      <c r="Y576" s="223">
        <v>95</v>
      </c>
      <c r="Z576" s="223">
        <v>92.2</v>
      </c>
      <c r="AA576" s="223">
        <v>84.7</v>
      </c>
      <c r="AB576" s="223">
        <v>89.35</v>
      </c>
      <c r="AC576" s="220"/>
      <c r="AD576" s="221"/>
      <c r="AE576" s="221"/>
      <c r="AF576" s="221"/>
      <c r="AG576" s="221"/>
      <c r="AH576" s="221"/>
      <c r="AI576" s="221"/>
      <c r="AJ576" s="221"/>
      <c r="AK576" s="221"/>
      <c r="AL576" s="221"/>
      <c r="AM576" s="221"/>
      <c r="AN576" s="221"/>
      <c r="AO576" s="221"/>
      <c r="AP576" s="221"/>
      <c r="AQ576" s="221"/>
      <c r="AR576" s="221"/>
      <c r="AS576" s="221"/>
      <c r="AT576" s="221"/>
      <c r="AU576" s="221"/>
      <c r="AV576" s="221"/>
      <c r="AW576" s="221"/>
      <c r="AX576" s="221"/>
      <c r="AY576" s="221"/>
      <c r="AZ576" s="221"/>
      <c r="BA576" s="221"/>
      <c r="BB576" s="221"/>
      <c r="BC576" s="221"/>
      <c r="BD576" s="221"/>
      <c r="BE576" s="221"/>
      <c r="BF576" s="221"/>
      <c r="BG576" s="221"/>
      <c r="BH576" s="221"/>
      <c r="BI576" s="221"/>
      <c r="BJ576" s="221"/>
      <c r="BK576" s="221"/>
      <c r="BL576" s="221"/>
      <c r="BM576" s="222">
        <v>16</v>
      </c>
    </row>
    <row r="577" spans="1:65">
      <c r="A577" s="29"/>
      <c r="B577" s="19">
        <v>1</v>
      </c>
      <c r="C577" s="9">
        <v>4</v>
      </c>
      <c r="D577" s="223">
        <v>89.8</v>
      </c>
      <c r="E577" s="223">
        <v>88.7</v>
      </c>
      <c r="F577" s="223">
        <v>82.50052179851204</v>
      </c>
      <c r="G577" s="223">
        <v>87.9</v>
      </c>
      <c r="H577" s="223">
        <v>93.2</v>
      </c>
      <c r="I577" s="223">
        <v>84.1</v>
      </c>
      <c r="J577" s="223">
        <v>85.2</v>
      </c>
      <c r="K577" s="223">
        <v>78.5</v>
      </c>
      <c r="L577" s="223">
        <v>90.5</v>
      </c>
      <c r="M577" s="223">
        <v>85.9</v>
      </c>
      <c r="N577" s="223">
        <v>93.77</v>
      </c>
      <c r="O577" s="223">
        <v>91</v>
      </c>
      <c r="P577" s="223">
        <v>87.69</v>
      </c>
      <c r="Q577" s="223">
        <v>94.461436886508295</v>
      </c>
      <c r="R577" s="223">
        <v>95</v>
      </c>
      <c r="S577" s="223">
        <v>88.88</v>
      </c>
      <c r="T577" s="223">
        <v>92</v>
      </c>
      <c r="U577" s="223">
        <v>88.5</v>
      </c>
      <c r="V577" s="223">
        <v>83.71</v>
      </c>
      <c r="W577" s="223">
        <v>93</v>
      </c>
      <c r="X577" s="223">
        <v>93.9</v>
      </c>
      <c r="Y577" s="223">
        <v>98.7</v>
      </c>
      <c r="Z577" s="223">
        <v>88.8</v>
      </c>
      <c r="AA577" s="223">
        <v>85.4</v>
      </c>
      <c r="AB577" s="223">
        <v>89.45</v>
      </c>
      <c r="AC577" s="220"/>
      <c r="AD577" s="221"/>
      <c r="AE577" s="221"/>
      <c r="AF577" s="221"/>
      <c r="AG577" s="221"/>
      <c r="AH577" s="221"/>
      <c r="AI577" s="221"/>
      <c r="AJ577" s="221"/>
      <c r="AK577" s="221"/>
      <c r="AL577" s="221"/>
      <c r="AM577" s="221"/>
      <c r="AN577" s="221"/>
      <c r="AO577" s="221"/>
      <c r="AP577" s="221"/>
      <c r="AQ577" s="221"/>
      <c r="AR577" s="221"/>
      <c r="AS577" s="221"/>
      <c r="AT577" s="221"/>
      <c r="AU577" s="221"/>
      <c r="AV577" s="221"/>
      <c r="AW577" s="221"/>
      <c r="AX577" s="221"/>
      <c r="AY577" s="221"/>
      <c r="AZ577" s="221"/>
      <c r="BA577" s="221"/>
      <c r="BB577" s="221"/>
      <c r="BC577" s="221"/>
      <c r="BD577" s="221"/>
      <c r="BE577" s="221"/>
      <c r="BF577" s="221"/>
      <c r="BG577" s="221"/>
      <c r="BH577" s="221"/>
      <c r="BI577" s="221"/>
      <c r="BJ577" s="221"/>
      <c r="BK577" s="221"/>
      <c r="BL577" s="221"/>
      <c r="BM577" s="222">
        <v>89.282603246669893</v>
      </c>
    </row>
    <row r="578" spans="1:65">
      <c r="A578" s="29"/>
      <c r="B578" s="19">
        <v>1</v>
      </c>
      <c r="C578" s="9">
        <v>5</v>
      </c>
      <c r="D578" s="223">
        <v>90.2</v>
      </c>
      <c r="E578" s="223">
        <v>87.4</v>
      </c>
      <c r="F578" s="223">
        <v>82.477786507463804</v>
      </c>
      <c r="G578" s="223">
        <v>89.94</v>
      </c>
      <c r="H578" s="223">
        <v>92.9</v>
      </c>
      <c r="I578" s="223">
        <v>83.8</v>
      </c>
      <c r="J578" s="223">
        <v>86.7</v>
      </c>
      <c r="K578" s="223">
        <v>82.2</v>
      </c>
      <c r="L578" s="223">
        <v>88.3</v>
      </c>
      <c r="M578" s="223">
        <v>87.4</v>
      </c>
      <c r="N578" s="223">
        <v>95.37</v>
      </c>
      <c r="O578" s="223">
        <v>92</v>
      </c>
      <c r="P578" s="223">
        <v>88.67</v>
      </c>
      <c r="Q578" s="223">
        <v>91.552377994630334</v>
      </c>
      <c r="R578" s="223">
        <v>93</v>
      </c>
      <c r="S578" s="223">
        <v>88.35</v>
      </c>
      <c r="T578" s="223">
        <v>94</v>
      </c>
      <c r="U578" s="223">
        <v>90.3</v>
      </c>
      <c r="V578" s="223">
        <v>79.45</v>
      </c>
      <c r="W578" s="223">
        <v>91</v>
      </c>
      <c r="X578" s="223">
        <v>94.2</v>
      </c>
      <c r="Y578" s="223">
        <v>97.4</v>
      </c>
      <c r="Z578" s="223">
        <v>87.8</v>
      </c>
      <c r="AA578" s="223">
        <v>84.6</v>
      </c>
      <c r="AB578" s="223">
        <v>89.34</v>
      </c>
      <c r="AC578" s="220"/>
      <c r="AD578" s="221"/>
      <c r="AE578" s="221"/>
      <c r="AF578" s="221"/>
      <c r="AG578" s="221"/>
      <c r="AH578" s="221"/>
      <c r="AI578" s="221"/>
      <c r="AJ578" s="221"/>
      <c r="AK578" s="221"/>
      <c r="AL578" s="221"/>
      <c r="AM578" s="221"/>
      <c r="AN578" s="221"/>
      <c r="AO578" s="221"/>
      <c r="AP578" s="221"/>
      <c r="AQ578" s="221"/>
      <c r="AR578" s="221"/>
      <c r="AS578" s="221"/>
      <c r="AT578" s="221"/>
      <c r="AU578" s="221"/>
      <c r="AV578" s="221"/>
      <c r="AW578" s="221"/>
      <c r="AX578" s="221"/>
      <c r="AY578" s="221"/>
      <c r="AZ578" s="221"/>
      <c r="BA578" s="221"/>
      <c r="BB578" s="221"/>
      <c r="BC578" s="221"/>
      <c r="BD578" s="221"/>
      <c r="BE578" s="221"/>
      <c r="BF578" s="221"/>
      <c r="BG578" s="221"/>
      <c r="BH578" s="221"/>
      <c r="BI578" s="221"/>
      <c r="BJ578" s="221"/>
      <c r="BK578" s="221"/>
      <c r="BL578" s="221"/>
      <c r="BM578" s="222">
        <v>96</v>
      </c>
    </row>
    <row r="579" spans="1:65">
      <c r="A579" s="29"/>
      <c r="B579" s="19">
        <v>1</v>
      </c>
      <c r="C579" s="9">
        <v>6</v>
      </c>
      <c r="D579" s="223">
        <v>89.8</v>
      </c>
      <c r="E579" s="223">
        <v>87.5</v>
      </c>
      <c r="F579" s="223">
        <v>84.405859884219026</v>
      </c>
      <c r="G579" s="223">
        <v>88.35</v>
      </c>
      <c r="H579" s="223">
        <v>93.8</v>
      </c>
      <c r="I579" s="223">
        <v>82.7</v>
      </c>
      <c r="J579" s="223">
        <v>85.7</v>
      </c>
      <c r="K579" s="223">
        <v>81.2</v>
      </c>
      <c r="L579" s="223">
        <v>90.2</v>
      </c>
      <c r="M579" s="223">
        <v>86.4</v>
      </c>
      <c r="N579" s="223">
        <v>94.13</v>
      </c>
      <c r="O579" s="223">
        <v>80</v>
      </c>
      <c r="P579" s="223">
        <v>88.48</v>
      </c>
      <c r="Q579" s="223">
        <v>89.803031331476916</v>
      </c>
      <c r="R579" s="223">
        <v>95</v>
      </c>
      <c r="S579" s="223">
        <v>88.13</v>
      </c>
      <c r="T579" s="223">
        <v>92</v>
      </c>
      <c r="U579" s="223">
        <v>89.8</v>
      </c>
      <c r="V579" s="223">
        <v>82.41</v>
      </c>
      <c r="W579" s="223">
        <v>91</v>
      </c>
      <c r="X579" s="223">
        <v>92.7</v>
      </c>
      <c r="Y579" s="223">
        <v>96.7</v>
      </c>
      <c r="Z579" s="223">
        <v>87.4</v>
      </c>
      <c r="AA579" s="223">
        <v>86.7</v>
      </c>
      <c r="AB579" s="223">
        <v>88.76</v>
      </c>
      <c r="AC579" s="220"/>
      <c r="AD579" s="221"/>
      <c r="AE579" s="221"/>
      <c r="AF579" s="221"/>
      <c r="AG579" s="221"/>
      <c r="AH579" s="221"/>
      <c r="AI579" s="221"/>
      <c r="AJ579" s="221"/>
      <c r="AK579" s="221"/>
      <c r="AL579" s="221"/>
      <c r="AM579" s="221"/>
      <c r="AN579" s="221"/>
      <c r="AO579" s="221"/>
      <c r="AP579" s="221"/>
      <c r="AQ579" s="221"/>
      <c r="AR579" s="221"/>
      <c r="AS579" s="221"/>
      <c r="AT579" s="221"/>
      <c r="AU579" s="221"/>
      <c r="AV579" s="221"/>
      <c r="AW579" s="221"/>
      <c r="AX579" s="221"/>
      <c r="AY579" s="221"/>
      <c r="AZ579" s="221"/>
      <c r="BA579" s="221"/>
      <c r="BB579" s="221"/>
      <c r="BC579" s="221"/>
      <c r="BD579" s="221"/>
      <c r="BE579" s="221"/>
      <c r="BF579" s="221"/>
      <c r="BG579" s="221"/>
      <c r="BH579" s="221"/>
      <c r="BI579" s="221"/>
      <c r="BJ579" s="221"/>
      <c r="BK579" s="221"/>
      <c r="BL579" s="221"/>
      <c r="BM579" s="224"/>
    </row>
    <row r="580" spans="1:65">
      <c r="A580" s="29"/>
      <c r="B580" s="20" t="s">
        <v>271</v>
      </c>
      <c r="C580" s="12"/>
      <c r="D580" s="225">
        <v>90.483333333333334</v>
      </c>
      <c r="E580" s="225">
        <v>88.066666666666663</v>
      </c>
      <c r="F580" s="225">
        <v>83.140211898326655</v>
      </c>
      <c r="G580" s="225">
        <v>88.24</v>
      </c>
      <c r="H580" s="225">
        <v>93.333333333333329</v>
      </c>
      <c r="I580" s="225">
        <v>84.416666666666671</v>
      </c>
      <c r="J580" s="225">
        <v>86.283333333333346</v>
      </c>
      <c r="K580" s="225">
        <v>82.449999999999989</v>
      </c>
      <c r="L580" s="225">
        <v>88.183333333333337</v>
      </c>
      <c r="M580" s="225">
        <v>86.75</v>
      </c>
      <c r="N580" s="225">
        <v>94.734999999999999</v>
      </c>
      <c r="O580" s="225">
        <v>89.649999999999991</v>
      </c>
      <c r="P580" s="225">
        <v>88.89</v>
      </c>
      <c r="Q580" s="225">
        <v>91.471535935087104</v>
      </c>
      <c r="R580" s="225">
        <v>94</v>
      </c>
      <c r="S580" s="225">
        <v>88.614999999999995</v>
      </c>
      <c r="T580" s="225">
        <v>93.166666666666671</v>
      </c>
      <c r="U580" s="225">
        <v>91.066666666666663</v>
      </c>
      <c r="V580" s="225">
        <v>81.708333333333329</v>
      </c>
      <c r="W580" s="225">
        <v>92.166666666666671</v>
      </c>
      <c r="X580" s="225">
        <v>93.816666666666663</v>
      </c>
      <c r="Y580" s="225">
        <v>97.95</v>
      </c>
      <c r="Z580" s="225">
        <v>90.166666666666671</v>
      </c>
      <c r="AA580" s="225">
        <v>85.583333333333357</v>
      </c>
      <c r="AB580" s="225">
        <v>88.941666666666663</v>
      </c>
      <c r="AC580" s="220"/>
      <c r="AD580" s="221"/>
      <c r="AE580" s="221"/>
      <c r="AF580" s="221"/>
      <c r="AG580" s="221"/>
      <c r="AH580" s="221"/>
      <c r="AI580" s="221"/>
      <c r="AJ580" s="221"/>
      <c r="AK580" s="221"/>
      <c r="AL580" s="221"/>
      <c r="AM580" s="221"/>
      <c r="AN580" s="221"/>
      <c r="AO580" s="221"/>
      <c r="AP580" s="221"/>
      <c r="AQ580" s="221"/>
      <c r="AR580" s="221"/>
      <c r="AS580" s="221"/>
      <c r="AT580" s="221"/>
      <c r="AU580" s="221"/>
      <c r="AV580" s="221"/>
      <c r="AW580" s="221"/>
      <c r="AX580" s="221"/>
      <c r="AY580" s="221"/>
      <c r="AZ580" s="221"/>
      <c r="BA580" s="221"/>
      <c r="BB580" s="221"/>
      <c r="BC580" s="221"/>
      <c r="BD580" s="221"/>
      <c r="BE580" s="221"/>
      <c r="BF580" s="221"/>
      <c r="BG580" s="221"/>
      <c r="BH580" s="221"/>
      <c r="BI580" s="221"/>
      <c r="BJ580" s="221"/>
      <c r="BK580" s="221"/>
      <c r="BL580" s="221"/>
      <c r="BM580" s="224"/>
    </row>
    <row r="581" spans="1:65">
      <c r="A581" s="29"/>
      <c r="B581" s="3" t="s">
        <v>272</v>
      </c>
      <c r="C581" s="28"/>
      <c r="D581" s="223">
        <v>90.050000000000011</v>
      </c>
      <c r="E581" s="223">
        <v>87.85</v>
      </c>
      <c r="F581" s="223">
        <v>82.660635091390844</v>
      </c>
      <c r="G581" s="223">
        <v>88.544999999999987</v>
      </c>
      <c r="H581" s="223">
        <v>93.25</v>
      </c>
      <c r="I581" s="223">
        <v>83.949999999999989</v>
      </c>
      <c r="J581" s="223">
        <v>86.4</v>
      </c>
      <c r="K581" s="223">
        <v>82.9</v>
      </c>
      <c r="L581" s="223">
        <v>88</v>
      </c>
      <c r="M581" s="223">
        <v>86.75</v>
      </c>
      <c r="N581" s="223">
        <v>94.75</v>
      </c>
      <c r="O581" s="223">
        <v>91.45</v>
      </c>
      <c r="P581" s="223">
        <v>88.575000000000003</v>
      </c>
      <c r="Q581" s="223">
        <v>91.144938027389344</v>
      </c>
      <c r="R581" s="223">
        <v>94</v>
      </c>
      <c r="S581" s="223">
        <v>88.685000000000002</v>
      </c>
      <c r="T581" s="223">
        <v>92.5</v>
      </c>
      <c r="U581" s="223">
        <v>90.5</v>
      </c>
      <c r="V581" s="223">
        <v>82.39</v>
      </c>
      <c r="W581" s="223">
        <v>92.5</v>
      </c>
      <c r="X581" s="223">
        <v>93.95</v>
      </c>
      <c r="Y581" s="223">
        <v>97.050000000000011</v>
      </c>
      <c r="Z581" s="223">
        <v>90.449999999999989</v>
      </c>
      <c r="AA581" s="223">
        <v>85.7</v>
      </c>
      <c r="AB581" s="223">
        <v>89.050000000000011</v>
      </c>
      <c r="AC581" s="220"/>
      <c r="AD581" s="221"/>
      <c r="AE581" s="221"/>
      <c r="AF581" s="221"/>
      <c r="AG581" s="221"/>
      <c r="AH581" s="221"/>
      <c r="AI581" s="221"/>
      <c r="AJ581" s="221"/>
      <c r="AK581" s="221"/>
      <c r="AL581" s="221"/>
      <c r="AM581" s="221"/>
      <c r="AN581" s="221"/>
      <c r="AO581" s="221"/>
      <c r="AP581" s="221"/>
      <c r="AQ581" s="221"/>
      <c r="AR581" s="221"/>
      <c r="AS581" s="221"/>
      <c r="AT581" s="221"/>
      <c r="AU581" s="221"/>
      <c r="AV581" s="221"/>
      <c r="AW581" s="221"/>
      <c r="AX581" s="221"/>
      <c r="AY581" s="221"/>
      <c r="AZ581" s="221"/>
      <c r="BA581" s="221"/>
      <c r="BB581" s="221"/>
      <c r="BC581" s="221"/>
      <c r="BD581" s="221"/>
      <c r="BE581" s="221"/>
      <c r="BF581" s="221"/>
      <c r="BG581" s="221"/>
      <c r="BH581" s="221"/>
      <c r="BI581" s="221"/>
      <c r="BJ581" s="221"/>
      <c r="BK581" s="221"/>
      <c r="BL581" s="221"/>
      <c r="BM581" s="224"/>
    </row>
    <row r="582" spans="1:65">
      <c r="A582" s="29"/>
      <c r="B582" s="3" t="s">
        <v>273</v>
      </c>
      <c r="C582" s="28"/>
      <c r="D582" s="215">
        <v>0.93255920276766424</v>
      </c>
      <c r="E582" s="215">
        <v>0.7633260552782577</v>
      </c>
      <c r="F582" s="215">
        <v>0.99783631702220066</v>
      </c>
      <c r="G582" s="215">
        <v>1.5886724017241569</v>
      </c>
      <c r="H582" s="215">
        <v>0.38815804341358756</v>
      </c>
      <c r="I582" s="215">
        <v>1.3614942771332765</v>
      </c>
      <c r="J582" s="215">
        <v>0.76528861657982672</v>
      </c>
      <c r="K582" s="215">
        <v>2.411431110357499</v>
      </c>
      <c r="L582" s="215">
        <v>1.8776758683720318</v>
      </c>
      <c r="M582" s="215">
        <v>0.63482280992415507</v>
      </c>
      <c r="N582" s="215">
        <v>1.2442628339703836</v>
      </c>
      <c r="O582" s="215">
        <v>4.7513156072818408</v>
      </c>
      <c r="P582" s="215">
        <v>1.2990919905841911</v>
      </c>
      <c r="Q582" s="215">
        <v>1.6016542608149724</v>
      </c>
      <c r="R582" s="215">
        <v>1.5491933384829668</v>
      </c>
      <c r="S582" s="215">
        <v>0.31954655372887358</v>
      </c>
      <c r="T582" s="215">
        <v>1.602081978759722</v>
      </c>
      <c r="U582" s="215">
        <v>2.2826884734160857</v>
      </c>
      <c r="V582" s="215">
        <v>1.9416736766683191</v>
      </c>
      <c r="W582" s="215">
        <v>0.98319208025017513</v>
      </c>
      <c r="X582" s="215">
        <v>0.57763887219149768</v>
      </c>
      <c r="Y582" s="215">
        <v>3.2228869046244846</v>
      </c>
      <c r="Z582" s="215">
        <v>2.4254209256676802</v>
      </c>
      <c r="AA582" s="215">
        <v>0.83286653592677595</v>
      </c>
      <c r="AB582" s="215">
        <v>0.51128922017451783</v>
      </c>
      <c r="AC582" s="212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AX582" s="213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7"/>
    </row>
    <row r="583" spans="1:65">
      <c r="A583" s="29"/>
      <c r="B583" s="3" t="s">
        <v>87</v>
      </c>
      <c r="C583" s="28"/>
      <c r="D583" s="13">
        <v>1.0306419629040312E-2</v>
      </c>
      <c r="E583" s="13">
        <v>8.6675933604646975E-3</v>
      </c>
      <c r="F583" s="13">
        <v>1.200184957722346E-2</v>
      </c>
      <c r="G583" s="13">
        <v>1.8003993673211208E-2</v>
      </c>
      <c r="H583" s="13">
        <v>4.1588361794312953E-3</v>
      </c>
      <c r="I583" s="13">
        <v>1.6128263894964776E-2</v>
      </c>
      <c r="J583" s="13">
        <v>8.869483676799227E-3</v>
      </c>
      <c r="K583" s="13">
        <v>2.9247193576197688E-2</v>
      </c>
      <c r="L583" s="13">
        <v>2.1292865640204481E-2</v>
      </c>
      <c r="M583" s="13">
        <v>7.3178421893274363E-3</v>
      </c>
      <c r="N583" s="13">
        <v>1.3134140855759579E-2</v>
      </c>
      <c r="O583" s="13">
        <v>5.2998500917811948E-2</v>
      </c>
      <c r="P583" s="13">
        <v>1.4614602211544505E-2</v>
      </c>
      <c r="Q583" s="13">
        <v>1.7509865166707033E-2</v>
      </c>
      <c r="R583" s="13">
        <v>1.6480780196627305E-2</v>
      </c>
      <c r="S583" s="13">
        <v>3.6060097469827186E-3</v>
      </c>
      <c r="T583" s="13">
        <v>1.7195870970587356E-2</v>
      </c>
      <c r="U583" s="13">
        <v>2.5066125257131248E-2</v>
      </c>
      <c r="V583" s="13">
        <v>2.3763471820519969E-2</v>
      </c>
      <c r="W583" s="13">
        <v>1.0667545174504613E-2</v>
      </c>
      <c r="X583" s="13">
        <v>6.1571029190779641E-3</v>
      </c>
      <c r="Y583" s="13">
        <v>3.290338851071449E-2</v>
      </c>
      <c r="Z583" s="13">
        <v>2.6899307863227504E-2</v>
      </c>
      <c r="AA583" s="13">
        <v>9.7316440419876419E-3</v>
      </c>
      <c r="AB583" s="13">
        <v>5.7485905013531478E-3</v>
      </c>
      <c r="AC583" s="150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274</v>
      </c>
      <c r="C584" s="28"/>
      <c r="D584" s="13">
        <v>1.3448645570358853E-2</v>
      </c>
      <c r="E584" s="13">
        <v>-1.361896423028619E-2</v>
      </c>
      <c r="F584" s="13">
        <v>-6.8797180245439793E-2</v>
      </c>
      <c r="G584" s="13">
        <v>-1.1677563251481282E-2</v>
      </c>
      <c r="H584" s="13">
        <v>4.536975781801611E-2</v>
      </c>
      <c r="I584" s="13">
        <v>-5.450038868781204E-2</v>
      </c>
      <c r="J584" s="13">
        <v>-3.359299353145162E-2</v>
      </c>
      <c r="K584" s="13">
        <v>-7.6527822870406159E-2</v>
      </c>
      <c r="L584" s="13">
        <v>-1.231225203301356E-2</v>
      </c>
      <c r="M584" s="13">
        <v>-2.8366144742361765E-2</v>
      </c>
      <c r="N584" s="13">
        <v>6.1068971502390434E-2</v>
      </c>
      <c r="O584" s="13">
        <v>4.1149870184122861E-3</v>
      </c>
      <c r="P584" s="13">
        <v>-4.3973095809629603E-3</v>
      </c>
      <c r="Q584" s="13">
        <v>2.4516900368256822E-2</v>
      </c>
      <c r="R584" s="13">
        <v>5.2836684659573363E-2</v>
      </c>
      <c r="S584" s="13">
        <v>-7.4774169031053273E-3</v>
      </c>
      <c r="T584" s="13">
        <v>4.3503026107627019E-2</v>
      </c>
      <c r="U584" s="13">
        <v>1.9982206556721449E-2</v>
      </c>
      <c r="V584" s="13">
        <v>-8.4834778981638603E-2</v>
      </c>
      <c r="W584" s="13">
        <v>3.2302635845291139E-2</v>
      </c>
      <c r="X584" s="13">
        <v>5.0783279778145118E-2</v>
      </c>
      <c r="Y584" s="13">
        <v>9.707822619580031E-2</v>
      </c>
      <c r="Z584" s="13">
        <v>9.9018553206193793E-3</v>
      </c>
      <c r="AA584" s="13">
        <v>-4.1433266715086625E-2</v>
      </c>
      <c r="AB584" s="13">
        <v>-3.8186227507422954E-3</v>
      </c>
      <c r="AC584" s="150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45" t="s">
        <v>275</v>
      </c>
      <c r="C585" s="46"/>
      <c r="D585" s="44">
        <v>0.39</v>
      </c>
      <c r="E585" s="44">
        <v>0.22</v>
      </c>
      <c r="F585" s="44">
        <v>1.47</v>
      </c>
      <c r="G585" s="44">
        <v>0.18</v>
      </c>
      <c r="H585" s="44">
        <v>1.1100000000000001</v>
      </c>
      <c r="I585" s="44">
        <v>1.1499999999999999</v>
      </c>
      <c r="J585" s="44">
        <v>0.67</v>
      </c>
      <c r="K585" s="44">
        <v>1.65</v>
      </c>
      <c r="L585" s="44">
        <v>0.19</v>
      </c>
      <c r="M585" s="44">
        <v>0.56000000000000005</v>
      </c>
      <c r="N585" s="44">
        <v>1.47</v>
      </c>
      <c r="O585" s="44">
        <v>0.18</v>
      </c>
      <c r="P585" s="44">
        <v>0.01</v>
      </c>
      <c r="Q585" s="44">
        <v>0.64</v>
      </c>
      <c r="R585" s="44">
        <v>1.28</v>
      </c>
      <c r="S585" s="44">
        <v>0.08</v>
      </c>
      <c r="T585" s="44">
        <v>1.07</v>
      </c>
      <c r="U585" s="44">
        <v>0.54</v>
      </c>
      <c r="V585" s="44">
        <v>1.83</v>
      </c>
      <c r="W585" s="44">
        <v>0.82</v>
      </c>
      <c r="X585" s="44">
        <v>1.24</v>
      </c>
      <c r="Y585" s="44">
        <v>2.29</v>
      </c>
      <c r="Z585" s="44">
        <v>0.31</v>
      </c>
      <c r="AA585" s="44">
        <v>0.85</v>
      </c>
      <c r="AB585" s="44">
        <v>0</v>
      </c>
      <c r="AC585" s="150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5"/>
    </row>
    <row r="587" spans="1:65" ht="15">
      <c r="B587" s="8" t="s">
        <v>663</v>
      </c>
      <c r="BM587" s="27" t="s">
        <v>67</v>
      </c>
    </row>
    <row r="588" spans="1:65" ht="15">
      <c r="A588" s="24" t="s">
        <v>57</v>
      </c>
      <c r="B588" s="18" t="s">
        <v>114</v>
      </c>
      <c r="C588" s="15" t="s">
        <v>115</v>
      </c>
      <c r="D588" s="16" t="s">
        <v>240</v>
      </c>
      <c r="E588" s="17" t="s">
        <v>240</v>
      </c>
      <c r="F588" s="17" t="s">
        <v>240</v>
      </c>
      <c r="G588" s="17" t="s">
        <v>240</v>
      </c>
      <c r="H588" s="17" t="s">
        <v>240</v>
      </c>
      <c r="I588" s="17" t="s">
        <v>240</v>
      </c>
      <c r="J588" s="17" t="s">
        <v>240</v>
      </c>
      <c r="K588" s="17" t="s">
        <v>240</v>
      </c>
      <c r="L588" s="17" t="s">
        <v>240</v>
      </c>
      <c r="M588" s="17" t="s">
        <v>240</v>
      </c>
      <c r="N588" s="17" t="s">
        <v>240</v>
      </c>
      <c r="O588" s="17" t="s">
        <v>240</v>
      </c>
      <c r="P588" s="17" t="s">
        <v>240</v>
      </c>
      <c r="Q588" s="17" t="s">
        <v>240</v>
      </c>
      <c r="R588" s="17" t="s">
        <v>240</v>
      </c>
      <c r="S588" s="17" t="s">
        <v>240</v>
      </c>
      <c r="T588" s="17" t="s">
        <v>240</v>
      </c>
      <c r="U588" s="17" t="s">
        <v>240</v>
      </c>
      <c r="V588" s="17" t="s">
        <v>240</v>
      </c>
      <c r="W588" s="17" t="s">
        <v>240</v>
      </c>
      <c r="X588" s="17" t="s">
        <v>240</v>
      </c>
      <c r="Y588" s="17" t="s">
        <v>240</v>
      </c>
      <c r="Z588" s="17" t="s">
        <v>240</v>
      </c>
      <c r="AA588" s="17" t="s">
        <v>240</v>
      </c>
      <c r="AB588" s="17" t="s">
        <v>240</v>
      </c>
      <c r="AC588" s="150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241</v>
      </c>
      <c r="C589" s="9" t="s">
        <v>241</v>
      </c>
      <c r="D589" s="148" t="s">
        <v>243</v>
      </c>
      <c r="E589" s="149" t="s">
        <v>244</v>
      </c>
      <c r="F589" s="149" t="s">
        <v>245</v>
      </c>
      <c r="G589" s="149" t="s">
        <v>246</v>
      </c>
      <c r="H589" s="149" t="s">
        <v>248</v>
      </c>
      <c r="I589" s="149" t="s">
        <v>249</v>
      </c>
      <c r="J589" s="149" t="s">
        <v>250</v>
      </c>
      <c r="K589" s="149" t="s">
        <v>251</v>
      </c>
      <c r="L589" s="149" t="s">
        <v>252</v>
      </c>
      <c r="M589" s="149" t="s">
        <v>253</v>
      </c>
      <c r="N589" s="149" t="s">
        <v>254</v>
      </c>
      <c r="O589" s="149" t="s">
        <v>255</v>
      </c>
      <c r="P589" s="149" t="s">
        <v>256</v>
      </c>
      <c r="Q589" s="149" t="s">
        <v>257</v>
      </c>
      <c r="R589" s="149" t="s">
        <v>258</v>
      </c>
      <c r="S589" s="149" t="s">
        <v>259</v>
      </c>
      <c r="T589" s="149" t="s">
        <v>260</v>
      </c>
      <c r="U589" s="149" t="s">
        <v>261</v>
      </c>
      <c r="V589" s="149" t="s">
        <v>279</v>
      </c>
      <c r="W589" s="149" t="s">
        <v>307</v>
      </c>
      <c r="X589" s="149" t="s">
        <v>280</v>
      </c>
      <c r="Y589" s="149" t="s">
        <v>262</v>
      </c>
      <c r="Z589" s="149" t="s">
        <v>263</v>
      </c>
      <c r="AA589" s="149" t="s">
        <v>281</v>
      </c>
      <c r="AB589" s="149" t="s">
        <v>265</v>
      </c>
      <c r="AC589" s="150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284</v>
      </c>
      <c r="E590" s="11" t="s">
        <v>285</v>
      </c>
      <c r="F590" s="11" t="s">
        <v>285</v>
      </c>
      <c r="G590" s="11" t="s">
        <v>282</v>
      </c>
      <c r="H590" s="11" t="s">
        <v>284</v>
      </c>
      <c r="I590" s="11" t="s">
        <v>282</v>
      </c>
      <c r="J590" s="11" t="s">
        <v>282</v>
      </c>
      <c r="K590" s="11" t="s">
        <v>282</v>
      </c>
      <c r="L590" s="11" t="s">
        <v>282</v>
      </c>
      <c r="M590" s="11" t="s">
        <v>282</v>
      </c>
      <c r="N590" s="11" t="s">
        <v>282</v>
      </c>
      <c r="O590" s="11" t="s">
        <v>284</v>
      </c>
      <c r="P590" s="11" t="s">
        <v>285</v>
      </c>
      <c r="Q590" s="11" t="s">
        <v>282</v>
      </c>
      <c r="R590" s="11" t="s">
        <v>284</v>
      </c>
      <c r="S590" s="11" t="s">
        <v>285</v>
      </c>
      <c r="T590" s="11" t="s">
        <v>284</v>
      </c>
      <c r="U590" s="11" t="s">
        <v>285</v>
      </c>
      <c r="V590" s="11" t="s">
        <v>285</v>
      </c>
      <c r="W590" s="11" t="s">
        <v>284</v>
      </c>
      <c r="X590" s="11" t="s">
        <v>282</v>
      </c>
      <c r="Y590" s="11" t="s">
        <v>285</v>
      </c>
      <c r="Z590" s="11" t="s">
        <v>285</v>
      </c>
      <c r="AA590" s="11" t="s">
        <v>285</v>
      </c>
      <c r="AB590" s="11" t="s">
        <v>282</v>
      </c>
      <c r="AC590" s="150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9"/>
      <c r="C591" s="9"/>
      <c r="D591" s="25" t="s">
        <v>326</v>
      </c>
      <c r="E591" s="25" t="s">
        <v>326</v>
      </c>
      <c r="F591" s="25" t="s">
        <v>326</v>
      </c>
      <c r="G591" s="25" t="s">
        <v>327</v>
      </c>
      <c r="H591" s="25" t="s">
        <v>328</v>
      </c>
      <c r="I591" s="25" t="s">
        <v>327</v>
      </c>
      <c r="J591" s="25" t="s">
        <v>327</v>
      </c>
      <c r="K591" s="25" t="s">
        <v>327</v>
      </c>
      <c r="L591" s="25" t="s">
        <v>327</v>
      </c>
      <c r="M591" s="25" t="s">
        <v>327</v>
      </c>
      <c r="N591" s="25" t="s">
        <v>328</v>
      </c>
      <c r="O591" s="25" t="s">
        <v>327</v>
      </c>
      <c r="P591" s="25" t="s">
        <v>328</v>
      </c>
      <c r="Q591" s="25" t="s">
        <v>329</v>
      </c>
      <c r="R591" s="25" t="s">
        <v>328</v>
      </c>
      <c r="S591" s="25" t="s">
        <v>329</v>
      </c>
      <c r="T591" s="25" t="s">
        <v>327</v>
      </c>
      <c r="U591" s="25" t="s">
        <v>329</v>
      </c>
      <c r="V591" s="25" t="s">
        <v>330</v>
      </c>
      <c r="W591" s="25" t="s">
        <v>328</v>
      </c>
      <c r="X591" s="25" t="s">
        <v>327</v>
      </c>
      <c r="Y591" s="25" t="s">
        <v>328</v>
      </c>
      <c r="Z591" s="25" t="s">
        <v>328</v>
      </c>
      <c r="AA591" s="25" t="s">
        <v>327</v>
      </c>
      <c r="AB591" s="25" t="s">
        <v>119</v>
      </c>
      <c r="AC591" s="150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01">
        <v>0.13</v>
      </c>
      <c r="E592" s="201">
        <v>0.13</v>
      </c>
      <c r="F592" s="201">
        <v>0.13999147633469439</v>
      </c>
      <c r="G592" s="201">
        <v>0.128</v>
      </c>
      <c r="H592" s="201">
        <v>0.13</v>
      </c>
      <c r="I592" s="201">
        <v>0.13</v>
      </c>
      <c r="J592" s="201">
        <v>0.13</v>
      </c>
      <c r="K592" s="201">
        <v>0.17</v>
      </c>
      <c r="L592" s="201">
        <v>0.16</v>
      </c>
      <c r="M592" s="201">
        <v>0.14000000000000001</v>
      </c>
      <c r="N592" s="201">
        <v>0.17</v>
      </c>
      <c r="O592" s="202">
        <v>0.249</v>
      </c>
      <c r="P592" s="201">
        <v>0.11</v>
      </c>
      <c r="Q592" s="201">
        <v>0.14468392433789012</v>
      </c>
      <c r="R592" s="201">
        <v>0.14299999999999999</v>
      </c>
      <c r="S592" s="201">
        <v>0.15</v>
      </c>
      <c r="T592" s="201">
        <v>0.17543850000000002</v>
      </c>
      <c r="U592" s="201">
        <v>0.15</v>
      </c>
      <c r="V592" s="201">
        <v>0.16900000000000001</v>
      </c>
      <c r="W592" s="201">
        <v>0.14099999999999999</v>
      </c>
      <c r="X592" s="201">
        <v>0.16</v>
      </c>
      <c r="Y592" s="201">
        <v>0.14749999999999999</v>
      </c>
      <c r="Z592" s="201">
        <v>0.14000000000000001</v>
      </c>
      <c r="AA592" s="201">
        <v>0.17399999999999999</v>
      </c>
      <c r="AB592" s="201">
        <v>0.151</v>
      </c>
      <c r="AC592" s="203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05">
        <v>1</v>
      </c>
    </row>
    <row r="593" spans="1:65">
      <c r="A593" s="29"/>
      <c r="B593" s="19">
        <v>1</v>
      </c>
      <c r="C593" s="9">
        <v>2</v>
      </c>
      <c r="D593" s="208">
        <v>0.01</v>
      </c>
      <c r="E593" s="23">
        <v>0.13</v>
      </c>
      <c r="F593" s="23">
        <v>0.13568055098409879</v>
      </c>
      <c r="G593" s="23">
        <v>0.14099999999999999</v>
      </c>
      <c r="H593" s="23">
        <v>0.12</v>
      </c>
      <c r="I593" s="23">
        <v>0.14000000000000001</v>
      </c>
      <c r="J593" s="23">
        <v>0.13</v>
      </c>
      <c r="K593" s="23">
        <v>0.17</v>
      </c>
      <c r="L593" s="23">
        <v>0.16</v>
      </c>
      <c r="M593" s="23">
        <v>0.14000000000000001</v>
      </c>
      <c r="N593" s="23">
        <v>0.15</v>
      </c>
      <c r="O593" s="207">
        <v>0.27</v>
      </c>
      <c r="P593" s="23">
        <v>0.12</v>
      </c>
      <c r="Q593" s="23">
        <v>0.14752284160374998</v>
      </c>
      <c r="R593" s="23">
        <v>0.13500000000000001</v>
      </c>
      <c r="S593" s="23">
        <v>0.15</v>
      </c>
      <c r="T593" s="23">
        <v>0.17921600000000001</v>
      </c>
      <c r="U593" s="23">
        <v>0.14000000000000001</v>
      </c>
      <c r="V593" s="23">
        <v>0.14799999999999999</v>
      </c>
      <c r="W593" s="23">
        <v>0.13200000000000001</v>
      </c>
      <c r="X593" s="23">
        <v>0.16</v>
      </c>
      <c r="Y593" s="23">
        <v>0.14350000000000002</v>
      </c>
      <c r="Z593" s="23">
        <v>0.15</v>
      </c>
      <c r="AA593" s="23">
        <v>0.18099999999999999</v>
      </c>
      <c r="AB593" s="23">
        <v>0.156</v>
      </c>
      <c r="AC593" s="203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05">
        <v>20</v>
      </c>
    </row>
    <row r="594" spans="1:65">
      <c r="A594" s="29"/>
      <c r="B594" s="19">
        <v>1</v>
      </c>
      <c r="C594" s="9">
        <v>3</v>
      </c>
      <c r="D594" s="23">
        <v>0.13</v>
      </c>
      <c r="E594" s="23">
        <v>0.13</v>
      </c>
      <c r="F594" s="23">
        <v>0.13892044185173638</v>
      </c>
      <c r="G594" s="23">
        <v>0.13900000000000001</v>
      </c>
      <c r="H594" s="23">
        <v>0.13</v>
      </c>
      <c r="I594" s="23">
        <v>0.14000000000000001</v>
      </c>
      <c r="J594" s="23">
        <v>0.13</v>
      </c>
      <c r="K594" s="23">
        <v>0.16</v>
      </c>
      <c r="L594" s="23">
        <v>0.17</v>
      </c>
      <c r="M594" s="23">
        <v>0.16</v>
      </c>
      <c r="N594" s="23">
        <v>0.17</v>
      </c>
      <c r="O594" s="207">
        <v>0.27</v>
      </c>
      <c r="P594" s="23">
        <v>0.11</v>
      </c>
      <c r="Q594" s="23">
        <v>0.14248250137919363</v>
      </c>
      <c r="R594" s="23">
        <v>0.13500000000000001</v>
      </c>
      <c r="S594" s="23">
        <v>0.15</v>
      </c>
      <c r="T594" s="23">
        <v>0.17296049999999999</v>
      </c>
      <c r="U594" s="23">
        <v>0.15</v>
      </c>
      <c r="V594" s="23">
        <v>0.16300000000000001</v>
      </c>
      <c r="W594" s="23">
        <v>0.14799999999999999</v>
      </c>
      <c r="X594" s="23">
        <v>0.16</v>
      </c>
      <c r="Y594" s="23">
        <v>0.14319999999999999</v>
      </c>
      <c r="Z594" s="23">
        <v>0.14000000000000001</v>
      </c>
      <c r="AA594" s="23">
        <v>0.17899999999999999</v>
      </c>
      <c r="AB594" s="23">
        <v>0.154</v>
      </c>
      <c r="AC594" s="203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205">
        <v>16</v>
      </c>
    </row>
    <row r="595" spans="1:65">
      <c r="A595" s="29"/>
      <c r="B595" s="19">
        <v>1</v>
      </c>
      <c r="C595" s="9">
        <v>4</v>
      </c>
      <c r="D595" s="23">
        <v>0.13</v>
      </c>
      <c r="E595" s="23">
        <v>0.13</v>
      </c>
      <c r="F595" s="23">
        <v>0.13546445884657157</v>
      </c>
      <c r="G595" s="23">
        <v>0.14000000000000001</v>
      </c>
      <c r="H595" s="23">
        <v>0.12</v>
      </c>
      <c r="I595" s="23">
        <v>0.13</v>
      </c>
      <c r="J595" s="23">
        <v>0.13</v>
      </c>
      <c r="K595" s="23">
        <v>0.17</v>
      </c>
      <c r="L595" s="23">
        <v>0.17</v>
      </c>
      <c r="M595" s="23">
        <v>0.14000000000000001</v>
      </c>
      <c r="N595" s="23">
        <v>0.15</v>
      </c>
      <c r="O595" s="207">
        <v>0.28000000000000003</v>
      </c>
      <c r="P595" s="23">
        <v>0.12</v>
      </c>
      <c r="Q595" s="23">
        <v>0.15500465001587219</v>
      </c>
      <c r="R595" s="23">
        <v>0.14699999999999999</v>
      </c>
      <c r="S595" s="23">
        <v>0.15</v>
      </c>
      <c r="T595" s="23">
        <v>0.17947449999999998</v>
      </c>
      <c r="U595" s="23">
        <v>0.14000000000000001</v>
      </c>
      <c r="V595" s="23">
        <v>0.14599999999999999</v>
      </c>
      <c r="W595" s="23">
        <v>0.13300000000000001</v>
      </c>
      <c r="X595" s="23">
        <v>0.16</v>
      </c>
      <c r="Y595" s="23">
        <v>0.14849999999999999</v>
      </c>
      <c r="Z595" s="23">
        <v>0.14000000000000001</v>
      </c>
      <c r="AA595" s="23">
        <v>0.17100000000000001</v>
      </c>
      <c r="AB595" s="23">
        <v>0.153</v>
      </c>
      <c r="AC595" s="203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205">
        <v>0.14601550289490853</v>
      </c>
    </row>
    <row r="596" spans="1:65">
      <c r="A596" s="29"/>
      <c r="B596" s="19">
        <v>1</v>
      </c>
      <c r="C596" s="9">
        <v>5</v>
      </c>
      <c r="D596" s="23">
        <v>0.13</v>
      </c>
      <c r="E596" s="23">
        <v>0.13</v>
      </c>
      <c r="F596" s="23">
        <v>0.13475716550611128</v>
      </c>
      <c r="G596" s="23">
        <v>0.14499999999999999</v>
      </c>
      <c r="H596" s="23">
        <v>0.13</v>
      </c>
      <c r="I596" s="23">
        <v>0.13</v>
      </c>
      <c r="J596" s="23">
        <v>0.13</v>
      </c>
      <c r="K596" s="23">
        <v>0.16</v>
      </c>
      <c r="L596" s="23">
        <v>0.16</v>
      </c>
      <c r="M596" s="23">
        <v>0.14000000000000001</v>
      </c>
      <c r="N596" s="23">
        <v>0.16</v>
      </c>
      <c r="O596" s="207">
        <v>0.28000000000000003</v>
      </c>
      <c r="P596" s="23">
        <v>0.12</v>
      </c>
      <c r="Q596" s="23">
        <v>0.14379808776528213</v>
      </c>
      <c r="R596" s="23">
        <v>0.13100000000000001</v>
      </c>
      <c r="S596" s="23">
        <v>0.15</v>
      </c>
      <c r="T596" s="23">
        <v>0.17815799999999998</v>
      </c>
      <c r="U596" s="23">
        <v>0.14000000000000001</v>
      </c>
      <c r="V596" s="23">
        <v>0.161</v>
      </c>
      <c r="W596" s="23">
        <v>0.13400000000000001</v>
      </c>
      <c r="X596" s="23">
        <v>0.17</v>
      </c>
      <c r="Y596" s="23">
        <v>0.1457</v>
      </c>
      <c r="Z596" s="23">
        <v>0.14000000000000001</v>
      </c>
      <c r="AA596" s="23">
        <v>0.17100000000000001</v>
      </c>
      <c r="AB596" s="23">
        <v>0.154</v>
      </c>
      <c r="AC596" s="203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205">
        <v>97</v>
      </c>
    </row>
    <row r="597" spans="1:65">
      <c r="A597" s="29"/>
      <c r="B597" s="19">
        <v>1</v>
      </c>
      <c r="C597" s="9">
        <v>6</v>
      </c>
      <c r="D597" s="23">
        <v>0.13</v>
      </c>
      <c r="E597" s="23">
        <v>0.13</v>
      </c>
      <c r="F597" s="23">
        <v>0.13824790905523157</v>
      </c>
      <c r="G597" s="23">
        <v>0.14099999999999999</v>
      </c>
      <c r="H597" s="23">
        <v>0.13</v>
      </c>
      <c r="I597" s="23">
        <v>0.13</v>
      </c>
      <c r="J597" s="23">
        <v>0.13</v>
      </c>
      <c r="K597" s="23">
        <v>0.17</v>
      </c>
      <c r="L597" s="23">
        <v>0.16</v>
      </c>
      <c r="M597" s="23">
        <v>0.14000000000000001</v>
      </c>
      <c r="N597" s="23">
        <v>0.18</v>
      </c>
      <c r="O597" s="207">
        <v>0.245</v>
      </c>
      <c r="P597" s="23">
        <v>0.12</v>
      </c>
      <c r="Q597" s="23">
        <v>0.13949540918639408</v>
      </c>
      <c r="R597" s="23">
        <v>0.13700000000000001</v>
      </c>
      <c r="S597" s="23">
        <v>0.15</v>
      </c>
      <c r="T597" s="23">
        <v>0.17193550000000002</v>
      </c>
      <c r="U597" s="23">
        <v>0.14000000000000001</v>
      </c>
      <c r="V597" s="23">
        <v>0.16300000000000001</v>
      </c>
      <c r="W597" s="23">
        <v>0.13300000000000001</v>
      </c>
      <c r="X597" s="23">
        <v>0.16</v>
      </c>
      <c r="Y597" s="23">
        <v>0.14859999999999998</v>
      </c>
      <c r="Z597" s="23">
        <v>0.14000000000000001</v>
      </c>
      <c r="AA597" s="23">
        <v>0.16600000000000001</v>
      </c>
      <c r="AB597" s="23">
        <v>0.153</v>
      </c>
      <c r="AC597" s="203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56"/>
    </row>
    <row r="598" spans="1:65">
      <c r="A598" s="29"/>
      <c r="B598" s="20" t="s">
        <v>271</v>
      </c>
      <c r="C598" s="12"/>
      <c r="D598" s="209">
        <v>0.11</v>
      </c>
      <c r="E598" s="209">
        <v>0.13</v>
      </c>
      <c r="F598" s="209">
        <v>0.13717700042974065</v>
      </c>
      <c r="G598" s="209">
        <v>0.13900000000000001</v>
      </c>
      <c r="H598" s="209">
        <v>0.12666666666666668</v>
      </c>
      <c r="I598" s="209">
        <v>0.13333333333333333</v>
      </c>
      <c r="J598" s="209">
        <v>0.13</v>
      </c>
      <c r="K598" s="209">
        <v>0.16666666666666666</v>
      </c>
      <c r="L598" s="209">
        <v>0.16333333333333336</v>
      </c>
      <c r="M598" s="209">
        <v>0.14333333333333334</v>
      </c>
      <c r="N598" s="209">
        <v>0.16333333333333333</v>
      </c>
      <c r="O598" s="209">
        <v>0.26566666666666666</v>
      </c>
      <c r="P598" s="209">
        <v>0.11666666666666665</v>
      </c>
      <c r="Q598" s="209">
        <v>0.14549790238139701</v>
      </c>
      <c r="R598" s="209">
        <v>0.13800000000000001</v>
      </c>
      <c r="S598" s="209">
        <v>0.15</v>
      </c>
      <c r="T598" s="209">
        <v>0.17619716666666665</v>
      </c>
      <c r="U598" s="209">
        <v>0.14333333333333334</v>
      </c>
      <c r="V598" s="209">
        <v>0.15833333333333335</v>
      </c>
      <c r="W598" s="209">
        <v>0.13683333333333333</v>
      </c>
      <c r="X598" s="209">
        <v>0.16166666666666668</v>
      </c>
      <c r="Y598" s="209">
        <v>0.14616666666666664</v>
      </c>
      <c r="Z598" s="209">
        <v>0.14166666666666669</v>
      </c>
      <c r="AA598" s="209">
        <v>0.17366666666666666</v>
      </c>
      <c r="AB598" s="209">
        <v>0.1535</v>
      </c>
      <c r="AC598" s="203"/>
      <c r="AD598" s="204"/>
      <c r="AE598" s="204"/>
      <c r="AF598" s="204"/>
      <c r="AG598" s="204"/>
      <c r="AH598" s="204"/>
      <c r="AI598" s="204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56"/>
    </row>
    <row r="599" spans="1:65">
      <c r="A599" s="29"/>
      <c r="B599" s="3" t="s">
        <v>272</v>
      </c>
      <c r="C599" s="28"/>
      <c r="D599" s="23">
        <v>0.13</v>
      </c>
      <c r="E599" s="23">
        <v>0.13</v>
      </c>
      <c r="F599" s="23">
        <v>0.13696423001966518</v>
      </c>
      <c r="G599" s="23">
        <v>0.14050000000000001</v>
      </c>
      <c r="H599" s="23">
        <v>0.13</v>
      </c>
      <c r="I599" s="23">
        <v>0.13</v>
      </c>
      <c r="J599" s="23">
        <v>0.13</v>
      </c>
      <c r="K599" s="23">
        <v>0.17</v>
      </c>
      <c r="L599" s="23">
        <v>0.16</v>
      </c>
      <c r="M599" s="23">
        <v>0.14000000000000001</v>
      </c>
      <c r="N599" s="23">
        <v>0.16500000000000001</v>
      </c>
      <c r="O599" s="23">
        <v>0.27</v>
      </c>
      <c r="P599" s="23">
        <v>0.12</v>
      </c>
      <c r="Q599" s="23">
        <v>0.14424100605158613</v>
      </c>
      <c r="R599" s="23">
        <v>0.13600000000000001</v>
      </c>
      <c r="S599" s="23">
        <v>0.15</v>
      </c>
      <c r="T599" s="23">
        <v>0.17679824999999999</v>
      </c>
      <c r="U599" s="23">
        <v>0.14000000000000001</v>
      </c>
      <c r="V599" s="23">
        <v>0.16200000000000001</v>
      </c>
      <c r="W599" s="23">
        <v>0.13350000000000001</v>
      </c>
      <c r="X599" s="23">
        <v>0.16</v>
      </c>
      <c r="Y599" s="23">
        <v>0.14660000000000001</v>
      </c>
      <c r="Z599" s="23">
        <v>0.14000000000000001</v>
      </c>
      <c r="AA599" s="23">
        <v>0.17249999999999999</v>
      </c>
      <c r="AB599" s="23">
        <v>0.1535</v>
      </c>
      <c r="AC599" s="203"/>
      <c r="AD599" s="204"/>
      <c r="AE599" s="204"/>
      <c r="AF599" s="204"/>
      <c r="AG599" s="204"/>
      <c r="AH599" s="204"/>
      <c r="AI599" s="204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04"/>
      <c r="AT599" s="204"/>
      <c r="AU599" s="204"/>
      <c r="AV599" s="204"/>
      <c r="AW599" s="204"/>
      <c r="AX599" s="204"/>
      <c r="AY599" s="204"/>
      <c r="AZ599" s="204"/>
      <c r="BA599" s="204"/>
      <c r="BB599" s="204"/>
      <c r="BC599" s="204"/>
      <c r="BD599" s="204"/>
      <c r="BE599" s="204"/>
      <c r="BF599" s="204"/>
      <c r="BG599" s="204"/>
      <c r="BH599" s="204"/>
      <c r="BI599" s="204"/>
      <c r="BJ599" s="204"/>
      <c r="BK599" s="204"/>
      <c r="BL599" s="204"/>
      <c r="BM599" s="56"/>
    </row>
    <row r="600" spans="1:65">
      <c r="A600" s="29"/>
      <c r="B600" s="3" t="s">
        <v>273</v>
      </c>
      <c r="C600" s="28"/>
      <c r="D600" s="23">
        <v>4.8989794855663529E-2</v>
      </c>
      <c r="E600" s="23">
        <v>0</v>
      </c>
      <c r="F600" s="23">
        <v>2.1510680403328936E-3</v>
      </c>
      <c r="G600" s="23">
        <v>5.7619441163551692E-3</v>
      </c>
      <c r="H600" s="23">
        <v>5.1639777949432277E-3</v>
      </c>
      <c r="I600" s="23">
        <v>5.1639777949432277E-3</v>
      </c>
      <c r="J600" s="23">
        <v>0</v>
      </c>
      <c r="K600" s="23">
        <v>5.1639777949432277E-3</v>
      </c>
      <c r="L600" s="23">
        <v>5.1639777949432277E-3</v>
      </c>
      <c r="M600" s="23">
        <v>8.164965809277256E-3</v>
      </c>
      <c r="N600" s="23">
        <v>1.211060141638997E-2</v>
      </c>
      <c r="O600" s="23">
        <v>1.5187714333192704E-2</v>
      </c>
      <c r="P600" s="23">
        <v>5.1639777949432199E-3</v>
      </c>
      <c r="Q600" s="23">
        <v>5.3507593327384384E-3</v>
      </c>
      <c r="R600" s="23">
        <v>5.8991524815010426E-3</v>
      </c>
      <c r="S600" s="23">
        <v>0</v>
      </c>
      <c r="T600" s="23">
        <v>3.2530762313027063E-3</v>
      </c>
      <c r="U600" s="23">
        <v>5.163977794943213E-3</v>
      </c>
      <c r="V600" s="23">
        <v>9.2014491612281823E-3</v>
      </c>
      <c r="W600" s="23">
        <v>6.3691967049751708E-3</v>
      </c>
      <c r="X600" s="23">
        <v>4.0824829046386332E-3</v>
      </c>
      <c r="Y600" s="23">
        <v>2.4196418467753921E-3</v>
      </c>
      <c r="Z600" s="23">
        <v>4.0824829046386228E-3</v>
      </c>
      <c r="AA600" s="23">
        <v>5.5737479909542531E-3</v>
      </c>
      <c r="AB600" s="23">
        <v>1.6431676725155E-3</v>
      </c>
      <c r="AC600" s="203"/>
      <c r="AD600" s="204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04"/>
      <c r="AT600" s="204"/>
      <c r="AU600" s="204"/>
      <c r="AV600" s="204"/>
      <c r="AW600" s="204"/>
      <c r="AX600" s="204"/>
      <c r="AY600" s="204"/>
      <c r="AZ600" s="204"/>
      <c r="BA600" s="204"/>
      <c r="BB600" s="204"/>
      <c r="BC600" s="204"/>
      <c r="BD600" s="204"/>
      <c r="BE600" s="204"/>
      <c r="BF600" s="204"/>
      <c r="BG600" s="204"/>
      <c r="BH600" s="204"/>
      <c r="BI600" s="204"/>
      <c r="BJ600" s="204"/>
      <c r="BK600" s="204"/>
      <c r="BL600" s="204"/>
      <c r="BM600" s="56"/>
    </row>
    <row r="601" spans="1:65">
      <c r="A601" s="29"/>
      <c r="B601" s="3" t="s">
        <v>87</v>
      </c>
      <c r="C601" s="28"/>
      <c r="D601" s="13">
        <v>0.44536177141512301</v>
      </c>
      <c r="E601" s="13">
        <v>0</v>
      </c>
      <c r="F601" s="13">
        <v>1.5680967170838729E-2</v>
      </c>
      <c r="G601" s="13">
        <v>4.1452835369461642E-2</v>
      </c>
      <c r="H601" s="13">
        <v>4.0768245749551797E-2</v>
      </c>
      <c r="I601" s="13">
        <v>3.872983346207421E-2</v>
      </c>
      <c r="J601" s="13">
        <v>0</v>
      </c>
      <c r="K601" s="13">
        <v>3.0983866769659366E-2</v>
      </c>
      <c r="L601" s="13">
        <v>3.1616190581285064E-2</v>
      </c>
      <c r="M601" s="13">
        <v>5.6964877739143646E-2</v>
      </c>
      <c r="N601" s="13">
        <v>7.4146539284020221E-2</v>
      </c>
      <c r="O601" s="13">
        <v>5.7168309911641298E-2</v>
      </c>
      <c r="P601" s="13">
        <v>4.4262666813799034E-2</v>
      </c>
      <c r="Q601" s="13">
        <v>3.6775508410508695E-2</v>
      </c>
      <c r="R601" s="13">
        <v>4.2747481750007553E-2</v>
      </c>
      <c r="S601" s="13">
        <v>0</v>
      </c>
      <c r="T601" s="13">
        <v>1.8462704553342459E-2</v>
      </c>
      <c r="U601" s="13">
        <v>3.6027752057743348E-2</v>
      </c>
      <c r="V601" s="13">
        <v>5.8114415755125354E-2</v>
      </c>
      <c r="W601" s="13">
        <v>4.6547113556456791E-2</v>
      </c>
      <c r="X601" s="13">
        <v>2.5252471575084326E-2</v>
      </c>
      <c r="Y601" s="13">
        <v>1.655399211020793E-2</v>
      </c>
      <c r="Z601" s="13">
        <v>2.881752638568439E-2</v>
      </c>
      <c r="AA601" s="13">
        <v>3.2094518182078237E-2</v>
      </c>
      <c r="AB601" s="13">
        <v>1.0704675390980457E-2</v>
      </c>
      <c r="AC601" s="150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3" t="s">
        <v>274</v>
      </c>
      <c r="C602" s="28"/>
      <c r="D602" s="13">
        <v>-0.24665533577506427</v>
      </c>
      <c r="E602" s="13">
        <v>-0.10968357864325773</v>
      </c>
      <c r="F602" s="13">
        <v>-6.0531260653392316E-2</v>
      </c>
      <c r="G602" s="13">
        <v>-4.804628793394472E-2</v>
      </c>
      <c r="H602" s="13">
        <v>-0.13251220483189208</v>
      </c>
      <c r="I602" s="13">
        <v>-8.685495245462338E-2</v>
      </c>
      <c r="J602" s="13">
        <v>-0.10968357864325773</v>
      </c>
      <c r="K602" s="13">
        <v>0.14143130943172078</v>
      </c>
      <c r="L602" s="13">
        <v>0.11860268324308665</v>
      </c>
      <c r="M602" s="13">
        <v>-1.836907388872E-2</v>
      </c>
      <c r="N602" s="13">
        <v>0.11860268324308643</v>
      </c>
      <c r="O602" s="13">
        <v>0.81944150723416298</v>
      </c>
      <c r="P602" s="13">
        <v>-0.20099808339779546</v>
      </c>
      <c r="Q602" s="13">
        <v>-3.5448325913999268E-3</v>
      </c>
      <c r="R602" s="13">
        <v>-5.4894875790535091E-2</v>
      </c>
      <c r="S602" s="13">
        <v>2.7288178488548809E-2</v>
      </c>
      <c r="T602" s="13">
        <v>0.2067017759989549</v>
      </c>
      <c r="U602" s="13">
        <v>-1.836907388872E-2</v>
      </c>
      <c r="V602" s="13">
        <v>8.4359743960134903E-2</v>
      </c>
      <c r="W602" s="13">
        <v>-6.2884894956557136E-2</v>
      </c>
      <c r="X602" s="13">
        <v>0.10718837014876925</v>
      </c>
      <c r="Y602" s="13">
        <v>1.0352583716188857E-3</v>
      </c>
      <c r="Z602" s="13">
        <v>-2.9783386983037063E-2</v>
      </c>
      <c r="AA602" s="13">
        <v>0.18937142442785304</v>
      </c>
      <c r="AB602" s="13">
        <v>5.1258235986614942E-2</v>
      </c>
      <c r="AC602" s="150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45" t="s">
        <v>275</v>
      </c>
      <c r="C603" s="46"/>
      <c r="D603" s="44">
        <v>1.69</v>
      </c>
      <c r="E603" s="44">
        <v>0.67</v>
      </c>
      <c r="F603" s="44">
        <v>0.31</v>
      </c>
      <c r="G603" s="44">
        <v>0.22</v>
      </c>
      <c r="H603" s="44">
        <v>0.84</v>
      </c>
      <c r="I603" s="44">
        <v>0.51</v>
      </c>
      <c r="J603" s="44">
        <v>0.67</v>
      </c>
      <c r="K603" s="44">
        <v>1.18</v>
      </c>
      <c r="L603" s="44">
        <v>1.01</v>
      </c>
      <c r="M603" s="44">
        <v>0</v>
      </c>
      <c r="N603" s="44">
        <v>1.01</v>
      </c>
      <c r="O603" s="44">
        <v>6.19</v>
      </c>
      <c r="P603" s="44">
        <v>1.35</v>
      </c>
      <c r="Q603" s="44">
        <v>0.11</v>
      </c>
      <c r="R603" s="44">
        <v>0.27</v>
      </c>
      <c r="S603" s="44">
        <v>0.34</v>
      </c>
      <c r="T603" s="44">
        <v>1.66</v>
      </c>
      <c r="U603" s="44">
        <v>0</v>
      </c>
      <c r="V603" s="44">
        <v>0.76</v>
      </c>
      <c r="W603" s="44">
        <v>0.33</v>
      </c>
      <c r="X603" s="44">
        <v>0.93</v>
      </c>
      <c r="Y603" s="44">
        <v>0.14000000000000001</v>
      </c>
      <c r="Z603" s="44">
        <v>0.08</v>
      </c>
      <c r="AA603" s="44">
        <v>1.53</v>
      </c>
      <c r="AB603" s="44">
        <v>0.51</v>
      </c>
      <c r="AC603" s="150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BM604" s="55"/>
    </row>
    <row r="605" spans="1:65" ht="15">
      <c r="B605" s="8" t="s">
        <v>664</v>
      </c>
      <c r="BM605" s="27" t="s">
        <v>67</v>
      </c>
    </row>
    <row r="606" spans="1:65" ht="15">
      <c r="A606" s="24" t="s">
        <v>29</v>
      </c>
      <c r="B606" s="18" t="s">
        <v>114</v>
      </c>
      <c r="C606" s="15" t="s">
        <v>115</v>
      </c>
      <c r="D606" s="16" t="s">
        <v>240</v>
      </c>
      <c r="E606" s="17" t="s">
        <v>240</v>
      </c>
      <c r="F606" s="17" t="s">
        <v>240</v>
      </c>
      <c r="G606" s="17" t="s">
        <v>240</v>
      </c>
      <c r="H606" s="17" t="s">
        <v>240</v>
      </c>
      <c r="I606" s="17" t="s">
        <v>240</v>
      </c>
      <c r="J606" s="17" t="s">
        <v>240</v>
      </c>
      <c r="K606" s="17" t="s">
        <v>240</v>
      </c>
      <c r="L606" s="17" t="s">
        <v>240</v>
      </c>
      <c r="M606" s="17" t="s">
        <v>240</v>
      </c>
      <c r="N606" s="17" t="s">
        <v>240</v>
      </c>
      <c r="O606" s="17" t="s">
        <v>240</v>
      </c>
      <c r="P606" s="17" t="s">
        <v>240</v>
      </c>
      <c r="Q606" s="17" t="s">
        <v>240</v>
      </c>
      <c r="R606" s="17" t="s">
        <v>240</v>
      </c>
      <c r="S606" s="17" t="s">
        <v>240</v>
      </c>
      <c r="T606" s="17" t="s">
        <v>240</v>
      </c>
      <c r="U606" s="150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241</v>
      </c>
      <c r="C607" s="9" t="s">
        <v>241</v>
      </c>
      <c r="D607" s="148" t="s">
        <v>243</v>
      </c>
      <c r="E607" s="149" t="s">
        <v>244</v>
      </c>
      <c r="F607" s="149" t="s">
        <v>245</v>
      </c>
      <c r="G607" s="149" t="s">
        <v>248</v>
      </c>
      <c r="H607" s="149" t="s">
        <v>249</v>
      </c>
      <c r="I607" s="149" t="s">
        <v>250</v>
      </c>
      <c r="J607" s="149" t="s">
        <v>251</v>
      </c>
      <c r="K607" s="149" t="s">
        <v>252</v>
      </c>
      <c r="L607" s="149" t="s">
        <v>253</v>
      </c>
      <c r="M607" s="149" t="s">
        <v>256</v>
      </c>
      <c r="N607" s="149" t="s">
        <v>257</v>
      </c>
      <c r="O607" s="149" t="s">
        <v>261</v>
      </c>
      <c r="P607" s="149" t="s">
        <v>279</v>
      </c>
      <c r="Q607" s="149" t="s">
        <v>307</v>
      </c>
      <c r="R607" s="149" t="s">
        <v>280</v>
      </c>
      <c r="S607" s="149" t="s">
        <v>263</v>
      </c>
      <c r="T607" s="149" t="s">
        <v>281</v>
      </c>
      <c r="U607" s="150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282</v>
      </c>
      <c r="E608" s="11" t="s">
        <v>285</v>
      </c>
      <c r="F608" s="11" t="s">
        <v>285</v>
      </c>
      <c r="G608" s="11" t="s">
        <v>284</v>
      </c>
      <c r="H608" s="11" t="s">
        <v>282</v>
      </c>
      <c r="I608" s="11" t="s">
        <v>282</v>
      </c>
      <c r="J608" s="11" t="s">
        <v>282</v>
      </c>
      <c r="K608" s="11" t="s">
        <v>282</v>
      </c>
      <c r="L608" s="11" t="s">
        <v>282</v>
      </c>
      <c r="M608" s="11" t="s">
        <v>285</v>
      </c>
      <c r="N608" s="11" t="s">
        <v>282</v>
      </c>
      <c r="O608" s="11" t="s">
        <v>285</v>
      </c>
      <c r="P608" s="11" t="s">
        <v>285</v>
      </c>
      <c r="Q608" s="11" t="s">
        <v>282</v>
      </c>
      <c r="R608" s="11" t="s">
        <v>282</v>
      </c>
      <c r="S608" s="11" t="s">
        <v>285</v>
      </c>
      <c r="T608" s="11" t="s">
        <v>285</v>
      </c>
      <c r="U608" s="150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9"/>
      <c r="C609" s="9"/>
      <c r="D609" s="25" t="s">
        <v>326</v>
      </c>
      <c r="E609" s="25" t="s">
        <v>326</v>
      </c>
      <c r="F609" s="25" t="s">
        <v>326</v>
      </c>
      <c r="G609" s="25" t="s">
        <v>328</v>
      </c>
      <c r="H609" s="25" t="s">
        <v>327</v>
      </c>
      <c r="I609" s="25" t="s">
        <v>327</v>
      </c>
      <c r="J609" s="25" t="s">
        <v>327</v>
      </c>
      <c r="K609" s="25" t="s">
        <v>327</v>
      </c>
      <c r="L609" s="25" t="s">
        <v>327</v>
      </c>
      <c r="M609" s="25" t="s">
        <v>328</v>
      </c>
      <c r="N609" s="25" t="s">
        <v>329</v>
      </c>
      <c r="O609" s="25" t="s">
        <v>329</v>
      </c>
      <c r="P609" s="25" t="s">
        <v>330</v>
      </c>
      <c r="Q609" s="25" t="s">
        <v>328</v>
      </c>
      <c r="R609" s="25" t="s">
        <v>327</v>
      </c>
      <c r="S609" s="25" t="s">
        <v>328</v>
      </c>
      <c r="T609" s="25" t="s">
        <v>327</v>
      </c>
      <c r="U609" s="150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8">
        <v>1</v>
      </c>
      <c r="C610" s="14">
        <v>1</v>
      </c>
      <c r="D610" s="21">
        <v>0.82</v>
      </c>
      <c r="E610" s="144">
        <v>0.9</v>
      </c>
      <c r="F610" s="21">
        <v>1.1674018135373085</v>
      </c>
      <c r="G610" s="144" t="s">
        <v>107</v>
      </c>
      <c r="H610" s="21">
        <v>0.59</v>
      </c>
      <c r="I610" s="21">
        <v>0.83</v>
      </c>
      <c r="J610" s="21">
        <v>0.69</v>
      </c>
      <c r="K610" s="21">
        <v>1</v>
      </c>
      <c r="L610" s="21">
        <v>0.71</v>
      </c>
      <c r="M610" s="21">
        <v>1.19</v>
      </c>
      <c r="N610" s="21">
        <v>1.5208609261449402</v>
      </c>
      <c r="O610" s="144" t="s">
        <v>105</v>
      </c>
      <c r="P610" s="144">
        <v>1.72</v>
      </c>
      <c r="Q610" s="21">
        <v>1.55</v>
      </c>
      <c r="R610" s="21">
        <v>0.63</v>
      </c>
      <c r="S610" s="21">
        <v>1.07</v>
      </c>
      <c r="T610" s="144">
        <v>1.1000000000000001</v>
      </c>
      <c r="U610" s="150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>
        <v>1</v>
      </c>
      <c r="C611" s="9">
        <v>2</v>
      </c>
      <c r="D611" s="11">
        <v>0.81</v>
      </c>
      <c r="E611" s="145">
        <v>0.9</v>
      </c>
      <c r="F611" s="11">
        <v>1.1079267642072137</v>
      </c>
      <c r="G611" s="145">
        <v>5.6</v>
      </c>
      <c r="H611" s="11">
        <v>0.65</v>
      </c>
      <c r="I611" s="11">
        <v>0.7</v>
      </c>
      <c r="J611" s="11">
        <v>0.65</v>
      </c>
      <c r="K611" s="11">
        <v>0.89</v>
      </c>
      <c r="L611" s="11">
        <v>0.91</v>
      </c>
      <c r="M611" s="11">
        <v>1.18</v>
      </c>
      <c r="N611" s="11">
        <v>1.5397554873542152</v>
      </c>
      <c r="O611" s="145" t="s">
        <v>105</v>
      </c>
      <c r="P611" s="145">
        <v>1.59</v>
      </c>
      <c r="Q611" s="11">
        <v>1.5</v>
      </c>
      <c r="R611" s="11">
        <v>0.67</v>
      </c>
      <c r="S611" s="11">
        <v>0.9900000000000001</v>
      </c>
      <c r="T611" s="145">
        <v>1.1000000000000001</v>
      </c>
      <c r="U611" s="150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21</v>
      </c>
    </row>
    <row r="612" spans="1:65">
      <c r="A612" s="29"/>
      <c r="B612" s="19">
        <v>1</v>
      </c>
      <c r="C612" s="9">
        <v>3</v>
      </c>
      <c r="D612" s="11">
        <v>0.8</v>
      </c>
      <c r="E612" s="145">
        <v>0.9</v>
      </c>
      <c r="F612" s="11">
        <v>1.1464149699032866</v>
      </c>
      <c r="G612" s="145">
        <v>5.7</v>
      </c>
      <c r="H612" s="11">
        <v>0.61</v>
      </c>
      <c r="I612" s="11">
        <v>0.76</v>
      </c>
      <c r="J612" s="11">
        <v>0.56999999999999995</v>
      </c>
      <c r="K612" s="11">
        <v>0.75</v>
      </c>
      <c r="L612" s="11">
        <v>0.76</v>
      </c>
      <c r="M612" s="11">
        <v>1.19</v>
      </c>
      <c r="N612" s="11">
        <v>1.3956428335750002</v>
      </c>
      <c r="O612" s="145" t="s">
        <v>105</v>
      </c>
      <c r="P612" s="145">
        <v>1.77</v>
      </c>
      <c r="Q612" s="11">
        <v>1.58</v>
      </c>
      <c r="R612" s="11">
        <v>0.67</v>
      </c>
      <c r="S612" s="11">
        <v>0.94</v>
      </c>
      <c r="T612" s="145">
        <v>1</v>
      </c>
      <c r="U612" s="150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16</v>
      </c>
    </row>
    <row r="613" spans="1:65">
      <c r="A613" s="29"/>
      <c r="B613" s="19">
        <v>1</v>
      </c>
      <c r="C613" s="9">
        <v>4</v>
      </c>
      <c r="D613" s="11">
        <v>0.79</v>
      </c>
      <c r="E613" s="145">
        <v>0.9</v>
      </c>
      <c r="F613" s="11">
        <v>1.1041105543889083</v>
      </c>
      <c r="G613" s="145" t="s">
        <v>107</v>
      </c>
      <c r="H613" s="11">
        <v>0.63</v>
      </c>
      <c r="I613" s="11">
        <v>0.76</v>
      </c>
      <c r="J613" s="11">
        <v>0.61</v>
      </c>
      <c r="K613" s="11">
        <v>0.92</v>
      </c>
      <c r="L613" s="11">
        <v>0.71</v>
      </c>
      <c r="M613" s="11">
        <v>1.1499999999999999</v>
      </c>
      <c r="N613" s="11">
        <v>1.644056221094965</v>
      </c>
      <c r="O613" s="145" t="s">
        <v>105</v>
      </c>
      <c r="P613" s="145">
        <v>1.83</v>
      </c>
      <c r="Q613" s="11">
        <v>1.53</v>
      </c>
      <c r="R613" s="11">
        <v>0.65</v>
      </c>
      <c r="S613" s="11">
        <v>1.1599999999999999</v>
      </c>
      <c r="T613" s="145">
        <v>0.8</v>
      </c>
      <c r="U613" s="150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0.96726368021466824</v>
      </c>
    </row>
    <row r="614" spans="1:65">
      <c r="A614" s="29"/>
      <c r="B614" s="19">
        <v>1</v>
      </c>
      <c r="C614" s="9">
        <v>5</v>
      </c>
      <c r="D614" s="11">
        <v>0.76</v>
      </c>
      <c r="E614" s="145">
        <v>0.9</v>
      </c>
      <c r="F614" s="11">
        <v>1.0816590286520369</v>
      </c>
      <c r="G614" s="145">
        <v>5.8</v>
      </c>
      <c r="H614" s="11">
        <v>0.65</v>
      </c>
      <c r="I614" s="11">
        <v>0.74</v>
      </c>
      <c r="J614" s="11">
        <v>0.65</v>
      </c>
      <c r="K614" s="11">
        <v>1.06</v>
      </c>
      <c r="L614" s="11">
        <v>0.62</v>
      </c>
      <c r="M614" s="11">
        <v>1.23</v>
      </c>
      <c r="N614" s="11">
        <v>1.4994662746031051</v>
      </c>
      <c r="O614" s="145" t="s">
        <v>105</v>
      </c>
      <c r="P614" s="145">
        <v>1.6</v>
      </c>
      <c r="Q614" s="11">
        <v>1.61</v>
      </c>
      <c r="R614" s="11">
        <v>0.65</v>
      </c>
      <c r="S614" s="11">
        <v>1.26</v>
      </c>
      <c r="T614" s="145">
        <v>0.8</v>
      </c>
      <c r="U614" s="150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98</v>
      </c>
    </row>
    <row r="615" spans="1:65">
      <c r="A615" s="29"/>
      <c r="B615" s="19">
        <v>1</v>
      </c>
      <c r="C615" s="9">
        <v>6</v>
      </c>
      <c r="D615" s="11">
        <v>0.79</v>
      </c>
      <c r="E615" s="145">
        <v>0.9</v>
      </c>
      <c r="F615" s="11">
        <v>1.1496855242166242</v>
      </c>
      <c r="G615" s="145" t="s">
        <v>107</v>
      </c>
      <c r="H615" s="11">
        <v>0.54</v>
      </c>
      <c r="I615" s="11">
        <v>0.77</v>
      </c>
      <c r="J615" s="11">
        <v>0.67</v>
      </c>
      <c r="K615" s="11">
        <v>0.81</v>
      </c>
      <c r="L615" s="11">
        <v>0.7</v>
      </c>
      <c r="M615" s="11">
        <v>1.21</v>
      </c>
      <c r="N615" s="11">
        <v>1.4560045777784949</v>
      </c>
      <c r="O615" s="145" t="s">
        <v>105</v>
      </c>
      <c r="P615" s="145">
        <v>1.77</v>
      </c>
      <c r="Q615" s="11">
        <v>1.74</v>
      </c>
      <c r="R615" s="11">
        <v>0.64</v>
      </c>
      <c r="S615" s="11">
        <v>1.1599999999999999</v>
      </c>
      <c r="T615" s="145">
        <v>1.4</v>
      </c>
      <c r="U615" s="150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20" t="s">
        <v>271</v>
      </c>
      <c r="C616" s="12"/>
      <c r="D616" s="22">
        <v>0.79499999999999993</v>
      </c>
      <c r="E616" s="22">
        <v>0.9</v>
      </c>
      <c r="F616" s="22">
        <v>1.126199775817563</v>
      </c>
      <c r="G616" s="22">
        <v>5.7</v>
      </c>
      <c r="H616" s="22">
        <v>0.61166666666666669</v>
      </c>
      <c r="I616" s="22">
        <v>0.76000000000000012</v>
      </c>
      <c r="J616" s="22">
        <v>0.6399999999999999</v>
      </c>
      <c r="K616" s="22">
        <v>0.90499999999999992</v>
      </c>
      <c r="L616" s="22">
        <v>0.73499999999999999</v>
      </c>
      <c r="M616" s="22">
        <v>1.1916666666666667</v>
      </c>
      <c r="N616" s="22">
        <v>1.509297720091787</v>
      </c>
      <c r="O616" s="22" t="s">
        <v>771</v>
      </c>
      <c r="P616" s="22">
        <v>1.7133333333333332</v>
      </c>
      <c r="Q616" s="22">
        <v>1.585</v>
      </c>
      <c r="R616" s="22">
        <v>0.65166666666666673</v>
      </c>
      <c r="S616" s="22">
        <v>1.0966666666666667</v>
      </c>
      <c r="T616" s="22">
        <v>1.0333333333333332</v>
      </c>
      <c r="U616" s="150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272</v>
      </c>
      <c r="C617" s="28"/>
      <c r="D617" s="11">
        <v>0.79500000000000004</v>
      </c>
      <c r="E617" s="11">
        <v>0.9</v>
      </c>
      <c r="F617" s="11">
        <v>1.1271708670552503</v>
      </c>
      <c r="G617" s="11">
        <v>5.7</v>
      </c>
      <c r="H617" s="11">
        <v>0.62</v>
      </c>
      <c r="I617" s="11">
        <v>0.76</v>
      </c>
      <c r="J617" s="11">
        <v>0.65</v>
      </c>
      <c r="K617" s="11">
        <v>0.90500000000000003</v>
      </c>
      <c r="L617" s="11">
        <v>0.71</v>
      </c>
      <c r="M617" s="11">
        <v>1.19</v>
      </c>
      <c r="N617" s="11">
        <v>1.5101636003740226</v>
      </c>
      <c r="O617" s="11" t="s">
        <v>771</v>
      </c>
      <c r="P617" s="11">
        <v>1.7450000000000001</v>
      </c>
      <c r="Q617" s="11">
        <v>1.5649999999999999</v>
      </c>
      <c r="R617" s="11">
        <v>0.65</v>
      </c>
      <c r="S617" s="11">
        <v>1.115</v>
      </c>
      <c r="T617" s="11">
        <v>1.05</v>
      </c>
      <c r="U617" s="150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273</v>
      </c>
      <c r="C618" s="28"/>
      <c r="D618" s="23">
        <v>2.0736441353327712E-2</v>
      </c>
      <c r="E618" s="23">
        <v>0</v>
      </c>
      <c r="F618" s="23">
        <v>3.3056186037551991E-2</v>
      </c>
      <c r="G618" s="23">
        <v>0.10000000000000009</v>
      </c>
      <c r="H618" s="23">
        <v>4.2150523919242885E-2</v>
      </c>
      <c r="I618" s="23">
        <v>4.2426406871192854E-2</v>
      </c>
      <c r="J618" s="23">
        <v>4.3358966777357608E-2</v>
      </c>
      <c r="K618" s="23">
        <v>0.11536897329871773</v>
      </c>
      <c r="L618" s="23">
        <v>9.6902012363004497E-2</v>
      </c>
      <c r="M618" s="23">
        <v>2.7141603981096402E-2</v>
      </c>
      <c r="N618" s="23">
        <v>8.3756177659476377E-2</v>
      </c>
      <c r="O618" s="23" t="s">
        <v>771</v>
      </c>
      <c r="P618" s="23">
        <v>9.8115578103921214E-2</v>
      </c>
      <c r="Q618" s="23">
        <v>8.5029406677925246E-2</v>
      </c>
      <c r="R618" s="23">
        <v>1.6020819787597236E-2</v>
      </c>
      <c r="S618" s="23">
        <v>0.11944315244779277</v>
      </c>
      <c r="T618" s="23">
        <v>0.2250925735484561</v>
      </c>
      <c r="U618" s="150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87</v>
      </c>
      <c r="C619" s="28"/>
      <c r="D619" s="13">
        <v>2.6083574029343037E-2</v>
      </c>
      <c r="E619" s="13">
        <v>0</v>
      </c>
      <c r="F619" s="13">
        <v>2.9351973555095855E-2</v>
      </c>
      <c r="G619" s="13">
        <v>1.7543859649122823E-2</v>
      </c>
      <c r="H619" s="13">
        <v>6.891093828759054E-2</v>
      </c>
      <c r="I619" s="13">
        <v>5.5824219567359008E-2</v>
      </c>
      <c r="J619" s="13">
        <v>6.7748385589621277E-2</v>
      </c>
      <c r="K619" s="13">
        <v>0.12747952850687044</v>
      </c>
      <c r="L619" s="13">
        <v>0.13183947260272721</v>
      </c>
      <c r="M619" s="13">
        <v>2.2776171172948029E-2</v>
      </c>
      <c r="N619" s="13">
        <v>5.5493476564970098E-2</v>
      </c>
      <c r="O619" s="13" t="s">
        <v>771</v>
      </c>
      <c r="P619" s="13">
        <v>5.7265901617074642E-2</v>
      </c>
      <c r="Q619" s="13">
        <v>5.3646313361467031E-2</v>
      </c>
      <c r="R619" s="13">
        <v>2.4584378190686294E-2</v>
      </c>
      <c r="S619" s="13">
        <v>0.10891472867579888</v>
      </c>
      <c r="T619" s="13">
        <v>0.2178315227888285</v>
      </c>
      <c r="U619" s="150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274</v>
      </c>
      <c r="C620" s="28"/>
      <c r="D620" s="13">
        <v>-0.17809381633810262</v>
      </c>
      <c r="E620" s="13">
        <v>-6.9540169439361255E-2</v>
      </c>
      <c r="F620" s="13">
        <v>0.16431516953848768</v>
      </c>
      <c r="G620" s="13">
        <v>4.8929122602173782</v>
      </c>
      <c r="H620" s="13">
        <v>-0.36763192997082517</v>
      </c>
      <c r="I620" s="13">
        <v>-0.21427836530434941</v>
      </c>
      <c r="J620" s="13">
        <v>-0.3383396760457682</v>
      </c>
      <c r="K620" s="13">
        <v>-6.4370948158468999E-2</v>
      </c>
      <c r="L620" s="13">
        <v>-0.24012447170881179</v>
      </c>
      <c r="M620" s="13">
        <v>0.23199773861269746</v>
      </c>
      <c r="N620" s="13">
        <v>0.56037877878018039</v>
      </c>
      <c r="O620" s="13" t="s">
        <v>771</v>
      </c>
      <c r="P620" s="13">
        <v>0.77131982558580825</v>
      </c>
      <c r="Q620" s="13">
        <v>0.63864314604290251</v>
      </c>
      <c r="R620" s="13">
        <v>-0.32627815972368568</v>
      </c>
      <c r="S620" s="13">
        <v>0.13378253427574127</v>
      </c>
      <c r="T620" s="13">
        <v>6.8305731384436852E-2</v>
      </c>
      <c r="U620" s="150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45" t="s">
        <v>275</v>
      </c>
      <c r="C621" s="46"/>
      <c r="D621" s="44">
        <v>0.15</v>
      </c>
      <c r="E621" s="44" t="s">
        <v>276</v>
      </c>
      <c r="F621" s="44">
        <v>0.77</v>
      </c>
      <c r="G621" s="44" t="s">
        <v>276</v>
      </c>
      <c r="H621" s="44">
        <v>0.66</v>
      </c>
      <c r="I621" s="44">
        <v>0.25</v>
      </c>
      <c r="J621" s="44">
        <v>0.57999999999999996</v>
      </c>
      <c r="K621" s="44">
        <v>0.15</v>
      </c>
      <c r="L621" s="44">
        <v>0.32</v>
      </c>
      <c r="M621" s="44">
        <v>0.95</v>
      </c>
      <c r="N621" s="44">
        <v>1.83</v>
      </c>
      <c r="O621" s="44">
        <v>0.97</v>
      </c>
      <c r="P621" s="44">
        <v>2.4</v>
      </c>
      <c r="Q621" s="44">
        <v>2.04</v>
      </c>
      <c r="R621" s="44">
        <v>0.55000000000000004</v>
      </c>
      <c r="S621" s="44">
        <v>0.69</v>
      </c>
      <c r="T621" s="44" t="s">
        <v>276</v>
      </c>
      <c r="U621" s="150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0" t="s">
        <v>341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BM622" s="55"/>
    </row>
    <row r="623" spans="1:65">
      <c r="BM623" s="55"/>
    </row>
    <row r="624" spans="1:65" ht="15">
      <c r="B624" s="8" t="s">
        <v>665</v>
      </c>
      <c r="BM624" s="27" t="s">
        <v>278</v>
      </c>
    </row>
    <row r="625" spans="1:65" ht="15">
      <c r="A625" s="24" t="s">
        <v>31</v>
      </c>
      <c r="B625" s="18" t="s">
        <v>114</v>
      </c>
      <c r="C625" s="15" t="s">
        <v>115</v>
      </c>
      <c r="D625" s="16" t="s">
        <v>240</v>
      </c>
      <c r="E625" s="17" t="s">
        <v>240</v>
      </c>
      <c r="F625" s="17" t="s">
        <v>240</v>
      </c>
      <c r="G625" s="17" t="s">
        <v>240</v>
      </c>
      <c r="H625" s="15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241</v>
      </c>
      <c r="C626" s="9" t="s">
        <v>241</v>
      </c>
      <c r="D626" s="148" t="s">
        <v>243</v>
      </c>
      <c r="E626" s="149" t="s">
        <v>257</v>
      </c>
      <c r="F626" s="149" t="s">
        <v>260</v>
      </c>
      <c r="G626" s="149" t="s">
        <v>281</v>
      </c>
      <c r="H626" s="15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282</v>
      </c>
      <c r="E627" s="11" t="s">
        <v>282</v>
      </c>
      <c r="F627" s="11" t="s">
        <v>282</v>
      </c>
      <c r="G627" s="11" t="s">
        <v>285</v>
      </c>
      <c r="H627" s="15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5" t="s">
        <v>326</v>
      </c>
      <c r="E628" s="25" t="s">
        <v>329</v>
      </c>
      <c r="F628" s="25" t="s">
        <v>327</v>
      </c>
      <c r="G628" s="25" t="s">
        <v>327</v>
      </c>
      <c r="H628" s="15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8">
        <v>1</v>
      </c>
      <c r="C629" s="14">
        <v>1</v>
      </c>
      <c r="D629" s="210">
        <v>16.164999999999999</v>
      </c>
      <c r="E629" s="210">
        <v>18.046310380590153</v>
      </c>
      <c r="F629" s="211">
        <v>27.677040000000002</v>
      </c>
      <c r="G629" s="210">
        <v>17</v>
      </c>
      <c r="H629" s="212"/>
      <c r="I629" s="213"/>
      <c r="J629" s="213"/>
      <c r="K629" s="213"/>
      <c r="L629" s="213"/>
      <c r="M629" s="213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4">
        <v>1</v>
      </c>
    </row>
    <row r="630" spans="1:65">
      <c r="A630" s="29"/>
      <c r="B630" s="19">
        <v>1</v>
      </c>
      <c r="C630" s="9">
        <v>2</v>
      </c>
      <c r="D630" s="215">
        <v>16.065999999999999</v>
      </c>
      <c r="E630" s="215">
        <v>18.720099809392778</v>
      </c>
      <c r="F630" s="216">
        <v>27.8401</v>
      </c>
      <c r="G630" s="215">
        <v>17.600000000000001</v>
      </c>
      <c r="H630" s="212"/>
      <c r="I630" s="213"/>
      <c r="J630" s="213"/>
      <c r="K630" s="213"/>
      <c r="L630" s="213"/>
      <c r="M630" s="213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4">
        <v>22</v>
      </c>
    </row>
    <row r="631" spans="1:65">
      <c r="A631" s="29"/>
      <c r="B631" s="19">
        <v>1</v>
      </c>
      <c r="C631" s="9">
        <v>3</v>
      </c>
      <c r="D631" s="215">
        <v>16.306000000000001</v>
      </c>
      <c r="E631" s="215">
        <v>17.423061755330515</v>
      </c>
      <c r="F631" s="216">
        <v>27.712859999999999</v>
      </c>
      <c r="G631" s="215">
        <v>17.2</v>
      </c>
      <c r="H631" s="212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4">
        <v>16</v>
      </c>
    </row>
    <row r="632" spans="1:65">
      <c r="A632" s="29"/>
      <c r="B632" s="19">
        <v>1</v>
      </c>
      <c r="C632" s="9">
        <v>4</v>
      </c>
      <c r="D632" s="215">
        <v>16.783999999999999</v>
      </c>
      <c r="E632" s="215">
        <v>19.369593047253058</v>
      </c>
      <c r="F632" s="216">
        <v>27.632200000000001</v>
      </c>
      <c r="G632" s="215">
        <v>18.3</v>
      </c>
      <c r="H632" s="212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4">
        <v>17.258339743712899</v>
      </c>
    </row>
    <row r="633" spans="1:65">
      <c r="A633" s="29"/>
      <c r="B633" s="19">
        <v>1</v>
      </c>
      <c r="C633" s="9">
        <v>5</v>
      </c>
      <c r="D633" s="215">
        <v>16.456</v>
      </c>
      <c r="E633" s="215">
        <v>18.228638139149641</v>
      </c>
      <c r="F633" s="216">
        <v>27.69774</v>
      </c>
      <c r="G633" s="215">
        <v>17</v>
      </c>
      <c r="H633" s="212"/>
      <c r="I633" s="213"/>
      <c r="J633" s="213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4">
        <v>41</v>
      </c>
    </row>
    <row r="634" spans="1:65">
      <c r="A634" s="29"/>
      <c r="B634" s="19">
        <v>1</v>
      </c>
      <c r="C634" s="9">
        <v>6</v>
      </c>
      <c r="D634" s="215">
        <v>16.465</v>
      </c>
      <c r="E634" s="215">
        <v>17.620412255115266</v>
      </c>
      <c r="F634" s="216">
        <v>27.686779999999999</v>
      </c>
      <c r="G634" s="215">
        <v>15.9</v>
      </c>
      <c r="H634" s="212"/>
      <c r="I634" s="213"/>
      <c r="J634" s="213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AX634" s="213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7"/>
    </row>
    <row r="635" spans="1:65">
      <c r="A635" s="29"/>
      <c r="B635" s="20" t="s">
        <v>271</v>
      </c>
      <c r="C635" s="12"/>
      <c r="D635" s="218">
        <v>16.373666666666669</v>
      </c>
      <c r="E635" s="218">
        <v>18.234685897805235</v>
      </c>
      <c r="F635" s="218">
        <v>27.707786666666664</v>
      </c>
      <c r="G635" s="218">
        <v>17.166666666666668</v>
      </c>
      <c r="H635" s="212"/>
      <c r="I635" s="213"/>
      <c r="J635" s="213"/>
      <c r="K635" s="213"/>
      <c r="L635" s="213"/>
      <c r="M635" s="213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AX635" s="213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7"/>
    </row>
    <row r="636" spans="1:65">
      <c r="A636" s="29"/>
      <c r="B636" s="3" t="s">
        <v>272</v>
      </c>
      <c r="C636" s="28"/>
      <c r="D636" s="215">
        <v>16.381</v>
      </c>
      <c r="E636" s="215">
        <v>18.137474259869897</v>
      </c>
      <c r="F636" s="215">
        <v>27.692259999999997</v>
      </c>
      <c r="G636" s="215">
        <v>17.100000000000001</v>
      </c>
      <c r="H636" s="212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7"/>
    </row>
    <row r="637" spans="1:65">
      <c r="A637" s="29"/>
      <c r="B637" s="3" t="s">
        <v>273</v>
      </c>
      <c r="C637" s="28"/>
      <c r="D637" s="215">
        <v>0.25544992986232473</v>
      </c>
      <c r="E637" s="215">
        <v>0.72044828697870289</v>
      </c>
      <c r="F637" s="215">
        <v>7.033274363101874E-2</v>
      </c>
      <c r="G637" s="215">
        <v>0.79162280580252808</v>
      </c>
      <c r="H637" s="212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AX637" s="213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7"/>
    </row>
    <row r="638" spans="1:65">
      <c r="A638" s="29"/>
      <c r="B638" s="3" t="s">
        <v>87</v>
      </c>
      <c r="C638" s="28"/>
      <c r="D638" s="13">
        <v>1.5601266048878772E-2</v>
      </c>
      <c r="E638" s="13">
        <v>3.9509772255820294E-2</v>
      </c>
      <c r="F638" s="13">
        <v>2.5383746625865008E-3</v>
      </c>
      <c r="G638" s="13">
        <v>4.611394985257445E-2</v>
      </c>
      <c r="H638" s="15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274</v>
      </c>
      <c r="C639" s="28"/>
      <c r="D639" s="13">
        <v>-5.1260613140294176E-2</v>
      </c>
      <c r="E639" s="13">
        <v>5.6572426351034988E-2</v>
      </c>
      <c r="F639" s="13">
        <v>0.60547231530544132</v>
      </c>
      <c r="G639" s="13">
        <v>-5.3118132107479177E-3</v>
      </c>
      <c r="H639" s="15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5" t="s">
        <v>275</v>
      </c>
      <c r="C640" s="46"/>
      <c r="D640" s="44">
        <v>0.96</v>
      </c>
      <c r="E640" s="44">
        <v>0.39</v>
      </c>
      <c r="F640" s="44">
        <v>7.25</v>
      </c>
      <c r="G640" s="44">
        <v>0.39</v>
      </c>
      <c r="H640" s="15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/>
      <c r="C641" s="20"/>
      <c r="D641" s="20"/>
      <c r="E641" s="20"/>
      <c r="F641" s="20"/>
      <c r="G641" s="20"/>
      <c r="BM641" s="55"/>
    </row>
    <row r="642" spans="1:65" ht="15">
      <c r="B642" s="8" t="s">
        <v>666</v>
      </c>
      <c r="BM642" s="27" t="s">
        <v>67</v>
      </c>
    </row>
    <row r="643" spans="1:65" ht="15">
      <c r="A643" s="24" t="s">
        <v>34</v>
      </c>
      <c r="B643" s="18" t="s">
        <v>114</v>
      </c>
      <c r="C643" s="15" t="s">
        <v>115</v>
      </c>
      <c r="D643" s="16" t="s">
        <v>240</v>
      </c>
      <c r="E643" s="17" t="s">
        <v>240</v>
      </c>
      <c r="F643" s="17" t="s">
        <v>240</v>
      </c>
      <c r="G643" s="17" t="s">
        <v>240</v>
      </c>
      <c r="H643" s="17" t="s">
        <v>240</v>
      </c>
      <c r="I643" s="17" t="s">
        <v>240</v>
      </c>
      <c r="J643" s="17" t="s">
        <v>240</v>
      </c>
      <c r="K643" s="17" t="s">
        <v>240</v>
      </c>
      <c r="L643" s="17" t="s">
        <v>240</v>
      </c>
      <c r="M643" s="17" t="s">
        <v>240</v>
      </c>
      <c r="N643" s="17" t="s">
        <v>240</v>
      </c>
      <c r="O643" s="17" t="s">
        <v>240</v>
      </c>
      <c r="P643" s="17" t="s">
        <v>240</v>
      </c>
      <c r="Q643" s="17" t="s">
        <v>240</v>
      </c>
      <c r="R643" s="17" t="s">
        <v>240</v>
      </c>
      <c r="S643" s="17" t="s">
        <v>240</v>
      </c>
      <c r="T643" s="17" t="s">
        <v>240</v>
      </c>
      <c r="U643" s="17" t="s">
        <v>240</v>
      </c>
      <c r="V643" s="17" t="s">
        <v>240</v>
      </c>
      <c r="W643" s="17" t="s">
        <v>240</v>
      </c>
      <c r="X643" s="17" t="s">
        <v>240</v>
      </c>
      <c r="Y643" s="17" t="s">
        <v>240</v>
      </c>
      <c r="Z643" s="17" t="s">
        <v>240</v>
      </c>
      <c r="AA643" s="150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241</v>
      </c>
      <c r="C644" s="9" t="s">
        <v>241</v>
      </c>
      <c r="D644" s="148" t="s">
        <v>243</v>
      </c>
      <c r="E644" s="149" t="s">
        <v>244</v>
      </c>
      <c r="F644" s="149" t="s">
        <v>245</v>
      </c>
      <c r="G644" s="149" t="s">
        <v>246</v>
      </c>
      <c r="H644" s="149" t="s">
        <v>248</v>
      </c>
      <c r="I644" s="149" t="s">
        <v>249</v>
      </c>
      <c r="J644" s="149" t="s">
        <v>250</v>
      </c>
      <c r="K644" s="149" t="s">
        <v>251</v>
      </c>
      <c r="L644" s="149" t="s">
        <v>252</v>
      </c>
      <c r="M644" s="149" t="s">
        <v>253</v>
      </c>
      <c r="N644" s="149" t="s">
        <v>254</v>
      </c>
      <c r="O644" s="149" t="s">
        <v>255</v>
      </c>
      <c r="P644" s="149" t="s">
        <v>256</v>
      </c>
      <c r="Q644" s="149" t="s">
        <v>257</v>
      </c>
      <c r="R644" s="149" t="s">
        <v>258</v>
      </c>
      <c r="S644" s="149" t="s">
        <v>259</v>
      </c>
      <c r="T644" s="149" t="s">
        <v>261</v>
      </c>
      <c r="U644" s="149" t="s">
        <v>279</v>
      </c>
      <c r="V644" s="149" t="s">
        <v>280</v>
      </c>
      <c r="W644" s="149" t="s">
        <v>262</v>
      </c>
      <c r="X644" s="149" t="s">
        <v>263</v>
      </c>
      <c r="Y644" s="149" t="s">
        <v>281</v>
      </c>
      <c r="Z644" s="149" t="s">
        <v>265</v>
      </c>
      <c r="AA644" s="150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282</v>
      </c>
      <c r="E645" s="11" t="s">
        <v>285</v>
      </c>
      <c r="F645" s="11" t="s">
        <v>285</v>
      </c>
      <c r="G645" s="11" t="s">
        <v>282</v>
      </c>
      <c r="H645" s="11" t="s">
        <v>284</v>
      </c>
      <c r="I645" s="11" t="s">
        <v>282</v>
      </c>
      <c r="J645" s="11" t="s">
        <v>282</v>
      </c>
      <c r="K645" s="11" t="s">
        <v>282</v>
      </c>
      <c r="L645" s="11" t="s">
        <v>282</v>
      </c>
      <c r="M645" s="11" t="s">
        <v>282</v>
      </c>
      <c r="N645" s="11" t="s">
        <v>282</v>
      </c>
      <c r="O645" s="11" t="s">
        <v>284</v>
      </c>
      <c r="P645" s="11" t="s">
        <v>285</v>
      </c>
      <c r="Q645" s="11" t="s">
        <v>282</v>
      </c>
      <c r="R645" s="11" t="s">
        <v>284</v>
      </c>
      <c r="S645" s="11" t="s">
        <v>285</v>
      </c>
      <c r="T645" s="11" t="s">
        <v>285</v>
      </c>
      <c r="U645" s="11" t="s">
        <v>285</v>
      </c>
      <c r="V645" s="11" t="s">
        <v>282</v>
      </c>
      <c r="W645" s="11" t="s">
        <v>285</v>
      </c>
      <c r="X645" s="11" t="s">
        <v>285</v>
      </c>
      <c r="Y645" s="11" t="s">
        <v>285</v>
      </c>
      <c r="Z645" s="11" t="s">
        <v>282</v>
      </c>
      <c r="AA645" s="150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/>
      <c r="C646" s="9"/>
      <c r="D646" s="25" t="s">
        <v>326</v>
      </c>
      <c r="E646" s="25" t="s">
        <v>326</v>
      </c>
      <c r="F646" s="25" t="s">
        <v>326</v>
      </c>
      <c r="G646" s="25" t="s">
        <v>327</v>
      </c>
      <c r="H646" s="25" t="s">
        <v>328</v>
      </c>
      <c r="I646" s="25" t="s">
        <v>327</v>
      </c>
      <c r="J646" s="25" t="s">
        <v>327</v>
      </c>
      <c r="K646" s="25" t="s">
        <v>327</v>
      </c>
      <c r="L646" s="25" t="s">
        <v>327</v>
      </c>
      <c r="M646" s="25" t="s">
        <v>327</v>
      </c>
      <c r="N646" s="25" t="s">
        <v>328</v>
      </c>
      <c r="O646" s="25" t="s">
        <v>327</v>
      </c>
      <c r="P646" s="25" t="s">
        <v>328</v>
      </c>
      <c r="Q646" s="25" t="s">
        <v>329</v>
      </c>
      <c r="R646" s="25" t="s">
        <v>328</v>
      </c>
      <c r="S646" s="25" t="s">
        <v>329</v>
      </c>
      <c r="T646" s="25" t="s">
        <v>329</v>
      </c>
      <c r="U646" s="25" t="s">
        <v>330</v>
      </c>
      <c r="V646" s="25" t="s">
        <v>327</v>
      </c>
      <c r="W646" s="25" t="s">
        <v>328</v>
      </c>
      <c r="X646" s="25" t="s">
        <v>328</v>
      </c>
      <c r="Y646" s="25" t="s">
        <v>327</v>
      </c>
      <c r="Z646" s="25" t="s">
        <v>119</v>
      </c>
      <c r="AA646" s="150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210">
        <v>18.8</v>
      </c>
      <c r="E647" s="211">
        <v>18</v>
      </c>
      <c r="F647" s="210">
        <v>16.442320994536992</v>
      </c>
      <c r="G647" s="210">
        <v>17.5</v>
      </c>
      <c r="H647" s="210">
        <v>15.609999999999998</v>
      </c>
      <c r="I647" s="210">
        <v>15.8</v>
      </c>
      <c r="J647" s="210">
        <v>18.100000000000001</v>
      </c>
      <c r="K647" s="210">
        <v>18.2</v>
      </c>
      <c r="L647" s="210">
        <v>17.100000000000001</v>
      </c>
      <c r="M647" s="210">
        <v>17.2</v>
      </c>
      <c r="N647" s="210">
        <v>17.600000000000001</v>
      </c>
      <c r="O647" s="210">
        <v>16.5</v>
      </c>
      <c r="P647" s="210">
        <v>17.899999999999999</v>
      </c>
      <c r="Q647" s="210">
        <v>17.625682660704555</v>
      </c>
      <c r="R647" s="211">
        <v>20</v>
      </c>
      <c r="S647" s="210">
        <v>18</v>
      </c>
      <c r="T647" s="211">
        <v>18</v>
      </c>
      <c r="U647" s="210">
        <v>18.2</v>
      </c>
      <c r="V647" s="210">
        <v>17.3</v>
      </c>
      <c r="W647" s="211">
        <v>20.2</v>
      </c>
      <c r="X647" s="210">
        <v>17.7</v>
      </c>
      <c r="Y647" s="210">
        <v>17.5</v>
      </c>
      <c r="Z647" s="210">
        <v>18.2</v>
      </c>
      <c r="AA647" s="212"/>
      <c r="AB647" s="213"/>
      <c r="AC647" s="213"/>
      <c r="AD647" s="213"/>
      <c r="AE647" s="213"/>
      <c r="AF647" s="213"/>
      <c r="AG647" s="213"/>
      <c r="AH647" s="213"/>
      <c r="AI647" s="213"/>
      <c r="AJ647" s="213"/>
      <c r="AK647" s="213"/>
      <c r="AL647" s="213"/>
      <c r="AM647" s="213"/>
      <c r="AN647" s="213"/>
      <c r="AO647" s="213"/>
      <c r="AP647" s="213"/>
      <c r="AQ647" s="213"/>
      <c r="AR647" s="213"/>
      <c r="AS647" s="213"/>
      <c r="AT647" s="213"/>
      <c r="AU647" s="213"/>
      <c r="AV647" s="213"/>
      <c r="AW647" s="213"/>
      <c r="AX647" s="213"/>
      <c r="AY647" s="213"/>
      <c r="AZ647" s="213"/>
      <c r="BA647" s="213"/>
      <c r="BB647" s="213"/>
      <c r="BC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4">
        <v>1</v>
      </c>
    </row>
    <row r="648" spans="1:65">
      <c r="A648" s="29"/>
      <c r="B648" s="19">
        <v>1</v>
      </c>
      <c r="C648" s="9">
        <v>2</v>
      </c>
      <c r="D648" s="215">
        <v>18.600000000000001</v>
      </c>
      <c r="E648" s="216">
        <v>18</v>
      </c>
      <c r="F648" s="215">
        <v>16.453184261363837</v>
      </c>
      <c r="G648" s="215">
        <v>17.899999999999999</v>
      </c>
      <c r="H648" s="215">
        <v>15.720000000000002</v>
      </c>
      <c r="I648" s="215">
        <v>17</v>
      </c>
      <c r="J648" s="215">
        <v>17.899999999999999</v>
      </c>
      <c r="K648" s="215">
        <v>18.399999999999999</v>
      </c>
      <c r="L648" s="215">
        <v>17</v>
      </c>
      <c r="M648" s="227">
        <v>19.8</v>
      </c>
      <c r="N648" s="215">
        <v>16.8</v>
      </c>
      <c r="O648" s="215">
        <v>17</v>
      </c>
      <c r="P648" s="215">
        <v>17.8</v>
      </c>
      <c r="Q648" s="215">
        <v>17.9478475669491</v>
      </c>
      <c r="R648" s="216">
        <v>19</v>
      </c>
      <c r="S648" s="215">
        <v>17.100000000000001</v>
      </c>
      <c r="T648" s="216">
        <v>17</v>
      </c>
      <c r="U648" s="215">
        <v>17.600000000000001</v>
      </c>
      <c r="V648" s="215">
        <v>16.600000000000001</v>
      </c>
      <c r="W648" s="216">
        <v>19.600000000000001</v>
      </c>
      <c r="X648" s="215">
        <v>19</v>
      </c>
      <c r="Y648" s="215">
        <v>18.3</v>
      </c>
      <c r="Z648" s="215">
        <v>17.899999999999999</v>
      </c>
      <c r="AA648" s="212"/>
      <c r="AB648" s="213"/>
      <c r="AC648" s="213"/>
      <c r="AD648" s="213"/>
      <c r="AE648" s="213"/>
      <c r="AF648" s="213"/>
      <c r="AG648" s="213"/>
      <c r="AH648" s="213"/>
      <c r="AI648" s="213"/>
      <c r="AJ648" s="213"/>
      <c r="AK648" s="213"/>
      <c r="AL648" s="213"/>
      <c r="AM648" s="213"/>
      <c r="AN648" s="213"/>
      <c r="AO648" s="213"/>
      <c r="AP648" s="213"/>
      <c r="AQ648" s="213"/>
      <c r="AR648" s="213"/>
      <c r="AS648" s="213"/>
      <c r="AT648" s="213"/>
      <c r="AU648" s="213"/>
      <c r="AV648" s="213"/>
      <c r="AW648" s="213"/>
      <c r="AX648" s="213"/>
      <c r="AY648" s="213"/>
      <c r="AZ648" s="213"/>
      <c r="BA648" s="213"/>
      <c r="BB648" s="213"/>
      <c r="BC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4">
        <v>23</v>
      </c>
    </row>
    <row r="649" spans="1:65">
      <c r="A649" s="29"/>
      <c r="B649" s="19">
        <v>1</v>
      </c>
      <c r="C649" s="9">
        <v>3</v>
      </c>
      <c r="D649" s="215">
        <v>19</v>
      </c>
      <c r="E649" s="216">
        <v>18</v>
      </c>
      <c r="F649" s="215">
        <v>16.488814172057403</v>
      </c>
      <c r="G649" s="215">
        <v>18.899999999999999</v>
      </c>
      <c r="H649" s="215">
        <v>15.67</v>
      </c>
      <c r="I649" s="215">
        <v>16.399999999999999</v>
      </c>
      <c r="J649" s="215">
        <v>17.8</v>
      </c>
      <c r="K649" s="215">
        <v>18.100000000000001</v>
      </c>
      <c r="L649" s="215">
        <v>16.5</v>
      </c>
      <c r="M649" s="215">
        <v>17.2</v>
      </c>
      <c r="N649" s="215">
        <v>16.7</v>
      </c>
      <c r="O649" s="215">
        <v>16</v>
      </c>
      <c r="P649" s="215">
        <v>17.100000000000001</v>
      </c>
      <c r="Q649" s="215">
        <v>17.423865757753937</v>
      </c>
      <c r="R649" s="216">
        <v>19</v>
      </c>
      <c r="S649" s="215">
        <v>17.7</v>
      </c>
      <c r="T649" s="216">
        <v>17</v>
      </c>
      <c r="U649" s="215">
        <v>17.8</v>
      </c>
      <c r="V649" s="215">
        <v>17.100000000000001</v>
      </c>
      <c r="W649" s="216">
        <v>20.100000000000001</v>
      </c>
      <c r="X649" s="215">
        <v>17.600000000000001</v>
      </c>
      <c r="Y649" s="215">
        <v>17.7</v>
      </c>
      <c r="Z649" s="215">
        <v>18.100000000000001</v>
      </c>
      <c r="AA649" s="212"/>
      <c r="AB649" s="213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4">
        <v>16</v>
      </c>
    </row>
    <row r="650" spans="1:65">
      <c r="A650" s="29"/>
      <c r="B650" s="19">
        <v>1</v>
      </c>
      <c r="C650" s="9">
        <v>4</v>
      </c>
      <c r="D650" s="215">
        <v>18.399999999999999</v>
      </c>
      <c r="E650" s="216">
        <v>18</v>
      </c>
      <c r="F650" s="215">
        <v>16.361840876402525</v>
      </c>
      <c r="G650" s="215">
        <v>16.8</v>
      </c>
      <c r="H650" s="227">
        <v>14.95</v>
      </c>
      <c r="I650" s="215">
        <v>16.399999999999999</v>
      </c>
      <c r="J650" s="215">
        <v>17.7</v>
      </c>
      <c r="K650" s="215">
        <v>17.899999999999999</v>
      </c>
      <c r="L650" s="215">
        <v>17.5</v>
      </c>
      <c r="M650" s="215">
        <v>17.2</v>
      </c>
      <c r="N650" s="215">
        <v>17</v>
      </c>
      <c r="O650" s="215">
        <v>16</v>
      </c>
      <c r="P650" s="215">
        <v>17.5</v>
      </c>
      <c r="Q650" s="215">
        <v>18.662408182494616</v>
      </c>
      <c r="R650" s="216">
        <v>19</v>
      </c>
      <c r="S650" s="215">
        <v>17.3</v>
      </c>
      <c r="T650" s="216">
        <v>18</v>
      </c>
      <c r="U650" s="215">
        <v>17.7</v>
      </c>
      <c r="V650" s="215">
        <v>16.3</v>
      </c>
      <c r="W650" s="216">
        <v>20.8</v>
      </c>
      <c r="X650" s="215">
        <v>18.3</v>
      </c>
      <c r="Y650" s="215">
        <v>17</v>
      </c>
      <c r="Z650" s="215">
        <v>18.2</v>
      </c>
      <c r="AA650" s="212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17.373757287871154</v>
      </c>
    </row>
    <row r="651" spans="1:65">
      <c r="A651" s="29"/>
      <c r="B651" s="19">
        <v>1</v>
      </c>
      <c r="C651" s="9">
        <v>5</v>
      </c>
      <c r="D651" s="215">
        <v>18.899999999999999</v>
      </c>
      <c r="E651" s="216">
        <v>18</v>
      </c>
      <c r="F651" s="215">
        <v>16.471329999473404</v>
      </c>
      <c r="G651" s="215">
        <v>18.5</v>
      </c>
      <c r="H651" s="215">
        <v>15.35</v>
      </c>
      <c r="I651" s="215">
        <v>16</v>
      </c>
      <c r="J651" s="215">
        <v>17.899999999999999</v>
      </c>
      <c r="K651" s="215">
        <v>17.600000000000001</v>
      </c>
      <c r="L651" s="215">
        <v>17</v>
      </c>
      <c r="M651" s="215">
        <v>16.8</v>
      </c>
      <c r="N651" s="215">
        <v>16.100000000000001</v>
      </c>
      <c r="O651" s="215">
        <v>17</v>
      </c>
      <c r="P651" s="215">
        <v>17.5</v>
      </c>
      <c r="Q651" s="215">
        <v>17.544820419943854</v>
      </c>
      <c r="R651" s="216">
        <v>19</v>
      </c>
      <c r="S651" s="215">
        <v>17.5</v>
      </c>
      <c r="T651" s="216">
        <v>17</v>
      </c>
      <c r="U651" s="215">
        <v>16.600000000000001</v>
      </c>
      <c r="V651" s="215">
        <v>17</v>
      </c>
      <c r="W651" s="216">
        <v>19.899999999999999</v>
      </c>
      <c r="X651" s="215">
        <v>18.2</v>
      </c>
      <c r="Y651" s="215">
        <v>17.2</v>
      </c>
      <c r="Z651" s="215">
        <v>18.100000000000001</v>
      </c>
      <c r="AA651" s="212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99</v>
      </c>
    </row>
    <row r="652" spans="1:65">
      <c r="A652" s="29"/>
      <c r="B652" s="19">
        <v>1</v>
      </c>
      <c r="C652" s="9">
        <v>6</v>
      </c>
      <c r="D652" s="215">
        <v>18.8</v>
      </c>
      <c r="E652" s="216">
        <v>18</v>
      </c>
      <c r="F652" s="215">
        <v>16.338285546371999</v>
      </c>
      <c r="G652" s="215">
        <v>19.3</v>
      </c>
      <c r="H652" s="215">
        <v>15.58</v>
      </c>
      <c r="I652" s="215">
        <v>16.100000000000001</v>
      </c>
      <c r="J652" s="215">
        <v>17.899999999999999</v>
      </c>
      <c r="K652" s="215">
        <v>18</v>
      </c>
      <c r="L652" s="215">
        <v>18</v>
      </c>
      <c r="M652" s="215">
        <v>16.8</v>
      </c>
      <c r="N652" s="215">
        <v>17.100000000000001</v>
      </c>
      <c r="O652" s="227">
        <v>14.4</v>
      </c>
      <c r="P652" s="215">
        <v>17.899999999999999</v>
      </c>
      <c r="Q652" s="215">
        <v>17.391930379259399</v>
      </c>
      <c r="R652" s="216">
        <v>19</v>
      </c>
      <c r="S652" s="215">
        <v>17.5</v>
      </c>
      <c r="T652" s="216">
        <v>18</v>
      </c>
      <c r="U652" s="215">
        <v>18.899999999999999</v>
      </c>
      <c r="V652" s="215">
        <v>16.7</v>
      </c>
      <c r="W652" s="216">
        <v>19.8</v>
      </c>
      <c r="X652" s="215">
        <v>18.3</v>
      </c>
      <c r="Y652" s="215">
        <v>17.600000000000001</v>
      </c>
      <c r="Z652" s="215">
        <v>18.2</v>
      </c>
      <c r="AA652" s="212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7"/>
    </row>
    <row r="653" spans="1:65">
      <c r="A653" s="29"/>
      <c r="B653" s="20" t="s">
        <v>271</v>
      </c>
      <c r="C653" s="12"/>
      <c r="D653" s="218">
        <v>18.750000000000004</v>
      </c>
      <c r="E653" s="218">
        <v>18</v>
      </c>
      <c r="F653" s="218">
        <v>16.425962641701023</v>
      </c>
      <c r="G653" s="218">
        <v>18.149999999999999</v>
      </c>
      <c r="H653" s="218">
        <v>15.479999999999999</v>
      </c>
      <c r="I653" s="218">
        <v>16.283333333333331</v>
      </c>
      <c r="J653" s="218">
        <v>17.883333333333336</v>
      </c>
      <c r="K653" s="218">
        <v>18.033333333333331</v>
      </c>
      <c r="L653" s="218">
        <v>17.183333333333334</v>
      </c>
      <c r="M653" s="218">
        <v>17.5</v>
      </c>
      <c r="N653" s="218">
        <v>16.883333333333336</v>
      </c>
      <c r="O653" s="218">
        <v>16.150000000000002</v>
      </c>
      <c r="P653" s="218">
        <v>17.616666666666671</v>
      </c>
      <c r="Q653" s="218">
        <v>17.766092494517579</v>
      </c>
      <c r="R653" s="218">
        <v>19.166666666666668</v>
      </c>
      <c r="S653" s="218">
        <v>17.516666666666666</v>
      </c>
      <c r="T653" s="218">
        <v>17.5</v>
      </c>
      <c r="U653" s="218">
        <v>17.8</v>
      </c>
      <c r="V653" s="218">
        <v>16.833333333333336</v>
      </c>
      <c r="W653" s="218">
        <v>20.066666666666666</v>
      </c>
      <c r="X653" s="218">
        <v>18.183333333333334</v>
      </c>
      <c r="Y653" s="218">
        <v>17.55</v>
      </c>
      <c r="Z653" s="218">
        <v>18.116666666666667</v>
      </c>
      <c r="AA653" s="212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7"/>
    </row>
    <row r="654" spans="1:65">
      <c r="A654" s="29"/>
      <c r="B654" s="3" t="s">
        <v>272</v>
      </c>
      <c r="C654" s="28"/>
      <c r="D654" s="215">
        <v>18.8</v>
      </c>
      <c r="E654" s="215">
        <v>18</v>
      </c>
      <c r="F654" s="215">
        <v>16.447752627950415</v>
      </c>
      <c r="G654" s="215">
        <v>18.2</v>
      </c>
      <c r="H654" s="215">
        <v>15.594999999999999</v>
      </c>
      <c r="I654" s="215">
        <v>16.25</v>
      </c>
      <c r="J654" s="215">
        <v>17.899999999999999</v>
      </c>
      <c r="K654" s="215">
        <v>18.05</v>
      </c>
      <c r="L654" s="215">
        <v>17.05</v>
      </c>
      <c r="M654" s="215">
        <v>17.2</v>
      </c>
      <c r="N654" s="215">
        <v>16.899999999999999</v>
      </c>
      <c r="O654" s="215">
        <v>16.25</v>
      </c>
      <c r="P654" s="215">
        <v>17.649999999999999</v>
      </c>
      <c r="Q654" s="215">
        <v>17.585251540324204</v>
      </c>
      <c r="R654" s="215">
        <v>19</v>
      </c>
      <c r="S654" s="215">
        <v>17.5</v>
      </c>
      <c r="T654" s="215">
        <v>17.5</v>
      </c>
      <c r="U654" s="215">
        <v>17.75</v>
      </c>
      <c r="V654" s="215">
        <v>16.850000000000001</v>
      </c>
      <c r="W654" s="215">
        <v>20</v>
      </c>
      <c r="X654" s="215">
        <v>18.25</v>
      </c>
      <c r="Y654" s="215">
        <v>17.55</v>
      </c>
      <c r="Z654" s="215">
        <v>18.149999999999999</v>
      </c>
      <c r="AA654" s="212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7"/>
    </row>
    <row r="655" spans="1:65">
      <c r="A655" s="29"/>
      <c r="B655" s="3" t="s">
        <v>273</v>
      </c>
      <c r="C655" s="28"/>
      <c r="D655" s="23">
        <v>0.21679483388678814</v>
      </c>
      <c r="E655" s="23">
        <v>0</v>
      </c>
      <c r="F655" s="23">
        <v>6.1344923399234232E-2</v>
      </c>
      <c r="G655" s="23">
        <v>0.92897793299948705</v>
      </c>
      <c r="H655" s="23">
        <v>0.28927495570823319</v>
      </c>
      <c r="I655" s="23">
        <v>0.42150523919242844</v>
      </c>
      <c r="J655" s="23">
        <v>0.13291601358251304</v>
      </c>
      <c r="K655" s="23">
        <v>0.2732520204255886</v>
      </c>
      <c r="L655" s="23">
        <v>0.51153364177409344</v>
      </c>
      <c r="M655" s="23">
        <v>1.1436782764396642</v>
      </c>
      <c r="N655" s="23">
        <v>0.49564772436345028</v>
      </c>
      <c r="O655" s="23">
        <v>0.96695398029068569</v>
      </c>
      <c r="P655" s="23">
        <v>0.31251666622224505</v>
      </c>
      <c r="Q655" s="23">
        <v>0.48212226647112333</v>
      </c>
      <c r="R655" s="23">
        <v>0.40824829046386296</v>
      </c>
      <c r="S655" s="23">
        <v>0.31251666622224539</v>
      </c>
      <c r="T655" s="23">
        <v>0.54772255750516607</v>
      </c>
      <c r="U655" s="23">
        <v>0.75630681604756045</v>
      </c>
      <c r="V655" s="23">
        <v>0.36696957185394363</v>
      </c>
      <c r="W655" s="23">
        <v>0.41793141383086602</v>
      </c>
      <c r="X655" s="23">
        <v>0.50365331992022699</v>
      </c>
      <c r="Y655" s="23">
        <v>0.4505552130427527</v>
      </c>
      <c r="Z655" s="23">
        <v>0.11690451944500135</v>
      </c>
      <c r="AA655" s="150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87</v>
      </c>
      <c r="C656" s="28"/>
      <c r="D656" s="13">
        <v>1.1562391140628698E-2</v>
      </c>
      <c r="E656" s="13">
        <v>0</v>
      </c>
      <c r="F656" s="13">
        <v>3.7346318591700836E-3</v>
      </c>
      <c r="G656" s="13">
        <v>5.1183357190054388E-2</v>
      </c>
      <c r="H656" s="13">
        <v>1.8687012642650724E-2</v>
      </c>
      <c r="I656" s="13">
        <v>2.5885685109053948E-2</v>
      </c>
      <c r="J656" s="13">
        <v>7.4323959132812497E-3</v>
      </c>
      <c r="K656" s="13">
        <v>1.5152607417315452E-2</v>
      </c>
      <c r="L656" s="13">
        <v>2.9769174109064604E-2</v>
      </c>
      <c r="M656" s="13">
        <v>6.5353044367980812E-2</v>
      </c>
      <c r="N656" s="13">
        <v>2.935721960691709E-2</v>
      </c>
      <c r="O656" s="13">
        <v>5.9873311473107468E-2</v>
      </c>
      <c r="P656" s="13">
        <v>1.773982968148978E-2</v>
      </c>
      <c r="Q656" s="13">
        <v>2.7137214703790435E-2</v>
      </c>
      <c r="R656" s="13">
        <v>2.1299910806810238E-2</v>
      </c>
      <c r="S656" s="13">
        <v>1.7841103685380326E-2</v>
      </c>
      <c r="T656" s="13">
        <v>3.129843185743806E-2</v>
      </c>
      <c r="U656" s="13">
        <v>4.2489146968964067E-2</v>
      </c>
      <c r="V656" s="13">
        <v>2.1800172585382787E-2</v>
      </c>
      <c r="W656" s="13">
        <v>2.0827146868647808E-2</v>
      </c>
      <c r="X656" s="13">
        <v>2.7698624376914407E-2</v>
      </c>
      <c r="Y656" s="13">
        <v>2.5672661711837758E-2</v>
      </c>
      <c r="Z656" s="13">
        <v>6.4528713585097338E-3</v>
      </c>
      <c r="AA656" s="150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274</v>
      </c>
      <c r="C657" s="28"/>
      <c r="D657" s="13">
        <v>7.9213879262007625E-2</v>
      </c>
      <c r="E657" s="13">
        <v>3.6045324091527053E-2</v>
      </c>
      <c r="F657" s="13">
        <v>-5.4553233964641512E-2</v>
      </c>
      <c r="G657" s="13">
        <v>4.467903512562299E-2</v>
      </c>
      <c r="H657" s="13">
        <v>-0.10900102128128675</v>
      </c>
      <c r="I657" s="13">
        <v>-6.2762702187572406E-2</v>
      </c>
      <c r="J657" s="13">
        <v>2.9330215509452584E-2</v>
      </c>
      <c r="K657" s="13">
        <v>3.7963926543548299E-2</v>
      </c>
      <c r="L657" s="13">
        <v>-1.0960435982995897E-2</v>
      </c>
      <c r="M657" s="13">
        <v>7.2662873112068205E-3</v>
      </c>
      <c r="N657" s="13">
        <v>-2.8227858051187882E-2</v>
      </c>
      <c r="O657" s="13">
        <v>-7.0437111995657498E-2</v>
      </c>
      <c r="P657" s="13">
        <v>1.3981395893281734E-2</v>
      </c>
      <c r="Q657" s="13">
        <v>2.2582058684583961E-2</v>
      </c>
      <c r="R657" s="13">
        <v>0.10319640991227419</v>
      </c>
      <c r="S657" s="13">
        <v>8.2255885372175541E-3</v>
      </c>
      <c r="T657" s="13">
        <v>7.2662873112068205E-3</v>
      </c>
      <c r="U657" s="13">
        <v>2.4533709379399138E-2</v>
      </c>
      <c r="V657" s="13">
        <v>-3.1105761729219972E-2</v>
      </c>
      <c r="W657" s="13">
        <v>0.15499867611685048</v>
      </c>
      <c r="X657" s="13">
        <v>4.6597637577644457E-2</v>
      </c>
      <c r="Y657" s="13">
        <v>1.0144190989239021E-2</v>
      </c>
      <c r="Z657" s="13">
        <v>4.2760432673601745E-2</v>
      </c>
      <c r="AA657" s="150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45" t="s">
        <v>275</v>
      </c>
      <c r="C658" s="46"/>
      <c r="D658" s="44">
        <v>1.43</v>
      </c>
      <c r="E658" s="44" t="s">
        <v>276</v>
      </c>
      <c r="F658" s="44">
        <v>1.42</v>
      </c>
      <c r="G658" s="44">
        <v>0.69</v>
      </c>
      <c r="H658" s="44">
        <v>2.58</v>
      </c>
      <c r="I658" s="44">
        <v>1.59</v>
      </c>
      <c r="J658" s="44">
        <v>0.37</v>
      </c>
      <c r="K658" s="44">
        <v>0.55000000000000004</v>
      </c>
      <c r="L658" s="44">
        <v>0.49</v>
      </c>
      <c r="M658" s="44">
        <v>0.1</v>
      </c>
      <c r="N658" s="44">
        <v>0.86</v>
      </c>
      <c r="O658" s="44">
        <v>1.76</v>
      </c>
      <c r="P658" s="44">
        <v>0.04</v>
      </c>
      <c r="Q658" s="44">
        <v>0.22</v>
      </c>
      <c r="R658" s="44" t="s">
        <v>276</v>
      </c>
      <c r="S658" s="44">
        <v>0.08</v>
      </c>
      <c r="T658" s="44" t="s">
        <v>276</v>
      </c>
      <c r="U658" s="44">
        <v>0.27</v>
      </c>
      <c r="V658" s="44">
        <v>0.92</v>
      </c>
      <c r="W658" s="44">
        <v>3.04</v>
      </c>
      <c r="X658" s="44">
        <v>0.74</v>
      </c>
      <c r="Y658" s="44">
        <v>0.04</v>
      </c>
      <c r="Z658" s="44">
        <v>0.65</v>
      </c>
      <c r="AA658" s="150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0" t="s">
        <v>342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BM659" s="55"/>
    </row>
    <row r="660" spans="1:65">
      <c r="BM660" s="55"/>
    </row>
    <row r="661" spans="1:65" ht="15">
      <c r="B661" s="8" t="s">
        <v>667</v>
      </c>
      <c r="BM661" s="27" t="s">
        <v>67</v>
      </c>
    </row>
    <row r="662" spans="1:65" ht="15">
      <c r="A662" s="24" t="s">
        <v>58</v>
      </c>
      <c r="B662" s="18" t="s">
        <v>114</v>
      </c>
      <c r="C662" s="15" t="s">
        <v>115</v>
      </c>
      <c r="D662" s="16" t="s">
        <v>240</v>
      </c>
      <c r="E662" s="17" t="s">
        <v>240</v>
      </c>
      <c r="F662" s="17" t="s">
        <v>240</v>
      </c>
      <c r="G662" s="17" t="s">
        <v>240</v>
      </c>
      <c r="H662" s="17" t="s">
        <v>240</v>
      </c>
      <c r="I662" s="17" t="s">
        <v>240</v>
      </c>
      <c r="J662" s="17" t="s">
        <v>240</v>
      </c>
      <c r="K662" s="17" t="s">
        <v>240</v>
      </c>
      <c r="L662" s="17" t="s">
        <v>240</v>
      </c>
      <c r="M662" s="17" t="s">
        <v>240</v>
      </c>
      <c r="N662" s="17" t="s">
        <v>240</v>
      </c>
      <c r="O662" s="17" t="s">
        <v>240</v>
      </c>
      <c r="P662" s="17" t="s">
        <v>240</v>
      </c>
      <c r="Q662" s="17" t="s">
        <v>240</v>
      </c>
      <c r="R662" s="17" t="s">
        <v>240</v>
      </c>
      <c r="S662" s="17" t="s">
        <v>240</v>
      </c>
      <c r="T662" s="17" t="s">
        <v>240</v>
      </c>
      <c r="U662" s="17" t="s">
        <v>240</v>
      </c>
      <c r="V662" s="17" t="s">
        <v>240</v>
      </c>
      <c r="W662" s="17" t="s">
        <v>240</v>
      </c>
      <c r="X662" s="17" t="s">
        <v>240</v>
      </c>
      <c r="Y662" s="17" t="s">
        <v>240</v>
      </c>
      <c r="Z662" s="17" t="s">
        <v>240</v>
      </c>
      <c r="AA662" s="17" t="s">
        <v>240</v>
      </c>
      <c r="AB662" s="150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241</v>
      </c>
      <c r="C663" s="9" t="s">
        <v>241</v>
      </c>
      <c r="D663" s="148" t="s">
        <v>243</v>
      </c>
      <c r="E663" s="149" t="s">
        <v>244</v>
      </c>
      <c r="F663" s="149" t="s">
        <v>245</v>
      </c>
      <c r="G663" s="149" t="s">
        <v>246</v>
      </c>
      <c r="H663" s="149" t="s">
        <v>248</v>
      </c>
      <c r="I663" s="149" t="s">
        <v>249</v>
      </c>
      <c r="J663" s="149" t="s">
        <v>250</v>
      </c>
      <c r="K663" s="149" t="s">
        <v>251</v>
      </c>
      <c r="L663" s="149" t="s">
        <v>252</v>
      </c>
      <c r="M663" s="149" t="s">
        <v>253</v>
      </c>
      <c r="N663" s="149" t="s">
        <v>254</v>
      </c>
      <c r="O663" s="149" t="s">
        <v>255</v>
      </c>
      <c r="P663" s="149" t="s">
        <v>256</v>
      </c>
      <c r="Q663" s="149" t="s">
        <v>257</v>
      </c>
      <c r="R663" s="149" t="s">
        <v>258</v>
      </c>
      <c r="S663" s="149" t="s">
        <v>259</v>
      </c>
      <c r="T663" s="149" t="s">
        <v>261</v>
      </c>
      <c r="U663" s="149" t="s">
        <v>279</v>
      </c>
      <c r="V663" s="149" t="s">
        <v>307</v>
      </c>
      <c r="W663" s="149" t="s">
        <v>280</v>
      </c>
      <c r="X663" s="149" t="s">
        <v>262</v>
      </c>
      <c r="Y663" s="149" t="s">
        <v>263</v>
      </c>
      <c r="Z663" s="149" t="s">
        <v>281</v>
      </c>
      <c r="AA663" s="149" t="s">
        <v>265</v>
      </c>
      <c r="AB663" s="150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284</v>
      </c>
      <c r="E664" s="11" t="s">
        <v>285</v>
      </c>
      <c r="F664" s="11" t="s">
        <v>285</v>
      </c>
      <c r="G664" s="11" t="s">
        <v>282</v>
      </c>
      <c r="H664" s="11" t="s">
        <v>284</v>
      </c>
      <c r="I664" s="11" t="s">
        <v>282</v>
      </c>
      <c r="J664" s="11" t="s">
        <v>282</v>
      </c>
      <c r="K664" s="11" t="s">
        <v>282</v>
      </c>
      <c r="L664" s="11" t="s">
        <v>282</v>
      </c>
      <c r="M664" s="11" t="s">
        <v>282</v>
      </c>
      <c r="N664" s="11" t="s">
        <v>284</v>
      </c>
      <c r="O664" s="11" t="s">
        <v>284</v>
      </c>
      <c r="P664" s="11" t="s">
        <v>285</v>
      </c>
      <c r="Q664" s="11" t="s">
        <v>282</v>
      </c>
      <c r="R664" s="11" t="s">
        <v>284</v>
      </c>
      <c r="S664" s="11" t="s">
        <v>285</v>
      </c>
      <c r="T664" s="11" t="s">
        <v>285</v>
      </c>
      <c r="U664" s="11" t="s">
        <v>285</v>
      </c>
      <c r="V664" s="11" t="s">
        <v>284</v>
      </c>
      <c r="W664" s="11" t="s">
        <v>285</v>
      </c>
      <c r="X664" s="11" t="s">
        <v>285</v>
      </c>
      <c r="Y664" s="11" t="s">
        <v>285</v>
      </c>
      <c r="Z664" s="11" t="s">
        <v>285</v>
      </c>
      <c r="AA664" s="11" t="s">
        <v>282</v>
      </c>
      <c r="AB664" s="150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 t="s">
        <v>326</v>
      </c>
      <c r="E665" s="25" t="s">
        <v>326</v>
      </c>
      <c r="F665" s="25" t="s">
        <v>326</v>
      </c>
      <c r="G665" s="25" t="s">
        <v>327</v>
      </c>
      <c r="H665" s="25" t="s">
        <v>328</v>
      </c>
      <c r="I665" s="25" t="s">
        <v>327</v>
      </c>
      <c r="J665" s="25" t="s">
        <v>327</v>
      </c>
      <c r="K665" s="25" t="s">
        <v>327</v>
      </c>
      <c r="L665" s="25" t="s">
        <v>327</v>
      </c>
      <c r="M665" s="25" t="s">
        <v>327</v>
      </c>
      <c r="N665" s="25" t="s">
        <v>328</v>
      </c>
      <c r="O665" s="25" t="s">
        <v>327</v>
      </c>
      <c r="P665" s="25" t="s">
        <v>328</v>
      </c>
      <c r="Q665" s="25" t="s">
        <v>329</v>
      </c>
      <c r="R665" s="25" t="s">
        <v>328</v>
      </c>
      <c r="S665" s="25" t="s">
        <v>329</v>
      </c>
      <c r="T665" s="25" t="s">
        <v>329</v>
      </c>
      <c r="U665" s="25" t="s">
        <v>330</v>
      </c>
      <c r="V665" s="25" t="s">
        <v>328</v>
      </c>
      <c r="W665" s="25" t="s">
        <v>327</v>
      </c>
      <c r="X665" s="25" t="s">
        <v>328</v>
      </c>
      <c r="Y665" s="25" t="s">
        <v>328</v>
      </c>
      <c r="Z665" s="25" t="s">
        <v>327</v>
      </c>
      <c r="AA665" s="25" t="s">
        <v>119</v>
      </c>
      <c r="AB665" s="150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01">
        <v>6.7500000000000004E-2</v>
      </c>
      <c r="E666" s="201">
        <v>7.3599999999999999E-2</v>
      </c>
      <c r="F666" s="201">
        <v>6.2208272879795468E-2</v>
      </c>
      <c r="G666" s="201">
        <v>6.2E-2</v>
      </c>
      <c r="H666" s="202">
        <v>0.06</v>
      </c>
      <c r="I666" s="201">
        <v>6.5000000000000002E-2</v>
      </c>
      <c r="J666" s="201">
        <v>6.8000000000000005E-2</v>
      </c>
      <c r="K666" s="201">
        <v>6.7000000000000004E-2</v>
      </c>
      <c r="L666" s="201">
        <v>6.4000000000000001E-2</v>
      </c>
      <c r="M666" s="201">
        <v>6.8000000000000005E-2</v>
      </c>
      <c r="N666" s="201">
        <v>6.7000000000000004E-2</v>
      </c>
      <c r="O666" s="201">
        <v>6.0800000000000007E-2</v>
      </c>
      <c r="P666" s="201">
        <v>6.9699999999999998E-2</v>
      </c>
      <c r="Q666" s="201">
        <v>6.8092207929999995E-2</v>
      </c>
      <c r="R666" s="201">
        <v>7.3999999999999996E-2</v>
      </c>
      <c r="S666" s="201">
        <v>6.5500000000000003E-2</v>
      </c>
      <c r="T666" s="201">
        <v>6.8000000000000005E-2</v>
      </c>
      <c r="U666" s="201">
        <v>5.8400000000000001E-2</v>
      </c>
      <c r="V666" s="232">
        <v>7.9000000000000001E-2</v>
      </c>
      <c r="W666" s="202">
        <v>5.9299999999999999E-2</v>
      </c>
      <c r="X666" s="201">
        <v>6.6600000000000006E-2</v>
      </c>
      <c r="Y666" s="201">
        <v>7.0000000000000007E-2</v>
      </c>
      <c r="Z666" s="201">
        <v>7.0999999999999994E-2</v>
      </c>
      <c r="AA666" s="201">
        <v>6.6000000000000003E-2</v>
      </c>
      <c r="AB666" s="203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5">
        <v>1</v>
      </c>
    </row>
    <row r="667" spans="1:65">
      <c r="A667" s="29"/>
      <c r="B667" s="19">
        <v>1</v>
      </c>
      <c r="C667" s="9">
        <v>2</v>
      </c>
      <c r="D667" s="23">
        <v>6.6799999999999998E-2</v>
      </c>
      <c r="E667" s="23">
        <v>7.2999999999999995E-2</v>
      </c>
      <c r="F667" s="23">
        <v>6.0840167005218694E-2</v>
      </c>
      <c r="G667" s="23">
        <v>6.3E-2</v>
      </c>
      <c r="H667" s="207">
        <v>0.06</v>
      </c>
      <c r="I667" s="23">
        <v>6.6000000000000003E-2</v>
      </c>
      <c r="J667" s="23">
        <v>6.8999999999999992E-2</v>
      </c>
      <c r="K667" s="23">
        <v>6.8999999999999992E-2</v>
      </c>
      <c r="L667" s="23">
        <v>6.4000000000000001E-2</v>
      </c>
      <c r="M667" s="23">
        <v>6.8000000000000005E-2</v>
      </c>
      <c r="N667" s="23">
        <v>6.6000000000000003E-2</v>
      </c>
      <c r="O667" s="23">
        <v>6.0999999999999999E-2</v>
      </c>
      <c r="P667" s="23">
        <v>7.0599999999999996E-2</v>
      </c>
      <c r="Q667" s="23">
        <v>6.9488698557499992E-2</v>
      </c>
      <c r="R667" s="23">
        <v>7.0999999999999994E-2</v>
      </c>
      <c r="S667" s="23">
        <v>6.5866999999999995E-2</v>
      </c>
      <c r="T667" s="23">
        <v>6.7799999999999999E-2</v>
      </c>
      <c r="U667" s="23">
        <v>6.5300000000000011E-2</v>
      </c>
      <c r="V667" s="23">
        <v>7.0000000000000007E-2</v>
      </c>
      <c r="W667" s="207">
        <v>6.0299999999999999E-2</v>
      </c>
      <c r="X667" s="23">
        <v>6.7100000000000007E-2</v>
      </c>
      <c r="Y667" s="23">
        <v>7.0000000000000007E-2</v>
      </c>
      <c r="Z667" s="23">
        <v>7.2999999999999995E-2</v>
      </c>
      <c r="AA667" s="23">
        <v>6.6000000000000003E-2</v>
      </c>
      <c r="AB667" s="203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05">
        <v>24</v>
      </c>
    </row>
    <row r="668" spans="1:65">
      <c r="A668" s="29"/>
      <c r="B668" s="19">
        <v>1</v>
      </c>
      <c r="C668" s="9">
        <v>3</v>
      </c>
      <c r="D668" s="23">
        <v>6.9099999999999995E-2</v>
      </c>
      <c r="E668" s="23">
        <v>7.2000000000000008E-2</v>
      </c>
      <c r="F668" s="23">
        <v>6.2310426149076947E-2</v>
      </c>
      <c r="G668" s="23">
        <v>6.4000000000000001E-2</v>
      </c>
      <c r="H668" s="207">
        <v>0.06</v>
      </c>
      <c r="I668" s="23">
        <v>6.7000000000000004E-2</v>
      </c>
      <c r="J668" s="23">
        <v>6.8000000000000005E-2</v>
      </c>
      <c r="K668" s="23">
        <v>6.8000000000000005E-2</v>
      </c>
      <c r="L668" s="23">
        <v>6.5000000000000002E-2</v>
      </c>
      <c r="M668" s="23">
        <v>6.7000000000000004E-2</v>
      </c>
      <c r="N668" s="23">
        <v>6.8000000000000005E-2</v>
      </c>
      <c r="O668" s="23">
        <v>6.2E-2</v>
      </c>
      <c r="P668" s="23">
        <v>6.7799999999999999E-2</v>
      </c>
      <c r="Q668" s="23">
        <v>6.7177994389999995E-2</v>
      </c>
      <c r="R668" s="23">
        <v>7.0999999999999994E-2</v>
      </c>
      <c r="S668" s="23">
        <v>6.5500000000000003E-2</v>
      </c>
      <c r="T668" s="23">
        <v>6.7900000000000002E-2</v>
      </c>
      <c r="U668" s="23">
        <v>0.06</v>
      </c>
      <c r="V668" s="23">
        <v>7.1999999999999995E-2</v>
      </c>
      <c r="W668" s="207">
        <v>5.8799999999999998E-2</v>
      </c>
      <c r="X668" s="23">
        <v>6.7100000000000007E-2</v>
      </c>
      <c r="Y668" s="23">
        <v>7.0000000000000007E-2</v>
      </c>
      <c r="Z668" s="23">
        <v>7.2999999999999995E-2</v>
      </c>
      <c r="AA668" s="23">
        <v>6.7000000000000004E-2</v>
      </c>
      <c r="AB668" s="203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05">
        <v>16</v>
      </c>
    </row>
    <row r="669" spans="1:65">
      <c r="A669" s="29"/>
      <c r="B669" s="19">
        <v>1</v>
      </c>
      <c r="C669" s="9">
        <v>4</v>
      </c>
      <c r="D669" s="23">
        <v>6.8099999999999994E-2</v>
      </c>
      <c r="E669" s="23">
        <v>7.4700000000000003E-2</v>
      </c>
      <c r="F669" s="23">
        <v>5.9792466054636943E-2</v>
      </c>
      <c r="G669" s="23">
        <v>6.3E-2</v>
      </c>
      <c r="H669" s="207">
        <v>0.06</v>
      </c>
      <c r="I669" s="23">
        <v>6.6000000000000003E-2</v>
      </c>
      <c r="J669" s="23">
        <v>6.8000000000000005E-2</v>
      </c>
      <c r="K669" s="23">
        <v>6.7000000000000004E-2</v>
      </c>
      <c r="L669" s="23">
        <v>6.6000000000000003E-2</v>
      </c>
      <c r="M669" s="23">
        <v>6.8000000000000005E-2</v>
      </c>
      <c r="N669" s="23">
        <v>6.7000000000000004E-2</v>
      </c>
      <c r="O669" s="23">
        <v>6.2E-2</v>
      </c>
      <c r="P669" s="23">
        <v>6.7799999999999999E-2</v>
      </c>
      <c r="Q669" s="23">
        <v>6.9629762389999988E-2</v>
      </c>
      <c r="R669" s="23">
        <v>7.2999999999999995E-2</v>
      </c>
      <c r="S669" s="23">
        <v>6.6433000000000006E-2</v>
      </c>
      <c r="T669" s="23">
        <v>6.7500000000000004E-2</v>
      </c>
      <c r="U669" s="23">
        <v>6.9399999999999989E-2</v>
      </c>
      <c r="V669" s="23">
        <v>7.1999999999999995E-2</v>
      </c>
      <c r="W669" s="207">
        <v>5.9100000000000007E-2</v>
      </c>
      <c r="X669" s="23">
        <v>6.6500000000000004E-2</v>
      </c>
      <c r="Y669" s="23">
        <v>7.0000000000000007E-2</v>
      </c>
      <c r="Z669" s="23">
        <v>6.9000000000000006E-2</v>
      </c>
      <c r="AA669" s="23">
        <v>6.6000000000000003E-2</v>
      </c>
      <c r="AB669" s="203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05">
        <v>6.7336196066391407E-2</v>
      </c>
    </row>
    <row r="670" spans="1:65">
      <c r="A670" s="29"/>
      <c r="B670" s="19">
        <v>1</v>
      </c>
      <c r="C670" s="9">
        <v>5</v>
      </c>
      <c r="D670" s="23">
        <v>6.8900000000000003E-2</v>
      </c>
      <c r="E670" s="23">
        <v>7.2400000000000006E-2</v>
      </c>
      <c r="F670" s="23">
        <v>6.0655119809102293E-2</v>
      </c>
      <c r="G670" s="23">
        <v>6.5000000000000002E-2</v>
      </c>
      <c r="H670" s="207">
        <v>0.06</v>
      </c>
      <c r="I670" s="23">
        <v>6.7000000000000004E-2</v>
      </c>
      <c r="J670" s="23">
        <v>6.8999999999999992E-2</v>
      </c>
      <c r="K670" s="23">
        <v>6.8000000000000005E-2</v>
      </c>
      <c r="L670" s="23">
        <v>6.5000000000000002E-2</v>
      </c>
      <c r="M670" s="23">
        <v>6.7000000000000004E-2</v>
      </c>
      <c r="N670" s="23">
        <v>6.7000000000000004E-2</v>
      </c>
      <c r="O670" s="23">
        <v>6.4000000000000001E-2</v>
      </c>
      <c r="P670" s="23">
        <v>6.8099999999999994E-2</v>
      </c>
      <c r="Q670" s="23">
        <v>6.7047580145000008E-2</v>
      </c>
      <c r="R670" s="23">
        <v>7.1999999999999995E-2</v>
      </c>
      <c r="S670" s="23">
        <v>6.54E-2</v>
      </c>
      <c r="T670" s="23">
        <v>6.7900000000000002E-2</v>
      </c>
      <c r="U670" s="23">
        <v>6.8599999999999994E-2</v>
      </c>
      <c r="V670" s="23">
        <v>7.0000000000000007E-2</v>
      </c>
      <c r="W670" s="207">
        <v>5.9900000000000002E-2</v>
      </c>
      <c r="X670" s="23">
        <v>6.7199999999999996E-2</v>
      </c>
      <c r="Y670" s="23">
        <v>7.0000000000000007E-2</v>
      </c>
      <c r="Z670" s="23">
        <v>6.9000000000000006E-2</v>
      </c>
      <c r="AA670" s="23">
        <v>6.6000000000000003E-2</v>
      </c>
      <c r="AB670" s="203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05">
        <v>100</v>
      </c>
    </row>
    <row r="671" spans="1:65">
      <c r="A671" s="29"/>
      <c r="B671" s="19">
        <v>1</v>
      </c>
      <c r="C671" s="9">
        <v>6</v>
      </c>
      <c r="D671" s="23">
        <v>6.8900000000000003E-2</v>
      </c>
      <c r="E671" s="23">
        <v>7.3899999999999993E-2</v>
      </c>
      <c r="F671" s="23">
        <v>6.2760536468334224E-2</v>
      </c>
      <c r="G671" s="23">
        <v>6.3E-2</v>
      </c>
      <c r="H671" s="207">
        <v>0.06</v>
      </c>
      <c r="I671" s="23">
        <v>6.6000000000000003E-2</v>
      </c>
      <c r="J671" s="23">
        <v>6.8000000000000005E-2</v>
      </c>
      <c r="K671" s="23">
        <v>6.7000000000000004E-2</v>
      </c>
      <c r="L671" s="23">
        <v>6.5000000000000002E-2</v>
      </c>
      <c r="M671" s="23">
        <v>6.6000000000000003E-2</v>
      </c>
      <c r="N671" s="23">
        <v>6.7000000000000004E-2</v>
      </c>
      <c r="O671" s="208">
        <v>5.3200000000000004E-2</v>
      </c>
      <c r="P671" s="23">
        <v>6.7299999999999999E-2</v>
      </c>
      <c r="Q671" s="23">
        <v>6.9014648984999996E-2</v>
      </c>
      <c r="R671" s="23">
        <v>7.2999999999999995E-2</v>
      </c>
      <c r="S671" s="23">
        <v>6.6000000000000003E-2</v>
      </c>
      <c r="T671" s="23">
        <v>6.7599999999999993E-2</v>
      </c>
      <c r="U671" s="23">
        <v>6.6000000000000003E-2</v>
      </c>
      <c r="V671" s="23">
        <v>7.0000000000000007E-2</v>
      </c>
      <c r="W671" s="207">
        <v>5.9699999999999996E-2</v>
      </c>
      <c r="X671" s="23">
        <v>6.7000000000000004E-2</v>
      </c>
      <c r="Y671" s="23">
        <v>7.0000000000000007E-2</v>
      </c>
      <c r="Z671" s="23">
        <v>6.8000000000000005E-2</v>
      </c>
      <c r="AA671" s="23">
        <v>6.6000000000000003E-2</v>
      </c>
      <c r="AB671" s="203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29"/>
      <c r="B672" s="20" t="s">
        <v>271</v>
      </c>
      <c r="C672" s="12"/>
      <c r="D672" s="209">
        <v>6.8216666666666662E-2</v>
      </c>
      <c r="E672" s="209">
        <v>7.3266666666666661E-2</v>
      </c>
      <c r="F672" s="209">
        <v>6.1427831394360762E-2</v>
      </c>
      <c r="G672" s="209">
        <v>6.3333333333333339E-2</v>
      </c>
      <c r="H672" s="209">
        <v>0.06</v>
      </c>
      <c r="I672" s="209">
        <v>6.6166666666666665E-2</v>
      </c>
      <c r="J672" s="209">
        <v>6.8333333333333343E-2</v>
      </c>
      <c r="K672" s="209">
        <v>6.7666666666666667E-2</v>
      </c>
      <c r="L672" s="209">
        <v>6.483333333333334E-2</v>
      </c>
      <c r="M672" s="209">
        <v>6.7333333333333342E-2</v>
      </c>
      <c r="N672" s="209">
        <v>6.7000000000000004E-2</v>
      </c>
      <c r="O672" s="209">
        <v>6.0500000000000005E-2</v>
      </c>
      <c r="P672" s="209">
        <v>6.855E-2</v>
      </c>
      <c r="Q672" s="209">
        <v>6.8408482066249998E-2</v>
      </c>
      <c r="R672" s="209">
        <v>7.2333333333333333E-2</v>
      </c>
      <c r="S672" s="209">
        <v>6.5783333333333346E-2</v>
      </c>
      <c r="T672" s="209">
        <v>6.7783333333333334E-2</v>
      </c>
      <c r="U672" s="209">
        <v>6.4616666666666669E-2</v>
      </c>
      <c r="V672" s="209">
        <v>7.2166666666666671E-2</v>
      </c>
      <c r="W672" s="209">
        <v>5.9516666666666662E-2</v>
      </c>
      <c r="X672" s="209">
        <v>6.6916666666666666E-2</v>
      </c>
      <c r="Y672" s="209">
        <v>7.0000000000000007E-2</v>
      </c>
      <c r="Z672" s="209">
        <v>7.0499999999999993E-2</v>
      </c>
      <c r="AA672" s="209">
        <v>6.6166666666666665E-2</v>
      </c>
      <c r="AB672" s="203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29"/>
      <c r="B673" s="3" t="s">
        <v>272</v>
      </c>
      <c r="C673" s="28"/>
      <c r="D673" s="23">
        <v>6.8500000000000005E-2</v>
      </c>
      <c r="E673" s="23">
        <v>7.3300000000000004E-2</v>
      </c>
      <c r="F673" s="23">
        <v>6.1524219942507077E-2</v>
      </c>
      <c r="G673" s="23">
        <v>6.3E-2</v>
      </c>
      <c r="H673" s="23">
        <v>0.06</v>
      </c>
      <c r="I673" s="23">
        <v>6.6000000000000003E-2</v>
      </c>
      <c r="J673" s="23">
        <v>6.8000000000000005E-2</v>
      </c>
      <c r="K673" s="23">
        <v>6.7500000000000004E-2</v>
      </c>
      <c r="L673" s="23">
        <v>6.5000000000000002E-2</v>
      </c>
      <c r="M673" s="23">
        <v>6.7500000000000004E-2</v>
      </c>
      <c r="N673" s="23">
        <v>6.7000000000000004E-2</v>
      </c>
      <c r="O673" s="23">
        <v>6.1499999999999999E-2</v>
      </c>
      <c r="P673" s="23">
        <v>6.7949999999999997E-2</v>
      </c>
      <c r="Q673" s="23">
        <v>6.8553428457499996E-2</v>
      </c>
      <c r="R673" s="23">
        <v>7.2499999999999995E-2</v>
      </c>
      <c r="S673" s="23">
        <v>6.5683500000000006E-2</v>
      </c>
      <c r="T673" s="23">
        <v>6.7849999999999994E-2</v>
      </c>
      <c r="U673" s="23">
        <v>6.5650000000000014E-2</v>
      </c>
      <c r="V673" s="23">
        <v>7.1000000000000008E-2</v>
      </c>
      <c r="W673" s="23">
        <v>5.9499999999999997E-2</v>
      </c>
      <c r="X673" s="23">
        <v>6.7049999999999998E-2</v>
      </c>
      <c r="Y673" s="23">
        <v>7.0000000000000007E-2</v>
      </c>
      <c r="Z673" s="23">
        <v>7.0000000000000007E-2</v>
      </c>
      <c r="AA673" s="23">
        <v>6.6000000000000003E-2</v>
      </c>
      <c r="AB673" s="203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29"/>
      <c r="B674" s="3" t="s">
        <v>273</v>
      </c>
      <c r="C674" s="28"/>
      <c r="D674" s="23">
        <v>9.2177365262122049E-4</v>
      </c>
      <c r="E674" s="23">
        <v>9.9933311096283639E-4</v>
      </c>
      <c r="F674" s="23">
        <v>1.1645615183461149E-3</v>
      </c>
      <c r="G674" s="23">
        <v>1.0327955589886455E-3</v>
      </c>
      <c r="H674" s="23">
        <v>0</v>
      </c>
      <c r="I674" s="23">
        <v>7.5277265270908163E-4</v>
      </c>
      <c r="J674" s="23">
        <v>5.1639777949431559E-4</v>
      </c>
      <c r="K674" s="23">
        <v>8.1649658092772226E-4</v>
      </c>
      <c r="L674" s="23">
        <v>7.5277265270908163E-4</v>
      </c>
      <c r="M674" s="23">
        <v>8.1649658092772682E-4</v>
      </c>
      <c r="N674" s="23">
        <v>6.3245553203367642E-4</v>
      </c>
      <c r="O674" s="23">
        <v>3.751799568207234E-3</v>
      </c>
      <c r="P674" s="23">
        <v>1.2973048986263786E-3</v>
      </c>
      <c r="Q674" s="23">
        <v>1.1394748720757232E-3</v>
      </c>
      <c r="R674" s="23">
        <v>1.2110601416389978E-3</v>
      </c>
      <c r="S674" s="23">
        <v>3.9585637125940986E-4</v>
      </c>
      <c r="T674" s="23">
        <v>1.9407902170679665E-4</v>
      </c>
      <c r="U674" s="23">
        <v>4.4964059721811873E-3</v>
      </c>
      <c r="V674" s="23">
        <v>3.4880749227427228E-3</v>
      </c>
      <c r="W674" s="23">
        <v>5.5287129303904542E-4</v>
      </c>
      <c r="X674" s="23">
        <v>2.9268868558020132E-4</v>
      </c>
      <c r="Y674" s="23">
        <v>0</v>
      </c>
      <c r="Z674" s="23">
        <v>2.167948338867875E-3</v>
      </c>
      <c r="AA674" s="23">
        <v>4.0824829046386341E-4</v>
      </c>
      <c r="AB674" s="203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56"/>
    </row>
    <row r="675" spans="1:65">
      <c r="A675" s="29"/>
      <c r="B675" s="3" t="s">
        <v>87</v>
      </c>
      <c r="C675" s="28"/>
      <c r="D675" s="13">
        <v>1.3512440546609635E-2</v>
      </c>
      <c r="E675" s="13">
        <v>1.3639669394397222E-2</v>
      </c>
      <c r="F675" s="13">
        <v>1.8958206596448802E-2</v>
      </c>
      <c r="G675" s="13">
        <v>1.6307298299820718E-2</v>
      </c>
      <c r="H675" s="13">
        <v>0</v>
      </c>
      <c r="I675" s="13">
        <v>1.1376916665628439E-2</v>
      </c>
      <c r="J675" s="13">
        <v>7.5570406755265688E-3</v>
      </c>
      <c r="K675" s="13">
        <v>1.2066451934892447E-2</v>
      </c>
      <c r="L675" s="13">
        <v>1.1610889244870153E-2</v>
      </c>
      <c r="M675" s="13">
        <v>1.2126186845461288E-2</v>
      </c>
      <c r="N675" s="13">
        <v>9.4396348064727815E-3</v>
      </c>
      <c r="O675" s="13">
        <v>6.2013216003425346E-2</v>
      </c>
      <c r="P675" s="13">
        <v>1.8924943816577368E-2</v>
      </c>
      <c r="Q675" s="13">
        <v>1.6656923785740518E-2</v>
      </c>
      <c r="R675" s="13">
        <v>1.6742766935101353E-2</v>
      </c>
      <c r="S675" s="13">
        <v>6.0175784838015171E-3</v>
      </c>
      <c r="T675" s="13">
        <v>2.8632262853227927E-3</v>
      </c>
      <c r="U675" s="13">
        <v>6.9585854612037978E-2</v>
      </c>
      <c r="V675" s="13">
        <v>4.8333601700822945E-2</v>
      </c>
      <c r="W675" s="13">
        <v>9.2893524453494056E-3</v>
      </c>
      <c r="X675" s="13">
        <v>4.3739280535023857E-3</v>
      </c>
      <c r="Y675" s="13">
        <v>0</v>
      </c>
      <c r="Z675" s="13">
        <v>3.0751040267629436E-2</v>
      </c>
      <c r="AA675" s="13">
        <v>6.1699993520986911E-3</v>
      </c>
      <c r="AB675" s="150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274</v>
      </c>
      <c r="C676" s="28"/>
      <c r="D676" s="13">
        <v>1.3075740117650003E-2</v>
      </c>
      <c r="E676" s="13">
        <v>8.8072551565401724E-2</v>
      </c>
      <c r="F676" s="13">
        <v>-8.7744259657988155E-2</v>
      </c>
      <c r="G676" s="13">
        <v>-5.9445929038096645E-2</v>
      </c>
      <c r="H676" s="13">
        <v>-0.10894877487819699</v>
      </c>
      <c r="I676" s="13">
        <v>-1.7368510074011634E-2</v>
      </c>
      <c r="J676" s="13">
        <v>1.4808339722053532E-2</v>
      </c>
      <c r="K676" s="13">
        <v>4.9077705540334637E-3</v>
      </c>
      <c r="L676" s="13">
        <v>-3.7169648410051548E-2</v>
      </c>
      <c r="M676" s="13">
        <v>-4.2514029976459256E-5</v>
      </c>
      <c r="N676" s="13">
        <v>-4.9927986139864933E-3</v>
      </c>
      <c r="O676" s="13">
        <v>-0.10152334800218188</v>
      </c>
      <c r="P676" s="13">
        <v>1.8026024701659926E-2</v>
      </c>
      <c r="Q676" s="13">
        <v>1.5924362564249339E-2</v>
      </c>
      <c r="R676" s="13">
        <v>7.4211754730173718E-2</v>
      </c>
      <c r="S676" s="13">
        <v>-2.306133734562299E-2</v>
      </c>
      <c r="T676" s="13">
        <v>6.6403701584369923E-3</v>
      </c>
      <c r="U676" s="13">
        <v>-4.0387333389658164E-2</v>
      </c>
      <c r="V676" s="13">
        <v>7.1736612438168645E-2</v>
      </c>
      <c r="W676" s="13">
        <v>-0.11612668752501154</v>
      </c>
      <c r="X676" s="13">
        <v>-6.2303697599891406E-3</v>
      </c>
      <c r="Y676" s="13">
        <v>3.9559762642103591E-2</v>
      </c>
      <c r="Z676" s="13">
        <v>4.6985189518118586E-2</v>
      </c>
      <c r="AA676" s="13">
        <v>-1.7368510074011634E-2</v>
      </c>
      <c r="AB676" s="150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275</v>
      </c>
      <c r="C677" s="46"/>
      <c r="D677" s="44">
        <v>0.38</v>
      </c>
      <c r="E677" s="44">
        <v>2.21</v>
      </c>
      <c r="F677" s="44">
        <v>2.08</v>
      </c>
      <c r="G677" s="44">
        <v>1.39</v>
      </c>
      <c r="H677" s="44">
        <v>2.6</v>
      </c>
      <c r="I677" s="44">
        <v>0.36</v>
      </c>
      <c r="J677" s="44">
        <v>0.42</v>
      </c>
      <c r="K677" s="44">
        <v>0.18</v>
      </c>
      <c r="L677" s="44">
        <v>0.85</v>
      </c>
      <c r="M677" s="44">
        <v>0.06</v>
      </c>
      <c r="N677" s="44">
        <v>0.06</v>
      </c>
      <c r="O677" s="44">
        <v>2.42</v>
      </c>
      <c r="P677" s="44">
        <v>0.5</v>
      </c>
      <c r="Q677" s="44">
        <v>0.45</v>
      </c>
      <c r="R677" s="44">
        <v>1.87</v>
      </c>
      <c r="S677" s="44">
        <v>0.5</v>
      </c>
      <c r="T677" s="44">
        <v>0.22</v>
      </c>
      <c r="U677" s="44">
        <v>0.93</v>
      </c>
      <c r="V677" s="44">
        <v>1.81</v>
      </c>
      <c r="W677" s="44">
        <v>2.78</v>
      </c>
      <c r="X677" s="44">
        <v>0.09</v>
      </c>
      <c r="Y677" s="44">
        <v>1.03</v>
      </c>
      <c r="Z677" s="44">
        <v>1.21</v>
      </c>
      <c r="AA677" s="44">
        <v>0.36</v>
      </c>
      <c r="AB677" s="150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BM678" s="55"/>
    </row>
    <row r="679" spans="1:65" ht="15">
      <c r="B679" s="8" t="s">
        <v>668</v>
      </c>
      <c r="BM679" s="27" t="s">
        <v>67</v>
      </c>
    </row>
    <row r="680" spans="1:65" ht="15">
      <c r="A680" s="24" t="s">
        <v>37</v>
      </c>
      <c r="B680" s="18" t="s">
        <v>114</v>
      </c>
      <c r="C680" s="15" t="s">
        <v>115</v>
      </c>
      <c r="D680" s="16" t="s">
        <v>240</v>
      </c>
      <c r="E680" s="17" t="s">
        <v>240</v>
      </c>
      <c r="F680" s="17" t="s">
        <v>240</v>
      </c>
      <c r="G680" s="17" t="s">
        <v>240</v>
      </c>
      <c r="H680" s="17" t="s">
        <v>240</v>
      </c>
      <c r="I680" s="17" t="s">
        <v>240</v>
      </c>
      <c r="J680" s="17" t="s">
        <v>240</v>
      </c>
      <c r="K680" s="17" t="s">
        <v>240</v>
      </c>
      <c r="L680" s="17" t="s">
        <v>240</v>
      </c>
      <c r="M680" s="17" t="s">
        <v>240</v>
      </c>
      <c r="N680" s="17" t="s">
        <v>240</v>
      </c>
      <c r="O680" s="17" t="s">
        <v>240</v>
      </c>
      <c r="P680" s="17" t="s">
        <v>240</v>
      </c>
      <c r="Q680" s="17" t="s">
        <v>240</v>
      </c>
      <c r="R680" s="17" t="s">
        <v>240</v>
      </c>
      <c r="S680" s="17" t="s">
        <v>240</v>
      </c>
      <c r="T680" s="17" t="s">
        <v>240</v>
      </c>
      <c r="U680" s="17" t="s">
        <v>240</v>
      </c>
      <c r="V680" s="17" t="s">
        <v>240</v>
      </c>
      <c r="W680" s="17" t="s">
        <v>240</v>
      </c>
      <c r="X680" s="17" t="s">
        <v>240</v>
      </c>
      <c r="Y680" s="17" t="s">
        <v>240</v>
      </c>
      <c r="Z680" s="17" t="s">
        <v>240</v>
      </c>
      <c r="AA680" s="17" t="s">
        <v>240</v>
      </c>
      <c r="AB680" s="17" t="s">
        <v>240</v>
      </c>
      <c r="AC680" s="150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241</v>
      </c>
      <c r="C681" s="9" t="s">
        <v>241</v>
      </c>
      <c r="D681" s="148" t="s">
        <v>243</v>
      </c>
      <c r="E681" s="149" t="s">
        <v>244</v>
      </c>
      <c r="F681" s="149" t="s">
        <v>245</v>
      </c>
      <c r="G681" s="149" t="s">
        <v>246</v>
      </c>
      <c r="H681" s="149" t="s">
        <v>248</v>
      </c>
      <c r="I681" s="149" t="s">
        <v>249</v>
      </c>
      <c r="J681" s="149" t="s">
        <v>250</v>
      </c>
      <c r="K681" s="149" t="s">
        <v>251</v>
      </c>
      <c r="L681" s="149" t="s">
        <v>252</v>
      </c>
      <c r="M681" s="149" t="s">
        <v>253</v>
      </c>
      <c r="N681" s="149" t="s">
        <v>254</v>
      </c>
      <c r="O681" s="149" t="s">
        <v>255</v>
      </c>
      <c r="P681" s="149" t="s">
        <v>256</v>
      </c>
      <c r="Q681" s="149" t="s">
        <v>257</v>
      </c>
      <c r="R681" s="149" t="s">
        <v>258</v>
      </c>
      <c r="S681" s="149" t="s">
        <v>259</v>
      </c>
      <c r="T681" s="149" t="s">
        <v>260</v>
      </c>
      <c r="U681" s="149" t="s">
        <v>261</v>
      </c>
      <c r="V681" s="149" t="s">
        <v>279</v>
      </c>
      <c r="W681" s="149" t="s">
        <v>280</v>
      </c>
      <c r="X681" s="149" t="s">
        <v>262</v>
      </c>
      <c r="Y681" s="149" t="s">
        <v>263</v>
      </c>
      <c r="Z681" s="149" t="s">
        <v>281</v>
      </c>
      <c r="AA681" s="149" t="s">
        <v>264</v>
      </c>
      <c r="AB681" s="149" t="s">
        <v>265</v>
      </c>
      <c r="AC681" s="150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282</v>
      </c>
      <c r="E682" s="11" t="s">
        <v>285</v>
      </c>
      <c r="F682" s="11" t="s">
        <v>285</v>
      </c>
      <c r="G682" s="11" t="s">
        <v>282</v>
      </c>
      <c r="H682" s="11" t="s">
        <v>284</v>
      </c>
      <c r="I682" s="11" t="s">
        <v>282</v>
      </c>
      <c r="J682" s="11" t="s">
        <v>282</v>
      </c>
      <c r="K682" s="11" t="s">
        <v>282</v>
      </c>
      <c r="L682" s="11" t="s">
        <v>282</v>
      </c>
      <c r="M682" s="11" t="s">
        <v>282</v>
      </c>
      <c r="N682" s="11" t="s">
        <v>282</v>
      </c>
      <c r="O682" s="11" t="s">
        <v>284</v>
      </c>
      <c r="P682" s="11" t="s">
        <v>285</v>
      </c>
      <c r="Q682" s="11" t="s">
        <v>282</v>
      </c>
      <c r="R682" s="11" t="s">
        <v>284</v>
      </c>
      <c r="S682" s="11" t="s">
        <v>285</v>
      </c>
      <c r="T682" s="11" t="s">
        <v>284</v>
      </c>
      <c r="U682" s="11" t="s">
        <v>285</v>
      </c>
      <c r="V682" s="11" t="s">
        <v>285</v>
      </c>
      <c r="W682" s="11" t="s">
        <v>282</v>
      </c>
      <c r="X682" s="11" t="s">
        <v>285</v>
      </c>
      <c r="Y682" s="11" t="s">
        <v>285</v>
      </c>
      <c r="Z682" s="11" t="s">
        <v>285</v>
      </c>
      <c r="AA682" s="11" t="s">
        <v>285</v>
      </c>
      <c r="AB682" s="11" t="s">
        <v>282</v>
      </c>
      <c r="AC682" s="150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0</v>
      </c>
    </row>
    <row r="683" spans="1:65">
      <c r="A683" s="29"/>
      <c r="B683" s="19"/>
      <c r="C683" s="9"/>
      <c r="D683" s="25" t="s">
        <v>326</v>
      </c>
      <c r="E683" s="25" t="s">
        <v>326</v>
      </c>
      <c r="F683" s="25" t="s">
        <v>326</v>
      </c>
      <c r="G683" s="25" t="s">
        <v>327</v>
      </c>
      <c r="H683" s="25" t="s">
        <v>328</v>
      </c>
      <c r="I683" s="25" t="s">
        <v>327</v>
      </c>
      <c r="J683" s="25" t="s">
        <v>327</v>
      </c>
      <c r="K683" s="25" t="s">
        <v>327</v>
      </c>
      <c r="L683" s="25" t="s">
        <v>327</v>
      </c>
      <c r="M683" s="25" t="s">
        <v>327</v>
      </c>
      <c r="N683" s="25" t="s">
        <v>328</v>
      </c>
      <c r="O683" s="25" t="s">
        <v>327</v>
      </c>
      <c r="P683" s="25" t="s">
        <v>328</v>
      </c>
      <c r="Q683" s="25" t="s">
        <v>329</v>
      </c>
      <c r="R683" s="25" t="s">
        <v>328</v>
      </c>
      <c r="S683" s="25" t="s">
        <v>329</v>
      </c>
      <c r="T683" s="25" t="s">
        <v>327</v>
      </c>
      <c r="U683" s="25" t="s">
        <v>329</v>
      </c>
      <c r="V683" s="25" t="s">
        <v>330</v>
      </c>
      <c r="W683" s="25" t="s">
        <v>327</v>
      </c>
      <c r="X683" s="25" t="s">
        <v>328</v>
      </c>
      <c r="Y683" s="25" t="s">
        <v>328</v>
      </c>
      <c r="Z683" s="25" t="s">
        <v>327</v>
      </c>
      <c r="AA683" s="25" t="s">
        <v>327</v>
      </c>
      <c r="AB683" s="25" t="s">
        <v>119</v>
      </c>
      <c r="AC683" s="150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8">
        <v>1</v>
      </c>
      <c r="C684" s="14">
        <v>1</v>
      </c>
      <c r="D684" s="219">
        <v>88.2</v>
      </c>
      <c r="E684" s="230">
        <v>97</v>
      </c>
      <c r="F684" s="219">
        <v>85.638361019331001</v>
      </c>
      <c r="G684" s="219">
        <v>78.010000000000005</v>
      </c>
      <c r="H684" s="219">
        <v>86.8</v>
      </c>
      <c r="I684" s="219">
        <v>84.5</v>
      </c>
      <c r="J684" s="219">
        <v>93.6</v>
      </c>
      <c r="K684" s="219">
        <v>90.5</v>
      </c>
      <c r="L684" s="219">
        <v>84.4</v>
      </c>
      <c r="M684" s="219">
        <v>86.9</v>
      </c>
      <c r="N684" s="219">
        <v>87.2</v>
      </c>
      <c r="O684" s="219">
        <v>91</v>
      </c>
      <c r="P684" s="219">
        <v>85.3</v>
      </c>
      <c r="Q684" s="219">
        <v>85.260866987631445</v>
      </c>
      <c r="R684" s="219">
        <v>91</v>
      </c>
      <c r="S684" s="219">
        <v>87.8</v>
      </c>
      <c r="T684" s="219">
        <v>87.17</v>
      </c>
      <c r="U684" s="219">
        <v>86</v>
      </c>
      <c r="V684" s="219">
        <v>82.4</v>
      </c>
      <c r="W684" s="219">
        <v>85</v>
      </c>
      <c r="X684" s="219">
        <v>91.5</v>
      </c>
      <c r="Y684" s="219">
        <v>92.6</v>
      </c>
      <c r="Z684" s="219">
        <v>86.4</v>
      </c>
      <c r="AA684" s="230">
        <v>94</v>
      </c>
      <c r="AB684" s="219">
        <v>84.75</v>
      </c>
      <c r="AC684" s="220"/>
      <c r="AD684" s="221"/>
      <c r="AE684" s="221"/>
      <c r="AF684" s="221"/>
      <c r="AG684" s="221"/>
      <c r="AH684" s="221"/>
      <c r="AI684" s="221"/>
      <c r="AJ684" s="221"/>
      <c r="AK684" s="221"/>
      <c r="AL684" s="221"/>
      <c r="AM684" s="221"/>
      <c r="AN684" s="221"/>
      <c r="AO684" s="221"/>
      <c r="AP684" s="221"/>
      <c r="AQ684" s="221"/>
      <c r="AR684" s="221"/>
      <c r="AS684" s="221"/>
      <c r="AT684" s="221"/>
      <c r="AU684" s="221"/>
      <c r="AV684" s="221"/>
      <c r="AW684" s="221"/>
      <c r="AX684" s="221"/>
      <c r="AY684" s="221"/>
      <c r="AZ684" s="221"/>
      <c r="BA684" s="221"/>
      <c r="BB684" s="221"/>
      <c r="BC684" s="221"/>
      <c r="BD684" s="221"/>
      <c r="BE684" s="221"/>
      <c r="BF684" s="221"/>
      <c r="BG684" s="221"/>
      <c r="BH684" s="221"/>
      <c r="BI684" s="221"/>
      <c r="BJ684" s="221"/>
      <c r="BK684" s="221"/>
      <c r="BL684" s="221"/>
      <c r="BM684" s="222">
        <v>1</v>
      </c>
    </row>
    <row r="685" spans="1:65">
      <c r="A685" s="29"/>
      <c r="B685" s="19">
        <v>1</v>
      </c>
      <c r="C685" s="9">
        <v>2</v>
      </c>
      <c r="D685" s="223">
        <v>87.7</v>
      </c>
      <c r="E685" s="229">
        <v>94</v>
      </c>
      <c r="F685" s="223">
        <v>83.914839495629707</v>
      </c>
      <c r="G685" s="223">
        <v>79.97</v>
      </c>
      <c r="H685" s="223">
        <v>86.4</v>
      </c>
      <c r="I685" s="223">
        <v>87.2</v>
      </c>
      <c r="J685" s="223">
        <v>93.6</v>
      </c>
      <c r="K685" s="223">
        <v>90.7</v>
      </c>
      <c r="L685" s="223">
        <v>84.7</v>
      </c>
      <c r="M685" s="223">
        <v>90.1</v>
      </c>
      <c r="N685" s="223">
        <v>87.7</v>
      </c>
      <c r="O685" s="223">
        <v>92</v>
      </c>
      <c r="P685" s="223">
        <v>83.9</v>
      </c>
      <c r="Q685" s="223">
        <v>88.642877674325831</v>
      </c>
      <c r="R685" s="223">
        <v>86</v>
      </c>
      <c r="S685" s="223">
        <v>87.5</v>
      </c>
      <c r="T685" s="223">
        <v>85.31</v>
      </c>
      <c r="U685" s="223">
        <v>85</v>
      </c>
      <c r="V685" s="223">
        <v>86.3</v>
      </c>
      <c r="W685" s="223">
        <v>82</v>
      </c>
      <c r="X685" s="223">
        <v>92.2</v>
      </c>
      <c r="Y685" s="223">
        <v>96.3</v>
      </c>
      <c r="Z685" s="223">
        <v>86.7</v>
      </c>
      <c r="AA685" s="229">
        <v>95</v>
      </c>
      <c r="AB685" s="223">
        <v>88.82</v>
      </c>
      <c r="AC685" s="220"/>
      <c r="AD685" s="221"/>
      <c r="AE685" s="221"/>
      <c r="AF685" s="221"/>
      <c r="AG685" s="221"/>
      <c r="AH685" s="221"/>
      <c r="AI685" s="221"/>
      <c r="AJ685" s="221"/>
      <c r="AK685" s="221"/>
      <c r="AL685" s="221"/>
      <c r="AM685" s="221"/>
      <c r="AN685" s="221"/>
      <c r="AO685" s="221"/>
      <c r="AP685" s="221"/>
      <c r="AQ685" s="221"/>
      <c r="AR685" s="221"/>
      <c r="AS685" s="221"/>
      <c r="AT685" s="221"/>
      <c r="AU685" s="221"/>
      <c r="AV685" s="221"/>
      <c r="AW685" s="221"/>
      <c r="AX685" s="221"/>
      <c r="AY685" s="221"/>
      <c r="AZ685" s="221"/>
      <c r="BA685" s="221"/>
      <c r="BB685" s="221"/>
      <c r="BC685" s="221"/>
      <c r="BD685" s="221"/>
      <c r="BE685" s="221"/>
      <c r="BF685" s="221"/>
      <c r="BG685" s="221"/>
      <c r="BH685" s="221"/>
      <c r="BI685" s="221"/>
      <c r="BJ685" s="221"/>
      <c r="BK685" s="221"/>
      <c r="BL685" s="221"/>
      <c r="BM685" s="222">
        <v>25</v>
      </c>
    </row>
    <row r="686" spans="1:65">
      <c r="A686" s="29"/>
      <c r="B686" s="19">
        <v>1</v>
      </c>
      <c r="C686" s="9">
        <v>3</v>
      </c>
      <c r="D686" s="223">
        <v>89.2</v>
      </c>
      <c r="E686" s="229">
        <v>94.1</v>
      </c>
      <c r="F686" s="223">
        <v>85.865470048949874</v>
      </c>
      <c r="G686" s="223">
        <v>85.66</v>
      </c>
      <c r="H686" s="223">
        <v>88.4</v>
      </c>
      <c r="I686" s="223">
        <v>87.5</v>
      </c>
      <c r="J686" s="223">
        <v>94.8</v>
      </c>
      <c r="K686" s="223">
        <v>89.3</v>
      </c>
      <c r="L686" s="223">
        <v>84.2</v>
      </c>
      <c r="M686" s="223">
        <v>85.9</v>
      </c>
      <c r="N686" s="223">
        <v>89</v>
      </c>
      <c r="O686" s="223">
        <v>91</v>
      </c>
      <c r="P686" s="223">
        <v>84.2</v>
      </c>
      <c r="Q686" s="223">
        <v>84.501432139261738</v>
      </c>
      <c r="R686" s="223">
        <v>86</v>
      </c>
      <c r="S686" s="223">
        <v>87.3</v>
      </c>
      <c r="T686" s="223">
        <v>86.63</v>
      </c>
      <c r="U686" s="223">
        <v>86</v>
      </c>
      <c r="V686" s="223">
        <v>86.3</v>
      </c>
      <c r="W686" s="223">
        <v>84</v>
      </c>
      <c r="X686" s="223">
        <v>91.4</v>
      </c>
      <c r="Y686" s="223">
        <v>93.5</v>
      </c>
      <c r="Z686" s="223">
        <v>87.6</v>
      </c>
      <c r="AA686" s="229">
        <v>94</v>
      </c>
      <c r="AB686" s="223">
        <v>89.11</v>
      </c>
      <c r="AC686" s="220"/>
      <c r="AD686" s="221"/>
      <c r="AE686" s="221"/>
      <c r="AF686" s="221"/>
      <c r="AG686" s="221"/>
      <c r="AH686" s="221"/>
      <c r="AI686" s="221"/>
      <c r="AJ686" s="221"/>
      <c r="AK686" s="221"/>
      <c r="AL686" s="221"/>
      <c r="AM686" s="221"/>
      <c r="AN686" s="221"/>
      <c r="AO686" s="221"/>
      <c r="AP686" s="221"/>
      <c r="AQ686" s="221"/>
      <c r="AR686" s="221"/>
      <c r="AS686" s="221"/>
      <c r="AT686" s="221"/>
      <c r="AU686" s="221"/>
      <c r="AV686" s="221"/>
      <c r="AW686" s="221"/>
      <c r="AX686" s="221"/>
      <c r="AY686" s="221"/>
      <c r="AZ686" s="221"/>
      <c r="BA686" s="221"/>
      <c r="BB686" s="221"/>
      <c r="BC686" s="221"/>
      <c r="BD686" s="221"/>
      <c r="BE686" s="221"/>
      <c r="BF686" s="221"/>
      <c r="BG686" s="221"/>
      <c r="BH686" s="221"/>
      <c r="BI686" s="221"/>
      <c r="BJ686" s="221"/>
      <c r="BK686" s="221"/>
      <c r="BL686" s="221"/>
      <c r="BM686" s="222">
        <v>16</v>
      </c>
    </row>
    <row r="687" spans="1:65">
      <c r="A687" s="29"/>
      <c r="B687" s="19">
        <v>1</v>
      </c>
      <c r="C687" s="9">
        <v>4</v>
      </c>
      <c r="D687" s="223">
        <v>88.4</v>
      </c>
      <c r="E687" s="229">
        <v>96</v>
      </c>
      <c r="F687" s="223">
        <v>85.316013412379661</v>
      </c>
      <c r="G687" s="223">
        <v>78.040000000000006</v>
      </c>
      <c r="H687" s="223">
        <v>86.2</v>
      </c>
      <c r="I687" s="223">
        <v>85.1</v>
      </c>
      <c r="J687" s="223">
        <v>93.2</v>
      </c>
      <c r="K687" s="223">
        <v>87.6</v>
      </c>
      <c r="L687" s="223">
        <v>87.9</v>
      </c>
      <c r="M687" s="223">
        <v>87.2</v>
      </c>
      <c r="N687" s="223">
        <v>89.6</v>
      </c>
      <c r="O687" s="223">
        <v>90</v>
      </c>
      <c r="P687" s="223">
        <v>83.1</v>
      </c>
      <c r="Q687" s="223">
        <v>89.207939588662072</v>
      </c>
      <c r="R687" s="223">
        <v>89</v>
      </c>
      <c r="S687" s="223">
        <v>86.8</v>
      </c>
      <c r="T687" s="223">
        <v>84.94</v>
      </c>
      <c r="U687" s="223">
        <v>86</v>
      </c>
      <c r="V687" s="223">
        <v>88.4</v>
      </c>
      <c r="W687" s="223">
        <v>79</v>
      </c>
      <c r="X687" s="223">
        <v>90.1</v>
      </c>
      <c r="Y687" s="223">
        <v>94.9</v>
      </c>
      <c r="Z687" s="223">
        <v>82.9</v>
      </c>
      <c r="AA687" s="229">
        <v>94</v>
      </c>
      <c r="AB687" s="223">
        <v>87.05</v>
      </c>
      <c r="AC687" s="220"/>
      <c r="AD687" s="221"/>
      <c r="AE687" s="221"/>
      <c r="AF687" s="221"/>
      <c r="AG687" s="221"/>
      <c r="AH687" s="221"/>
      <c r="AI687" s="221"/>
      <c r="AJ687" s="221"/>
      <c r="AK687" s="221"/>
      <c r="AL687" s="221"/>
      <c r="AM687" s="221"/>
      <c r="AN687" s="221"/>
      <c r="AO687" s="221"/>
      <c r="AP687" s="221"/>
      <c r="AQ687" s="221"/>
      <c r="AR687" s="221"/>
      <c r="AS687" s="221"/>
      <c r="AT687" s="221"/>
      <c r="AU687" s="221"/>
      <c r="AV687" s="221"/>
      <c r="AW687" s="221"/>
      <c r="AX687" s="221"/>
      <c r="AY687" s="221"/>
      <c r="AZ687" s="221"/>
      <c r="BA687" s="221"/>
      <c r="BB687" s="221"/>
      <c r="BC687" s="221"/>
      <c r="BD687" s="221"/>
      <c r="BE687" s="221"/>
      <c r="BF687" s="221"/>
      <c r="BG687" s="221"/>
      <c r="BH687" s="221"/>
      <c r="BI687" s="221"/>
      <c r="BJ687" s="221"/>
      <c r="BK687" s="221"/>
      <c r="BL687" s="221"/>
      <c r="BM687" s="222">
        <v>87.290107065954629</v>
      </c>
    </row>
    <row r="688" spans="1:65">
      <c r="A688" s="29"/>
      <c r="B688" s="19">
        <v>1</v>
      </c>
      <c r="C688" s="9">
        <v>5</v>
      </c>
      <c r="D688" s="223">
        <v>88</v>
      </c>
      <c r="E688" s="229">
        <v>94.6</v>
      </c>
      <c r="F688" s="223">
        <v>84.357993017198496</v>
      </c>
      <c r="G688" s="223">
        <v>83.83</v>
      </c>
      <c r="H688" s="223">
        <v>87.5</v>
      </c>
      <c r="I688" s="223">
        <v>86.6</v>
      </c>
      <c r="J688" s="223">
        <v>93.3</v>
      </c>
      <c r="K688" s="223">
        <v>88.5</v>
      </c>
      <c r="L688" s="223">
        <v>85</v>
      </c>
      <c r="M688" s="223">
        <v>88.2</v>
      </c>
      <c r="N688" s="223">
        <v>89.3</v>
      </c>
      <c r="O688" s="223">
        <v>94</v>
      </c>
      <c r="P688" s="223">
        <v>85.9</v>
      </c>
      <c r="Q688" s="223">
        <v>83.877774482918454</v>
      </c>
      <c r="R688" s="223">
        <v>86</v>
      </c>
      <c r="S688" s="223">
        <v>85.9</v>
      </c>
      <c r="T688" s="223">
        <v>86.93</v>
      </c>
      <c r="U688" s="223">
        <v>86</v>
      </c>
      <c r="V688" s="223">
        <v>83.7</v>
      </c>
      <c r="W688" s="223">
        <v>90</v>
      </c>
      <c r="X688" s="223">
        <v>93</v>
      </c>
      <c r="Y688" s="223">
        <v>92</v>
      </c>
      <c r="Z688" s="223">
        <v>83.3</v>
      </c>
      <c r="AA688" s="229">
        <v>94</v>
      </c>
      <c r="AB688" s="223">
        <v>87.79</v>
      </c>
      <c r="AC688" s="220"/>
      <c r="AD688" s="221"/>
      <c r="AE688" s="221"/>
      <c r="AF688" s="221"/>
      <c r="AG688" s="221"/>
      <c r="AH688" s="221"/>
      <c r="AI688" s="221"/>
      <c r="AJ688" s="221"/>
      <c r="AK688" s="221"/>
      <c r="AL688" s="221"/>
      <c r="AM688" s="221"/>
      <c r="AN688" s="221"/>
      <c r="AO688" s="221"/>
      <c r="AP688" s="221"/>
      <c r="AQ688" s="221"/>
      <c r="AR688" s="221"/>
      <c r="AS688" s="221"/>
      <c r="AT688" s="221"/>
      <c r="AU688" s="221"/>
      <c r="AV688" s="221"/>
      <c r="AW688" s="221"/>
      <c r="AX688" s="221"/>
      <c r="AY688" s="221"/>
      <c r="AZ688" s="221"/>
      <c r="BA688" s="221"/>
      <c r="BB688" s="221"/>
      <c r="BC688" s="221"/>
      <c r="BD688" s="221"/>
      <c r="BE688" s="221"/>
      <c r="BF688" s="221"/>
      <c r="BG688" s="221"/>
      <c r="BH688" s="221"/>
      <c r="BI688" s="221"/>
      <c r="BJ688" s="221"/>
      <c r="BK688" s="221"/>
      <c r="BL688" s="221"/>
      <c r="BM688" s="222">
        <v>101</v>
      </c>
    </row>
    <row r="689" spans="1:65">
      <c r="A689" s="29"/>
      <c r="B689" s="19">
        <v>1</v>
      </c>
      <c r="C689" s="9">
        <v>6</v>
      </c>
      <c r="D689" s="223">
        <v>87.7</v>
      </c>
      <c r="E689" s="229">
        <v>93.4</v>
      </c>
      <c r="F689" s="223">
        <v>84.885805495751114</v>
      </c>
      <c r="G689" s="223">
        <v>91.09</v>
      </c>
      <c r="H689" s="223">
        <v>88.8</v>
      </c>
      <c r="I689" s="223">
        <v>86.7</v>
      </c>
      <c r="J689" s="223">
        <v>92.7</v>
      </c>
      <c r="K689" s="223">
        <v>87.9</v>
      </c>
      <c r="L689" s="223">
        <v>87.4</v>
      </c>
      <c r="M689" s="223">
        <v>87.3</v>
      </c>
      <c r="N689" s="223">
        <v>89.4</v>
      </c>
      <c r="O689" s="223">
        <v>82</v>
      </c>
      <c r="P689" s="223">
        <v>84.1</v>
      </c>
      <c r="Q689" s="223">
        <v>85.085401739698426</v>
      </c>
      <c r="R689" s="223">
        <v>89</v>
      </c>
      <c r="S689" s="223">
        <v>85.9</v>
      </c>
      <c r="T689" s="223">
        <v>82.36</v>
      </c>
      <c r="U689" s="223">
        <v>85</v>
      </c>
      <c r="V689" s="223">
        <v>84.2</v>
      </c>
      <c r="W689" s="223">
        <v>80</v>
      </c>
      <c r="X689" s="223">
        <v>92</v>
      </c>
      <c r="Y689" s="223">
        <v>94.3</v>
      </c>
      <c r="Z689" s="223">
        <v>82.6</v>
      </c>
      <c r="AA689" s="229">
        <v>96</v>
      </c>
      <c r="AB689" s="223">
        <v>90.72</v>
      </c>
      <c r="AC689" s="220"/>
      <c r="AD689" s="221"/>
      <c r="AE689" s="221"/>
      <c r="AF689" s="221"/>
      <c r="AG689" s="221"/>
      <c r="AH689" s="221"/>
      <c r="AI689" s="221"/>
      <c r="AJ689" s="221"/>
      <c r="AK689" s="221"/>
      <c r="AL689" s="221"/>
      <c r="AM689" s="221"/>
      <c r="AN689" s="221"/>
      <c r="AO689" s="221"/>
      <c r="AP689" s="221"/>
      <c r="AQ689" s="221"/>
      <c r="AR689" s="221"/>
      <c r="AS689" s="221"/>
      <c r="AT689" s="221"/>
      <c r="AU689" s="221"/>
      <c r="AV689" s="221"/>
      <c r="AW689" s="221"/>
      <c r="AX689" s="221"/>
      <c r="AY689" s="221"/>
      <c r="AZ689" s="221"/>
      <c r="BA689" s="221"/>
      <c r="BB689" s="221"/>
      <c r="BC689" s="221"/>
      <c r="BD689" s="221"/>
      <c r="BE689" s="221"/>
      <c r="BF689" s="221"/>
      <c r="BG689" s="221"/>
      <c r="BH689" s="221"/>
      <c r="BI689" s="221"/>
      <c r="BJ689" s="221"/>
      <c r="BK689" s="221"/>
      <c r="BL689" s="221"/>
      <c r="BM689" s="224"/>
    </row>
    <row r="690" spans="1:65">
      <c r="A690" s="29"/>
      <c r="B690" s="20" t="s">
        <v>271</v>
      </c>
      <c r="C690" s="12"/>
      <c r="D690" s="225">
        <v>88.2</v>
      </c>
      <c r="E690" s="225">
        <v>94.850000000000009</v>
      </c>
      <c r="F690" s="225">
        <v>84.996413748206649</v>
      </c>
      <c r="G690" s="225">
        <v>82.766666666666666</v>
      </c>
      <c r="H690" s="225">
        <v>87.350000000000009</v>
      </c>
      <c r="I690" s="225">
        <v>86.266666666666666</v>
      </c>
      <c r="J690" s="225">
        <v>93.533333333333346</v>
      </c>
      <c r="K690" s="225">
        <v>89.083333333333329</v>
      </c>
      <c r="L690" s="225">
        <v>85.600000000000009</v>
      </c>
      <c r="M690" s="225">
        <v>87.59999999999998</v>
      </c>
      <c r="N690" s="225">
        <v>88.7</v>
      </c>
      <c r="O690" s="225">
        <v>90</v>
      </c>
      <c r="P690" s="225">
        <v>84.416666666666671</v>
      </c>
      <c r="Q690" s="225">
        <v>86.096048768749654</v>
      </c>
      <c r="R690" s="225">
        <v>87.833333333333329</v>
      </c>
      <c r="S690" s="225">
        <v>86.866666666666674</v>
      </c>
      <c r="T690" s="225">
        <v>85.556666666666672</v>
      </c>
      <c r="U690" s="225">
        <v>85.666666666666671</v>
      </c>
      <c r="V690" s="225">
        <v>85.216666666666654</v>
      </c>
      <c r="W690" s="225">
        <v>83.333333333333329</v>
      </c>
      <c r="X690" s="225">
        <v>91.7</v>
      </c>
      <c r="Y690" s="225">
        <v>93.933333333333323</v>
      </c>
      <c r="Z690" s="225">
        <v>84.916666666666671</v>
      </c>
      <c r="AA690" s="225">
        <v>94.5</v>
      </c>
      <c r="AB690" s="225">
        <v>88.04</v>
      </c>
      <c r="AC690" s="220"/>
      <c r="AD690" s="221"/>
      <c r="AE690" s="221"/>
      <c r="AF690" s="221"/>
      <c r="AG690" s="221"/>
      <c r="AH690" s="221"/>
      <c r="AI690" s="221"/>
      <c r="AJ690" s="221"/>
      <c r="AK690" s="221"/>
      <c r="AL690" s="221"/>
      <c r="AM690" s="221"/>
      <c r="AN690" s="221"/>
      <c r="AO690" s="221"/>
      <c r="AP690" s="221"/>
      <c r="AQ690" s="221"/>
      <c r="AR690" s="221"/>
      <c r="AS690" s="221"/>
      <c r="AT690" s="221"/>
      <c r="AU690" s="221"/>
      <c r="AV690" s="221"/>
      <c r="AW690" s="221"/>
      <c r="AX690" s="221"/>
      <c r="AY690" s="221"/>
      <c r="AZ690" s="221"/>
      <c r="BA690" s="221"/>
      <c r="BB690" s="221"/>
      <c r="BC690" s="221"/>
      <c r="BD690" s="221"/>
      <c r="BE690" s="221"/>
      <c r="BF690" s="221"/>
      <c r="BG690" s="221"/>
      <c r="BH690" s="221"/>
      <c r="BI690" s="221"/>
      <c r="BJ690" s="221"/>
      <c r="BK690" s="221"/>
      <c r="BL690" s="221"/>
      <c r="BM690" s="224"/>
    </row>
    <row r="691" spans="1:65">
      <c r="A691" s="29"/>
      <c r="B691" s="3" t="s">
        <v>272</v>
      </c>
      <c r="C691" s="28"/>
      <c r="D691" s="223">
        <v>88.1</v>
      </c>
      <c r="E691" s="223">
        <v>94.35</v>
      </c>
      <c r="F691" s="223">
        <v>85.100909454065388</v>
      </c>
      <c r="G691" s="223">
        <v>81.900000000000006</v>
      </c>
      <c r="H691" s="223">
        <v>87.15</v>
      </c>
      <c r="I691" s="223">
        <v>86.65</v>
      </c>
      <c r="J691" s="223">
        <v>93.449999999999989</v>
      </c>
      <c r="K691" s="223">
        <v>88.9</v>
      </c>
      <c r="L691" s="223">
        <v>84.85</v>
      </c>
      <c r="M691" s="223">
        <v>87.25</v>
      </c>
      <c r="N691" s="223">
        <v>89.15</v>
      </c>
      <c r="O691" s="223">
        <v>91</v>
      </c>
      <c r="P691" s="223">
        <v>84.15</v>
      </c>
      <c r="Q691" s="223">
        <v>85.173134363664929</v>
      </c>
      <c r="R691" s="223">
        <v>87.5</v>
      </c>
      <c r="S691" s="223">
        <v>87.05</v>
      </c>
      <c r="T691" s="223">
        <v>85.97</v>
      </c>
      <c r="U691" s="223">
        <v>86</v>
      </c>
      <c r="V691" s="223">
        <v>85.25</v>
      </c>
      <c r="W691" s="223">
        <v>83</v>
      </c>
      <c r="X691" s="223">
        <v>91.75</v>
      </c>
      <c r="Y691" s="223">
        <v>93.9</v>
      </c>
      <c r="Z691" s="223">
        <v>84.85</v>
      </c>
      <c r="AA691" s="223">
        <v>94</v>
      </c>
      <c r="AB691" s="223">
        <v>88.305000000000007</v>
      </c>
      <c r="AC691" s="220"/>
      <c r="AD691" s="221"/>
      <c r="AE691" s="221"/>
      <c r="AF691" s="221"/>
      <c r="AG691" s="221"/>
      <c r="AH691" s="221"/>
      <c r="AI691" s="221"/>
      <c r="AJ691" s="221"/>
      <c r="AK691" s="221"/>
      <c r="AL691" s="221"/>
      <c r="AM691" s="221"/>
      <c r="AN691" s="221"/>
      <c r="AO691" s="221"/>
      <c r="AP691" s="221"/>
      <c r="AQ691" s="221"/>
      <c r="AR691" s="221"/>
      <c r="AS691" s="221"/>
      <c r="AT691" s="221"/>
      <c r="AU691" s="221"/>
      <c r="AV691" s="221"/>
      <c r="AW691" s="221"/>
      <c r="AX691" s="221"/>
      <c r="AY691" s="221"/>
      <c r="AZ691" s="221"/>
      <c r="BA691" s="221"/>
      <c r="BB691" s="221"/>
      <c r="BC691" s="221"/>
      <c r="BD691" s="221"/>
      <c r="BE691" s="221"/>
      <c r="BF691" s="221"/>
      <c r="BG691" s="221"/>
      <c r="BH691" s="221"/>
      <c r="BI691" s="221"/>
      <c r="BJ691" s="221"/>
      <c r="BK691" s="221"/>
      <c r="BL691" s="221"/>
      <c r="BM691" s="224"/>
    </row>
    <row r="692" spans="1:65">
      <c r="A692" s="29"/>
      <c r="B692" s="3" t="s">
        <v>273</v>
      </c>
      <c r="C692" s="28"/>
      <c r="D692" s="215">
        <v>0.56213877290220826</v>
      </c>
      <c r="E692" s="215">
        <v>1.3707662090962116</v>
      </c>
      <c r="F692" s="215">
        <v>0.75619007891331469</v>
      </c>
      <c r="G692" s="215">
        <v>5.129688749492181</v>
      </c>
      <c r="H692" s="215">
        <v>1.072846680565307</v>
      </c>
      <c r="I692" s="215">
        <v>1.1977757163453724</v>
      </c>
      <c r="J692" s="215">
        <v>0.7033254343948212</v>
      </c>
      <c r="K692" s="215">
        <v>1.3121229617176391</v>
      </c>
      <c r="L692" s="215">
        <v>1.6186414056238656</v>
      </c>
      <c r="M692" s="215">
        <v>1.4310835055998616</v>
      </c>
      <c r="N692" s="215">
        <v>0.999999999999998</v>
      </c>
      <c r="O692" s="215">
        <v>4.1472882706655438</v>
      </c>
      <c r="P692" s="215">
        <v>1.0127520262466383</v>
      </c>
      <c r="Q692" s="215">
        <v>2.2517851130334221</v>
      </c>
      <c r="R692" s="215">
        <v>2.1369760566432805</v>
      </c>
      <c r="S692" s="215">
        <v>0.81649658092772237</v>
      </c>
      <c r="T692" s="215">
        <v>1.8055876236468478</v>
      </c>
      <c r="U692" s="215">
        <v>0.5163977794943222</v>
      </c>
      <c r="V692" s="215">
        <v>2.179372998517386</v>
      </c>
      <c r="W692" s="215">
        <v>3.9832984656772417</v>
      </c>
      <c r="X692" s="215">
        <v>0.97159662411929137</v>
      </c>
      <c r="Y692" s="215">
        <v>1.5731073284002808</v>
      </c>
      <c r="Z692" s="215">
        <v>2.2193842990042687</v>
      </c>
      <c r="AA692" s="215">
        <v>0.83666002653407556</v>
      </c>
      <c r="AB692" s="215">
        <v>2.0397254717240743</v>
      </c>
      <c r="AC692" s="212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213"/>
      <c r="AT692" s="213"/>
      <c r="AU692" s="213"/>
      <c r="AV692" s="213"/>
      <c r="AW692" s="213"/>
      <c r="AX692" s="213"/>
      <c r="AY692" s="213"/>
      <c r="AZ692" s="213"/>
      <c r="BA692" s="213"/>
      <c r="BB692" s="213"/>
      <c r="BC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7"/>
    </row>
    <row r="693" spans="1:65">
      <c r="A693" s="29"/>
      <c r="B693" s="3" t="s">
        <v>87</v>
      </c>
      <c r="C693" s="28"/>
      <c r="D693" s="13">
        <v>6.3734554750817258E-3</v>
      </c>
      <c r="E693" s="13">
        <v>1.4451936838125583E-2</v>
      </c>
      <c r="F693" s="13">
        <v>8.8967292332292041E-3</v>
      </c>
      <c r="G693" s="13">
        <v>6.1977713445334447E-2</v>
      </c>
      <c r="H693" s="13">
        <v>1.2282160052264532E-2</v>
      </c>
      <c r="I693" s="13">
        <v>1.3884571673246202E-2</v>
      </c>
      <c r="J693" s="13">
        <v>7.5195164047913874E-3</v>
      </c>
      <c r="K693" s="13">
        <v>1.4729163274660121E-2</v>
      </c>
      <c r="L693" s="13">
        <v>1.8909362215232074E-2</v>
      </c>
      <c r="M693" s="13">
        <v>1.633656969862856E-2</v>
      </c>
      <c r="N693" s="13">
        <v>1.1273957158962773E-2</v>
      </c>
      <c r="O693" s="13">
        <v>4.6080980785172712E-2</v>
      </c>
      <c r="P693" s="13">
        <v>1.1997062502428093E-2</v>
      </c>
      <c r="Q693" s="13">
        <v>2.6154337454923415E-2</v>
      </c>
      <c r="R693" s="13">
        <v>2.4329898178101866E-2</v>
      </c>
      <c r="S693" s="13">
        <v>9.3994234182009466E-3</v>
      </c>
      <c r="T693" s="13">
        <v>2.1103996847861232E-2</v>
      </c>
      <c r="U693" s="13">
        <v>6.0279896439025937E-3</v>
      </c>
      <c r="V693" s="13">
        <v>2.5574492452775901E-2</v>
      </c>
      <c r="W693" s="13">
        <v>4.7799581588126902E-2</v>
      </c>
      <c r="X693" s="13">
        <v>1.0595383032925751E-2</v>
      </c>
      <c r="Y693" s="13">
        <v>1.6747061693402565E-2</v>
      </c>
      <c r="Z693" s="13">
        <v>2.6136027073651837E-2</v>
      </c>
      <c r="AA693" s="13">
        <v>8.8535452543288418E-3</v>
      </c>
      <c r="AB693" s="13">
        <v>2.3168167557065814E-2</v>
      </c>
      <c r="AC693" s="150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274</v>
      </c>
      <c r="C694" s="28"/>
      <c r="D694" s="13">
        <v>1.0423780708137764E-2</v>
      </c>
      <c r="E694" s="13">
        <v>8.6606526078989443E-2</v>
      </c>
      <c r="F694" s="13">
        <v>-2.6276669772153149E-2</v>
      </c>
      <c r="G694" s="13">
        <v>-5.1820768141229823E-2</v>
      </c>
      <c r="H694" s="13">
        <v>6.8613656299132408E-4</v>
      </c>
      <c r="I694" s="13">
        <v>-1.1724586367097389E-2</v>
      </c>
      <c r="J694" s="13">
        <v>7.1522724363958678E-2</v>
      </c>
      <c r="K694" s="13">
        <v>2.054329325113291E-2</v>
      </c>
      <c r="L694" s="13">
        <v>-1.9361954324074948E-2</v>
      </c>
      <c r="M694" s="13">
        <v>3.5501495468575062E-3</v>
      </c>
      <c r="N694" s="13">
        <v>1.6151806675871017E-2</v>
      </c>
      <c r="O694" s="13">
        <v>3.1044674191977206E-2</v>
      </c>
      <c r="P694" s="13">
        <v>-3.2918282447710223E-2</v>
      </c>
      <c r="Q694" s="13">
        <v>-1.3679193866754757E-2</v>
      </c>
      <c r="R694" s="13">
        <v>6.2232283318000015E-3</v>
      </c>
      <c r="S694" s="13">
        <v>-4.8509552058174643E-3</v>
      </c>
      <c r="T694" s="13">
        <v>-1.9858383241278421E-2</v>
      </c>
      <c r="U694" s="13">
        <v>-1.8598217528377203E-2</v>
      </c>
      <c r="V694" s="13">
        <v>-2.3753440899337286E-2</v>
      </c>
      <c r="W694" s="13">
        <v>-4.5329005377798937E-2</v>
      </c>
      <c r="X694" s="13">
        <v>5.0519962482270087E-2</v>
      </c>
      <c r="Y694" s="13">
        <v>7.6105145138144925E-2</v>
      </c>
      <c r="Z694" s="13">
        <v>-2.7190256479976971E-2</v>
      </c>
      <c r="AA694" s="13">
        <v>8.2596907901576033E-2</v>
      </c>
      <c r="AB694" s="13">
        <v>8.5908123984630436E-3</v>
      </c>
      <c r="AC694" s="150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275</v>
      </c>
      <c r="C695" s="46"/>
      <c r="D695" s="44">
        <v>0.32</v>
      </c>
      <c r="E695" s="44">
        <v>2.82</v>
      </c>
      <c r="F695" s="44">
        <v>0.88</v>
      </c>
      <c r="G695" s="44">
        <v>1.72</v>
      </c>
      <c r="H695" s="44">
        <v>0</v>
      </c>
      <c r="I695" s="44">
        <v>0.41</v>
      </c>
      <c r="J695" s="44">
        <v>2.3199999999999998</v>
      </c>
      <c r="K695" s="44">
        <v>0.65</v>
      </c>
      <c r="L695" s="44">
        <v>0.66</v>
      </c>
      <c r="M695" s="44">
        <v>0.09</v>
      </c>
      <c r="N695" s="44">
        <v>0.51</v>
      </c>
      <c r="O695" s="44">
        <v>1</v>
      </c>
      <c r="P695" s="44">
        <v>1.1000000000000001</v>
      </c>
      <c r="Q695" s="44">
        <v>0.47</v>
      </c>
      <c r="R695" s="44">
        <v>0.18</v>
      </c>
      <c r="S695" s="44">
        <v>0.18</v>
      </c>
      <c r="T695" s="44">
        <v>0.67</v>
      </c>
      <c r="U695" s="44">
        <v>0.63</v>
      </c>
      <c r="V695" s="44">
        <v>0.8</v>
      </c>
      <c r="W695" s="44">
        <v>1.51</v>
      </c>
      <c r="X695" s="44">
        <v>1.64</v>
      </c>
      <c r="Y695" s="44">
        <v>2.48</v>
      </c>
      <c r="Z695" s="44">
        <v>0.91</v>
      </c>
      <c r="AA695" s="44">
        <v>2.69</v>
      </c>
      <c r="AB695" s="44">
        <v>0.26</v>
      </c>
      <c r="AC695" s="150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5"/>
    </row>
    <row r="697" spans="1:65" ht="15">
      <c r="B697" s="8" t="s">
        <v>669</v>
      </c>
      <c r="BM697" s="27" t="s">
        <v>278</v>
      </c>
    </row>
    <row r="698" spans="1:65" ht="15">
      <c r="A698" s="24" t="s">
        <v>128</v>
      </c>
      <c r="B698" s="18" t="s">
        <v>114</v>
      </c>
      <c r="C698" s="15" t="s">
        <v>115</v>
      </c>
      <c r="D698" s="16" t="s">
        <v>240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241</v>
      </c>
      <c r="C699" s="9" t="s">
        <v>241</v>
      </c>
      <c r="D699" s="148" t="s">
        <v>245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83</v>
      </c>
    </row>
    <row r="700" spans="1:65">
      <c r="A700" s="29"/>
      <c r="B700" s="19"/>
      <c r="C700" s="9"/>
      <c r="D700" s="10" t="s">
        <v>285</v>
      </c>
      <c r="E700" s="15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/>
      <c r="C701" s="9"/>
      <c r="D701" s="25" t="s">
        <v>326</v>
      </c>
      <c r="E701" s="15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8">
        <v>1</v>
      </c>
      <c r="C702" s="14">
        <v>1</v>
      </c>
      <c r="D702" s="211" t="s">
        <v>96</v>
      </c>
      <c r="E702" s="212"/>
      <c r="F702" s="213"/>
      <c r="G702" s="213"/>
      <c r="H702" s="213"/>
      <c r="I702" s="213"/>
      <c r="J702" s="213"/>
      <c r="K702" s="213"/>
      <c r="L702" s="213"/>
      <c r="M702" s="213"/>
      <c r="N702" s="213"/>
      <c r="O702" s="213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  <c r="AI702" s="213"/>
      <c r="AJ702" s="213"/>
      <c r="AK702" s="213"/>
      <c r="AL702" s="213"/>
      <c r="AM702" s="213"/>
      <c r="AN702" s="213"/>
      <c r="AO702" s="213"/>
      <c r="AP702" s="213"/>
      <c r="AQ702" s="213"/>
      <c r="AR702" s="213"/>
      <c r="AS702" s="213"/>
      <c r="AT702" s="213"/>
      <c r="AU702" s="213"/>
      <c r="AV702" s="213"/>
      <c r="AW702" s="213"/>
      <c r="AX702" s="213"/>
      <c r="AY702" s="213"/>
      <c r="AZ702" s="213"/>
      <c r="BA702" s="213"/>
      <c r="BB702" s="213"/>
      <c r="BC702" s="213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4">
        <v>1</v>
      </c>
    </row>
    <row r="703" spans="1:65">
      <c r="A703" s="29"/>
      <c r="B703" s="19">
        <v>1</v>
      </c>
      <c r="C703" s="9">
        <v>2</v>
      </c>
      <c r="D703" s="216" t="s">
        <v>96</v>
      </c>
      <c r="E703" s="212"/>
      <c r="F703" s="213"/>
      <c r="G703" s="213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  <c r="AL703" s="213"/>
      <c r="AM703" s="213"/>
      <c r="AN703" s="213"/>
      <c r="AO703" s="213"/>
      <c r="AP703" s="213"/>
      <c r="AQ703" s="213"/>
      <c r="AR703" s="213"/>
      <c r="AS703" s="213"/>
      <c r="AT703" s="213"/>
      <c r="AU703" s="213"/>
      <c r="AV703" s="213"/>
      <c r="AW703" s="213"/>
      <c r="AX703" s="213"/>
      <c r="AY703" s="213"/>
      <c r="AZ703" s="213"/>
      <c r="BA703" s="213"/>
      <c r="BB703" s="213"/>
      <c r="BC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4">
        <v>1</v>
      </c>
    </row>
    <row r="704" spans="1:65">
      <c r="A704" s="29"/>
      <c r="B704" s="19">
        <v>1</v>
      </c>
      <c r="C704" s="9">
        <v>3</v>
      </c>
      <c r="D704" s="216" t="s">
        <v>96</v>
      </c>
      <c r="E704" s="212"/>
      <c r="F704" s="213"/>
      <c r="G704" s="213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3"/>
      <c r="AT704" s="213"/>
      <c r="AU704" s="213"/>
      <c r="AV704" s="213"/>
      <c r="AW704" s="213"/>
      <c r="AX704" s="213"/>
      <c r="AY704" s="213"/>
      <c r="AZ704" s="213"/>
      <c r="BA704" s="213"/>
      <c r="BB704" s="213"/>
      <c r="BC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4">
        <v>16</v>
      </c>
    </row>
    <row r="705" spans="1:65">
      <c r="A705" s="29"/>
      <c r="B705" s="19">
        <v>1</v>
      </c>
      <c r="C705" s="9">
        <v>4</v>
      </c>
      <c r="D705" s="216" t="s">
        <v>96</v>
      </c>
      <c r="E705" s="212"/>
      <c r="F705" s="213"/>
      <c r="G705" s="213"/>
      <c r="H705" s="213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3"/>
      <c r="AT705" s="213"/>
      <c r="AU705" s="213"/>
      <c r="AV705" s="213"/>
      <c r="AW705" s="213"/>
      <c r="AX705" s="213"/>
      <c r="AY705" s="213"/>
      <c r="AZ705" s="213"/>
      <c r="BA705" s="213"/>
      <c r="BB705" s="213"/>
      <c r="BC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4" t="s">
        <v>96</v>
      </c>
    </row>
    <row r="706" spans="1:65">
      <c r="A706" s="29"/>
      <c r="B706" s="19">
        <v>1</v>
      </c>
      <c r="C706" s="9">
        <v>5</v>
      </c>
      <c r="D706" s="216" t="s">
        <v>96</v>
      </c>
      <c r="E706" s="212"/>
      <c r="F706" s="213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4">
        <v>42</v>
      </c>
    </row>
    <row r="707" spans="1:65">
      <c r="A707" s="29"/>
      <c r="B707" s="19">
        <v>1</v>
      </c>
      <c r="C707" s="9">
        <v>6</v>
      </c>
      <c r="D707" s="216" t="s">
        <v>96</v>
      </c>
      <c r="E707" s="212"/>
      <c r="F707" s="213"/>
      <c r="G707" s="213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AX707" s="213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7"/>
    </row>
    <row r="708" spans="1:65">
      <c r="A708" s="29"/>
      <c r="B708" s="20" t="s">
        <v>271</v>
      </c>
      <c r="C708" s="12"/>
      <c r="D708" s="218" t="s">
        <v>771</v>
      </c>
      <c r="E708" s="212"/>
      <c r="F708" s="213"/>
      <c r="G708" s="213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7"/>
    </row>
    <row r="709" spans="1:65">
      <c r="A709" s="29"/>
      <c r="B709" s="3" t="s">
        <v>272</v>
      </c>
      <c r="C709" s="28"/>
      <c r="D709" s="215" t="s">
        <v>771</v>
      </c>
      <c r="E709" s="212"/>
      <c r="F709" s="213"/>
      <c r="G709" s="213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3"/>
      <c r="AT709" s="213"/>
      <c r="AU709" s="213"/>
      <c r="AV709" s="213"/>
      <c r="AW709" s="213"/>
      <c r="AX709" s="213"/>
      <c r="AY709" s="213"/>
      <c r="AZ709" s="213"/>
      <c r="BA709" s="213"/>
      <c r="BB709" s="213"/>
      <c r="BC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7"/>
    </row>
    <row r="710" spans="1:65">
      <c r="A710" s="29"/>
      <c r="B710" s="3" t="s">
        <v>273</v>
      </c>
      <c r="C710" s="28"/>
      <c r="D710" s="215" t="s">
        <v>771</v>
      </c>
      <c r="E710" s="212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3"/>
      <c r="AT710" s="213"/>
      <c r="AU710" s="213"/>
      <c r="AV710" s="213"/>
      <c r="AW710" s="213"/>
      <c r="AX710" s="213"/>
      <c r="AY710" s="213"/>
      <c r="AZ710" s="213"/>
      <c r="BA710" s="213"/>
      <c r="BB710" s="213"/>
      <c r="BC710" s="213"/>
      <c r="BD710" s="213"/>
      <c r="BE710" s="213"/>
      <c r="BF710" s="213"/>
      <c r="BG710" s="213"/>
      <c r="BH710" s="213"/>
      <c r="BI710" s="213"/>
      <c r="BJ710" s="213"/>
      <c r="BK710" s="213"/>
      <c r="BL710" s="213"/>
      <c r="BM710" s="217"/>
    </row>
    <row r="711" spans="1:65">
      <c r="A711" s="29"/>
      <c r="B711" s="3" t="s">
        <v>87</v>
      </c>
      <c r="C711" s="28"/>
      <c r="D711" s="13" t="s">
        <v>771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274</v>
      </c>
      <c r="C712" s="28"/>
      <c r="D712" s="13" t="s">
        <v>771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275</v>
      </c>
      <c r="C713" s="46"/>
      <c r="D713" s="44" t="s">
        <v>276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 ht="15">
      <c r="B715" s="8" t="s">
        <v>670</v>
      </c>
      <c r="BM715" s="27" t="s">
        <v>278</v>
      </c>
    </row>
    <row r="716" spans="1:65" ht="15">
      <c r="A716" s="24" t="s">
        <v>40</v>
      </c>
      <c r="B716" s="18" t="s">
        <v>114</v>
      </c>
      <c r="C716" s="15" t="s">
        <v>115</v>
      </c>
      <c r="D716" s="16" t="s">
        <v>240</v>
      </c>
      <c r="E716" s="17" t="s">
        <v>240</v>
      </c>
      <c r="F716" s="17" t="s">
        <v>240</v>
      </c>
      <c r="G716" s="17" t="s">
        <v>240</v>
      </c>
      <c r="H716" s="15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241</v>
      </c>
      <c r="C717" s="9" t="s">
        <v>241</v>
      </c>
      <c r="D717" s="148" t="s">
        <v>243</v>
      </c>
      <c r="E717" s="149" t="s">
        <v>257</v>
      </c>
      <c r="F717" s="149" t="s">
        <v>260</v>
      </c>
      <c r="G717" s="149" t="s">
        <v>281</v>
      </c>
      <c r="H717" s="15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282</v>
      </c>
      <c r="E718" s="11" t="s">
        <v>282</v>
      </c>
      <c r="F718" s="11" t="s">
        <v>282</v>
      </c>
      <c r="G718" s="11" t="s">
        <v>285</v>
      </c>
      <c r="H718" s="15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9"/>
      <c r="C719" s="9"/>
      <c r="D719" s="25" t="s">
        <v>326</v>
      </c>
      <c r="E719" s="25" t="s">
        <v>329</v>
      </c>
      <c r="F719" s="25" t="s">
        <v>327</v>
      </c>
      <c r="G719" s="25" t="s">
        <v>327</v>
      </c>
      <c r="H719" s="15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</v>
      </c>
    </row>
    <row r="720" spans="1:65">
      <c r="A720" s="29"/>
      <c r="B720" s="18">
        <v>1</v>
      </c>
      <c r="C720" s="14">
        <v>1</v>
      </c>
      <c r="D720" s="21">
        <v>3.9009999999999998</v>
      </c>
      <c r="E720" s="21">
        <v>4.5054267054514039</v>
      </c>
      <c r="F720" s="21">
        <v>7.2689399999999988</v>
      </c>
      <c r="G720" s="21">
        <v>4.4000000000000004</v>
      </c>
      <c r="H720" s="15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>
        <v>1</v>
      </c>
      <c r="C721" s="9">
        <v>2</v>
      </c>
      <c r="D721" s="11">
        <v>3.9219999999999997</v>
      </c>
      <c r="E721" s="11">
        <v>4.7582262801449593</v>
      </c>
      <c r="F721" s="11">
        <v>7.9081599999999987</v>
      </c>
      <c r="G721" s="11">
        <v>4.5999999999999996</v>
      </c>
      <c r="H721" s="15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26</v>
      </c>
    </row>
    <row r="722" spans="1:65">
      <c r="A722" s="29"/>
      <c r="B722" s="19">
        <v>1</v>
      </c>
      <c r="C722" s="9">
        <v>3</v>
      </c>
      <c r="D722" s="11">
        <v>3.9940000000000002</v>
      </c>
      <c r="E722" s="11">
        <v>4.5083772775646862</v>
      </c>
      <c r="F722" s="11">
        <v>7.1425200000000002</v>
      </c>
      <c r="G722" s="11">
        <v>4.5999999999999996</v>
      </c>
      <c r="H722" s="15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16</v>
      </c>
    </row>
    <row r="723" spans="1:65">
      <c r="A723" s="29"/>
      <c r="B723" s="19">
        <v>1</v>
      </c>
      <c r="C723" s="9">
        <v>4</v>
      </c>
      <c r="D723" s="11">
        <v>4.0170000000000003</v>
      </c>
      <c r="E723" s="11">
        <v>4.7992740926872699</v>
      </c>
      <c r="F723" s="11">
        <v>7.4157200000000003</v>
      </c>
      <c r="G723" s="11">
        <v>4.9000000000000004</v>
      </c>
      <c r="H723" s="15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5.1332609628977997</v>
      </c>
    </row>
    <row r="724" spans="1:65">
      <c r="A724" s="29"/>
      <c r="B724" s="19">
        <v>1</v>
      </c>
      <c r="C724" s="9">
        <v>5</v>
      </c>
      <c r="D724" s="11">
        <v>4.0369999999999999</v>
      </c>
      <c r="E724" s="11">
        <v>4.6720833522954042</v>
      </c>
      <c r="F724" s="11">
        <v>7.1992199999999986</v>
      </c>
      <c r="G724" s="11">
        <v>4.5</v>
      </c>
      <c r="H724" s="15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43</v>
      </c>
    </row>
    <row r="725" spans="1:65">
      <c r="A725" s="29"/>
      <c r="B725" s="19">
        <v>1</v>
      </c>
      <c r="C725" s="9">
        <v>6</v>
      </c>
      <c r="D725" s="11">
        <v>4.04</v>
      </c>
      <c r="E725" s="11">
        <v>4.274155401403565</v>
      </c>
      <c r="F725" s="11">
        <v>7.5351600000000003</v>
      </c>
      <c r="G725" s="11">
        <v>4.3</v>
      </c>
      <c r="H725" s="15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20" t="s">
        <v>271</v>
      </c>
      <c r="C726" s="12"/>
      <c r="D726" s="22">
        <v>3.9851666666666663</v>
      </c>
      <c r="E726" s="22">
        <v>4.5862571849245475</v>
      </c>
      <c r="F726" s="22">
        <v>7.4116199999999992</v>
      </c>
      <c r="G726" s="22">
        <v>4.55</v>
      </c>
      <c r="H726" s="15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272</v>
      </c>
      <c r="C727" s="28"/>
      <c r="D727" s="11">
        <v>4.0055000000000005</v>
      </c>
      <c r="E727" s="11">
        <v>4.5902303149300447</v>
      </c>
      <c r="F727" s="11">
        <v>7.3423299999999996</v>
      </c>
      <c r="G727" s="11">
        <v>4.55</v>
      </c>
      <c r="H727" s="15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273</v>
      </c>
      <c r="C728" s="28"/>
      <c r="D728" s="23">
        <v>5.976425910748568E-2</v>
      </c>
      <c r="E728" s="23">
        <v>0.19612346793206908</v>
      </c>
      <c r="F728" s="23">
        <v>0.28274266236279227</v>
      </c>
      <c r="G728" s="23">
        <v>0.20736441353327728</v>
      </c>
      <c r="H728" s="15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87</v>
      </c>
      <c r="C729" s="28"/>
      <c r="D729" s="13">
        <v>1.4996677455769901E-2</v>
      </c>
      <c r="E729" s="13">
        <v>4.2763294779181837E-2</v>
      </c>
      <c r="F729" s="13">
        <v>3.8148564330442239E-2</v>
      </c>
      <c r="G729" s="13">
        <v>4.5574596380940066E-2</v>
      </c>
      <c r="H729" s="15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274</v>
      </c>
      <c r="C730" s="28"/>
      <c r="D730" s="13">
        <v>-0.22365788619151317</v>
      </c>
      <c r="E730" s="13">
        <v>-0.10656067983429784</v>
      </c>
      <c r="F730" s="13">
        <v>0.44384243341021046</v>
      </c>
      <c r="G730" s="13">
        <v>-0.11362386738439667</v>
      </c>
      <c r="H730" s="15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275</v>
      </c>
      <c r="C731" s="46"/>
      <c r="D731" s="44">
        <v>1.31</v>
      </c>
      <c r="E731" s="44">
        <v>0.04</v>
      </c>
      <c r="F731" s="44">
        <v>6.38</v>
      </c>
      <c r="G731" s="44">
        <v>0.04</v>
      </c>
      <c r="H731" s="15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20"/>
      <c r="D732" s="20"/>
      <c r="E732" s="20"/>
      <c r="F732" s="20"/>
      <c r="G732" s="20"/>
      <c r="BM732" s="55"/>
    </row>
    <row r="733" spans="1:65" ht="15">
      <c r="B733" s="8" t="s">
        <v>671</v>
      </c>
      <c r="BM733" s="27" t="s">
        <v>278</v>
      </c>
    </row>
    <row r="734" spans="1:65" ht="15">
      <c r="A734" s="24" t="s">
        <v>129</v>
      </c>
      <c r="B734" s="18" t="s">
        <v>114</v>
      </c>
      <c r="C734" s="15" t="s">
        <v>115</v>
      </c>
      <c r="D734" s="16" t="s">
        <v>240</v>
      </c>
      <c r="E734" s="17" t="s">
        <v>240</v>
      </c>
      <c r="F734" s="150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241</v>
      </c>
      <c r="C735" s="9" t="s">
        <v>241</v>
      </c>
      <c r="D735" s="148" t="s">
        <v>245</v>
      </c>
      <c r="E735" s="149" t="s">
        <v>279</v>
      </c>
      <c r="F735" s="150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83</v>
      </c>
    </row>
    <row r="736" spans="1:65">
      <c r="A736" s="29"/>
      <c r="B736" s="19"/>
      <c r="C736" s="9"/>
      <c r="D736" s="10" t="s">
        <v>285</v>
      </c>
      <c r="E736" s="11" t="s">
        <v>285</v>
      </c>
      <c r="F736" s="150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9"/>
      <c r="C737" s="9"/>
      <c r="D737" s="25" t="s">
        <v>326</v>
      </c>
      <c r="E737" s="25" t="s">
        <v>330</v>
      </c>
      <c r="F737" s="150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2</v>
      </c>
    </row>
    <row r="738" spans="1:65">
      <c r="A738" s="29"/>
      <c r="B738" s="18">
        <v>1</v>
      </c>
      <c r="C738" s="14">
        <v>1</v>
      </c>
      <c r="D738" s="144" t="s">
        <v>107</v>
      </c>
      <c r="E738" s="21">
        <v>2</v>
      </c>
      <c r="F738" s="15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>
        <v>1</v>
      </c>
      <c r="C739" s="9">
        <v>2</v>
      </c>
      <c r="D739" s="145" t="s">
        <v>107</v>
      </c>
      <c r="E739" s="11">
        <v>1</v>
      </c>
      <c r="F739" s="15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</v>
      </c>
    </row>
    <row r="740" spans="1:65">
      <c r="A740" s="29"/>
      <c r="B740" s="19">
        <v>1</v>
      </c>
      <c r="C740" s="9">
        <v>3</v>
      </c>
      <c r="D740" s="145" t="s">
        <v>107</v>
      </c>
      <c r="E740" s="11">
        <v>2</v>
      </c>
      <c r="F740" s="15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16</v>
      </c>
    </row>
    <row r="741" spans="1:65">
      <c r="A741" s="29"/>
      <c r="B741" s="19">
        <v>1</v>
      </c>
      <c r="C741" s="9">
        <v>4</v>
      </c>
      <c r="D741" s="145" t="s">
        <v>107</v>
      </c>
      <c r="E741" s="11" t="s">
        <v>105</v>
      </c>
      <c r="F741" s="150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1.3333333333333299</v>
      </c>
    </row>
    <row r="742" spans="1:65">
      <c r="A742" s="29"/>
      <c r="B742" s="19">
        <v>1</v>
      </c>
      <c r="C742" s="9">
        <v>5</v>
      </c>
      <c r="D742" s="145" t="s">
        <v>107</v>
      </c>
      <c r="E742" s="11">
        <v>2</v>
      </c>
      <c r="F742" s="150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39</v>
      </c>
    </row>
    <row r="743" spans="1:65">
      <c r="A743" s="29"/>
      <c r="B743" s="19">
        <v>1</v>
      </c>
      <c r="C743" s="9">
        <v>6</v>
      </c>
      <c r="D743" s="145" t="s">
        <v>107</v>
      </c>
      <c r="E743" s="11" t="s">
        <v>105</v>
      </c>
      <c r="F743" s="150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20" t="s">
        <v>271</v>
      </c>
      <c r="C744" s="12"/>
      <c r="D744" s="22" t="s">
        <v>771</v>
      </c>
      <c r="E744" s="22">
        <v>1.75</v>
      </c>
      <c r="F744" s="150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272</v>
      </c>
      <c r="C745" s="28"/>
      <c r="D745" s="11" t="s">
        <v>771</v>
      </c>
      <c r="E745" s="11">
        <v>2</v>
      </c>
      <c r="F745" s="150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273</v>
      </c>
      <c r="C746" s="28"/>
      <c r="D746" s="23" t="s">
        <v>771</v>
      </c>
      <c r="E746" s="23">
        <v>0.5</v>
      </c>
      <c r="F746" s="150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87</v>
      </c>
      <c r="C747" s="28"/>
      <c r="D747" s="13" t="s">
        <v>771</v>
      </c>
      <c r="E747" s="13">
        <v>0.2857142857142857</v>
      </c>
      <c r="F747" s="150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274</v>
      </c>
      <c r="C748" s="28"/>
      <c r="D748" s="13" t="s">
        <v>771</v>
      </c>
      <c r="E748" s="13">
        <v>0.31250000000000333</v>
      </c>
      <c r="F748" s="150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5" t="s">
        <v>275</v>
      </c>
      <c r="C749" s="46"/>
      <c r="D749" s="44">
        <v>0.67</v>
      </c>
      <c r="E749" s="44">
        <v>0.67</v>
      </c>
      <c r="F749" s="150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20"/>
      <c r="D750" s="20"/>
      <c r="E750" s="20"/>
      <c r="BM750" s="55"/>
    </row>
    <row r="751" spans="1:65" ht="15">
      <c r="B751" s="8" t="s">
        <v>672</v>
      </c>
      <c r="BM751" s="27" t="s">
        <v>67</v>
      </c>
    </row>
    <row r="752" spans="1:65" ht="15">
      <c r="A752" s="24" t="s">
        <v>43</v>
      </c>
      <c r="B752" s="18" t="s">
        <v>114</v>
      </c>
      <c r="C752" s="15" t="s">
        <v>115</v>
      </c>
      <c r="D752" s="16" t="s">
        <v>240</v>
      </c>
      <c r="E752" s="17" t="s">
        <v>240</v>
      </c>
      <c r="F752" s="17" t="s">
        <v>240</v>
      </c>
      <c r="G752" s="17" t="s">
        <v>240</v>
      </c>
      <c r="H752" s="17" t="s">
        <v>240</v>
      </c>
      <c r="I752" s="17" t="s">
        <v>240</v>
      </c>
      <c r="J752" s="17" t="s">
        <v>240</v>
      </c>
      <c r="K752" s="17" t="s">
        <v>240</v>
      </c>
      <c r="L752" s="17" t="s">
        <v>240</v>
      </c>
      <c r="M752" s="17" t="s">
        <v>240</v>
      </c>
      <c r="N752" s="17" t="s">
        <v>240</v>
      </c>
      <c r="O752" s="17" t="s">
        <v>240</v>
      </c>
      <c r="P752" s="17" t="s">
        <v>240</v>
      </c>
      <c r="Q752" s="17" t="s">
        <v>240</v>
      </c>
      <c r="R752" s="17" t="s">
        <v>240</v>
      </c>
      <c r="S752" s="17" t="s">
        <v>240</v>
      </c>
      <c r="T752" s="17" t="s">
        <v>240</v>
      </c>
      <c r="U752" s="17" t="s">
        <v>240</v>
      </c>
      <c r="V752" s="150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241</v>
      </c>
      <c r="C753" s="9" t="s">
        <v>241</v>
      </c>
      <c r="D753" s="148" t="s">
        <v>243</v>
      </c>
      <c r="E753" s="149" t="s">
        <v>244</v>
      </c>
      <c r="F753" s="149" t="s">
        <v>245</v>
      </c>
      <c r="G753" s="149" t="s">
        <v>248</v>
      </c>
      <c r="H753" s="149" t="s">
        <v>249</v>
      </c>
      <c r="I753" s="149" t="s">
        <v>250</v>
      </c>
      <c r="J753" s="149" t="s">
        <v>251</v>
      </c>
      <c r="K753" s="149" t="s">
        <v>252</v>
      </c>
      <c r="L753" s="149" t="s">
        <v>253</v>
      </c>
      <c r="M753" s="149" t="s">
        <v>254</v>
      </c>
      <c r="N753" s="149" t="s">
        <v>256</v>
      </c>
      <c r="O753" s="149" t="s">
        <v>257</v>
      </c>
      <c r="P753" s="149" t="s">
        <v>259</v>
      </c>
      <c r="Q753" s="149" t="s">
        <v>279</v>
      </c>
      <c r="R753" s="149" t="s">
        <v>307</v>
      </c>
      <c r="S753" s="149" t="s">
        <v>280</v>
      </c>
      <c r="T753" s="149" t="s">
        <v>263</v>
      </c>
      <c r="U753" s="149" t="s">
        <v>281</v>
      </c>
      <c r="V753" s="150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3</v>
      </c>
    </row>
    <row r="754" spans="1:65">
      <c r="A754" s="29"/>
      <c r="B754" s="19"/>
      <c r="C754" s="9"/>
      <c r="D754" s="10" t="s">
        <v>282</v>
      </c>
      <c r="E754" s="11" t="s">
        <v>285</v>
      </c>
      <c r="F754" s="11" t="s">
        <v>285</v>
      </c>
      <c r="G754" s="11" t="s">
        <v>284</v>
      </c>
      <c r="H754" s="11" t="s">
        <v>282</v>
      </c>
      <c r="I754" s="11" t="s">
        <v>282</v>
      </c>
      <c r="J754" s="11" t="s">
        <v>282</v>
      </c>
      <c r="K754" s="11" t="s">
        <v>282</v>
      </c>
      <c r="L754" s="11" t="s">
        <v>282</v>
      </c>
      <c r="M754" s="11" t="s">
        <v>282</v>
      </c>
      <c r="N754" s="11" t="s">
        <v>285</v>
      </c>
      <c r="O754" s="11" t="s">
        <v>282</v>
      </c>
      <c r="P754" s="11" t="s">
        <v>285</v>
      </c>
      <c r="Q754" s="11" t="s">
        <v>285</v>
      </c>
      <c r="R754" s="11" t="s">
        <v>282</v>
      </c>
      <c r="S754" s="11" t="s">
        <v>282</v>
      </c>
      <c r="T754" s="11" t="s">
        <v>285</v>
      </c>
      <c r="U754" s="11" t="s">
        <v>285</v>
      </c>
      <c r="V754" s="150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0</v>
      </c>
    </row>
    <row r="755" spans="1:65">
      <c r="A755" s="29"/>
      <c r="B755" s="19"/>
      <c r="C755" s="9"/>
      <c r="D755" s="25" t="s">
        <v>326</v>
      </c>
      <c r="E755" s="25" t="s">
        <v>326</v>
      </c>
      <c r="F755" s="25" t="s">
        <v>326</v>
      </c>
      <c r="G755" s="25" t="s">
        <v>328</v>
      </c>
      <c r="H755" s="25" t="s">
        <v>327</v>
      </c>
      <c r="I755" s="25" t="s">
        <v>327</v>
      </c>
      <c r="J755" s="25" t="s">
        <v>327</v>
      </c>
      <c r="K755" s="25" t="s">
        <v>327</v>
      </c>
      <c r="L755" s="25" t="s">
        <v>327</v>
      </c>
      <c r="M755" s="25" t="s">
        <v>328</v>
      </c>
      <c r="N755" s="25" t="s">
        <v>328</v>
      </c>
      <c r="O755" s="25" t="s">
        <v>329</v>
      </c>
      <c r="P755" s="25" t="s">
        <v>329</v>
      </c>
      <c r="Q755" s="25" t="s">
        <v>330</v>
      </c>
      <c r="R755" s="25" t="s">
        <v>328</v>
      </c>
      <c r="S755" s="25" t="s">
        <v>327</v>
      </c>
      <c r="T755" s="25" t="s">
        <v>328</v>
      </c>
      <c r="U755" s="25" t="s">
        <v>327</v>
      </c>
      <c r="V755" s="150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8">
        <v>1</v>
      </c>
      <c r="C756" s="14">
        <v>1</v>
      </c>
      <c r="D756" s="219">
        <v>102.48</v>
      </c>
      <c r="E756" s="230">
        <v>115</v>
      </c>
      <c r="F756" s="219">
        <v>92.194522129500001</v>
      </c>
      <c r="G756" s="230">
        <v>69.5</v>
      </c>
      <c r="H756" s="219">
        <v>88.8</v>
      </c>
      <c r="I756" s="219">
        <v>95.2</v>
      </c>
      <c r="J756" s="219">
        <v>87.7</v>
      </c>
      <c r="K756" s="219">
        <v>91.5</v>
      </c>
      <c r="L756" s="219">
        <v>95.7</v>
      </c>
      <c r="M756" s="219">
        <v>88.13</v>
      </c>
      <c r="N756" s="219">
        <v>97.3</v>
      </c>
      <c r="O756" s="219">
        <v>92.583533408680893</v>
      </c>
      <c r="P756" s="219">
        <v>91.3</v>
      </c>
      <c r="Q756" s="219">
        <v>108</v>
      </c>
      <c r="R756" s="230">
        <v>76.709999999999994</v>
      </c>
      <c r="S756" s="219">
        <v>98</v>
      </c>
      <c r="T756" s="219">
        <v>107</v>
      </c>
      <c r="U756" s="219">
        <v>83.7</v>
      </c>
      <c r="V756" s="220"/>
      <c r="W756" s="221"/>
      <c r="X756" s="221"/>
      <c r="Y756" s="221"/>
      <c r="Z756" s="221"/>
      <c r="AA756" s="221"/>
      <c r="AB756" s="221"/>
      <c r="AC756" s="221"/>
      <c r="AD756" s="221"/>
      <c r="AE756" s="221"/>
      <c r="AF756" s="221"/>
      <c r="AG756" s="221"/>
      <c r="AH756" s="221"/>
      <c r="AI756" s="221"/>
      <c r="AJ756" s="221"/>
      <c r="AK756" s="221"/>
      <c r="AL756" s="221"/>
      <c r="AM756" s="221"/>
      <c r="AN756" s="221"/>
      <c r="AO756" s="221"/>
      <c r="AP756" s="221"/>
      <c r="AQ756" s="221"/>
      <c r="AR756" s="221"/>
      <c r="AS756" s="221"/>
      <c r="AT756" s="221"/>
      <c r="AU756" s="221"/>
      <c r="AV756" s="221"/>
      <c r="AW756" s="221"/>
      <c r="AX756" s="221"/>
      <c r="AY756" s="221"/>
      <c r="AZ756" s="221"/>
      <c r="BA756" s="221"/>
      <c r="BB756" s="221"/>
      <c r="BC756" s="221"/>
      <c r="BD756" s="221"/>
      <c r="BE756" s="221"/>
      <c r="BF756" s="221"/>
      <c r="BG756" s="221"/>
      <c r="BH756" s="221"/>
      <c r="BI756" s="221"/>
      <c r="BJ756" s="221"/>
      <c r="BK756" s="221"/>
      <c r="BL756" s="221"/>
      <c r="BM756" s="222">
        <v>1</v>
      </c>
    </row>
    <row r="757" spans="1:65">
      <c r="A757" s="29"/>
      <c r="B757" s="19">
        <v>1</v>
      </c>
      <c r="C757" s="9">
        <v>2</v>
      </c>
      <c r="D757" s="223">
        <v>99.8</v>
      </c>
      <c r="E757" s="229">
        <v>112</v>
      </c>
      <c r="F757" s="223">
        <v>93.458564558991824</v>
      </c>
      <c r="G757" s="229">
        <v>67.599999999999994</v>
      </c>
      <c r="H757" s="231">
        <v>93.2</v>
      </c>
      <c r="I757" s="223">
        <v>94.8</v>
      </c>
      <c r="J757" s="223">
        <v>87.7</v>
      </c>
      <c r="K757" s="223">
        <v>90.6</v>
      </c>
      <c r="L757" s="223">
        <v>94.2</v>
      </c>
      <c r="M757" s="223">
        <v>88.4</v>
      </c>
      <c r="N757" s="223">
        <v>98.9</v>
      </c>
      <c r="O757" s="223">
        <v>95.177494061525181</v>
      </c>
      <c r="P757" s="223">
        <v>91.2</v>
      </c>
      <c r="Q757" s="223">
        <v>103</v>
      </c>
      <c r="R757" s="229">
        <v>75.91</v>
      </c>
      <c r="S757" s="223">
        <v>93</v>
      </c>
      <c r="T757" s="231">
        <v>115</v>
      </c>
      <c r="U757" s="223">
        <v>84.5</v>
      </c>
      <c r="V757" s="220"/>
      <c r="W757" s="221"/>
      <c r="X757" s="221"/>
      <c r="Y757" s="221"/>
      <c r="Z757" s="221"/>
      <c r="AA757" s="221"/>
      <c r="AB757" s="221"/>
      <c r="AC757" s="221"/>
      <c r="AD757" s="221"/>
      <c r="AE757" s="221"/>
      <c r="AF757" s="221"/>
      <c r="AG757" s="221"/>
      <c r="AH757" s="221"/>
      <c r="AI757" s="221"/>
      <c r="AJ757" s="221"/>
      <c r="AK757" s="221"/>
      <c r="AL757" s="221"/>
      <c r="AM757" s="221"/>
      <c r="AN757" s="221"/>
      <c r="AO757" s="221"/>
      <c r="AP757" s="221"/>
      <c r="AQ757" s="221"/>
      <c r="AR757" s="221"/>
      <c r="AS757" s="221"/>
      <c r="AT757" s="221"/>
      <c r="AU757" s="221"/>
      <c r="AV757" s="221"/>
      <c r="AW757" s="221"/>
      <c r="AX757" s="221"/>
      <c r="AY757" s="221"/>
      <c r="AZ757" s="221"/>
      <c r="BA757" s="221"/>
      <c r="BB757" s="221"/>
      <c r="BC757" s="221"/>
      <c r="BD757" s="221"/>
      <c r="BE757" s="221"/>
      <c r="BF757" s="221"/>
      <c r="BG757" s="221"/>
      <c r="BH757" s="221"/>
      <c r="BI757" s="221"/>
      <c r="BJ757" s="221"/>
      <c r="BK757" s="221"/>
      <c r="BL757" s="221"/>
      <c r="BM757" s="222">
        <v>62</v>
      </c>
    </row>
    <row r="758" spans="1:65">
      <c r="A758" s="29"/>
      <c r="B758" s="19">
        <v>1</v>
      </c>
      <c r="C758" s="9">
        <v>3</v>
      </c>
      <c r="D758" s="223">
        <v>100.68</v>
      </c>
      <c r="E758" s="229">
        <v>111</v>
      </c>
      <c r="F758" s="223">
        <v>94.749410986397749</v>
      </c>
      <c r="G758" s="229">
        <v>69.3</v>
      </c>
      <c r="H758" s="223">
        <v>88.6</v>
      </c>
      <c r="I758" s="223">
        <v>94.4</v>
      </c>
      <c r="J758" s="223">
        <v>87.9</v>
      </c>
      <c r="K758" s="223">
        <v>90.1</v>
      </c>
      <c r="L758" s="223">
        <v>93.5</v>
      </c>
      <c r="M758" s="223">
        <v>88.77</v>
      </c>
      <c r="N758" s="223">
        <v>99.2</v>
      </c>
      <c r="O758" s="223">
        <v>92.868980114462261</v>
      </c>
      <c r="P758" s="223">
        <v>92.8</v>
      </c>
      <c r="Q758" s="223">
        <v>102</v>
      </c>
      <c r="R758" s="229">
        <v>73.290000000000006</v>
      </c>
      <c r="S758" s="223">
        <v>95</v>
      </c>
      <c r="T758" s="223">
        <v>107</v>
      </c>
      <c r="U758" s="223">
        <v>83.3</v>
      </c>
      <c r="V758" s="220"/>
      <c r="W758" s="221"/>
      <c r="X758" s="221"/>
      <c r="Y758" s="221"/>
      <c r="Z758" s="221"/>
      <c r="AA758" s="221"/>
      <c r="AB758" s="221"/>
      <c r="AC758" s="221"/>
      <c r="AD758" s="221"/>
      <c r="AE758" s="221"/>
      <c r="AF758" s="221"/>
      <c r="AG758" s="221"/>
      <c r="AH758" s="221"/>
      <c r="AI758" s="221"/>
      <c r="AJ758" s="221"/>
      <c r="AK758" s="221"/>
      <c r="AL758" s="221"/>
      <c r="AM758" s="221"/>
      <c r="AN758" s="221"/>
      <c r="AO758" s="221"/>
      <c r="AP758" s="221"/>
      <c r="AQ758" s="221"/>
      <c r="AR758" s="221"/>
      <c r="AS758" s="221"/>
      <c r="AT758" s="221"/>
      <c r="AU758" s="221"/>
      <c r="AV758" s="221"/>
      <c r="AW758" s="221"/>
      <c r="AX758" s="221"/>
      <c r="AY758" s="221"/>
      <c r="AZ758" s="221"/>
      <c r="BA758" s="221"/>
      <c r="BB758" s="221"/>
      <c r="BC758" s="221"/>
      <c r="BD758" s="221"/>
      <c r="BE758" s="221"/>
      <c r="BF758" s="221"/>
      <c r="BG758" s="221"/>
      <c r="BH758" s="221"/>
      <c r="BI758" s="221"/>
      <c r="BJ758" s="221"/>
      <c r="BK758" s="221"/>
      <c r="BL758" s="221"/>
      <c r="BM758" s="222">
        <v>16</v>
      </c>
    </row>
    <row r="759" spans="1:65">
      <c r="A759" s="29"/>
      <c r="B759" s="19">
        <v>1</v>
      </c>
      <c r="C759" s="9">
        <v>4</v>
      </c>
      <c r="D759" s="223">
        <v>98.72</v>
      </c>
      <c r="E759" s="229">
        <v>114</v>
      </c>
      <c r="F759" s="223">
        <v>91.932906513000006</v>
      </c>
      <c r="G759" s="229">
        <v>67.900000000000006</v>
      </c>
      <c r="H759" s="223">
        <v>90.4</v>
      </c>
      <c r="I759" s="223">
        <v>95.1</v>
      </c>
      <c r="J759" s="223">
        <v>85.1</v>
      </c>
      <c r="K759" s="223">
        <v>94.1</v>
      </c>
      <c r="L759" s="223">
        <v>93.5</v>
      </c>
      <c r="M759" s="223">
        <v>88.11</v>
      </c>
      <c r="N759" s="223">
        <v>96.6</v>
      </c>
      <c r="O759" s="223">
        <v>95.672772596412756</v>
      </c>
      <c r="P759" s="223">
        <v>91.2</v>
      </c>
      <c r="Q759" s="223">
        <v>98.7</v>
      </c>
      <c r="R759" s="229">
        <v>76.400000000000006</v>
      </c>
      <c r="S759" s="223">
        <v>92</v>
      </c>
      <c r="T759" s="223">
        <v>111</v>
      </c>
      <c r="U759" s="223">
        <v>79.7</v>
      </c>
      <c r="V759" s="220"/>
      <c r="W759" s="221"/>
      <c r="X759" s="221"/>
      <c r="Y759" s="221"/>
      <c r="Z759" s="221"/>
      <c r="AA759" s="221"/>
      <c r="AB759" s="221"/>
      <c r="AC759" s="221"/>
      <c r="AD759" s="221"/>
      <c r="AE759" s="221"/>
      <c r="AF759" s="221"/>
      <c r="AG759" s="221"/>
      <c r="AH759" s="221"/>
      <c r="AI759" s="221"/>
      <c r="AJ759" s="221"/>
      <c r="AK759" s="221"/>
      <c r="AL759" s="221"/>
      <c r="AM759" s="221"/>
      <c r="AN759" s="221"/>
      <c r="AO759" s="221"/>
      <c r="AP759" s="221"/>
      <c r="AQ759" s="221"/>
      <c r="AR759" s="221"/>
      <c r="AS759" s="221"/>
      <c r="AT759" s="221"/>
      <c r="AU759" s="221"/>
      <c r="AV759" s="221"/>
      <c r="AW759" s="221"/>
      <c r="AX759" s="221"/>
      <c r="AY759" s="221"/>
      <c r="AZ759" s="221"/>
      <c r="BA759" s="221"/>
      <c r="BB759" s="221"/>
      <c r="BC759" s="221"/>
      <c r="BD759" s="221"/>
      <c r="BE759" s="221"/>
      <c r="BF759" s="221"/>
      <c r="BG759" s="221"/>
      <c r="BH759" s="221"/>
      <c r="BI759" s="221"/>
      <c r="BJ759" s="221"/>
      <c r="BK759" s="221"/>
      <c r="BL759" s="221"/>
      <c r="BM759" s="222">
        <v>94.0784846085499</v>
      </c>
    </row>
    <row r="760" spans="1:65">
      <c r="A760" s="29"/>
      <c r="B760" s="19">
        <v>1</v>
      </c>
      <c r="C760" s="9">
        <v>5</v>
      </c>
      <c r="D760" s="223">
        <v>101.6</v>
      </c>
      <c r="E760" s="229">
        <v>111</v>
      </c>
      <c r="F760" s="223">
        <v>95.119601499573093</v>
      </c>
      <c r="G760" s="229">
        <v>68.3</v>
      </c>
      <c r="H760" s="223">
        <v>89.9</v>
      </c>
      <c r="I760" s="223">
        <v>93.3</v>
      </c>
      <c r="J760" s="223">
        <v>84.7</v>
      </c>
      <c r="K760" s="223">
        <v>91.8</v>
      </c>
      <c r="L760" s="223">
        <v>94.1</v>
      </c>
      <c r="M760" s="223">
        <v>89.15</v>
      </c>
      <c r="N760" s="223">
        <v>98.5</v>
      </c>
      <c r="O760" s="223">
        <v>93.264693442939247</v>
      </c>
      <c r="P760" s="223">
        <v>92.7</v>
      </c>
      <c r="Q760" s="223">
        <v>99.9</v>
      </c>
      <c r="R760" s="229">
        <v>74.569999999999993</v>
      </c>
      <c r="S760" s="223">
        <v>94</v>
      </c>
      <c r="T760" s="223">
        <v>111</v>
      </c>
      <c r="U760" s="223">
        <v>80.2</v>
      </c>
      <c r="V760" s="220"/>
      <c r="W760" s="221"/>
      <c r="X760" s="221"/>
      <c r="Y760" s="221"/>
      <c r="Z760" s="221"/>
      <c r="AA760" s="221"/>
      <c r="AB760" s="221"/>
      <c r="AC760" s="221"/>
      <c r="AD760" s="221"/>
      <c r="AE760" s="221"/>
      <c r="AF760" s="221"/>
      <c r="AG760" s="221"/>
      <c r="AH760" s="221"/>
      <c r="AI760" s="221"/>
      <c r="AJ760" s="221"/>
      <c r="AK760" s="221"/>
      <c r="AL760" s="221"/>
      <c r="AM760" s="221"/>
      <c r="AN760" s="221"/>
      <c r="AO760" s="221"/>
      <c r="AP760" s="221"/>
      <c r="AQ760" s="221"/>
      <c r="AR760" s="221"/>
      <c r="AS760" s="221"/>
      <c r="AT760" s="221"/>
      <c r="AU760" s="221"/>
      <c r="AV760" s="221"/>
      <c r="AW760" s="221"/>
      <c r="AX760" s="221"/>
      <c r="AY760" s="221"/>
      <c r="AZ760" s="221"/>
      <c r="BA760" s="221"/>
      <c r="BB760" s="221"/>
      <c r="BC760" s="221"/>
      <c r="BD760" s="221"/>
      <c r="BE760" s="221"/>
      <c r="BF760" s="221"/>
      <c r="BG760" s="221"/>
      <c r="BH760" s="221"/>
      <c r="BI760" s="221"/>
      <c r="BJ760" s="221"/>
      <c r="BK760" s="221"/>
      <c r="BL760" s="221"/>
      <c r="BM760" s="222">
        <v>102</v>
      </c>
    </row>
    <row r="761" spans="1:65">
      <c r="A761" s="29"/>
      <c r="B761" s="19">
        <v>1</v>
      </c>
      <c r="C761" s="9">
        <v>6</v>
      </c>
      <c r="D761" s="223">
        <v>101.03</v>
      </c>
      <c r="E761" s="229">
        <v>112</v>
      </c>
      <c r="F761" s="223">
        <v>95.279678840372299</v>
      </c>
      <c r="G761" s="229">
        <v>67.7</v>
      </c>
      <c r="H761" s="223">
        <v>89.6</v>
      </c>
      <c r="I761" s="223">
        <v>93.8</v>
      </c>
      <c r="J761" s="223">
        <v>87</v>
      </c>
      <c r="K761" s="223">
        <v>94.8</v>
      </c>
      <c r="L761" s="223">
        <v>93.3</v>
      </c>
      <c r="M761" s="223">
        <v>90.61</v>
      </c>
      <c r="N761" s="223">
        <v>97.2</v>
      </c>
      <c r="O761" s="223">
        <v>90.521456617635934</v>
      </c>
      <c r="P761" s="223">
        <v>92.4</v>
      </c>
      <c r="Q761" s="223">
        <v>102</v>
      </c>
      <c r="R761" s="229">
        <v>75.48</v>
      </c>
      <c r="S761" s="223">
        <v>95</v>
      </c>
      <c r="T761" s="223">
        <v>109</v>
      </c>
      <c r="U761" s="223">
        <v>80.8</v>
      </c>
      <c r="V761" s="220"/>
      <c r="W761" s="221"/>
      <c r="X761" s="221"/>
      <c r="Y761" s="221"/>
      <c r="Z761" s="221"/>
      <c r="AA761" s="221"/>
      <c r="AB761" s="221"/>
      <c r="AC761" s="221"/>
      <c r="AD761" s="221"/>
      <c r="AE761" s="221"/>
      <c r="AF761" s="221"/>
      <c r="AG761" s="221"/>
      <c r="AH761" s="221"/>
      <c r="AI761" s="221"/>
      <c r="AJ761" s="221"/>
      <c r="AK761" s="221"/>
      <c r="AL761" s="221"/>
      <c r="AM761" s="221"/>
      <c r="AN761" s="221"/>
      <c r="AO761" s="221"/>
      <c r="AP761" s="221"/>
      <c r="AQ761" s="221"/>
      <c r="AR761" s="221"/>
      <c r="AS761" s="221"/>
      <c r="AT761" s="221"/>
      <c r="AU761" s="221"/>
      <c r="AV761" s="221"/>
      <c r="AW761" s="221"/>
      <c r="AX761" s="221"/>
      <c r="AY761" s="221"/>
      <c r="AZ761" s="221"/>
      <c r="BA761" s="221"/>
      <c r="BB761" s="221"/>
      <c r="BC761" s="221"/>
      <c r="BD761" s="221"/>
      <c r="BE761" s="221"/>
      <c r="BF761" s="221"/>
      <c r="BG761" s="221"/>
      <c r="BH761" s="221"/>
      <c r="BI761" s="221"/>
      <c r="BJ761" s="221"/>
      <c r="BK761" s="221"/>
      <c r="BL761" s="221"/>
      <c r="BM761" s="224"/>
    </row>
    <row r="762" spans="1:65">
      <c r="A762" s="29"/>
      <c r="B762" s="20" t="s">
        <v>271</v>
      </c>
      <c r="C762" s="12"/>
      <c r="D762" s="225">
        <v>100.71833333333335</v>
      </c>
      <c r="E762" s="225">
        <v>112.5</v>
      </c>
      <c r="F762" s="225">
        <v>93.789114087972507</v>
      </c>
      <c r="G762" s="225">
        <v>68.383333333333326</v>
      </c>
      <c r="H762" s="225">
        <v>90.083333333333329</v>
      </c>
      <c r="I762" s="225">
        <v>94.433333333333337</v>
      </c>
      <c r="J762" s="225">
        <v>86.683333333333323</v>
      </c>
      <c r="K762" s="225">
        <v>92.149999999999991</v>
      </c>
      <c r="L762" s="225">
        <v>94.05</v>
      </c>
      <c r="M762" s="225">
        <v>88.861666666666679</v>
      </c>
      <c r="N762" s="225">
        <v>97.95</v>
      </c>
      <c r="O762" s="225">
        <v>93.34815504027604</v>
      </c>
      <c r="P762" s="225">
        <v>91.933333333333337</v>
      </c>
      <c r="Q762" s="225">
        <v>102.26666666666667</v>
      </c>
      <c r="R762" s="225">
        <v>75.393333333333345</v>
      </c>
      <c r="S762" s="225">
        <v>94.5</v>
      </c>
      <c r="T762" s="225">
        <v>110</v>
      </c>
      <c r="U762" s="225">
        <v>82.033333333333331</v>
      </c>
      <c r="V762" s="220"/>
      <c r="W762" s="221"/>
      <c r="X762" s="221"/>
      <c r="Y762" s="221"/>
      <c r="Z762" s="221"/>
      <c r="AA762" s="221"/>
      <c r="AB762" s="221"/>
      <c r="AC762" s="221"/>
      <c r="AD762" s="221"/>
      <c r="AE762" s="221"/>
      <c r="AF762" s="221"/>
      <c r="AG762" s="221"/>
      <c r="AH762" s="221"/>
      <c r="AI762" s="221"/>
      <c r="AJ762" s="221"/>
      <c r="AK762" s="221"/>
      <c r="AL762" s="221"/>
      <c r="AM762" s="221"/>
      <c r="AN762" s="221"/>
      <c r="AO762" s="221"/>
      <c r="AP762" s="221"/>
      <c r="AQ762" s="221"/>
      <c r="AR762" s="221"/>
      <c r="AS762" s="221"/>
      <c r="AT762" s="221"/>
      <c r="AU762" s="221"/>
      <c r="AV762" s="221"/>
      <c r="AW762" s="221"/>
      <c r="AX762" s="221"/>
      <c r="AY762" s="221"/>
      <c r="AZ762" s="221"/>
      <c r="BA762" s="221"/>
      <c r="BB762" s="221"/>
      <c r="BC762" s="221"/>
      <c r="BD762" s="221"/>
      <c r="BE762" s="221"/>
      <c r="BF762" s="221"/>
      <c r="BG762" s="221"/>
      <c r="BH762" s="221"/>
      <c r="BI762" s="221"/>
      <c r="BJ762" s="221"/>
      <c r="BK762" s="221"/>
      <c r="BL762" s="221"/>
      <c r="BM762" s="224"/>
    </row>
    <row r="763" spans="1:65">
      <c r="A763" s="29"/>
      <c r="B763" s="3" t="s">
        <v>272</v>
      </c>
      <c r="C763" s="28"/>
      <c r="D763" s="223">
        <v>100.855</v>
      </c>
      <c r="E763" s="223">
        <v>112</v>
      </c>
      <c r="F763" s="223">
        <v>94.103987772694779</v>
      </c>
      <c r="G763" s="223">
        <v>68.099999999999994</v>
      </c>
      <c r="H763" s="223">
        <v>89.75</v>
      </c>
      <c r="I763" s="223">
        <v>94.6</v>
      </c>
      <c r="J763" s="223">
        <v>87.35</v>
      </c>
      <c r="K763" s="223">
        <v>91.65</v>
      </c>
      <c r="L763" s="223">
        <v>93.8</v>
      </c>
      <c r="M763" s="223">
        <v>88.585000000000008</v>
      </c>
      <c r="N763" s="223">
        <v>97.9</v>
      </c>
      <c r="O763" s="223">
        <v>93.066836778700747</v>
      </c>
      <c r="P763" s="223">
        <v>91.85</v>
      </c>
      <c r="Q763" s="223">
        <v>102</v>
      </c>
      <c r="R763" s="223">
        <v>75.694999999999993</v>
      </c>
      <c r="S763" s="223">
        <v>94.5</v>
      </c>
      <c r="T763" s="223">
        <v>110</v>
      </c>
      <c r="U763" s="223">
        <v>82.05</v>
      </c>
      <c r="V763" s="220"/>
      <c r="W763" s="221"/>
      <c r="X763" s="221"/>
      <c r="Y763" s="221"/>
      <c r="Z763" s="221"/>
      <c r="AA763" s="221"/>
      <c r="AB763" s="221"/>
      <c r="AC763" s="221"/>
      <c r="AD763" s="221"/>
      <c r="AE763" s="221"/>
      <c r="AF763" s="221"/>
      <c r="AG763" s="221"/>
      <c r="AH763" s="221"/>
      <c r="AI763" s="221"/>
      <c r="AJ763" s="221"/>
      <c r="AK763" s="221"/>
      <c r="AL763" s="221"/>
      <c r="AM763" s="221"/>
      <c r="AN763" s="221"/>
      <c r="AO763" s="221"/>
      <c r="AP763" s="221"/>
      <c r="AQ763" s="221"/>
      <c r="AR763" s="221"/>
      <c r="AS763" s="221"/>
      <c r="AT763" s="221"/>
      <c r="AU763" s="221"/>
      <c r="AV763" s="221"/>
      <c r="AW763" s="221"/>
      <c r="AX763" s="221"/>
      <c r="AY763" s="221"/>
      <c r="AZ763" s="221"/>
      <c r="BA763" s="221"/>
      <c r="BB763" s="221"/>
      <c r="BC763" s="221"/>
      <c r="BD763" s="221"/>
      <c r="BE763" s="221"/>
      <c r="BF763" s="221"/>
      <c r="BG763" s="221"/>
      <c r="BH763" s="221"/>
      <c r="BI763" s="221"/>
      <c r="BJ763" s="221"/>
      <c r="BK763" s="221"/>
      <c r="BL763" s="221"/>
      <c r="BM763" s="224"/>
    </row>
    <row r="764" spans="1:65">
      <c r="A764" s="29"/>
      <c r="B764" s="3" t="s">
        <v>273</v>
      </c>
      <c r="C764" s="28"/>
      <c r="D764" s="215">
        <v>1.3278616895846758</v>
      </c>
      <c r="E764" s="215">
        <v>1.6431676725154984</v>
      </c>
      <c r="F764" s="215">
        <v>1.4840244764268038</v>
      </c>
      <c r="G764" s="215">
        <v>0.82563107176672179</v>
      </c>
      <c r="H764" s="215">
        <v>1.6690316553818492</v>
      </c>
      <c r="I764" s="215">
        <v>0.75542482529148292</v>
      </c>
      <c r="J764" s="215">
        <v>1.420445939367871</v>
      </c>
      <c r="K764" s="215">
        <v>1.8960485225858543</v>
      </c>
      <c r="L764" s="215">
        <v>0.88487287222515909</v>
      </c>
      <c r="M764" s="215">
        <v>0.94463573226226605</v>
      </c>
      <c r="N764" s="215">
        <v>1.0559356040971468</v>
      </c>
      <c r="O764" s="215">
        <v>1.8741276742410984</v>
      </c>
      <c r="P764" s="215">
        <v>0.77888809636986156</v>
      </c>
      <c r="Q764" s="215">
        <v>3.2209729378972831</v>
      </c>
      <c r="R764" s="215">
        <v>1.2746241276025894</v>
      </c>
      <c r="S764" s="215">
        <v>2.0736441353327719</v>
      </c>
      <c r="T764" s="215">
        <v>3.03315017762062</v>
      </c>
      <c r="U764" s="215">
        <v>2.0392809190169614</v>
      </c>
      <c r="V764" s="212"/>
      <c r="W764" s="213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  <c r="AI764" s="213"/>
      <c r="AJ764" s="213"/>
      <c r="AK764" s="213"/>
      <c r="AL764" s="213"/>
      <c r="AM764" s="213"/>
      <c r="AN764" s="213"/>
      <c r="AO764" s="213"/>
      <c r="AP764" s="213"/>
      <c r="AQ764" s="213"/>
      <c r="AR764" s="213"/>
      <c r="AS764" s="213"/>
      <c r="AT764" s="213"/>
      <c r="AU764" s="213"/>
      <c r="AV764" s="213"/>
      <c r="AW764" s="213"/>
      <c r="AX764" s="213"/>
      <c r="AY764" s="213"/>
      <c r="AZ764" s="213"/>
      <c r="BA764" s="213"/>
      <c r="BB764" s="213"/>
      <c r="BC764" s="213"/>
      <c r="BD764" s="213"/>
      <c r="BE764" s="213"/>
      <c r="BF764" s="213"/>
      <c r="BG764" s="213"/>
      <c r="BH764" s="213"/>
      <c r="BI764" s="213"/>
      <c r="BJ764" s="213"/>
      <c r="BK764" s="213"/>
      <c r="BL764" s="213"/>
      <c r="BM764" s="217"/>
    </row>
    <row r="765" spans="1:65">
      <c r="A765" s="29"/>
      <c r="B765" s="3" t="s">
        <v>87</v>
      </c>
      <c r="C765" s="28"/>
      <c r="D765" s="13">
        <v>1.3183912458023288E-2</v>
      </c>
      <c r="E765" s="13">
        <v>1.4605934866804431E-2</v>
      </c>
      <c r="F765" s="13">
        <v>1.582299279460957E-2</v>
      </c>
      <c r="G765" s="13">
        <v>1.2073571607604999E-2</v>
      </c>
      <c r="H765" s="13">
        <v>1.8527640947809614E-2</v>
      </c>
      <c r="I765" s="13">
        <v>7.9995569215476486E-3</v>
      </c>
      <c r="J765" s="13">
        <v>1.6386609567789322E-2</v>
      </c>
      <c r="K765" s="13">
        <v>2.0575675774127559E-2</v>
      </c>
      <c r="L765" s="13">
        <v>9.4085366531117404E-3</v>
      </c>
      <c r="M765" s="13">
        <v>1.063040755026276E-2</v>
      </c>
      <c r="N765" s="13">
        <v>1.0780353283278681E-2</v>
      </c>
      <c r="O765" s="13">
        <v>2.0076751098428099E-2</v>
      </c>
      <c r="P765" s="13">
        <v>8.4723143187439617E-3</v>
      </c>
      <c r="Q765" s="13">
        <v>3.1495824034197685E-2</v>
      </c>
      <c r="R765" s="13">
        <v>1.6906324090581695E-2</v>
      </c>
      <c r="S765" s="13">
        <v>2.1943324183415575E-2</v>
      </c>
      <c r="T765" s="13">
        <v>2.7574092523823819E-2</v>
      </c>
      <c r="U765" s="13">
        <v>2.4859174144863407E-2</v>
      </c>
      <c r="V765" s="150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274</v>
      </c>
      <c r="C766" s="28"/>
      <c r="D766" s="13">
        <v>7.0577760179823423E-2</v>
      </c>
      <c r="E766" s="13">
        <v>0.19581007781003246</v>
      </c>
      <c r="F766" s="13">
        <v>-3.0758416420229029E-3</v>
      </c>
      <c r="G766" s="13">
        <v>-0.27312462974006479</v>
      </c>
      <c r="H766" s="13">
        <v>-4.2466152509151756E-2</v>
      </c>
      <c r="I766" s="13">
        <v>3.7718371661694672E-3</v>
      </c>
      <c r="J766" s="13">
        <v>-7.8606190416299571E-2</v>
      </c>
      <c r="K766" s="13">
        <v>-2.0498678487160138E-2</v>
      </c>
      <c r="L766" s="13">
        <v>-3.0277495081287853E-4</v>
      </c>
      <c r="M766" s="13">
        <v>-5.5451764168925721E-2</v>
      </c>
      <c r="N766" s="13">
        <v>4.1151974413268233E-2</v>
      </c>
      <c r="O766" s="13">
        <v>-7.7629818476847579E-3</v>
      </c>
      <c r="P766" s="13">
        <v>-2.2801720118497903E-2</v>
      </c>
      <c r="Q766" s="13">
        <v>8.7035649991460629E-2</v>
      </c>
      <c r="R766" s="13">
        <v>-0.19861237511385721</v>
      </c>
      <c r="S766" s="13">
        <v>4.4804653604273437E-3</v>
      </c>
      <c r="T766" s="13">
        <v>0.1692365205253652</v>
      </c>
      <c r="U766" s="13">
        <v>-0.12803300696578079</v>
      </c>
      <c r="V766" s="150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5" t="s">
        <v>275</v>
      </c>
      <c r="C767" s="46"/>
      <c r="D767" s="44">
        <v>1.06</v>
      </c>
      <c r="E767" s="44">
        <v>2.81</v>
      </c>
      <c r="F767" s="44">
        <v>0.03</v>
      </c>
      <c r="G767" s="44">
        <v>3.74</v>
      </c>
      <c r="H767" s="44">
        <v>0.52</v>
      </c>
      <c r="I767" s="44">
        <v>0.13</v>
      </c>
      <c r="J767" s="44">
        <v>1.02</v>
      </c>
      <c r="K767" s="44">
        <v>0.21</v>
      </c>
      <c r="L767" s="44">
        <v>7.0000000000000007E-2</v>
      </c>
      <c r="M767" s="44">
        <v>0.7</v>
      </c>
      <c r="N767" s="44">
        <v>0.65</v>
      </c>
      <c r="O767" s="44">
        <v>0.03</v>
      </c>
      <c r="P767" s="44">
        <v>0.24</v>
      </c>
      <c r="Q767" s="44">
        <v>1.29</v>
      </c>
      <c r="R767" s="44">
        <v>2.7</v>
      </c>
      <c r="S767" s="44">
        <v>0.14000000000000001</v>
      </c>
      <c r="T767" s="44">
        <v>2.44</v>
      </c>
      <c r="U767" s="44">
        <v>1.71</v>
      </c>
      <c r="V767" s="150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BM768" s="55"/>
    </row>
    <row r="769" spans="1:65" ht="15">
      <c r="B769" s="8" t="s">
        <v>673</v>
      </c>
      <c r="BM769" s="27" t="s">
        <v>67</v>
      </c>
    </row>
    <row r="770" spans="1:65" ht="15">
      <c r="A770" s="24" t="s">
        <v>59</v>
      </c>
      <c r="B770" s="18" t="s">
        <v>114</v>
      </c>
      <c r="C770" s="15" t="s">
        <v>115</v>
      </c>
      <c r="D770" s="16" t="s">
        <v>240</v>
      </c>
      <c r="E770" s="17" t="s">
        <v>240</v>
      </c>
      <c r="F770" s="17" t="s">
        <v>240</v>
      </c>
      <c r="G770" s="17" t="s">
        <v>240</v>
      </c>
      <c r="H770" s="17" t="s">
        <v>240</v>
      </c>
      <c r="I770" s="17" t="s">
        <v>240</v>
      </c>
      <c r="J770" s="17" t="s">
        <v>240</v>
      </c>
      <c r="K770" s="17" t="s">
        <v>240</v>
      </c>
      <c r="L770" s="17" t="s">
        <v>240</v>
      </c>
      <c r="M770" s="17" t="s">
        <v>240</v>
      </c>
      <c r="N770" s="17" t="s">
        <v>240</v>
      </c>
      <c r="O770" s="17" t="s">
        <v>240</v>
      </c>
      <c r="P770" s="17" t="s">
        <v>240</v>
      </c>
      <c r="Q770" s="17" t="s">
        <v>240</v>
      </c>
      <c r="R770" s="150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241</v>
      </c>
      <c r="C771" s="9" t="s">
        <v>241</v>
      </c>
      <c r="D771" s="148" t="s">
        <v>243</v>
      </c>
      <c r="E771" s="149" t="s">
        <v>244</v>
      </c>
      <c r="F771" s="149" t="s">
        <v>245</v>
      </c>
      <c r="G771" s="149" t="s">
        <v>249</v>
      </c>
      <c r="H771" s="149" t="s">
        <v>250</v>
      </c>
      <c r="I771" s="149" t="s">
        <v>251</v>
      </c>
      <c r="J771" s="149" t="s">
        <v>252</v>
      </c>
      <c r="K771" s="149" t="s">
        <v>253</v>
      </c>
      <c r="L771" s="149" t="s">
        <v>256</v>
      </c>
      <c r="M771" s="149" t="s">
        <v>257</v>
      </c>
      <c r="N771" s="149" t="s">
        <v>279</v>
      </c>
      <c r="O771" s="149" t="s">
        <v>280</v>
      </c>
      <c r="P771" s="149" t="s">
        <v>263</v>
      </c>
      <c r="Q771" s="149" t="s">
        <v>281</v>
      </c>
      <c r="R771" s="150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282</v>
      </c>
      <c r="E772" s="11" t="s">
        <v>285</v>
      </c>
      <c r="F772" s="11" t="s">
        <v>285</v>
      </c>
      <c r="G772" s="11" t="s">
        <v>282</v>
      </c>
      <c r="H772" s="11" t="s">
        <v>282</v>
      </c>
      <c r="I772" s="11" t="s">
        <v>282</v>
      </c>
      <c r="J772" s="11" t="s">
        <v>282</v>
      </c>
      <c r="K772" s="11" t="s">
        <v>282</v>
      </c>
      <c r="L772" s="11" t="s">
        <v>285</v>
      </c>
      <c r="M772" s="11" t="s">
        <v>282</v>
      </c>
      <c r="N772" s="11" t="s">
        <v>285</v>
      </c>
      <c r="O772" s="11" t="s">
        <v>282</v>
      </c>
      <c r="P772" s="11" t="s">
        <v>285</v>
      </c>
      <c r="Q772" s="11" t="s">
        <v>285</v>
      </c>
      <c r="R772" s="150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9"/>
      <c r="C773" s="9"/>
      <c r="D773" s="25" t="s">
        <v>326</v>
      </c>
      <c r="E773" s="25" t="s">
        <v>326</v>
      </c>
      <c r="F773" s="25" t="s">
        <v>326</v>
      </c>
      <c r="G773" s="25" t="s">
        <v>327</v>
      </c>
      <c r="H773" s="25" t="s">
        <v>327</v>
      </c>
      <c r="I773" s="25" t="s">
        <v>327</v>
      </c>
      <c r="J773" s="25" t="s">
        <v>327</v>
      </c>
      <c r="K773" s="25" t="s">
        <v>327</v>
      </c>
      <c r="L773" s="25" t="s">
        <v>328</v>
      </c>
      <c r="M773" s="25" t="s">
        <v>329</v>
      </c>
      <c r="N773" s="25" t="s">
        <v>330</v>
      </c>
      <c r="O773" s="25" t="s">
        <v>327</v>
      </c>
      <c r="P773" s="25" t="s">
        <v>328</v>
      </c>
      <c r="Q773" s="25" t="s">
        <v>327</v>
      </c>
      <c r="R773" s="150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01">
        <v>3.4000000000000002E-2</v>
      </c>
      <c r="E774" s="202" t="s">
        <v>318</v>
      </c>
      <c r="F774" s="202" t="s">
        <v>318</v>
      </c>
      <c r="G774" s="201">
        <v>3.2000000000000001E-2</v>
      </c>
      <c r="H774" s="201">
        <v>3.3000000000000002E-2</v>
      </c>
      <c r="I774" s="201">
        <v>3.3000000000000002E-2</v>
      </c>
      <c r="J774" s="201">
        <v>3.3000000000000002E-2</v>
      </c>
      <c r="K774" s="201">
        <v>3.4000000000000002E-2</v>
      </c>
      <c r="L774" s="201">
        <v>3.3000000000000002E-2</v>
      </c>
      <c r="M774" s="202" t="s">
        <v>318</v>
      </c>
      <c r="N774" s="201">
        <v>2.9000000000000001E-2</v>
      </c>
      <c r="O774" s="202">
        <v>3.5000000000000003E-2</v>
      </c>
      <c r="P774" s="201">
        <v>0.03</v>
      </c>
      <c r="Q774" s="201">
        <v>3.3000000000000002E-2</v>
      </c>
      <c r="R774" s="203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205">
        <v>1</v>
      </c>
    </row>
    <row r="775" spans="1:65">
      <c r="A775" s="29"/>
      <c r="B775" s="19">
        <v>1</v>
      </c>
      <c r="C775" s="9">
        <v>2</v>
      </c>
      <c r="D775" s="23">
        <v>3.4000000000000002E-2</v>
      </c>
      <c r="E775" s="207" t="s">
        <v>318</v>
      </c>
      <c r="F775" s="207" t="s">
        <v>318</v>
      </c>
      <c r="G775" s="23">
        <v>0.03</v>
      </c>
      <c r="H775" s="23">
        <v>3.4000000000000002E-2</v>
      </c>
      <c r="I775" s="23">
        <v>3.5000000000000003E-2</v>
      </c>
      <c r="J775" s="23">
        <v>3.1E-2</v>
      </c>
      <c r="K775" s="23">
        <v>3.5000000000000003E-2</v>
      </c>
      <c r="L775" s="23">
        <v>3.3000000000000002E-2</v>
      </c>
      <c r="M775" s="207" t="s">
        <v>318</v>
      </c>
      <c r="N775" s="23">
        <v>0.03</v>
      </c>
      <c r="O775" s="207">
        <v>3.3000000000000002E-2</v>
      </c>
      <c r="P775" s="23">
        <v>0.03</v>
      </c>
      <c r="Q775" s="23">
        <v>3.4000000000000002E-2</v>
      </c>
      <c r="R775" s="203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05">
        <v>63</v>
      </c>
    </row>
    <row r="776" spans="1:65">
      <c r="A776" s="29"/>
      <c r="B776" s="19">
        <v>1</v>
      </c>
      <c r="C776" s="9">
        <v>3</v>
      </c>
      <c r="D776" s="23">
        <v>3.5999999999999997E-2</v>
      </c>
      <c r="E776" s="207" t="s">
        <v>318</v>
      </c>
      <c r="F776" s="207" t="s">
        <v>318</v>
      </c>
      <c r="G776" s="23">
        <v>3.3000000000000002E-2</v>
      </c>
      <c r="H776" s="23">
        <v>3.3000000000000002E-2</v>
      </c>
      <c r="I776" s="23">
        <v>3.3000000000000002E-2</v>
      </c>
      <c r="J776" s="23">
        <v>3.2000000000000001E-2</v>
      </c>
      <c r="K776" s="23">
        <v>3.5999999999999997E-2</v>
      </c>
      <c r="L776" s="23">
        <v>3.3000000000000002E-2</v>
      </c>
      <c r="M776" s="207" t="s">
        <v>318</v>
      </c>
      <c r="N776" s="23">
        <v>3.2000000000000001E-2</v>
      </c>
      <c r="O776" s="207">
        <v>3.9E-2</v>
      </c>
      <c r="P776" s="23">
        <v>0.03</v>
      </c>
      <c r="Q776" s="23">
        <v>3.5000000000000003E-2</v>
      </c>
      <c r="R776" s="203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205">
        <v>16</v>
      </c>
    </row>
    <row r="777" spans="1:65">
      <c r="A777" s="29"/>
      <c r="B777" s="19">
        <v>1</v>
      </c>
      <c r="C777" s="9">
        <v>4</v>
      </c>
      <c r="D777" s="23">
        <v>3.1E-2</v>
      </c>
      <c r="E777" s="207" t="s">
        <v>318</v>
      </c>
      <c r="F777" s="207" t="s">
        <v>318</v>
      </c>
      <c r="G777" s="23">
        <v>3.1E-2</v>
      </c>
      <c r="H777" s="23">
        <v>3.4000000000000002E-2</v>
      </c>
      <c r="I777" s="23">
        <v>3.3000000000000002E-2</v>
      </c>
      <c r="J777" s="23">
        <v>3.2000000000000001E-2</v>
      </c>
      <c r="K777" s="23">
        <v>3.5000000000000003E-2</v>
      </c>
      <c r="L777" s="23">
        <v>3.3000000000000002E-2</v>
      </c>
      <c r="M777" s="207" t="s">
        <v>318</v>
      </c>
      <c r="N777" s="23">
        <v>3.3000000000000002E-2</v>
      </c>
      <c r="O777" s="207">
        <v>4.9000000000000002E-2</v>
      </c>
      <c r="P777" s="23">
        <v>0.03</v>
      </c>
      <c r="Q777" s="23">
        <v>3.2000000000000001E-2</v>
      </c>
      <c r="R777" s="203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205">
        <v>3.2616666666666669E-2</v>
      </c>
    </row>
    <row r="778" spans="1:65">
      <c r="A778" s="29"/>
      <c r="B778" s="19">
        <v>1</v>
      </c>
      <c r="C778" s="9">
        <v>5</v>
      </c>
      <c r="D778" s="23">
        <v>3.1E-2</v>
      </c>
      <c r="E778" s="207" t="s">
        <v>318</v>
      </c>
      <c r="F778" s="207" t="s">
        <v>318</v>
      </c>
      <c r="G778" s="23">
        <v>3.2000000000000001E-2</v>
      </c>
      <c r="H778" s="23">
        <v>3.2000000000000001E-2</v>
      </c>
      <c r="I778" s="23">
        <v>3.2000000000000001E-2</v>
      </c>
      <c r="J778" s="23">
        <v>3.2000000000000001E-2</v>
      </c>
      <c r="K778" s="23">
        <v>3.3000000000000002E-2</v>
      </c>
      <c r="L778" s="23">
        <v>3.4000000000000002E-2</v>
      </c>
      <c r="M778" s="207" t="s">
        <v>318</v>
      </c>
      <c r="N778" s="23">
        <v>3.2000000000000001E-2</v>
      </c>
      <c r="O778" s="207">
        <v>4.1000000000000002E-2</v>
      </c>
      <c r="P778" s="208">
        <v>0.04</v>
      </c>
      <c r="Q778" s="23">
        <v>3.2000000000000001E-2</v>
      </c>
      <c r="R778" s="203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205">
        <v>103</v>
      </c>
    </row>
    <row r="779" spans="1:65">
      <c r="A779" s="29"/>
      <c r="B779" s="19">
        <v>1</v>
      </c>
      <c r="C779" s="9">
        <v>6</v>
      </c>
      <c r="D779" s="23">
        <v>3.4000000000000002E-2</v>
      </c>
      <c r="E779" s="207" t="s">
        <v>318</v>
      </c>
      <c r="F779" s="207" t="s">
        <v>318</v>
      </c>
      <c r="G779" s="23">
        <v>3.3000000000000002E-2</v>
      </c>
      <c r="H779" s="23">
        <v>3.5000000000000003E-2</v>
      </c>
      <c r="I779" s="23">
        <v>3.5000000000000003E-2</v>
      </c>
      <c r="J779" s="23">
        <v>3.4000000000000002E-2</v>
      </c>
      <c r="K779" s="23">
        <v>3.4000000000000002E-2</v>
      </c>
      <c r="L779" s="23">
        <v>3.2000000000000001E-2</v>
      </c>
      <c r="M779" s="207" t="s">
        <v>318</v>
      </c>
      <c r="N779" s="23">
        <v>3.1E-2</v>
      </c>
      <c r="O779" s="207">
        <v>3.4000000000000002E-2</v>
      </c>
      <c r="P779" s="23">
        <v>0.03</v>
      </c>
      <c r="Q779" s="23">
        <v>3.2000000000000001E-2</v>
      </c>
      <c r="R779" s="203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56"/>
    </row>
    <row r="780" spans="1:65">
      <c r="A780" s="29"/>
      <c r="B780" s="20" t="s">
        <v>271</v>
      </c>
      <c r="C780" s="12"/>
      <c r="D780" s="209">
        <v>3.3333333333333333E-2</v>
      </c>
      <c r="E780" s="209" t="s">
        <v>771</v>
      </c>
      <c r="F780" s="209" t="s">
        <v>771</v>
      </c>
      <c r="G780" s="209">
        <v>3.1833333333333332E-2</v>
      </c>
      <c r="H780" s="209">
        <v>3.3500000000000002E-2</v>
      </c>
      <c r="I780" s="209">
        <v>3.3500000000000002E-2</v>
      </c>
      <c r="J780" s="209">
        <v>3.2333333333333332E-2</v>
      </c>
      <c r="K780" s="209">
        <v>3.4500000000000003E-2</v>
      </c>
      <c r="L780" s="209">
        <v>3.3000000000000002E-2</v>
      </c>
      <c r="M780" s="209" t="s">
        <v>771</v>
      </c>
      <c r="N780" s="209">
        <v>3.1166666666666665E-2</v>
      </c>
      <c r="O780" s="209">
        <v>3.8500000000000006E-2</v>
      </c>
      <c r="P780" s="209">
        <v>3.1666666666666669E-2</v>
      </c>
      <c r="Q780" s="209">
        <v>3.3000000000000002E-2</v>
      </c>
      <c r="R780" s="203"/>
      <c r="S780" s="204"/>
      <c r="T780" s="204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56"/>
    </row>
    <row r="781" spans="1:65">
      <c r="A781" s="29"/>
      <c r="B781" s="3" t="s">
        <v>272</v>
      </c>
      <c r="C781" s="28"/>
      <c r="D781" s="23">
        <v>3.4000000000000002E-2</v>
      </c>
      <c r="E781" s="23" t="s">
        <v>771</v>
      </c>
      <c r="F781" s="23" t="s">
        <v>771</v>
      </c>
      <c r="G781" s="23">
        <v>3.2000000000000001E-2</v>
      </c>
      <c r="H781" s="23">
        <v>3.3500000000000002E-2</v>
      </c>
      <c r="I781" s="23">
        <v>3.3000000000000002E-2</v>
      </c>
      <c r="J781" s="23">
        <v>3.2000000000000001E-2</v>
      </c>
      <c r="K781" s="23">
        <v>3.4500000000000003E-2</v>
      </c>
      <c r="L781" s="23">
        <v>3.3000000000000002E-2</v>
      </c>
      <c r="M781" s="23" t="s">
        <v>771</v>
      </c>
      <c r="N781" s="23">
        <v>3.15E-2</v>
      </c>
      <c r="O781" s="23">
        <v>3.7000000000000005E-2</v>
      </c>
      <c r="P781" s="23">
        <v>0.03</v>
      </c>
      <c r="Q781" s="23">
        <v>3.2500000000000001E-2</v>
      </c>
      <c r="R781" s="203"/>
      <c r="S781" s="204"/>
      <c r="T781" s="204"/>
      <c r="U781" s="204"/>
      <c r="V781" s="204"/>
      <c r="W781" s="204"/>
      <c r="X781" s="204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4"/>
      <c r="AT781" s="204"/>
      <c r="AU781" s="204"/>
      <c r="AV781" s="204"/>
      <c r="AW781" s="204"/>
      <c r="AX781" s="204"/>
      <c r="AY781" s="204"/>
      <c r="AZ781" s="204"/>
      <c r="BA781" s="204"/>
      <c r="BB781" s="204"/>
      <c r="BC781" s="204"/>
      <c r="BD781" s="204"/>
      <c r="BE781" s="204"/>
      <c r="BF781" s="204"/>
      <c r="BG781" s="204"/>
      <c r="BH781" s="204"/>
      <c r="BI781" s="204"/>
      <c r="BJ781" s="204"/>
      <c r="BK781" s="204"/>
      <c r="BL781" s="204"/>
      <c r="BM781" s="56"/>
    </row>
    <row r="782" spans="1:65">
      <c r="A782" s="29"/>
      <c r="B782" s="3" t="s">
        <v>273</v>
      </c>
      <c r="C782" s="28"/>
      <c r="D782" s="23">
        <v>1.9663841605003498E-3</v>
      </c>
      <c r="E782" s="23" t="s">
        <v>771</v>
      </c>
      <c r="F782" s="23" t="s">
        <v>771</v>
      </c>
      <c r="G782" s="23">
        <v>1.1690451944500132E-3</v>
      </c>
      <c r="H782" s="23">
        <v>1.0488088481701524E-3</v>
      </c>
      <c r="I782" s="23">
        <v>1.22474487139159E-3</v>
      </c>
      <c r="J782" s="23">
        <v>1.0327955589886455E-3</v>
      </c>
      <c r="K782" s="23">
        <v>1.0488088481701505E-3</v>
      </c>
      <c r="L782" s="23">
        <v>6.3245553203367642E-4</v>
      </c>
      <c r="M782" s="23" t="s">
        <v>771</v>
      </c>
      <c r="N782" s="23">
        <v>1.4719601443879747E-3</v>
      </c>
      <c r="O782" s="23">
        <v>5.9916608715780964E-3</v>
      </c>
      <c r="P782" s="23">
        <v>4.0824829046386315E-3</v>
      </c>
      <c r="Q782" s="23">
        <v>1.2649110640673531E-3</v>
      </c>
      <c r="R782" s="203"/>
      <c r="S782" s="204"/>
      <c r="T782" s="204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56"/>
    </row>
    <row r="783" spans="1:65">
      <c r="A783" s="29"/>
      <c r="B783" s="3" t="s">
        <v>87</v>
      </c>
      <c r="C783" s="28"/>
      <c r="D783" s="13">
        <v>5.8991524815010493E-2</v>
      </c>
      <c r="E783" s="13" t="s">
        <v>771</v>
      </c>
      <c r="F783" s="13" t="s">
        <v>771</v>
      </c>
      <c r="G783" s="13">
        <v>3.6723932809948061E-2</v>
      </c>
      <c r="H783" s="13">
        <v>3.1307726811049326E-2</v>
      </c>
      <c r="I783" s="13">
        <v>3.6559548399748953E-2</v>
      </c>
      <c r="J783" s="13">
        <v>3.1942130690370482E-2</v>
      </c>
      <c r="K783" s="13">
        <v>3.040025646870001E-2</v>
      </c>
      <c r="L783" s="13">
        <v>1.9165319152535647E-2</v>
      </c>
      <c r="M783" s="13" t="s">
        <v>771</v>
      </c>
      <c r="N783" s="13">
        <v>4.7228667734373522E-2</v>
      </c>
      <c r="O783" s="13">
        <v>0.15562755510592455</v>
      </c>
      <c r="P783" s="13">
        <v>0.12892051277806205</v>
      </c>
      <c r="Q783" s="13">
        <v>3.8330638305071302E-2</v>
      </c>
      <c r="R783" s="150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274</v>
      </c>
      <c r="C784" s="28"/>
      <c r="D784" s="13">
        <v>2.197240674501777E-2</v>
      </c>
      <c r="E784" s="13" t="s">
        <v>771</v>
      </c>
      <c r="F784" s="13" t="s">
        <v>771</v>
      </c>
      <c r="G784" s="13">
        <v>-2.4016351558508009E-2</v>
      </c>
      <c r="H784" s="13">
        <v>2.7082268778742868E-2</v>
      </c>
      <c r="I784" s="13">
        <v>2.7082268778742868E-2</v>
      </c>
      <c r="J784" s="13">
        <v>-8.6867654573327124E-3</v>
      </c>
      <c r="K784" s="13">
        <v>5.7741440981093461E-2</v>
      </c>
      <c r="L784" s="13">
        <v>1.1752682677567794E-2</v>
      </c>
      <c r="M784" s="13" t="s">
        <v>771</v>
      </c>
      <c r="N784" s="13">
        <v>-4.4455799693408404E-2</v>
      </c>
      <c r="O784" s="13">
        <v>0.18037812979049583</v>
      </c>
      <c r="P784" s="13">
        <v>-2.9126213592232997E-2</v>
      </c>
      <c r="Q784" s="13">
        <v>1.1752682677567794E-2</v>
      </c>
      <c r="R784" s="150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45" t="s">
        <v>275</v>
      </c>
      <c r="C785" s="46"/>
      <c r="D785" s="44">
        <v>0.49</v>
      </c>
      <c r="E785" s="44">
        <v>5.64</v>
      </c>
      <c r="F785" s="44">
        <v>5.64</v>
      </c>
      <c r="G785" s="44">
        <v>0.61</v>
      </c>
      <c r="H785" s="44">
        <v>0.61</v>
      </c>
      <c r="I785" s="44">
        <v>0.61</v>
      </c>
      <c r="J785" s="44">
        <v>0.25</v>
      </c>
      <c r="K785" s="44">
        <v>1.35</v>
      </c>
      <c r="L785" s="44">
        <v>0.25</v>
      </c>
      <c r="M785" s="44">
        <v>5.64</v>
      </c>
      <c r="N785" s="44">
        <v>1.1000000000000001</v>
      </c>
      <c r="O785" s="44">
        <v>4.29</v>
      </c>
      <c r="P785" s="44">
        <v>0.74</v>
      </c>
      <c r="Q785" s="44">
        <v>0.25</v>
      </c>
      <c r="R785" s="150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BM786" s="55"/>
    </row>
    <row r="787" spans="1:65" ht="15">
      <c r="B787" s="8" t="s">
        <v>674</v>
      </c>
      <c r="BM787" s="27" t="s">
        <v>67</v>
      </c>
    </row>
    <row r="788" spans="1:65" ht="15">
      <c r="A788" s="24" t="s">
        <v>60</v>
      </c>
      <c r="B788" s="18" t="s">
        <v>114</v>
      </c>
      <c r="C788" s="15" t="s">
        <v>115</v>
      </c>
      <c r="D788" s="16" t="s">
        <v>240</v>
      </c>
      <c r="E788" s="17" t="s">
        <v>240</v>
      </c>
      <c r="F788" s="17" t="s">
        <v>240</v>
      </c>
      <c r="G788" s="17" t="s">
        <v>240</v>
      </c>
      <c r="H788" s="17" t="s">
        <v>240</v>
      </c>
      <c r="I788" s="17" t="s">
        <v>240</v>
      </c>
      <c r="J788" s="17" t="s">
        <v>240</v>
      </c>
      <c r="K788" s="17" t="s">
        <v>240</v>
      </c>
      <c r="L788" s="17" t="s">
        <v>240</v>
      </c>
      <c r="M788" s="17" t="s">
        <v>240</v>
      </c>
      <c r="N788" s="17" t="s">
        <v>240</v>
      </c>
      <c r="O788" s="17" t="s">
        <v>240</v>
      </c>
      <c r="P788" s="17" t="s">
        <v>240</v>
      </c>
      <c r="Q788" s="17" t="s">
        <v>240</v>
      </c>
      <c r="R788" s="17" t="s">
        <v>240</v>
      </c>
      <c r="S788" s="17" t="s">
        <v>240</v>
      </c>
      <c r="T788" s="17" t="s">
        <v>240</v>
      </c>
      <c r="U788" s="17" t="s">
        <v>240</v>
      </c>
      <c r="V788" s="17" t="s">
        <v>240</v>
      </c>
      <c r="W788" s="17" t="s">
        <v>240</v>
      </c>
      <c r="X788" s="17" t="s">
        <v>240</v>
      </c>
      <c r="Y788" s="17" t="s">
        <v>240</v>
      </c>
      <c r="Z788" s="17" t="s">
        <v>240</v>
      </c>
      <c r="AA788" s="17" t="s">
        <v>240</v>
      </c>
      <c r="AB788" s="17" t="s">
        <v>240</v>
      </c>
      <c r="AC788" s="17" t="s">
        <v>240</v>
      </c>
      <c r="AD788" s="150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241</v>
      </c>
      <c r="C789" s="9" t="s">
        <v>241</v>
      </c>
      <c r="D789" s="148" t="s">
        <v>243</v>
      </c>
      <c r="E789" s="149" t="s">
        <v>244</v>
      </c>
      <c r="F789" s="149" t="s">
        <v>245</v>
      </c>
      <c r="G789" s="149" t="s">
        <v>246</v>
      </c>
      <c r="H789" s="149" t="s">
        <v>248</v>
      </c>
      <c r="I789" s="149" t="s">
        <v>249</v>
      </c>
      <c r="J789" s="149" t="s">
        <v>250</v>
      </c>
      <c r="K789" s="149" t="s">
        <v>251</v>
      </c>
      <c r="L789" s="149" t="s">
        <v>252</v>
      </c>
      <c r="M789" s="149" t="s">
        <v>253</v>
      </c>
      <c r="N789" s="149" t="s">
        <v>254</v>
      </c>
      <c r="O789" s="149" t="s">
        <v>255</v>
      </c>
      <c r="P789" s="149" t="s">
        <v>256</v>
      </c>
      <c r="Q789" s="149" t="s">
        <v>257</v>
      </c>
      <c r="R789" s="149" t="s">
        <v>258</v>
      </c>
      <c r="S789" s="149" t="s">
        <v>259</v>
      </c>
      <c r="T789" s="149" t="s">
        <v>260</v>
      </c>
      <c r="U789" s="149" t="s">
        <v>261</v>
      </c>
      <c r="V789" s="149" t="s">
        <v>279</v>
      </c>
      <c r="W789" s="149" t="s">
        <v>307</v>
      </c>
      <c r="X789" s="149" t="s">
        <v>280</v>
      </c>
      <c r="Y789" s="149" t="s">
        <v>262</v>
      </c>
      <c r="Z789" s="149" t="s">
        <v>263</v>
      </c>
      <c r="AA789" s="149" t="s">
        <v>281</v>
      </c>
      <c r="AB789" s="149" t="s">
        <v>264</v>
      </c>
      <c r="AC789" s="149" t="s">
        <v>265</v>
      </c>
      <c r="AD789" s="150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1</v>
      </c>
    </row>
    <row r="790" spans="1:65">
      <c r="A790" s="29"/>
      <c r="B790" s="19"/>
      <c r="C790" s="9"/>
      <c r="D790" s="10" t="s">
        <v>284</v>
      </c>
      <c r="E790" s="11" t="s">
        <v>285</v>
      </c>
      <c r="F790" s="11" t="s">
        <v>285</v>
      </c>
      <c r="G790" s="11" t="s">
        <v>282</v>
      </c>
      <c r="H790" s="11" t="s">
        <v>284</v>
      </c>
      <c r="I790" s="11" t="s">
        <v>282</v>
      </c>
      <c r="J790" s="11" t="s">
        <v>282</v>
      </c>
      <c r="K790" s="11" t="s">
        <v>282</v>
      </c>
      <c r="L790" s="11" t="s">
        <v>282</v>
      </c>
      <c r="M790" s="11" t="s">
        <v>282</v>
      </c>
      <c r="N790" s="11" t="s">
        <v>284</v>
      </c>
      <c r="O790" s="11" t="s">
        <v>284</v>
      </c>
      <c r="P790" s="11" t="s">
        <v>285</v>
      </c>
      <c r="Q790" s="11" t="s">
        <v>282</v>
      </c>
      <c r="R790" s="11" t="s">
        <v>284</v>
      </c>
      <c r="S790" s="11" t="s">
        <v>285</v>
      </c>
      <c r="T790" s="11" t="s">
        <v>284</v>
      </c>
      <c r="U790" s="11" t="s">
        <v>285</v>
      </c>
      <c r="V790" s="11" t="s">
        <v>285</v>
      </c>
      <c r="W790" s="11" t="s">
        <v>284</v>
      </c>
      <c r="X790" s="11" t="s">
        <v>282</v>
      </c>
      <c r="Y790" s="11" t="s">
        <v>285</v>
      </c>
      <c r="Z790" s="11" t="s">
        <v>285</v>
      </c>
      <c r="AA790" s="11" t="s">
        <v>285</v>
      </c>
      <c r="AB790" s="11" t="s">
        <v>285</v>
      </c>
      <c r="AC790" s="11" t="s">
        <v>282</v>
      </c>
      <c r="AD790" s="150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9"/>
      <c r="C791" s="9"/>
      <c r="D791" s="25" t="s">
        <v>326</v>
      </c>
      <c r="E791" s="25" t="s">
        <v>326</v>
      </c>
      <c r="F791" s="25" t="s">
        <v>326</v>
      </c>
      <c r="G791" s="25" t="s">
        <v>327</v>
      </c>
      <c r="H791" s="25" t="s">
        <v>328</v>
      </c>
      <c r="I791" s="25" t="s">
        <v>327</v>
      </c>
      <c r="J791" s="25" t="s">
        <v>327</v>
      </c>
      <c r="K791" s="25" t="s">
        <v>327</v>
      </c>
      <c r="L791" s="25" t="s">
        <v>327</v>
      </c>
      <c r="M791" s="25" t="s">
        <v>327</v>
      </c>
      <c r="N791" s="25" t="s">
        <v>328</v>
      </c>
      <c r="O791" s="25" t="s">
        <v>327</v>
      </c>
      <c r="P791" s="25" t="s">
        <v>328</v>
      </c>
      <c r="Q791" s="25" t="s">
        <v>329</v>
      </c>
      <c r="R791" s="25" t="s">
        <v>328</v>
      </c>
      <c r="S791" s="25" t="s">
        <v>329</v>
      </c>
      <c r="T791" s="25" t="s">
        <v>327</v>
      </c>
      <c r="U791" s="25" t="s">
        <v>329</v>
      </c>
      <c r="V791" s="25" t="s">
        <v>330</v>
      </c>
      <c r="W791" s="25" t="s">
        <v>328</v>
      </c>
      <c r="X791" s="25" t="s">
        <v>327</v>
      </c>
      <c r="Y791" s="25" t="s">
        <v>328</v>
      </c>
      <c r="Z791" s="25" t="s">
        <v>328</v>
      </c>
      <c r="AA791" s="25" t="s">
        <v>327</v>
      </c>
      <c r="AB791" s="25" t="s">
        <v>327</v>
      </c>
      <c r="AC791" s="25" t="s">
        <v>119</v>
      </c>
      <c r="AD791" s="150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201">
        <v>0.49080000000000001</v>
      </c>
      <c r="E792" s="201">
        <v>0.5</v>
      </c>
      <c r="F792" s="201">
        <v>0.47881453234296389</v>
      </c>
      <c r="G792" s="201">
        <v>0.45999999999999996</v>
      </c>
      <c r="H792" s="202">
        <v>0.38</v>
      </c>
      <c r="I792" s="201">
        <v>0.48</v>
      </c>
      <c r="J792" s="201">
        <v>0.5</v>
      </c>
      <c r="K792" s="201">
        <v>0.5</v>
      </c>
      <c r="L792" s="202">
        <v>0.53</v>
      </c>
      <c r="M792" s="201">
        <v>0.51</v>
      </c>
      <c r="N792" s="201">
        <v>0.51</v>
      </c>
      <c r="O792" s="201">
        <v>0.44700000000000001</v>
      </c>
      <c r="P792" s="201">
        <v>0.49</v>
      </c>
      <c r="Q792" s="201">
        <v>0.49246184377200003</v>
      </c>
      <c r="R792" s="201">
        <v>0.54</v>
      </c>
      <c r="S792" s="201">
        <v>0.49</v>
      </c>
      <c r="T792" s="201">
        <v>0.49328649999999996</v>
      </c>
      <c r="U792" s="201">
        <v>0.48</v>
      </c>
      <c r="V792" s="201">
        <v>0.44200000000000006</v>
      </c>
      <c r="W792" s="202">
        <v>0.62</v>
      </c>
      <c r="X792" s="201">
        <v>0.46999999999999992</v>
      </c>
      <c r="Y792" s="202">
        <v>0.38169999999999998</v>
      </c>
      <c r="Z792" s="201">
        <v>0.48</v>
      </c>
      <c r="AA792" s="201">
        <v>0.48599999999999999</v>
      </c>
      <c r="AB792" s="201">
        <v>0.49690000000000001</v>
      </c>
      <c r="AC792" s="201">
        <v>0.48</v>
      </c>
      <c r="AD792" s="203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205">
        <v>1</v>
      </c>
    </row>
    <row r="793" spans="1:65">
      <c r="A793" s="29"/>
      <c r="B793" s="19">
        <v>1</v>
      </c>
      <c r="C793" s="9">
        <v>2</v>
      </c>
      <c r="D793" s="23">
        <v>0.48729999999999996</v>
      </c>
      <c r="E793" s="23">
        <v>0.48</v>
      </c>
      <c r="F793" s="23">
        <v>0.47945600622961082</v>
      </c>
      <c r="G793" s="23">
        <v>0.48</v>
      </c>
      <c r="H793" s="207">
        <v>0.38</v>
      </c>
      <c r="I793" s="23">
        <v>0.49</v>
      </c>
      <c r="J793" s="23">
        <v>0.51</v>
      </c>
      <c r="K793" s="23">
        <v>0.51</v>
      </c>
      <c r="L793" s="207">
        <v>0.54</v>
      </c>
      <c r="M793" s="23">
        <v>0.51</v>
      </c>
      <c r="N793" s="23">
        <v>0.51</v>
      </c>
      <c r="O793" s="23">
        <v>0.45999999999999996</v>
      </c>
      <c r="P793" s="23">
        <v>0.49</v>
      </c>
      <c r="Q793" s="23">
        <v>0.4971794181095</v>
      </c>
      <c r="R793" s="23">
        <v>0.52</v>
      </c>
      <c r="S793" s="23">
        <v>0.48</v>
      </c>
      <c r="T793" s="23">
        <v>0.49876199999999998</v>
      </c>
      <c r="U793" s="23">
        <v>0.46999999999999992</v>
      </c>
      <c r="V793" s="208">
        <v>0.42799999999999999</v>
      </c>
      <c r="W793" s="207">
        <v>0.55000000000000004</v>
      </c>
      <c r="X793" s="23">
        <v>0.49</v>
      </c>
      <c r="Y793" s="207">
        <v>0.38019999999999998</v>
      </c>
      <c r="Z793" s="23">
        <v>0.49</v>
      </c>
      <c r="AA793" s="23">
        <v>0.49699999999999994</v>
      </c>
      <c r="AB793" s="23">
        <v>0.49329999999999996</v>
      </c>
      <c r="AC793" s="23">
        <v>0.45999999999999996</v>
      </c>
      <c r="AD793" s="203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205">
        <v>7</v>
      </c>
    </row>
    <row r="794" spans="1:65">
      <c r="A794" s="29"/>
      <c r="B794" s="19">
        <v>1</v>
      </c>
      <c r="C794" s="9">
        <v>3</v>
      </c>
      <c r="D794" s="23">
        <v>0.50169999999999992</v>
      </c>
      <c r="E794" s="23">
        <v>0.48</v>
      </c>
      <c r="F794" s="23">
        <v>0.47648249715693475</v>
      </c>
      <c r="G794" s="23">
        <v>0.48</v>
      </c>
      <c r="H794" s="207">
        <v>0.39</v>
      </c>
      <c r="I794" s="23">
        <v>0.49</v>
      </c>
      <c r="J794" s="23">
        <v>0.5</v>
      </c>
      <c r="K794" s="23">
        <v>0.51</v>
      </c>
      <c r="L794" s="207">
        <v>0.55000000000000004</v>
      </c>
      <c r="M794" s="23">
        <v>0.5</v>
      </c>
      <c r="N794" s="23">
        <v>0.52</v>
      </c>
      <c r="O794" s="23">
        <v>0.45000000000000007</v>
      </c>
      <c r="P794" s="23">
        <v>0.49</v>
      </c>
      <c r="Q794" s="23">
        <v>0.4859750158970001</v>
      </c>
      <c r="R794" s="23">
        <v>0.53</v>
      </c>
      <c r="S794" s="23">
        <v>0.49</v>
      </c>
      <c r="T794" s="23">
        <v>0.499884</v>
      </c>
      <c r="U794" s="23">
        <v>0.48</v>
      </c>
      <c r="V794" s="23">
        <v>0.44</v>
      </c>
      <c r="W794" s="207">
        <v>0.56999999999999995</v>
      </c>
      <c r="X794" s="23">
        <v>0.48</v>
      </c>
      <c r="Y794" s="207">
        <v>0.3831</v>
      </c>
      <c r="Z794" s="23">
        <v>0.49</v>
      </c>
      <c r="AA794" s="23">
        <v>0.5</v>
      </c>
      <c r="AB794" s="23">
        <v>0.48510000000000003</v>
      </c>
      <c r="AC794" s="23">
        <v>0.45999999999999996</v>
      </c>
      <c r="AD794" s="203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205">
        <v>16</v>
      </c>
    </row>
    <row r="795" spans="1:65">
      <c r="A795" s="29"/>
      <c r="B795" s="19">
        <v>1</v>
      </c>
      <c r="C795" s="9">
        <v>4</v>
      </c>
      <c r="D795" s="23">
        <v>0.49950000000000006</v>
      </c>
      <c r="E795" s="23">
        <v>0.5</v>
      </c>
      <c r="F795" s="23">
        <v>0.47441804215499639</v>
      </c>
      <c r="G795" s="23">
        <v>0.46999999999999992</v>
      </c>
      <c r="H795" s="207">
        <v>0.38</v>
      </c>
      <c r="I795" s="23">
        <v>0.49</v>
      </c>
      <c r="J795" s="23">
        <v>0.51</v>
      </c>
      <c r="K795" s="23">
        <v>0.49</v>
      </c>
      <c r="L795" s="207">
        <v>0.55000000000000004</v>
      </c>
      <c r="M795" s="23">
        <v>0.51</v>
      </c>
      <c r="N795" s="23">
        <v>0.51</v>
      </c>
      <c r="O795" s="23">
        <v>0.45999999999999996</v>
      </c>
      <c r="P795" s="23">
        <v>0.49</v>
      </c>
      <c r="Q795" s="23">
        <v>0.49015572484450004</v>
      </c>
      <c r="R795" s="23">
        <v>0.54</v>
      </c>
      <c r="S795" s="23">
        <v>0.49</v>
      </c>
      <c r="T795" s="23">
        <v>0.49551400000000001</v>
      </c>
      <c r="U795" s="23">
        <v>0.46999999999999992</v>
      </c>
      <c r="V795" s="23">
        <v>0.46600000000000003</v>
      </c>
      <c r="W795" s="207">
        <v>0.57999999999999996</v>
      </c>
      <c r="X795" s="23">
        <v>0.46999999999999992</v>
      </c>
      <c r="Y795" s="207">
        <v>0.37420000000000003</v>
      </c>
      <c r="Z795" s="23">
        <v>0.48</v>
      </c>
      <c r="AA795" s="23">
        <v>0.46700000000000008</v>
      </c>
      <c r="AB795" s="23">
        <v>0.49560000000000004</v>
      </c>
      <c r="AC795" s="23">
        <v>0.46999999999999992</v>
      </c>
      <c r="AD795" s="203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205">
        <v>0.48848154152598505</v>
      </c>
    </row>
    <row r="796" spans="1:65">
      <c r="A796" s="29"/>
      <c r="B796" s="19">
        <v>1</v>
      </c>
      <c r="C796" s="9">
        <v>5</v>
      </c>
      <c r="D796" s="23">
        <v>0.50380000000000003</v>
      </c>
      <c r="E796" s="23">
        <v>0.48</v>
      </c>
      <c r="F796" s="23">
        <v>0.47704419100868367</v>
      </c>
      <c r="G796" s="23">
        <v>0.48</v>
      </c>
      <c r="H796" s="207">
        <v>0.38</v>
      </c>
      <c r="I796" s="23">
        <v>0.49</v>
      </c>
      <c r="J796" s="23">
        <v>0.51</v>
      </c>
      <c r="K796" s="23">
        <v>0.5</v>
      </c>
      <c r="L796" s="207">
        <v>0.54</v>
      </c>
      <c r="M796" s="23">
        <v>0.51</v>
      </c>
      <c r="N796" s="23">
        <v>0.51</v>
      </c>
      <c r="O796" s="23">
        <v>0.45999999999999996</v>
      </c>
      <c r="P796" s="23">
        <v>0.5</v>
      </c>
      <c r="Q796" s="23">
        <v>0.4915449985575</v>
      </c>
      <c r="R796" s="23">
        <v>0.53</v>
      </c>
      <c r="S796" s="23">
        <v>0.49</v>
      </c>
      <c r="T796" s="23">
        <v>0.49223999999999996</v>
      </c>
      <c r="U796" s="23">
        <v>0.48</v>
      </c>
      <c r="V796" s="23">
        <v>0.46600000000000003</v>
      </c>
      <c r="W796" s="207">
        <v>0.55000000000000004</v>
      </c>
      <c r="X796" s="23">
        <v>0.49</v>
      </c>
      <c r="Y796" s="207">
        <v>0.38639999999999997</v>
      </c>
      <c r="Z796" s="23">
        <v>0.48</v>
      </c>
      <c r="AA796" s="23">
        <v>0.47199999999999992</v>
      </c>
      <c r="AB796" s="23">
        <v>0.48840000000000006</v>
      </c>
      <c r="AC796" s="23">
        <v>0.46999999999999992</v>
      </c>
      <c r="AD796" s="203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205">
        <v>104</v>
      </c>
    </row>
    <row r="797" spans="1:65">
      <c r="A797" s="29"/>
      <c r="B797" s="19">
        <v>1</v>
      </c>
      <c r="C797" s="9">
        <v>6</v>
      </c>
      <c r="D797" s="23">
        <v>0.496</v>
      </c>
      <c r="E797" s="23">
        <v>0.49</v>
      </c>
      <c r="F797" s="23">
        <v>0.473161252115332</v>
      </c>
      <c r="G797" s="23">
        <v>0.48</v>
      </c>
      <c r="H797" s="207">
        <v>0.39</v>
      </c>
      <c r="I797" s="23">
        <v>0.49</v>
      </c>
      <c r="J797" s="23">
        <v>0.51</v>
      </c>
      <c r="K797" s="23">
        <v>0.5</v>
      </c>
      <c r="L797" s="207">
        <v>0.54</v>
      </c>
      <c r="M797" s="23">
        <v>0.5</v>
      </c>
      <c r="N797" s="23">
        <v>0.52</v>
      </c>
      <c r="O797" s="208">
        <v>0.40799999999999992</v>
      </c>
      <c r="P797" s="23">
        <v>0.5</v>
      </c>
      <c r="Q797" s="23">
        <v>0.49434045924099995</v>
      </c>
      <c r="R797" s="23">
        <v>0.54</v>
      </c>
      <c r="S797" s="23">
        <v>0.49</v>
      </c>
      <c r="T797" s="23">
        <v>0.49534299999999998</v>
      </c>
      <c r="U797" s="23">
        <v>0.46999999999999992</v>
      </c>
      <c r="V797" s="23">
        <v>0.44200000000000006</v>
      </c>
      <c r="W797" s="207">
        <v>0.55000000000000004</v>
      </c>
      <c r="X797" s="23">
        <v>0.48</v>
      </c>
      <c r="Y797" s="207">
        <v>0.38890000000000002</v>
      </c>
      <c r="Z797" s="23">
        <v>0.49</v>
      </c>
      <c r="AA797" s="23">
        <v>0.47599999999999992</v>
      </c>
      <c r="AB797" s="23">
        <v>0.49750000000000005</v>
      </c>
      <c r="AC797" s="23">
        <v>0.46999999999999992</v>
      </c>
      <c r="AD797" s="203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56"/>
    </row>
    <row r="798" spans="1:65">
      <c r="A798" s="29"/>
      <c r="B798" s="20" t="s">
        <v>271</v>
      </c>
      <c r="C798" s="12"/>
      <c r="D798" s="209">
        <v>0.49651666666666672</v>
      </c>
      <c r="E798" s="209">
        <v>0.48833333333333329</v>
      </c>
      <c r="F798" s="209">
        <v>0.47656275350142024</v>
      </c>
      <c r="G798" s="209">
        <v>0.47500000000000003</v>
      </c>
      <c r="H798" s="209">
        <v>0.3833333333333333</v>
      </c>
      <c r="I798" s="209">
        <v>0.48833333333333329</v>
      </c>
      <c r="J798" s="209">
        <v>0.50666666666666671</v>
      </c>
      <c r="K798" s="209">
        <v>0.50166666666666659</v>
      </c>
      <c r="L798" s="209">
        <v>0.54166666666666663</v>
      </c>
      <c r="M798" s="209">
        <v>0.50666666666666671</v>
      </c>
      <c r="N798" s="209">
        <v>0.51333333333333331</v>
      </c>
      <c r="O798" s="209">
        <v>0.44750000000000001</v>
      </c>
      <c r="P798" s="209">
        <v>0.49333333333333335</v>
      </c>
      <c r="Q798" s="209">
        <v>0.49194291007025009</v>
      </c>
      <c r="R798" s="209">
        <v>0.53333333333333333</v>
      </c>
      <c r="S798" s="209">
        <v>0.48833333333333329</v>
      </c>
      <c r="T798" s="209">
        <v>0.49583824999999998</v>
      </c>
      <c r="U798" s="209">
        <v>0.47499999999999992</v>
      </c>
      <c r="V798" s="209">
        <v>0.44733333333333336</v>
      </c>
      <c r="W798" s="209">
        <v>0.56999999999999995</v>
      </c>
      <c r="X798" s="209">
        <v>0.48</v>
      </c>
      <c r="Y798" s="209">
        <v>0.38241666666666668</v>
      </c>
      <c r="Z798" s="209">
        <v>0.48500000000000004</v>
      </c>
      <c r="AA798" s="209">
        <v>0.48299999999999993</v>
      </c>
      <c r="AB798" s="209">
        <v>0.49280000000000007</v>
      </c>
      <c r="AC798" s="209">
        <v>0.46833333333333327</v>
      </c>
      <c r="AD798" s="203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4"/>
      <c r="AT798" s="204"/>
      <c r="AU798" s="204"/>
      <c r="AV798" s="204"/>
      <c r="AW798" s="204"/>
      <c r="AX798" s="204"/>
      <c r="AY798" s="204"/>
      <c r="AZ798" s="204"/>
      <c r="BA798" s="204"/>
      <c r="BB798" s="204"/>
      <c r="BC798" s="204"/>
      <c r="BD798" s="204"/>
      <c r="BE798" s="204"/>
      <c r="BF798" s="204"/>
      <c r="BG798" s="204"/>
      <c r="BH798" s="204"/>
      <c r="BI798" s="204"/>
      <c r="BJ798" s="204"/>
      <c r="BK798" s="204"/>
      <c r="BL798" s="204"/>
      <c r="BM798" s="56"/>
    </row>
    <row r="799" spans="1:65">
      <c r="A799" s="29"/>
      <c r="B799" s="3" t="s">
        <v>272</v>
      </c>
      <c r="C799" s="28"/>
      <c r="D799" s="23">
        <v>0.49775000000000003</v>
      </c>
      <c r="E799" s="23">
        <v>0.48499999999999999</v>
      </c>
      <c r="F799" s="23">
        <v>0.47676334408280918</v>
      </c>
      <c r="G799" s="23">
        <v>0.48</v>
      </c>
      <c r="H799" s="23">
        <v>0.38</v>
      </c>
      <c r="I799" s="23">
        <v>0.49</v>
      </c>
      <c r="J799" s="23">
        <v>0.51</v>
      </c>
      <c r="K799" s="23">
        <v>0.5</v>
      </c>
      <c r="L799" s="23">
        <v>0.54</v>
      </c>
      <c r="M799" s="23">
        <v>0.51</v>
      </c>
      <c r="N799" s="23">
        <v>0.51</v>
      </c>
      <c r="O799" s="23">
        <v>0.45500000000000002</v>
      </c>
      <c r="P799" s="23">
        <v>0.49</v>
      </c>
      <c r="Q799" s="23">
        <v>0.49200342116475004</v>
      </c>
      <c r="R799" s="23">
        <v>0.53500000000000003</v>
      </c>
      <c r="S799" s="23">
        <v>0.49</v>
      </c>
      <c r="T799" s="23">
        <v>0.49542849999999999</v>
      </c>
      <c r="U799" s="23">
        <v>0.47499999999999998</v>
      </c>
      <c r="V799" s="23">
        <v>0.44200000000000006</v>
      </c>
      <c r="W799" s="23">
        <v>0.56000000000000005</v>
      </c>
      <c r="X799" s="23">
        <v>0.48</v>
      </c>
      <c r="Y799" s="23">
        <v>0.38239999999999996</v>
      </c>
      <c r="Z799" s="23">
        <v>0.48499999999999999</v>
      </c>
      <c r="AA799" s="23">
        <v>0.48099999999999998</v>
      </c>
      <c r="AB799" s="23">
        <v>0.49445</v>
      </c>
      <c r="AC799" s="23">
        <v>0.46999999999999992</v>
      </c>
      <c r="AD799" s="203"/>
      <c r="AE799" s="204"/>
      <c r="AF799" s="204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04"/>
      <c r="AT799" s="204"/>
      <c r="AU799" s="204"/>
      <c r="AV799" s="204"/>
      <c r="AW799" s="204"/>
      <c r="AX799" s="204"/>
      <c r="AY799" s="204"/>
      <c r="AZ799" s="204"/>
      <c r="BA799" s="204"/>
      <c r="BB799" s="204"/>
      <c r="BC799" s="204"/>
      <c r="BD799" s="204"/>
      <c r="BE799" s="204"/>
      <c r="BF799" s="204"/>
      <c r="BG799" s="204"/>
      <c r="BH799" s="204"/>
      <c r="BI799" s="204"/>
      <c r="BJ799" s="204"/>
      <c r="BK799" s="204"/>
      <c r="BL799" s="204"/>
      <c r="BM799" s="56"/>
    </row>
    <row r="800" spans="1:65">
      <c r="A800" s="29"/>
      <c r="B800" s="3" t="s">
        <v>273</v>
      </c>
      <c r="C800" s="28"/>
      <c r="D800" s="23">
        <v>6.4297485694750764E-3</v>
      </c>
      <c r="E800" s="23">
        <v>9.8319208025017587E-3</v>
      </c>
      <c r="F800" s="23">
        <v>2.443343647286462E-3</v>
      </c>
      <c r="G800" s="23">
        <v>8.3666002653407685E-3</v>
      </c>
      <c r="H800" s="23">
        <v>5.1639777949432268E-3</v>
      </c>
      <c r="I800" s="23">
        <v>4.0824829046386341E-3</v>
      </c>
      <c r="J800" s="23">
        <v>5.1639777949432268E-3</v>
      </c>
      <c r="K800" s="23">
        <v>7.5277265270908165E-3</v>
      </c>
      <c r="L800" s="23">
        <v>7.5277265270908174E-3</v>
      </c>
      <c r="M800" s="23">
        <v>5.1639777949432268E-3</v>
      </c>
      <c r="N800" s="23">
        <v>5.1639777949432268E-3</v>
      </c>
      <c r="O800" s="23">
        <v>2.0176719257599854E-2</v>
      </c>
      <c r="P800" s="23">
        <v>5.1639777949432277E-3</v>
      </c>
      <c r="Q800" s="23">
        <v>3.805434958696148E-3</v>
      </c>
      <c r="R800" s="23">
        <v>8.1649658092772665E-3</v>
      </c>
      <c r="S800" s="23">
        <v>4.0824829046386341E-3</v>
      </c>
      <c r="T800" s="23">
        <v>2.9908409812292062E-3</v>
      </c>
      <c r="U800" s="23">
        <v>5.4772255750516969E-3</v>
      </c>
      <c r="V800" s="23">
        <v>1.5370968306084911E-2</v>
      </c>
      <c r="W800" s="23">
        <v>2.7568097504180419E-2</v>
      </c>
      <c r="X800" s="23">
        <v>8.9442719099991908E-3</v>
      </c>
      <c r="Y800" s="23">
        <v>5.1246138065874376E-3</v>
      </c>
      <c r="Z800" s="23">
        <v>5.4772255750516665E-3</v>
      </c>
      <c r="AA800" s="23">
        <v>1.3564659966250526E-2</v>
      </c>
      <c r="AB800" s="23">
        <v>5.0127836578092973E-3</v>
      </c>
      <c r="AC800" s="23">
        <v>7.5277265270908087E-3</v>
      </c>
      <c r="AD800" s="203"/>
      <c r="AE800" s="204"/>
      <c r="AF800" s="204"/>
      <c r="AG800" s="204"/>
      <c r="AH800" s="204"/>
      <c r="AI800" s="204"/>
      <c r="AJ800" s="204"/>
      <c r="AK800" s="204"/>
      <c r="AL800" s="204"/>
      <c r="AM800" s="204"/>
      <c r="AN800" s="204"/>
      <c r="AO800" s="204"/>
      <c r="AP800" s="204"/>
      <c r="AQ800" s="204"/>
      <c r="AR800" s="204"/>
      <c r="AS800" s="204"/>
      <c r="AT800" s="204"/>
      <c r="AU800" s="204"/>
      <c r="AV800" s="204"/>
      <c r="AW800" s="204"/>
      <c r="AX800" s="204"/>
      <c r="AY800" s="204"/>
      <c r="AZ800" s="204"/>
      <c r="BA800" s="204"/>
      <c r="BB800" s="204"/>
      <c r="BC800" s="204"/>
      <c r="BD800" s="204"/>
      <c r="BE800" s="204"/>
      <c r="BF800" s="204"/>
      <c r="BG800" s="204"/>
      <c r="BH800" s="204"/>
      <c r="BI800" s="204"/>
      <c r="BJ800" s="204"/>
      <c r="BK800" s="204"/>
      <c r="BL800" s="204"/>
      <c r="BM800" s="56"/>
    </row>
    <row r="801" spans="1:65">
      <c r="A801" s="29"/>
      <c r="B801" s="3" t="s">
        <v>87</v>
      </c>
      <c r="C801" s="28"/>
      <c r="D801" s="13">
        <v>1.2949713476167451E-2</v>
      </c>
      <c r="E801" s="13">
        <v>2.0133626216727152E-2</v>
      </c>
      <c r="F801" s="13">
        <v>5.1270134506623388E-3</v>
      </c>
      <c r="G801" s="13">
        <v>1.7613895295454249E-2</v>
      </c>
      <c r="H801" s="13">
        <v>1.3471246421591027E-2</v>
      </c>
      <c r="I801" s="13">
        <v>8.3600332518197294E-3</v>
      </c>
      <c r="J801" s="13">
        <v>1.0192061437387948E-2</v>
      </c>
      <c r="K801" s="13">
        <v>1.5005434937722561E-2</v>
      </c>
      <c r="L801" s="13">
        <v>1.3897341280783048E-2</v>
      </c>
      <c r="M801" s="13">
        <v>1.0192061437387948E-2</v>
      </c>
      <c r="N801" s="13">
        <v>1.0059697003136157E-2</v>
      </c>
      <c r="O801" s="13">
        <v>4.5087640799105815E-2</v>
      </c>
      <c r="P801" s="13">
        <v>1.0467522557317354E-2</v>
      </c>
      <c r="Q801" s="13">
        <v>7.7355215021855418E-3</v>
      </c>
      <c r="R801" s="13">
        <v>1.5309310892394875E-2</v>
      </c>
      <c r="S801" s="13">
        <v>8.3600332518197294E-3</v>
      </c>
      <c r="T801" s="13">
        <v>6.0318883854345775E-3</v>
      </c>
      <c r="U801" s="13">
        <v>1.1531001210635152E-2</v>
      </c>
      <c r="V801" s="13">
        <v>3.436133004340889E-2</v>
      </c>
      <c r="W801" s="13">
        <v>4.8365083340667407E-2</v>
      </c>
      <c r="X801" s="13">
        <v>1.8633899812498314E-2</v>
      </c>
      <c r="Y801" s="13">
        <v>1.3400602675757082E-2</v>
      </c>
      <c r="Z801" s="13">
        <v>1.1293248608353951E-2</v>
      </c>
      <c r="AA801" s="13">
        <v>2.8084182124742292E-2</v>
      </c>
      <c r="AB801" s="13">
        <v>1.0172044760164969E-2</v>
      </c>
      <c r="AC801" s="13">
        <v>1.6073437424393187E-2</v>
      </c>
      <c r="AD801" s="150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274</v>
      </c>
      <c r="C802" s="28"/>
      <c r="D802" s="13">
        <v>1.6449188879441579E-2</v>
      </c>
      <c r="E802" s="13">
        <v>-3.0340592233801811E-4</v>
      </c>
      <c r="F802" s="13">
        <v>-2.4399669202097796E-2</v>
      </c>
      <c r="G802" s="13">
        <v>-2.759887606780298E-2</v>
      </c>
      <c r="H802" s="13">
        <v>-0.21525523331787622</v>
      </c>
      <c r="I802" s="13">
        <v>-3.0340592233801811E-4</v>
      </c>
      <c r="J802" s="13">
        <v>3.7227865527676762E-2</v>
      </c>
      <c r="K802" s="13">
        <v>2.6992064223127166E-2</v>
      </c>
      <c r="L802" s="13">
        <v>0.10887847465952283</v>
      </c>
      <c r="M802" s="13">
        <v>3.7227865527676762E-2</v>
      </c>
      <c r="N802" s="13">
        <v>5.0875600600409188E-2</v>
      </c>
      <c r="O802" s="13">
        <v>-8.3895783242824984E-2</v>
      </c>
      <c r="P802" s="13">
        <v>9.9323953822116895E-3</v>
      </c>
      <c r="Q802" s="13">
        <v>7.0859761321828696E-3</v>
      </c>
      <c r="R802" s="13">
        <v>9.181880581860713E-2</v>
      </c>
      <c r="S802" s="13">
        <v>-3.0340592233801811E-4</v>
      </c>
      <c r="T802" s="13">
        <v>1.5060361239102482E-2</v>
      </c>
      <c r="U802" s="13">
        <v>-2.7598876067803202E-2</v>
      </c>
      <c r="V802" s="13">
        <v>-8.4236976619643245E-2</v>
      </c>
      <c r="W802" s="13">
        <v>0.16688134871863625</v>
      </c>
      <c r="X802" s="13">
        <v>-1.7363074763253605E-2</v>
      </c>
      <c r="Y802" s="13">
        <v>-0.21713179689037687</v>
      </c>
      <c r="Z802" s="13">
        <v>-7.1272734587041198E-3</v>
      </c>
      <c r="AA802" s="13">
        <v>-1.1221593980524136E-2</v>
      </c>
      <c r="AB802" s="13">
        <v>8.8405765763930333E-3</v>
      </c>
      <c r="AC802" s="13">
        <v>-4.1246611140535738E-2</v>
      </c>
      <c r="AD802" s="150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45" t="s">
        <v>275</v>
      </c>
      <c r="C803" s="46"/>
      <c r="D803" s="44">
        <v>0.41</v>
      </c>
      <c r="E803" s="44">
        <v>0</v>
      </c>
      <c r="F803" s="44">
        <v>0.6</v>
      </c>
      <c r="G803" s="44">
        <v>0.67</v>
      </c>
      <c r="H803" s="44">
        <v>5.31</v>
      </c>
      <c r="I803" s="44">
        <v>0</v>
      </c>
      <c r="J803" s="44">
        <v>0.93</v>
      </c>
      <c r="K803" s="44">
        <v>0.67</v>
      </c>
      <c r="L803" s="44">
        <v>2.7</v>
      </c>
      <c r="M803" s="44">
        <v>0.93</v>
      </c>
      <c r="N803" s="44">
        <v>1.26</v>
      </c>
      <c r="O803" s="44">
        <v>2.0699999999999998</v>
      </c>
      <c r="P803" s="44">
        <v>0.25</v>
      </c>
      <c r="Q803" s="44">
        <v>0.18</v>
      </c>
      <c r="R803" s="44">
        <v>2.2799999999999998</v>
      </c>
      <c r="S803" s="44">
        <v>0</v>
      </c>
      <c r="T803" s="44">
        <v>0.38</v>
      </c>
      <c r="U803" s="44">
        <v>0.67</v>
      </c>
      <c r="V803" s="44">
        <v>2.0699999999999998</v>
      </c>
      <c r="W803" s="44">
        <v>4.13</v>
      </c>
      <c r="X803" s="44">
        <v>0.42</v>
      </c>
      <c r="Y803" s="44">
        <v>5.36</v>
      </c>
      <c r="Z803" s="44">
        <v>0.17</v>
      </c>
      <c r="AA803" s="44">
        <v>0.27</v>
      </c>
      <c r="AB803" s="44">
        <v>0.23</v>
      </c>
      <c r="AC803" s="44">
        <v>1.01</v>
      </c>
      <c r="AD803" s="150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BM804" s="55"/>
    </row>
    <row r="805" spans="1:65" ht="15">
      <c r="B805" s="8" t="s">
        <v>675</v>
      </c>
      <c r="BM805" s="27" t="s">
        <v>67</v>
      </c>
    </row>
    <row r="806" spans="1:65" ht="15">
      <c r="A806" s="24" t="s">
        <v>6</v>
      </c>
      <c r="B806" s="18" t="s">
        <v>114</v>
      </c>
      <c r="C806" s="15" t="s">
        <v>115</v>
      </c>
      <c r="D806" s="16" t="s">
        <v>240</v>
      </c>
      <c r="E806" s="17" t="s">
        <v>240</v>
      </c>
      <c r="F806" s="17" t="s">
        <v>240</v>
      </c>
      <c r="G806" s="17" t="s">
        <v>240</v>
      </c>
      <c r="H806" s="17" t="s">
        <v>240</v>
      </c>
      <c r="I806" s="17" t="s">
        <v>240</v>
      </c>
      <c r="J806" s="17" t="s">
        <v>240</v>
      </c>
      <c r="K806" s="17" t="s">
        <v>240</v>
      </c>
      <c r="L806" s="17" t="s">
        <v>240</v>
      </c>
      <c r="M806" s="17" t="s">
        <v>240</v>
      </c>
      <c r="N806" s="17" t="s">
        <v>240</v>
      </c>
      <c r="O806" s="17" t="s">
        <v>240</v>
      </c>
      <c r="P806" s="17" t="s">
        <v>240</v>
      </c>
      <c r="Q806" s="17" t="s">
        <v>240</v>
      </c>
      <c r="R806" s="17" t="s">
        <v>240</v>
      </c>
      <c r="S806" s="17" t="s">
        <v>240</v>
      </c>
      <c r="T806" s="17" t="s">
        <v>240</v>
      </c>
      <c r="U806" s="17" t="s">
        <v>240</v>
      </c>
      <c r="V806" s="17" t="s">
        <v>240</v>
      </c>
      <c r="W806" s="17" t="s">
        <v>240</v>
      </c>
      <c r="X806" s="17" t="s">
        <v>240</v>
      </c>
      <c r="Y806" s="17" t="s">
        <v>240</v>
      </c>
      <c r="Z806" s="17" t="s">
        <v>240</v>
      </c>
      <c r="AA806" s="17" t="s">
        <v>240</v>
      </c>
      <c r="AB806" s="17" t="s">
        <v>240</v>
      </c>
      <c r="AC806" s="150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241</v>
      </c>
      <c r="C807" s="9" t="s">
        <v>241</v>
      </c>
      <c r="D807" s="148" t="s">
        <v>243</v>
      </c>
      <c r="E807" s="149" t="s">
        <v>244</v>
      </c>
      <c r="F807" s="149" t="s">
        <v>245</v>
      </c>
      <c r="G807" s="149" t="s">
        <v>246</v>
      </c>
      <c r="H807" s="149" t="s">
        <v>248</v>
      </c>
      <c r="I807" s="149" t="s">
        <v>249</v>
      </c>
      <c r="J807" s="149" t="s">
        <v>250</v>
      </c>
      <c r="K807" s="149" t="s">
        <v>251</v>
      </c>
      <c r="L807" s="149" t="s">
        <v>252</v>
      </c>
      <c r="M807" s="149" t="s">
        <v>253</v>
      </c>
      <c r="N807" s="149" t="s">
        <v>254</v>
      </c>
      <c r="O807" s="149" t="s">
        <v>255</v>
      </c>
      <c r="P807" s="149" t="s">
        <v>256</v>
      </c>
      <c r="Q807" s="149" t="s">
        <v>257</v>
      </c>
      <c r="R807" s="149" t="s">
        <v>258</v>
      </c>
      <c r="S807" s="149" t="s">
        <v>259</v>
      </c>
      <c r="T807" s="149" t="s">
        <v>261</v>
      </c>
      <c r="U807" s="149" t="s">
        <v>279</v>
      </c>
      <c r="V807" s="149" t="s">
        <v>307</v>
      </c>
      <c r="W807" s="149" t="s">
        <v>280</v>
      </c>
      <c r="X807" s="149" t="s">
        <v>262</v>
      </c>
      <c r="Y807" s="149" t="s">
        <v>263</v>
      </c>
      <c r="Z807" s="149" t="s">
        <v>281</v>
      </c>
      <c r="AA807" s="149" t="s">
        <v>264</v>
      </c>
      <c r="AB807" s="149" t="s">
        <v>265</v>
      </c>
      <c r="AC807" s="150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282</v>
      </c>
      <c r="E808" s="11" t="s">
        <v>285</v>
      </c>
      <c r="F808" s="11" t="s">
        <v>285</v>
      </c>
      <c r="G808" s="11" t="s">
        <v>282</v>
      </c>
      <c r="H808" s="11" t="s">
        <v>284</v>
      </c>
      <c r="I808" s="11" t="s">
        <v>282</v>
      </c>
      <c r="J808" s="11" t="s">
        <v>282</v>
      </c>
      <c r="K808" s="11" t="s">
        <v>282</v>
      </c>
      <c r="L808" s="11" t="s">
        <v>282</v>
      </c>
      <c r="M808" s="11" t="s">
        <v>282</v>
      </c>
      <c r="N808" s="11" t="s">
        <v>284</v>
      </c>
      <c r="O808" s="11" t="s">
        <v>284</v>
      </c>
      <c r="P808" s="11" t="s">
        <v>285</v>
      </c>
      <c r="Q808" s="11" t="s">
        <v>282</v>
      </c>
      <c r="R808" s="11" t="s">
        <v>284</v>
      </c>
      <c r="S808" s="11" t="s">
        <v>285</v>
      </c>
      <c r="T808" s="11" t="s">
        <v>285</v>
      </c>
      <c r="U808" s="11" t="s">
        <v>285</v>
      </c>
      <c r="V808" s="11" t="s">
        <v>282</v>
      </c>
      <c r="W808" s="11" t="s">
        <v>282</v>
      </c>
      <c r="X808" s="11" t="s">
        <v>285</v>
      </c>
      <c r="Y808" s="11" t="s">
        <v>285</v>
      </c>
      <c r="Z808" s="11" t="s">
        <v>285</v>
      </c>
      <c r="AA808" s="11" t="s">
        <v>285</v>
      </c>
      <c r="AB808" s="11" t="s">
        <v>282</v>
      </c>
      <c r="AC808" s="150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5" t="s">
        <v>326</v>
      </c>
      <c r="E809" s="25" t="s">
        <v>326</v>
      </c>
      <c r="F809" s="25" t="s">
        <v>326</v>
      </c>
      <c r="G809" s="25" t="s">
        <v>327</v>
      </c>
      <c r="H809" s="25" t="s">
        <v>328</v>
      </c>
      <c r="I809" s="25" t="s">
        <v>327</v>
      </c>
      <c r="J809" s="25" t="s">
        <v>327</v>
      </c>
      <c r="K809" s="25" t="s">
        <v>327</v>
      </c>
      <c r="L809" s="25" t="s">
        <v>327</v>
      </c>
      <c r="M809" s="25" t="s">
        <v>327</v>
      </c>
      <c r="N809" s="25" t="s">
        <v>328</v>
      </c>
      <c r="O809" s="25" t="s">
        <v>327</v>
      </c>
      <c r="P809" s="25" t="s">
        <v>328</v>
      </c>
      <c r="Q809" s="25" t="s">
        <v>329</v>
      </c>
      <c r="R809" s="25" t="s">
        <v>328</v>
      </c>
      <c r="S809" s="25" t="s">
        <v>329</v>
      </c>
      <c r="T809" s="25" t="s">
        <v>329</v>
      </c>
      <c r="U809" s="25" t="s">
        <v>330</v>
      </c>
      <c r="V809" s="25" t="s">
        <v>328</v>
      </c>
      <c r="W809" s="25" t="s">
        <v>327</v>
      </c>
      <c r="X809" s="25" t="s">
        <v>328</v>
      </c>
      <c r="Y809" s="25" t="s">
        <v>328</v>
      </c>
      <c r="Z809" s="25" t="s">
        <v>327</v>
      </c>
      <c r="AA809" s="25" t="s">
        <v>327</v>
      </c>
      <c r="AB809" s="25" t="s">
        <v>119</v>
      </c>
      <c r="AC809" s="150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>
        <v>2.29</v>
      </c>
      <c r="E810" s="21">
        <v>1.42</v>
      </c>
      <c r="F810" s="21">
        <v>1.5180594056121144</v>
      </c>
      <c r="G810" s="21">
        <v>1.86</v>
      </c>
      <c r="H810" s="144" t="s">
        <v>107</v>
      </c>
      <c r="I810" s="21">
        <v>1.78</v>
      </c>
      <c r="J810" s="21">
        <v>2.0299999999999998</v>
      </c>
      <c r="K810" s="21">
        <v>2.04</v>
      </c>
      <c r="L810" s="21">
        <v>1.68</v>
      </c>
      <c r="M810" s="21">
        <v>1.92</v>
      </c>
      <c r="N810" s="144" t="s">
        <v>107</v>
      </c>
      <c r="O810" s="144" t="s">
        <v>106</v>
      </c>
      <c r="P810" s="21">
        <v>1.5</v>
      </c>
      <c r="Q810" s="21">
        <v>1.8082689360972668</v>
      </c>
      <c r="R810" s="144" t="s">
        <v>107</v>
      </c>
      <c r="S810" s="21">
        <v>1.65</v>
      </c>
      <c r="T810" s="144" t="s">
        <v>107</v>
      </c>
      <c r="U810" s="21">
        <v>1.72</v>
      </c>
      <c r="V810" s="144" t="s">
        <v>318</v>
      </c>
      <c r="W810" s="21">
        <v>1.9699999999999998</v>
      </c>
      <c r="X810" s="21">
        <v>1.7</v>
      </c>
      <c r="Y810" s="21">
        <v>1.59</v>
      </c>
      <c r="Z810" s="21">
        <v>2.04</v>
      </c>
      <c r="AA810" s="21">
        <v>1.82</v>
      </c>
      <c r="AB810" s="21">
        <v>1.64</v>
      </c>
      <c r="AC810" s="150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2.23</v>
      </c>
      <c r="E811" s="11">
        <v>1.45</v>
      </c>
      <c r="F811" s="11">
        <v>1.5491463409584483</v>
      </c>
      <c r="G811" s="11">
        <v>1.91</v>
      </c>
      <c r="H811" s="145" t="s">
        <v>107</v>
      </c>
      <c r="I811" s="11">
        <v>1.86</v>
      </c>
      <c r="J811" s="11">
        <v>2.02</v>
      </c>
      <c r="K811" s="11">
        <v>2.15</v>
      </c>
      <c r="L811" s="11">
        <v>1.63</v>
      </c>
      <c r="M811" s="146">
        <v>2.16</v>
      </c>
      <c r="N811" s="145" t="s">
        <v>107</v>
      </c>
      <c r="O811" s="145" t="s">
        <v>106</v>
      </c>
      <c r="P811" s="11">
        <v>1.44</v>
      </c>
      <c r="Q811" s="11">
        <v>1.8624185042476418</v>
      </c>
      <c r="R811" s="145" t="s">
        <v>107</v>
      </c>
      <c r="S811" s="11">
        <v>1.71</v>
      </c>
      <c r="T811" s="145" t="s">
        <v>107</v>
      </c>
      <c r="U811" s="11">
        <v>1.74</v>
      </c>
      <c r="V811" s="145" t="s">
        <v>318</v>
      </c>
      <c r="W811" s="11">
        <v>1.91</v>
      </c>
      <c r="X811" s="11">
        <v>1.8</v>
      </c>
      <c r="Y811" s="11">
        <v>1.58</v>
      </c>
      <c r="Z811" s="11">
        <v>2.04</v>
      </c>
      <c r="AA811" s="11">
        <v>1.79</v>
      </c>
      <c r="AB811" s="11">
        <v>1.65</v>
      </c>
      <c r="AC811" s="150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28</v>
      </c>
    </row>
    <row r="812" spans="1:65">
      <c r="A812" s="29"/>
      <c r="B812" s="19">
        <v>1</v>
      </c>
      <c r="C812" s="9">
        <v>3</v>
      </c>
      <c r="D812" s="11">
        <v>2.2400000000000002</v>
      </c>
      <c r="E812" s="11">
        <v>1.4</v>
      </c>
      <c r="F812" s="11">
        <v>1.5217963917943569</v>
      </c>
      <c r="G812" s="11">
        <v>2.02</v>
      </c>
      <c r="H812" s="145" t="s">
        <v>107</v>
      </c>
      <c r="I812" s="11">
        <v>1.86</v>
      </c>
      <c r="J812" s="11">
        <v>1.9400000000000002</v>
      </c>
      <c r="K812" s="11">
        <v>2.1</v>
      </c>
      <c r="L812" s="11">
        <v>1.64</v>
      </c>
      <c r="M812" s="11">
        <v>1.84</v>
      </c>
      <c r="N812" s="145" t="s">
        <v>107</v>
      </c>
      <c r="O812" s="145" t="s">
        <v>106</v>
      </c>
      <c r="P812" s="11">
        <v>1.51</v>
      </c>
      <c r="Q812" s="11">
        <v>1.857392494639398</v>
      </c>
      <c r="R812" s="145" t="s">
        <v>107</v>
      </c>
      <c r="S812" s="11">
        <v>1.72</v>
      </c>
      <c r="T812" s="145" t="s">
        <v>107</v>
      </c>
      <c r="U812" s="11">
        <v>1.75</v>
      </c>
      <c r="V812" s="145" t="s">
        <v>318</v>
      </c>
      <c r="W812" s="11">
        <v>1.9400000000000002</v>
      </c>
      <c r="X812" s="11">
        <v>1.8</v>
      </c>
      <c r="Y812" s="11">
        <v>1.48</v>
      </c>
      <c r="Z812" s="11">
        <v>2.06</v>
      </c>
      <c r="AA812" s="11">
        <v>1.72</v>
      </c>
      <c r="AB812" s="11">
        <v>1.71</v>
      </c>
      <c r="AC812" s="150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2.2400000000000002</v>
      </c>
      <c r="E813" s="11">
        <v>1.44</v>
      </c>
      <c r="F813" s="11">
        <v>1.4734549220617601</v>
      </c>
      <c r="G813" s="11">
        <v>1.79</v>
      </c>
      <c r="H813" s="145" t="s">
        <v>107</v>
      </c>
      <c r="I813" s="11">
        <v>1.86</v>
      </c>
      <c r="J813" s="11">
        <v>2</v>
      </c>
      <c r="K813" s="11">
        <v>1.9400000000000002</v>
      </c>
      <c r="L813" s="11">
        <v>1.68</v>
      </c>
      <c r="M813" s="11">
        <v>1.9299999999999997</v>
      </c>
      <c r="N813" s="145" t="s">
        <v>107</v>
      </c>
      <c r="O813" s="145" t="s">
        <v>106</v>
      </c>
      <c r="P813" s="11">
        <v>1.45</v>
      </c>
      <c r="Q813" s="146">
        <v>2.0695561801108573</v>
      </c>
      <c r="R813" s="145" t="s">
        <v>107</v>
      </c>
      <c r="S813" s="11">
        <v>1.65</v>
      </c>
      <c r="T813" s="145" t="s">
        <v>107</v>
      </c>
      <c r="U813" s="146">
        <v>1.92</v>
      </c>
      <c r="V813" s="145" t="s">
        <v>318</v>
      </c>
      <c r="W813" s="11">
        <v>1.86</v>
      </c>
      <c r="X813" s="11">
        <v>1.7</v>
      </c>
      <c r="Y813" s="11">
        <v>1.61</v>
      </c>
      <c r="Z813" s="11">
        <v>2.08</v>
      </c>
      <c r="AA813" s="11">
        <v>1.82</v>
      </c>
      <c r="AB813" s="11">
        <v>1.69</v>
      </c>
      <c r="AC813" s="150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1.7950965561530163</v>
      </c>
    </row>
    <row r="814" spans="1:65">
      <c r="A814" s="29"/>
      <c r="B814" s="19">
        <v>1</v>
      </c>
      <c r="C814" s="9">
        <v>5</v>
      </c>
      <c r="D814" s="11">
        <v>2.19</v>
      </c>
      <c r="E814" s="11">
        <v>1.42</v>
      </c>
      <c r="F814" s="11">
        <v>1.4901313911245013</v>
      </c>
      <c r="G814" s="11">
        <v>1.9800000000000002</v>
      </c>
      <c r="H814" s="145" t="s">
        <v>107</v>
      </c>
      <c r="I814" s="11">
        <v>1.9299999999999997</v>
      </c>
      <c r="J814" s="11">
        <v>1.92</v>
      </c>
      <c r="K814" s="11">
        <v>2.04</v>
      </c>
      <c r="L814" s="11">
        <v>1.67</v>
      </c>
      <c r="M814" s="11">
        <v>1.92</v>
      </c>
      <c r="N814" s="145" t="s">
        <v>107</v>
      </c>
      <c r="O814" s="145">
        <v>2</v>
      </c>
      <c r="P814" s="11">
        <v>1.51</v>
      </c>
      <c r="Q814" s="11">
        <v>1.970411483434201</v>
      </c>
      <c r="R814" s="145" t="s">
        <v>107</v>
      </c>
      <c r="S814" s="11">
        <v>1.7</v>
      </c>
      <c r="T814" s="145" t="s">
        <v>107</v>
      </c>
      <c r="U814" s="11">
        <v>1.74</v>
      </c>
      <c r="V814" s="145" t="s">
        <v>318</v>
      </c>
      <c r="W814" s="11">
        <v>2.0099999999999998</v>
      </c>
      <c r="X814" s="11">
        <v>1.7</v>
      </c>
      <c r="Y814" s="11">
        <v>1.68</v>
      </c>
      <c r="Z814" s="11">
        <v>1.9800000000000002</v>
      </c>
      <c r="AA814" s="11">
        <v>1.78</v>
      </c>
      <c r="AB814" s="11">
        <v>1.69</v>
      </c>
      <c r="AC814" s="150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105</v>
      </c>
    </row>
    <row r="815" spans="1:65">
      <c r="A815" s="29"/>
      <c r="B815" s="19">
        <v>1</v>
      </c>
      <c r="C815" s="9">
        <v>6</v>
      </c>
      <c r="D815" s="11">
        <v>2.31</v>
      </c>
      <c r="E815" s="11">
        <v>1.41</v>
      </c>
      <c r="F815" s="11">
        <v>1.5403429379395199</v>
      </c>
      <c r="G815" s="11">
        <v>1.96</v>
      </c>
      <c r="H815" s="145" t="s">
        <v>107</v>
      </c>
      <c r="I815" s="11">
        <v>1.86</v>
      </c>
      <c r="J815" s="11">
        <v>1.96</v>
      </c>
      <c r="K815" s="11">
        <v>1.9800000000000002</v>
      </c>
      <c r="L815" s="11">
        <v>1.76</v>
      </c>
      <c r="M815" s="11">
        <v>1.88</v>
      </c>
      <c r="N815" s="145" t="s">
        <v>107</v>
      </c>
      <c r="O815" s="145" t="s">
        <v>106</v>
      </c>
      <c r="P815" s="11">
        <v>1.42</v>
      </c>
      <c r="Q815" s="11">
        <v>1.8315719248758291</v>
      </c>
      <c r="R815" s="145" t="s">
        <v>107</v>
      </c>
      <c r="S815" s="11">
        <v>1.63</v>
      </c>
      <c r="T815" s="145" t="s">
        <v>107</v>
      </c>
      <c r="U815" s="11">
        <v>1.77</v>
      </c>
      <c r="V815" s="145" t="s">
        <v>318</v>
      </c>
      <c r="W815" s="11">
        <v>2.04</v>
      </c>
      <c r="X815" s="11">
        <v>1.8</v>
      </c>
      <c r="Y815" s="11">
        <v>1.61</v>
      </c>
      <c r="Z815" s="146">
        <v>1.79</v>
      </c>
      <c r="AA815" s="11">
        <v>1.78</v>
      </c>
      <c r="AB815" s="11">
        <v>1.61</v>
      </c>
      <c r="AC815" s="150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20" t="s">
        <v>271</v>
      </c>
      <c r="C816" s="12"/>
      <c r="D816" s="22">
        <v>2.25</v>
      </c>
      <c r="E816" s="22">
        <v>1.4233333333333331</v>
      </c>
      <c r="F816" s="22">
        <v>1.5154885649151169</v>
      </c>
      <c r="G816" s="22">
        <v>1.92</v>
      </c>
      <c r="H816" s="22" t="s">
        <v>771</v>
      </c>
      <c r="I816" s="22">
        <v>1.8583333333333332</v>
      </c>
      <c r="J816" s="22">
        <v>1.9783333333333335</v>
      </c>
      <c r="K816" s="22">
        <v>2.0416666666666665</v>
      </c>
      <c r="L816" s="22">
        <v>1.6766666666666665</v>
      </c>
      <c r="M816" s="22">
        <v>1.9416666666666664</v>
      </c>
      <c r="N816" s="22" t="s">
        <v>771</v>
      </c>
      <c r="O816" s="22">
        <v>2</v>
      </c>
      <c r="P816" s="22">
        <v>1.4716666666666667</v>
      </c>
      <c r="Q816" s="22">
        <v>1.8999365872341991</v>
      </c>
      <c r="R816" s="22" t="s">
        <v>771</v>
      </c>
      <c r="S816" s="22">
        <v>1.6766666666666665</v>
      </c>
      <c r="T816" s="22" t="s">
        <v>771</v>
      </c>
      <c r="U816" s="22">
        <v>1.7733333333333332</v>
      </c>
      <c r="V816" s="22" t="s">
        <v>771</v>
      </c>
      <c r="W816" s="22">
        <v>1.9550000000000001</v>
      </c>
      <c r="X816" s="22">
        <v>1.75</v>
      </c>
      <c r="Y816" s="22">
        <v>1.5916666666666668</v>
      </c>
      <c r="Z816" s="22">
        <v>1.9983333333333337</v>
      </c>
      <c r="AA816" s="22">
        <v>1.7849999999999999</v>
      </c>
      <c r="AB816" s="22">
        <v>1.6649999999999998</v>
      </c>
      <c r="AC816" s="150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272</v>
      </c>
      <c r="C817" s="28"/>
      <c r="D817" s="11">
        <v>2.2400000000000002</v>
      </c>
      <c r="E817" s="11">
        <v>1.42</v>
      </c>
      <c r="F817" s="11">
        <v>1.5199278987032356</v>
      </c>
      <c r="G817" s="11">
        <v>1.9350000000000001</v>
      </c>
      <c r="H817" s="11" t="s">
        <v>771</v>
      </c>
      <c r="I817" s="11">
        <v>1.86</v>
      </c>
      <c r="J817" s="11">
        <v>1.98</v>
      </c>
      <c r="K817" s="11">
        <v>2.04</v>
      </c>
      <c r="L817" s="11">
        <v>1.6749999999999998</v>
      </c>
      <c r="M817" s="11">
        <v>1.92</v>
      </c>
      <c r="N817" s="11" t="s">
        <v>771</v>
      </c>
      <c r="O817" s="11">
        <v>2</v>
      </c>
      <c r="P817" s="11">
        <v>1.4750000000000001</v>
      </c>
      <c r="Q817" s="11">
        <v>1.8599054994435198</v>
      </c>
      <c r="R817" s="11" t="s">
        <v>771</v>
      </c>
      <c r="S817" s="11">
        <v>1.6749999999999998</v>
      </c>
      <c r="T817" s="11" t="s">
        <v>771</v>
      </c>
      <c r="U817" s="11">
        <v>1.7450000000000001</v>
      </c>
      <c r="V817" s="11" t="s">
        <v>771</v>
      </c>
      <c r="W817" s="11">
        <v>1.9550000000000001</v>
      </c>
      <c r="X817" s="11">
        <v>1.75</v>
      </c>
      <c r="Y817" s="11">
        <v>1.6</v>
      </c>
      <c r="Z817" s="11">
        <v>2.04</v>
      </c>
      <c r="AA817" s="11">
        <v>1.7850000000000001</v>
      </c>
      <c r="AB817" s="11">
        <v>1.67</v>
      </c>
      <c r="AC817" s="150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273</v>
      </c>
      <c r="C818" s="28"/>
      <c r="D818" s="23">
        <v>4.3358966777357615E-2</v>
      </c>
      <c r="E818" s="23">
        <v>1.8618986725025273E-2</v>
      </c>
      <c r="F818" s="23">
        <v>2.9006196036771386E-2</v>
      </c>
      <c r="G818" s="23">
        <v>8.4616783205224727E-2</v>
      </c>
      <c r="H818" s="23" t="s">
        <v>771</v>
      </c>
      <c r="I818" s="23">
        <v>4.7504385762439434E-2</v>
      </c>
      <c r="J818" s="23">
        <v>4.4907311951024882E-2</v>
      </c>
      <c r="K818" s="23">
        <v>7.6528861657982686E-2</v>
      </c>
      <c r="L818" s="23">
        <v>4.589843860815606E-2</v>
      </c>
      <c r="M818" s="23">
        <v>0.11214573851318062</v>
      </c>
      <c r="N818" s="23" t="s">
        <v>771</v>
      </c>
      <c r="O818" s="23" t="s">
        <v>771</v>
      </c>
      <c r="P818" s="23">
        <v>3.9707262140151009E-2</v>
      </c>
      <c r="Q818" s="23">
        <v>0.10003180391463685</v>
      </c>
      <c r="R818" s="23" t="s">
        <v>771</v>
      </c>
      <c r="S818" s="23">
        <v>3.7771241264574151E-2</v>
      </c>
      <c r="T818" s="23" t="s">
        <v>771</v>
      </c>
      <c r="U818" s="23">
        <v>7.3665912514993423E-2</v>
      </c>
      <c r="V818" s="23" t="s">
        <v>771</v>
      </c>
      <c r="W818" s="23">
        <v>6.5954529791364527E-2</v>
      </c>
      <c r="X818" s="23">
        <v>5.4772255750516662E-2</v>
      </c>
      <c r="Y818" s="23">
        <v>6.4935865795927181E-2</v>
      </c>
      <c r="Z818" s="23">
        <v>0.10740887610745523</v>
      </c>
      <c r="AA818" s="23">
        <v>3.6742346141747706E-2</v>
      </c>
      <c r="AB818" s="23">
        <v>3.7815340802378042E-2</v>
      </c>
      <c r="AC818" s="150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87</v>
      </c>
      <c r="C819" s="28"/>
      <c r="D819" s="13">
        <v>1.927065190104783E-2</v>
      </c>
      <c r="E819" s="13">
        <v>1.3081255310322207E-2</v>
      </c>
      <c r="F819" s="13">
        <v>1.9139831674279927E-2</v>
      </c>
      <c r="G819" s="13">
        <v>4.4071241252721216E-2</v>
      </c>
      <c r="H819" s="13" t="s">
        <v>771</v>
      </c>
      <c r="I819" s="13">
        <v>2.5562898168128845E-2</v>
      </c>
      <c r="J819" s="13">
        <v>2.2699567961764894E-2</v>
      </c>
      <c r="K819" s="13">
        <v>3.7483524077379281E-2</v>
      </c>
      <c r="L819" s="13">
        <v>2.737481427921833E-2</v>
      </c>
      <c r="M819" s="13">
        <v>5.7757461895200327E-2</v>
      </c>
      <c r="N819" s="13" t="s">
        <v>771</v>
      </c>
      <c r="O819" s="13" t="s">
        <v>771</v>
      </c>
      <c r="P819" s="13">
        <v>2.6981152077112804E-2</v>
      </c>
      <c r="Q819" s="13">
        <v>5.2650075053429272E-2</v>
      </c>
      <c r="R819" s="13" t="s">
        <v>771</v>
      </c>
      <c r="S819" s="13">
        <v>2.2527579283046214E-2</v>
      </c>
      <c r="T819" s="13" t="s">
        <v>771</v>
      </c>
      <c r="U819" s="13">
        <v>4.15409281099587E-2</v>
      </c>
      <c r="V819" s="13" t="s">
        <v>771</v>
      </c>
      <c r="W819" s="13">
        <v>3.3736332374099502E-2</v>
      </c>
      <c r="X819" s="13">
        <v>3.1298431857438094E-2</v>
      </c>
      <c r="Y819" s="13">
        <v>4.0797402594299793E-2</v>
      </c>
      <c r="Z819" s="13">
        <v>5.3749229077959232E-2</v>
      </c>
      <c r="AA819" s="13">
        <v>2.0583947418346054E-2</v>
      </c>
      <c r="AB819" s="13">
        <v>2.2711916397824654E-2</v>
      </c>
      <c r="AC819" s="150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274</v>
      </c>
      <c r="C820" s="28"/>
      <c r="D820" s="13">
        <v>0.25341447081925494</v>
      </c>
      <c r="E820" s="13">
        <v>-0.20709929031137508</v>
      </c>
      <c r="F820" s="13">
        <v>-0.15576208994412744</v>
      </c>
      <c r="G820" s="13">
        <v>6.9580348432430883E-2</v>
      </c>
      <c r="H820" s="13" t="s">
        <v>771</v>
      </c>
      <c r="I820" s="13">
        <v>3.5227507380347634E-2</v>
      </c>
      <c r="J820" s="13">
        <v>0.10207627915737461</v>
      </c>
      <c r="K820" s="13">
        <v>0.13735757537302762</v>
      </c>
      <c r="L820" s="13">
        <v>-6.5974105448762699E-2</v>
      </c>
      <c r="M820" s="13">
        <v>8.1650265558838475E-2</v>
      </c>
      <c r="N820" s="13" t="s">
        <v>771</v>
      </c>
      <c r="O820" s="13">
        <v>0.1141461962837822</v>
      </c>
      <c r="P820" s="13">
        <v>-0.18017409056785028</v>
      </c>
      <c r="Q820" s="13">
        <v>5.8403560923686593E-2</v>
      </c>
      <c r="R820" s="13" t="s">
        <v>771</v>
      </c>
      <c r="S820" s="13">
        <v>-6.5974105448762699E-2</v>
      </c>
      <c r="T820" s="13" t="s">
        <v>771</v>
      </c>
      <c r="U820" s="13">
        <v>-1.2123705961713194E-2</v>
      </c>
      <c r="V820" s="13" t="s">
        <v>771</v>
      </c>
      <c r="W820" s="13">
        <v>8.907790686739725E-2</v>
      </c>
      <c r="X820" s="13">
        <v>-2.5122078251690549E-2</v>
      </c>
      <c r="Y820" s="13">
        <v>-0.1133253187908233</v>
      </c>
      <c r="Z820" s="13">
        <v>0.11321774112021266</v>
      </c>
      <c r="AA820" s="13">
        <v>-5.6245198167244048E-3</v>
      </c>
      <c r="AB820" s="13">
        <v>-7.2473291593751377E-2</v>
      </c>
      <c r="AC820" s="150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45" t="s">
        <v>275</v>
      </c>
      <c r="C821" s="46"/>
      <c r="D821" s="44">
        <v>1.24</v>
      </c>
      <c r="E821" s="44">
        <v>1.52</v>
      </c>
      <c r="F821" s="44">
        <v>1.21</v>
      </c>
      <c r="G821" s="44">
        <v>0.14000000000000001</v>
      </c>
      <c r="H821" s="44">
        <v>2.0699999999999998</v>
      </c>
      <c r="I821" s="44">
        <v>7.0000000000000007E-2</v>
      </c>
      <c r="J821" s="44">
        <v>0.33</v>
      </c>
      <c r="K821" s="44">
        <v>0.54</v>
      </c>
      <c r="L821" s="44">
        <v>0.67</v>
      </c>
      <c r="M821" s="44">
        <v>0.21</v>
      </c>
      <c r="N821" s="44">
        <v>2.0699999999999998</v>
      </c>
      <c r="O821" s="44" t="s">
        <v>276</v>
      </c>
      <c r="P821" s="44">
        <v>1.36</v>
      </c>
      <c r="Q821" s="44">
        <v>7.0000000000000007E-2</v>
      </c>
      <c r="R821" s="44">
        <v>2.0699999999999998</v>
      </c>
      <c r="S821" s="44">
        <v>0.67</v>
      </c>
      <c r="T821" s="44">
        <v>2.0699999999999998</v>
      </c>
      <c r="U821" s="44">
        <v>0.35</v>
      </c>
      <c r="V821" s="44">
        <v>6.18</v>
      </c>
      <c r="W821" s="44">
        <v>0.25</v>
      </c>
      <c r="X821" s="44">
        <v>0.43</v>
      </c>
      <c r="Y821" s="44">
        <v>0.96</v>
      </c>
      <c r="Z821" s="44">
        <v>0.4</v>
      </c>
      <c r="AA821" s="44">
        <v>0.31</v>
      </c>
      <c r="AB821" s="44">
        <v>0.71</v>
      </c>
      <c r="AC821" s="150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0" t="s">
        <v>343</v>
      </c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BM822" s="55"/>
    </row>
    <row r="823" spans="1:65">
      <c r="BM823" s="55"/>
    </row>
    <row r="824" spans="1:65" ht="15">
      <c r="B824" s="8" t="s">
        <v>676</v>
      </c>
      <c r="BM824" s="27" t="s">
        <v>67</v>
      </c>
    </row>
    <row r="825" spans="1:65" ht="15">
      <c r="A825" s="24" t="s">
        <v>9</v>
      </c>
      <c r="B825" s="18" t="s">
        <v>114</v>
      </c>
      <c r="C825" s="15" t="s">
        <v>115</v>
      </c>
      <c r="D825" s="16" t="s">
        <v>240</v>
      </c>
      <c r="E825" s="17" t="s">
        <v>240</v>
      </c>
      <c r="F825" s="17" t="s">
        <v>240</v>
      </c>
      <c r="G825" s="17" t="s">
        <v>240</v>
      </c>
      <c r="H825" s="17" t="s">
        <v>240</v>
      </c>
      <c r="I825" s="17" t="s">
        <v>240</v>
      </c>
      <c r="J825" s="17" t="s">
        <v>240</v>
      </c>
      <c r="K825" s="17" t="s">
        <v>240</v>
      </c>
      <c r="L825" s="17" t="s">
        <v>240</v>
      </c>
      <c r="M825" s="17" t="s">
        <v>240</v>
      </c>
      <c r="N825" s="17" t="s">
        <v>240</v>
      </c>
      <c r="O825" s="17" t="s">
        <v>240</v>
      </c>
      <c r="P825" s="17" t="s">
        <v>240</v>
      </c>
      <c r="Q825" s="17" t="s">
        <v>240</v>
      </c>
      <c r="R825" s="17" t="s">
        <v>240</v>
      </c>
      <c r="S825" s="17" t="s">
        <v>240</v>
      </c>
      <c r="T825" s="17" t="s">
        <v>240</v>
      </c>
      <c r="U825" s="17" t="s">
        <v>240</v>
      </c>
      <c r="V825" s="17" t="s">
        <v>240</v>
      </c>
      <c r="W825" s="17" t="s">
        <v>240</v>
      </c>
      <c r="X825" s="17" t="s">
        <v>240</v>
      </c>
      <c r="Y825" s="17" t="s">
        <v>240</v>
      </c>
      <c r="Z825" s="17" t="s">
        <v>240</v>
      </c>
      <c r="AA825" s="150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241</v>
      </c>
      <c r="C826" s="9" t="s">
        <v>241</v>
      </c>
      <c r="D826" s="148" t="s">
        <v>243</v>
      </c>
      <c r="E826" s="149" t="s">
        <v>244</v>
      </c>
      <c r="F826" s="149" t="s">
        <v>245</v>
      </c>
      <c r="G826" s="149" t="s">
        <v>246</v>
      </c>
      <c r="H826" s="149" t="s">
        <v>248</v>
      </c>
      <c r="I826" s="149" t="s">
        <v>249</v>
      </c>
      <c r="J826" s="149" t="s">
        <v>250</v>
      </c>
      <c r="K826" s="149" t="s">
        <v>251</v>
      </c>
      <c r="L826" s="149" t="s">
        <v>252</v>
      </c>
      <c r="M826" s="149" t="s">
        <v>253</v>
      </c>
      <c r="N826" s="149" t="s">
        <v>254</v>
      </c>
      <c r="O826" s="149" t="s">
        <v>255</v>
      </c>
      <c r="P826" s="149" t="s">
        <v>256</v>
      </c>
      <c r="Q826" s="149" t="s">
        <v>257</v>
      </c>
      <c r="R826" s="149" t="s">
        <v>258</v>
      </c>
      <c r="S826" s="149" t="s">
        <v>259</v>
      </c>
      <c r="T826" s="149" t="s">
        <v>261</v>
      </c>
      <c r="U826" s="149" t="s">
        <v>279</v>
      </c>
      <c r="V826" s="149" t="s">
        <v>280</v>
      </c>
      <c r="W826" s="149" t="s">
        <v>262</v>
      </c>
      <c r="X826" s="149" t="s">
        <v>263</v>
      </c>
      <c r="Y826" s="149" t="s">
        <v>281</v>
      </c>
      <c r="Z826" s="149" t="s">
        <v>265</v>
      </c>
      <c r="AA826" s="150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284</v>
      </c>
      <c r="E827" s="11" t="s">
        <v>285</v>
      </c>
      <c r="F827" s="11" t="s">
        <v>285</v>
      </c>
      <c r="G827" s="11" t="s">
        <v>282</v>
      </c>
      <c r="H827" s="11" t="s">
        <v>284</v>
      </c>
      <c r="I827" s="11" t="s">
        <v>282</v>
      </c>
      <c r="J827" s="11" t="s">
        <v>282</v>
      </c>
      <c r="K827" s="11" t="s">
        <v>282</v>
      </c>
      <c r="L827" s="11" t="s">
        <v>282</v>
      </c>
      <c r="M827" s="11" t="s">
        <v>282</v>
      </c>
      <c r="N827" s="11" t="s">
        <v>282</v>
      </c>
      <c r="O827" s="11" t="s">
        <v>284</v>
      </c>
      <c r="P827" s="11" t="s">
        <v>285</v>
      </c>
      <c r="Q827" s="11" t="s">
        <v>282</v>
      </c>
      <c r="R827" s="11" t="s">
        <v>284</v>
      </c>
      <c r="S827" s="11" t="s">
        <v>285</v>
      </c>
      <c r="T827" s="11" t="s">
        <v>285</v>
      </c>
      <c r="U827" s="11" t="s">
        <v>285</v>
      </c>
      <c r="V827" s="11" t="s">
        <v>282</v>
      </c>
      <c r="W827" s="11" t="s">
        <v>285</v>
      </c>
      <c r="X827" s="11" t="s">
        <v>285</v>
      </c>
      <c r="Y827" s="11" t="s">
        <v>285</v>
      </c>
      <c r="Z827" s="11" t="s">
        <v>282</v>
      </c>
      <c r="AA827" s="150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 t="s">
        <v>326</v>
      </c>
      <c r="E828" s="25" t="s">
        <v>326</v>
      </c>
      <c r="F828" s="25" t="s">
        <v>326</v>
      </c>
      <c r="G828" s="25" t="s">
        <v>327</v>
      </c>
      <c r="H828" s="25" t="s">
        <v>328</v>
      </c>
      <c r="I828" s="25" t="s">
        <v>327</v>
      </c>
      <c r="J828" s="25" t="s">
        <v>327</v>
      </c>
      <c r="K828" s="25" t="s">
        <v>327</v>
      </c>
      <c r="L828" s="25" t="s">
        <v>327</v>
      </c>
      <c r="M828" s="25" t="s">
        <v>327</v>
      </c>
      <c r="N828" s="25" t="s">
        <v>328</v>
      </c>
      <c r="O828" s="25" t="s">
        <v>327</v>
      </c>
      <c r="P828" s="25" t="s">
        <v>328</v>
      </c>
      <c r="Q828" s="25" t="s">
        <v>329</v>
      </c>
      <c r="R828" s="25" t="s">
        <v>328</v>
      </c>
      <c r="S828" s="25" t="s">
        <v>329</v>
      </c>
      <c r="T828" s="25" t="s">
        <v>329</v>
      </c>
      <c r="U828" s="25" t="s">
        <v>330</v>
      </c>
      <c r="V828" s="25" t="s">
        <v>327</v>
      </c>
      <c r="W828" s="25" t="s">
        <v>328</v>
      </c>
      <c r="X828" s="25" t="s">
        <v>328</v>
      </c>
      <c r="Y828" s="25" t="s">
        <v>327</v>
      </c>
      <c r="Z828" s="25" t="s">
        <v>119</v>
      </c>
      <c r="AA828" s="150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21">
        <v>7.3</v>
      </c>
      <c r="E829" s="144">
        <v>8</v>
      </c>
      <c r="F829" s="21">
        <v>8.1205882278626955</v>
      </c>
      <c r="G829" s="21">
        <v>7</v>
      </c>
      <c r="H829" s="144" t="s">
        <v>105</v>
      </c>
      <c r="I829" s="21">
        <v>7</v>
      </c>
      <c r="J829" s="21">
        <v>8</v>
      </c>
      <c r="K829" s="21">
        <v>8.1999999999999993</v>
      </c>
      <c r="L829" s="21">
        <v>7.3</v>
      </c>
      <c r="M829" s="21">
        <v>7.8</v>
      </c>
      <c r="N829" s="21">
        <v>7.8</v>
      </c>
      <c r="O829" s="21">
        <v>7.2</v>
      </c>
      <c r="P829" s="21">
        <v>8.3000000000000007</v>
      </c>
      <c r="Q829" s="21">
        <v>7.7273318363988395</v>
      </c>
      <c r="R829" s="21">
        <v>7.8</v>
      </c>
      <c r="S829" s="21">
        <v>7.9</v>
      </c>
      <c r="T829" s="144">
        <v>8</v>
      </c>
      <c r="U829" s="144">
        <v>8</v>
      </c>
      <c r="V829" s="21">
        <v>7.4</v>
      </c>
      <c r="W829" s="21">
        <v>7.7100000000000009</v>
      </c>
      <c r="X829" s="144">
        <v>5.4</v>
      </c>
      <c r="Y829" s="21">
        <v>7.8</v>
      </c>
      <c r="Z829" s="21">
        <v>7.7000000000000011</v>
      </c>
      <c r="AA829" s="150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7.3</v>
      </c>
      <c r="E830" s="145">
        <v>8</v>
      </c>
      <c r="F830" s="11">
        <v>7.7626332315821971</v>
      </c>
      <c r="G830" s="11">
        <v>7.1</v>
      </c>
      <c r="H830" s="145" t="s">
        <v>105</v>
      </c>
      <c r="I830" s="11">
        <v>7.6</v>
      </c>
      <c r="J830" s="11">
        <v>8.1</v>
      </c>
      <c r="K830" s="11">
        <v>8.1</v>
      </c>
      <c r="L830" s="11">
        <v>7.3</v>
      </c>
      <c r="M830" s="11">
        <v>7.8</v>
      </c>
      <c r="N830" s="11">
        <v>7.7000000000000011</v>
      </c>
      <c r="O830" s="11">
        <v>8</v>
      </c>
      <c r="P830" s="11">
        <v>8.3000000000000007</v>
      </c>
      <c r="Q830" s="11">
        <v>7.8932811210493892</v>
      </c>
      <c r="R830" s="11">
        <v>7</v>
      </c>
      <c r="S830" s="11">
        <v>7.7000000000000011</v>
      </c>
      <c r="T830" s="145">
        <v>8</v>
      </c>
      <c r="U830" s="145">
        <v>7</v>
      </c>
      <c r="V830" s="11">
        <v>6.8</v>
      </c>
      <c r="W830" s="11">
        <v>7.8299999999999992</v>
      </c>
      <c r="X830" s="145">
        <v>6</v>
      </c>
      <c r="Y830" s="11">
        <v>8</v>
      </c>
      <c r="Z830" s="11">
        <v>7.6</v>
      </c>
      <c r="AA830" s="150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29</v>
      </c>
    </row>
    <row r="831" spans="1:65">
      <c r="A831" s="29"/>
      <c r="B831" s="19">
        <v>1</v>
      </c>
      <c r="C831" s="9">
        <v>3</v>
      </c>
      <c r="D831" s="11">
        <v>7.5</v>
      </c>
      <c r="E831" s="145">
        <v>8</v>
      </c>
      <c r="F831" s="11">
        <v>7.9914569264119022</v>
      </c>
      <c r="G831" s="11">
        <v>7.5</v>
      </c>
      <c r="H831" s="145" t="s">
        <v>105</v>
      </c>
      <c r="I831" s="11">
        <v>7.4</v>
      </c>
      <c r="J831" s="11">
        <v>7.9</v>
      </c>
      <c r="K831" s="11">
        <v>8.1999999999999993</v>
      </c>
      <c r="L831" s="11">
        <v>7.2</v>
      </c>
      <c r="M831" s="11">
        <v>7.8</v>
      </c>
      <c r="N831" s="11">
        <v>7.8</v>
      </c>
      <c r="O831" s="11">
        <v>7</v>
      </c>
      <c r="P831" s="11">
        <v>8.1999999999999993</v>
      </c>
      <c r="Q831" s="11">
        <v>7.7009655313601026</v>
      </c>
      <c r="R831" s="11">
        <v>7.3</v>
      </c>
      <c r="S831" s="11">
        <v>8</v>
      </c>
      <c r="T831" s="145">
        <v>8</v>
      </c>
      <c r="U831" s="145">
        <v>8</v>
      </c>
      <c r="V831" s="11">
        <v>7.3</v>
      </c>
      <c r="W831" s="11">
        <v>7.669999999999999</v>
      </c>
      <c r="X831" s="145">
        <v>5.5</v>
      </c>
      <c r="Y831" s="11">
        <v>8.1999999999999993</v>
      </c>
      <c r="Z831" s="11">
        <v>7.8</v>
      </c>
      <c r="AA831" s="150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7.4</v>
      </c>
      <c r="E832" s="145">
        <v>8</v>
      </c>
      <c r="F832" s="11">
        <v>7.7590334062774984</v>
      </c>
      <c r="G832" s="11">
        <v>6.9</v>
      </c>
      <c r="H832" s="145" t="s">
        <v>105</v>
      </c>
      <c r="I832" s="11">
        <v>7.5</v>
      </c>
      <c r="J832" s="11">
        <v>8</v>
      </c>
      <c r="K832" s="11">
        <v>8.1</v>
      </c>
      <c r="L832" s="11">
        <v>7.5</v>
      </c>
      <c r="M832" s="11">
        <v>7.8</v>
      </c>
      <c r="N832" s="11">
        <v>7.7000000000000011</v>
      </c>
      <c r="O832" s="11">
        <v>7</v>
      </c>
      <c r="P832" s="11">
        <v>8.3000000000000007</v>
      </c>
      <c r="Q832" s="11">
        <v>8.1224915565196483</v>
      </c>
      <c r="R832" s="11">
        <v>7.2</v>
      </c>
      <c r="S832" s="11">
        <v>7.7000000000000011</v>
      </c>
      <c r="T832" s="145">
        <v>8</v>
      </c>
      <c r="U832" s="145">
        <v>7</v>
      </c>
      <c r="V832" s="11">
        <v>7</v>
      </c>
      <c r="W832" s="11">
        <v>7.6</v>
      </c>
      <c r="X832" s="145">
        <v>5.8</v>
      </c>
      <c r="Y832" s="11">
        <v>7.5</v>
      </c>
      <c r="Z832" s="11">
        <v>7.7000000000000011</v>
      </c>
      <c r="AA832" s="150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7.6562447462846137</v>
      </c>
    </row>
    <row r="833" spans="1:65">
      <c r="A833" s="29"/>
      <c r="B833" s="19">
        <v>1</v>
      </c>
      <c r="C833" s="9">
        <v>5</v>
      </c>
      <c r="D833" s="11">
        <v>7.5</v>
      </c>
      <c r="E833" s="145">
        <v>8</v>
      </c>
      <c r="F833" s="11">
        <v>7.9241691024784284</v>
      </c>
      <c r="G833" s="11">
        <v>7.4</v>
      </c>
      <c r="H833" s="145" t="s">
        <v>105</v>
      </c>
      <c r="I833" s="11">
        <v>7.5</v>
      </c>
      <c r="J833" s="11">
        <v>7.9</v>
      </c>
      <c r="K833" s="146">
        <v>7.8</v>
      </c>
      <c r="L833" s="11">
        <v>7.4</v>
      </c>
      <c r="M833" s="11">
        <v>7.7000000000000011</v>
      </c>
      <c r="N833" s="11">
        <v>7.8</v>
      </c>
      <c r="O833" s="11">
        <v>7</v>
      </c>
      <c r="P833" s="11">
        <v>8.4</v>
      </c>
      <c r="Q833" s="11">
        <v>7.8106677261170132</v>
      </c>
      <c r="R833" s="11">
        <v>7.6</v>
      </c>
      <c r="S833" s="11">
        <v>7.8</v>
      </c>
      <c r="T833" s="145">
        <v>8</v>
      </c>
      <c r="U833" s="145">
        <v>8</v>
      </c>
      <c r="V833" s="11">
        <v>6.9</v>
      </c>
      <c r="W833" s="11">
        <v>7.5</v>
      </c>
      <c r="X833" s="145">
        <v>5.6</v>
      </c>
      <c r="Y833" s="11">
        <v>7.5</v>
      </c>
      <c r="Z833" s="11">
        <v>7.6</v>
      </c>
      <c r="AA833" s="150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106</v>
      </c>
    </row>
    <row r="834" spans="1:65">
      <c r="A834" s="29"/>
      <c r="B834" s="19">
        <v>1</v>
      </c>
      <c r="C834" s="9">
        <v>6</v>
      </c>
      <c r="D834" s="11">
        <v>7.4</v>
      </c>
      <c r="E834" s="145">
        <v>8</v>
      </c>
      <c r="F834" s="11">
        <v>8.0111511953741026</v>
      </c>
      <c r="G834" s="11">
        <v>8</v>
      </c>
      <c r="H834" s="145" t="s">
        <v>105</v>
      </c>
      <c r="I834" s="11">
        <v>7.3</v>
      </c>
      <c r="J834" s="11">
        <v>7.9</v>
      </c>
      <c r="K834" s="11">
        <v>8.1</v>
      </c>
      <c r="L834" s="11">
        <v>7.7000000000000011</v>
      </c>
      <c r="M834" s="11">
        <v>7.7000000000000011</v>
      </c>
      <c r="N834" s="11">
        <v>7.9</v>
      </c>
      <c r="O834" s="146">
        <v>5.9</v>
      </c>
      <c r="P834" s="11">
        <v>8.1</v>
      </c>
      <c r="Q834" s="11">
        <v>7.6306627373065199</v>
      </c>
      <c r="R834" s="11">
        <v>7.6</v>
      </c>
      <c r="S834" s="11">
        <v>7.8</v>
      </c>
      <c r="T834" s="145">
        <v>8</v>
      </c>
      <c r="U834" s="145">
        <v>7</v>
      </c>
      <c r="V834" s="11">
        <v>6.8</v>
      </c>
      <c r="W834" s="11">
        <v>7.8299999999999992</v>
      </c>
      <c r="X834" s="145">
        <v>5.6</v>
      </c>
      <c r="Y834" s="11">
        <v>7.4</v>
      </c>
      <c r="Z834" s="11">
        <v>7.9</v>
      </c>
      <c r="AA834" s="150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271</v>
      </c>
      <c r="C835" s="12"/>
      <c r="D835" s="22">
        <v>7.3999999999999995</v>
      </c>
      <c r="E835" s="22">
        <v>8</v>
      </c>
      <c r="F835" s="22">
        <v>7.9281720149978048</v>
      </c>
      <c r="G835" s="22">
        <v>7.3166666666666664</v>
      </c>
      <c r="H835" s="22" t="s">
        <v>771</v>
      </c>
      <c r="I835" s="22">
        <v>7.3833333333333329</v>
      </c>
      <c r="J835" s="22">
        <v>7.9666666666666659</v>
      </c>
      <c r="K835" s="22">
        <v>8.0833333333333321</v>
      </c>
      <c r="L835" s="22">
        <v>7.4000000000000012</v>
      </c>
      <c r="M835" s="22">
        <v>7.7666666666666666</v>
      </c>
      <c r="N835" s="22">
        <v>7.7833333333333323</v>
      </c>
      <c r="O835" s="22">
        <v>7.0166666666666666</v>
      </c>
      <c r="P835" s="22">
        <v>8.2666666666666675</v>
      </c>
      <c r="Q835" s="22">
        <v>7.8142334181252524</v>
      </c>
      <c r="R835" s="22">
        <v>7.416666666666667</v>
      </c>
      <c r="S835" s="22">
        <v>7.8166666666666664</v>
      </c>
      <c r="T835" s="22">
        <v>8</v>
      </c>
      <c r="U835" s="22">
        <v>7.5</v>
      </c>
      <c r="V835" s="22">
        <v>7.0333333333333323</v>
      </c>
      <c r="W835" s="22">
        <v>7.6899999999999986</v>
      </c>
      <c r="X835" s="22">
        <v>5.6499999999999995</v>
      </c>
      <c r="Y835" s="22">
        <v>7.7333333333333334</v>
      </c>
      <c r="Z835" s="22">
        <v>7.7166666666666677</v>
      </c>
      <c r="AA835" s="150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272</v>
      </c>
      <c r="C836" s="28"/>
      <c r="D836" s="11">
        <v>7.4</v>
      </c>
      <c r="E836" s="11">
        <v>8</v>
      </c>
      <c r="F836" s="11">
        <v>7.9578130144451649</v>
      </c>
      <c r="G836" s="11">
        <v>7.25</v>
      </c>
      <c r="H836" s="11" t="s">
        <v>771</v>
      </c>
      <c r="I836" s="11">
        <v>7.45</v>
      </c>
      <c r="J836" s="11">
        <v>7.95</v>
      </c>
      <c r="K836" s="11">
        <v>8.1</v>
      </c>
      <c r="L836" s="11">
        <v>7.35</v>
      </c>
      <c r="M836" s="11">
        <v>7.8</v>
      </c>
      <c r="N836" s="11">
        <v>7.8</v>
      </c>
      <c r="O836" s="11">
        <v>7</v>
      </c>
      <c r="P836" s="11">
        <v>8.3000000000000007</v>
      </c>
      <c r="Q836" s="11">
        <v>7.7689997812579268</v>
      </c>
      <c r="R836" s="11">
        <v>7.4499999999999993</v>
      </c>
      <c r="S836" s="11">
        <v>7.8</v>
      </c>
      <c r="T836" s="11">
        <v>8</v>
      </c>
      <c r="U836" s="11">
        <v>7.5</v>
      </c>
      <c r="V836" s="11">
        <v>6.95</v>
      </c>
      <c r="W836" s="11">
        <v>7.6899999999999995</v>
      </c>
      <c r="X836" s="11">
        <v>5.6</v>
      </c>
      <c r="Y836" s="11">
        <v>7.65</v>
      </c>
      <c r="Z836" s="11">
        <v>7.7000000000000011</v>
      </c>
      <c r="AA836" s="150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273</v>
      </c>
      <c r="C837" s="28"/>
      <c r="D837" s="23">
        <v>8.9442719099991672E-2</v>
      </c>
      <c r="E837" s="23">
        <v>0</v>
      </c>
      <c r="F837" s="23">
        <v>0.14418148594398481</v>
      </c>
      <c r="G837" s="23">
        <v>0.40702170294305762</v>
      </c>
      <c r="H837" s="23" t="s">
        <v>771</v>
      </c>
      <c r="I837" s="23">
        <v>0.21369760566432799</v>
      </c>
      <c r="J837" s="23">
        <v>8.1649658092772318E-2</v>
      </c>
      <c r="K837" s="23">
        <v>0.14719601443879726</v>
      </c>
      <c r="L837" s="23">
        <v>0.17888543819998354</v>
      </c>
      <c r="M837" s="23">
        <v>5.163977794943158E-2</v>
      </c>
      <c r="N837" s="23">
        <v>7.5277265270907723E-2</v>
      </c>
      <c r="O837" s="23">
        <v>0.67057189522575922</v>
      </c>
      <c r="P837" s="23">
        <v>0.10327955589886489</v>
      </c>
      <c r="Q837" s="23">
        <v>0.17627480098897114</v>
      </c>
      <c r="R837" s="23">
        <v>0.2994439290863426</v>
      </c>
      <c r="S837" s="23">
        <v>0.11690451944500085</v>
      </c>
      <c r="T837" s="23">
        <v>0</v>
      </c>
      <c r="U837" s="23">
        <v>0.54772255750516607</v>
      </c>
      <c r="V837" s="23">
        <v>0.25819888974716121</v>
      </c>
      <c r="W837" s="23">
        <v>0.12976902558006642</v>
      </c>
      <c r="X837" s="23">
        <v>0.21679483388678794</v>
      </c>
      <c r="Y837" s="23">
        <v>0.32041639575194414</v>
      </c>
      <c r="Z837" s="23">
        <v>0.11690451944500138</v>
      </c>
      <c r="AA837" s="203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04"/>
      <c r="AT837" s="204"/>
      <c r="AU837" s="204"/>
      <c r="AV837" s="204"/>
      <c r="AW837" s="204"/>
      <c r="AX837" s="204"/>
      <c r="AY837" s="204"/>
      <c r="AZ837" s="204"/>
      <c r="BA837" s="204"/>
      <c r="BB837" s="204"/>
      <c r="BC837" s="204"/>
      <c r="BD837" s="204"/>
      <c r="BE837" s="204"/>
      <c r="BF837" s="204"/>
      <c r="BG837" s="204"/>
      <c r="BH837" s="204"/>
      <c r="BI837" s="204"/>
      <c r="BJ837" s="204"/>
      <c r="BK837" s="204"/>
      <c r="BL837" s="204"/>
      <c r="BM837" s="56"/>
    </row>
    <row r="838" spans="1:65">
      <c r="A838" s="29"/>
      <c r="B838" s="3" t="s">
        <v>87</v>
      </c>
      <c r="C838" s="28"/>
      <c r="D838" s="13">
        <v>1.2086853932431307E-2</v>
      </c>
      <c r="E838" s="13">
        <v>0</v>
      </c>
      <c r="F838" s="13">
        <v>1.818596842642102E-2</v>
      </c>
      <c r="G838" s="13">
        <v>5.5629389923880314E-2</v>
      </c>
      <c r="H838" s="13" t="s">
        <v>771</v>
      </c>
      <c r="I838" s="13">
        <v>2.8943242302166321E-2</v>
      </c>
      <c r="J838" s="13">
        <v>1.0248911057670167E-2</v>
      </c>
      <c r="K838" s="13">
        <v>1.8209816219232653E-2</v>
      </c>
      <c r="L838" s="13">
        <v>2.4173707864862636E-2</v>
      </c>
      <c r="M838" s="13">
        <v>6.6488984484246666E-3</v>
      </c>
      <c r="N838" s="13">
        <v>9.6715972510802231E-3</v>
      </c>
      <c r="O838" s="13">
        <v>9.556844112481129E-2</v>
      </c>
      <c r="P838" s="13">
        <v>1.2493494665185269E-2</v>
      </c>
      <c r="Q838" s="13">
        <v>2.2558169375910708E-2</v>
      </c>
      <c r="R838" s="13">
        <v>4.0374462348720351E-2</v>
      </c>
      <c r="S838" s="13">
        <v>1.4955802061194139E-2</v>
      </c>
      <c r="T838" s="13">
        <v>0</v>
      </c>
      <c r="U838" s="13">
        <v>7.3029674334022146E-2</v>
      </c>
      <c r="V838" s="13">
        <v>3.67107426180798E-2</v>
      </c>
      <c r="W838" s="13">
        <v>1.6875035836159485E-2</v>
      </c>
      <c r="X838" s="13">
        <v>3.8370767059608492E-2</v>
      </c>
      <c r="Y838" s="13">
        <v>4.1433154623096227E-2</v>
      </c>
      <c r="Z838" s="13">
        <v>1.51496137509721E-2</v>
      </c>
      <c r="AA838" s="150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274</v>
      </c>
      <c r="C839" s="28"/>
      <c r="D839" s="13">
        <v>-3.3468724521765525E-2</v>
      </c>
      <c r="E839" s="13">
        <v>4.4898676192685949E-2</v>
      </c>
      <c r="F839" s="13">
        <v>3.5517055387388252E-2</v>
      </c>
      <c r="G839" s="13">
        <v>-4.4353085732105946E-2</v>
      </c>
      <c r="H839" s="13" t="s">
        <v>771</v>
      </c>
      <c r="I839" s="13">
        <v>-3.5645596763833609E-2</v>
      </c>
      <c r="J839" s="13">
        <v>4.0544931708549781E-2</v>
      </c>
      <c r="K839" s="13">
        <v>5.578303740302637E-2</v>
      </c>
      <c r="L839" s="13">
        <v>-3.3468724521765303E-2</v>
      </c>
      <c r="M839" s="13">
        <v>1.4422464803732549E-2</v>
      </c>
      <c r="N839" s="13">
        <v>1.6599337045800633E-2</v>
      </c>
      <c r="O839" s="13">
        <v>-8.3536786089331683E-2</v>
      </c>
      <c r="P839" s="13">
        <v>7.972863206577574E-2</v>
      </c>
      <c r="Q839" s="13">
        <v>2.0635269257465616E-2</v>
      </c>
      <c r="R839" s="13">
        <v>-3.129185227969733E-2</v>
      </c>
      <c r="S839" s="13">
        <v>2.0953081529937023E-2</v>
      </c>
      <c r="T839" s="13">
        <v>4.4898676192685949E-2</v>
      </c>
      <c r="U839" s="13">
        <v>-2.0407491069356909E-2</v>
      </c>
      <c r="V839" s="13">
        <v>-8.135991384726371E-2</v>
      </c>
      <c r="W839" s="13">
        <v>4.4088524902192727E-3</v>
      </c>
      <c r="X839" s="13">
        <v>-0.26204030993891558</v>
      </c>
      <c r="Y839" s="13">
        <v>1.006872031959638E-2</v>
      </c>
      <c r="Z839" s="13">
        <v>7.8918480775285182E-3</v>
      </c>
      <c r="AA839" s="150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275</v>
      </c>
      <c r="C840" s="46"/>
      <c r="D840" s="44">
        <v>0.69</v>
      </c>
      <c r="E840" s="44" t="s">
        <v>276</v>
      </c>
      <c r="F840" s="44">
        <v>0.51</v>
      </c>
      <c r="G840" s="44">
        <v>0.88</v>
      </c>
      <c r="H840" s="44">
        <v>16.47</v>
      </c>
      <c r="I840" s="44">
        <v>0.73</v>
      </c>
      <c r="J840" s="44">
        <v>0.6</v>
      </c>
      <c r="K840" s="44">
        <v>0.87</v>
      </c>
      <c r="L840" s="44">
        <v>0.69</v>
      </c>
      <c r="M840" s="44">
        <v>0.14000000000000001</v>
      </c>
      <c r="N840" s="44">
        <v>0.18</v>
      </c>
      <c r="O840" s="44">
        <v>1.57</v>
      </c>
      <c r="P840" s="44">
        <v>1.29</v>
      </c>
      <c r="Q840" s="44">
        <v>0.25</v>
      </c>
      <c r="R840" s="44">
        <v>0.66</v>
      </c>
      <c r="S840" s="44">
        <v>0.26</v>
      </c>
      <c r="T840" s="44" t="s">
        <v>276</v>
      </c>
      <c r="U840" s="44" t="s">
        <v>276</v>
      </c>
      <c r="V840" s="44">
        <v>1.53</v>
      </c>
      <c r="W840" s="44">
        <v>0.03</v>
      </c>
      <c r="X840" s="44">
        <v>4.6900000000000004</v>
      </c>
      <c r="Y840" s="44">
        <v>7.0000000000000007E-2</v>
      </c>
      <c r="Z840" s="44">
        <v>0.03</v>
      </c>
      <c r="AA840" s="150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 t="s">
        <v>344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BM841" s="55"/>
    </row>
    <row r="842" spans="1:65">
      <c r="BM842" s="55"/>
    </row>
    <row r="843" spans="1:65" ht="15">
      <c r="B843" s="8" t="s">
        <v>677</v>
      </c>
      <c r="BM843" s="27" t="s">
        <v>67</v>
      </c>
    </row>
    <row r="844" spans="1:65" ht="15">
      <c r="A844" s="24" t="s">
        <v>61</v>
      </c>
      <c r="B844" s="18" t="s">
        <v>114</v>
      </c>
      <c r="C844" s="15" t="s">
        <v>115</v>
      </c>
      <c r="D844" s="16" t="s">
        <v>240</v>
      </c>
      <c r="E844" s="17" t="s">
        <v>240</v>
      </c>
      <c r="F844" s="17" t="s">
        <v>240</v>
      </c>
      <c r="G844" s="17" t="s">
        <v>240</v>
      </c>
      <c r="H844" s="17" t="s">
        <v>240</v>
      </c>
      <c r="I844" s="17" t="s">
        <v>240</v>
      </c>
      <c r="J844" s="17" t="s">
        <v>240</v>
      </c>
      <c r="K844" s="17" t="s">
        <v>240</v>
      </c>
      <c r="L844" s="17" t="s">
        <v>240</v>
      </c>
      <c r="M844" s="17" t="s">
        <v>240</v>
      </c>
      <c r="N844" s="17" t="s">
        <v>240</v>
      </c>
      <c r="O844" s="17" t="s">
        <v>240</v>
      </c>
      <c r="P844" s="17" t="s">
        <v>240</v>
      </c>
      <c r="Q844" s="17" t="s">
        <v>240</v>
      </c>
      <c r="R844" s="17" t="s">
        <v>240</v>
      </c>
      <c r="S844" s="17" t="s">
        <v>240</v>
      </c>
      <c r="T844" s="17" t="s">
        <v>240</v>
      </c>
      <c r="U844" s="17" t="s">
        <v>240</v>
      </c>
      <c r="V844" s="17" t="s">
        <v>240</v>
      </c>
      <c r="W844" s="17" t="s">
        <v>240</v>
      </c>
      <c r="X844" s="17" t="s">
        <v>240</v>
      </c>
      <c r="Y844" s="150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 t="s">
        <v>241</v>
      </c>
      <c r="C845" s="9" t="s">
        <v>241</v>
      </c>
      <c r="D845" s="148" t="s">
        <v>243</v>
      </c>
      <c r="E845" s="149" t="s">
        <v>244</v>
      </c>
      <c r="F845" s="149" t="s">
        <v>245</v>
      </c>
      <c r="G845" s="149" t="s">
        <v>246</v>
      </c>
      <c r="H845" s="149" t="s">
        <v>248</v>
      </c>
      <c r="I845" s="149" t="s">
        <v>249</v>
      </c>
      <c r="J845" s="149" t="s">
        <v>250</v>
      </c>
      <c r="K845" s="149" t="s">
        <v>251</v>
      </c>
      <c r="L845" s="149" t="s">
        <v>252</v>
      </c>
      <c r="M845" s="149" t="s">
        <v>253</v>
      </c>
      <c r="N845" s="149" t="s">
        <v>256</v>
      </c>
      <c r="O845" s="149" t="s">
        <v>257</v>
      </c>
      <c r="P845" s="149" t="s">
        <v>259</v>
      </c>
      <c r="Q845" s="149" t="s">
        <v>261</v>
      </c>
      <c r="R845" s="149" t="s">
        <v>279</v>
      </c>
      <c r="S845" s="149" t="s">
        <v>280</v>
      </c>
      <c r="T845" s="149" t="s">
        <v>262</v>
      </c>
      <c r="U845" s="149" t="s">
        <v>263</v>
      </c>
      <c r="V845" s="149" t="s">
        <v>281</v>
      </c>
      <c r="W845" s="149" t="s">
        <v>264</v>
      </c>
      <c r="X845" s="149" t="s">
        <v>265</v>
      </c>
      <c r="Y845" s="150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s">
        <v>3</v>
      </c>
    </row>
    <row r="846" spans="1:65">
      <c r="A846" s="29"/>
      <c r="B846" s="19"/>
      <c r="C846" s="9"/>
      <c r="D846" s="10" t="s">
        <v>282</v>
      </c>
      <c r="E846" s="11" t="s">
        <v>285</v>
      </c>
      <c r="F846" s="11" t="s">
        <v>285</v>
      </c>
      <c r="G846" s="11" t="s">
        <v>282</v>
      </c>
      <c r="H846" s="11" t="s">
        <v>284</v>
      </c>
      <c r="I846" s="11" t="s">
        <v>282</v>
      </c>
      <c r="J846" s="11" t="s">
        <v>282</v>
      </c>
      <c r="K846" s="11" t="s">
        <v>282</v>
      </c>
      <c r="L846" s="11" t="s">
        <v>282</v>
      </c>
      <c r="M846" s="11" t="s">
        <v>282</v>
      </c>
      <c r="N846" s="11" t="s">
        <v>285</v>
      </c>
      <c r="O846" s="11" t="s">
        <v>282</v>
      </c>
      <c r="P846" s="11" t="s">
        <v>285</v>
      </c>
      <c r="Q846" s="11" t="s">
        <v>285</v>
      </c>
      <c r="R846" s="11" t="s">
        <v>285</v>
      </c>
      <c r="S846" s="11" t="s">
        <v>285</v>
      </c>
      <c r="T846" s="11" t="s">
        <v>285</v>
      </c>
      <c r="U846" s="11" t="s">
        <v>285</v>
      </c>
      <c r="V846" s="11" t="s">
        <v>285</v>
      </c>
      <c r="W846" s="11" t="s">
        <v>285</v>
      </c>
      <c r="X846" s="11" t="s">
        <v>282</v>
      </c>
      <c r="Y846" s="150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9"/>
      <c r="C847" s="9"/>
      <c r="D847" s="25" t="s">
        <v>326</v>
      </c>
      <c r="E847" s="25" t="s">
        <v>326</v>
      </c>
      <c r="F847" s="25" t="s">
        <v>326</v>
      </c>
      <c r="G847" s="25" t="s">
        <v>327</v>
      </c>
      <c r="H847" s="25" t="s">
        <v>328</v>
      </c>
      <c r="I847" s="25" t="s">
        <v>327</v>
      </c>
      <c r="J847" s="25" t="s">
        <v>327</v>
      </c>
      <c r="K847" s="25" t="s">
        <v>327</v>
      </c>
      <c r="L847" s="25" t="s">
        <v>327</v>
      </c>
      <c r="M847" s="25" t="s">
        <v>327</v>
      </c>
      <c r="N847" s="25" t="s">
        <v>328</v>
      </c>
      <c r="O847" s="25" t="s">
        <v>329</v>
      </c>
      <c r="P847" s="25" t="s">
        <v>329</v>
      </c>
      <c r="Q847" s="25" t="s">
        <v>329</v>
      </c>
      <c r="R847" s="25" t="s">
        <v>330</v>
      </c>
      <c r="S847" s="25" t="s">
        <v>327</v>
      </c>
      <c r="T847" s="25" t="s">
        <v>328</v>
      </c>
      <c r="U847" s="25" t="s">
        <v>328</v>
      </c>
      <c r="V847" s="25" t="s">
        <v>327</v>
      </c>
      <c r="W847" s="25" t="s">
        <v>327</v>
      </c>
      <c r="X847" s="25" t="s">
        <v>119</v>
      </c>
      <c r="Y847" s="150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3</v>
      </c>
    </row>
    <row r="848" spans="1:65">
      <c r="A848" s="29"/>
      <c r="B848" s="18">
        <v>1</v>
      </c>
      <c r="C848" s="14">
        <v>1</v>
      </c>
      <c r="D848" s="144">
        <v>2</v>
      </c>
      <c r="E848" s="144">
        <v>2</v>
      </c>
      <c r="F848" s="21">
        <v>1.9936949641199999</v>
      </c>
      <c r="G848" s="21">
        <v>2.7</v>
      </c>
      <c r="H848" s="144" t="s">
        <v>107</v>
      </c>
      <c r="I848" s="21">
        <v>1.9</v>
      </c>
      <c r="J848" s="21">
        <v>2.1</v>
      </c>
      <c r="K848" s="21">
        <v>2.6</v>
      </c>
      <c r="L848" s="21">
        <v>2.4</v>
      </c>
      <c r="M848" s="21">
        <v>2.5</v>
      </c>
      <c r="N848" s="144">
        <v>2</v>
      </c>
      <c r="O848" s="144">
        <v>2.6898074960633203</v>
      </c>
      <c r="P848" s="21">
        <v>2.2000000000000002</v>
      </c>
      <c r="Q848" s="144" t="s">
        <v>96</v>
      </c>
      <c r="R848" s="144">
        <v>2.9</v>
      </c>
      <c r="S848" s="144" t="s">
        <v>107</v>
      </c>
      <c r="T848" s="21">
        <v>2.2999999999999998</v>
      </c>
      <c r="U848" s="144" t="s">
        <v>105</v>
      </c>
      <c r="V848" s="21">
        <v>2</v>
      </c>
      <c r="W848" s="21">
        <v>2.34</v>
      </c>
      <c r="X848" s="21">
        <v>2.2999999999999998</v>
      </c>
      <c r="Y848" s="150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>
        <v>1</v>
      </c>
      <c r="C849" s="9">
        <v>2</v>
      </c>
      <c r="D849" s="145">
        <v>2</v>
      </c>
      <c r="E849" s="145">
        <v>2</v>
      </c>
      <c r="F849" s="11">
        <v>2.1100024001723989</v>
      </c>
      <c r="G849" s="11">
        <v>2</v>
      </c>
      <c r="H849" s="145" t="s">
        <v>107</v>
      </c>
      <c r="I849" s="11">
        <v>2.2000000000000002</v>
      </c>
      <c r="J849" s="11">
        <v>2</v>
      </c>
      <c r="K849" s="11">
        <v>2.2000000000000002</v>
      </c>
      <c r="L849" s="11">
        <v>2.4</v>
      </c>
      <c r="M849" s="11">
        <v>1.8</v>
      </c>
      <c r="N849" s="145">
        <v>3</v>
      </c>
      <c r="O849" s="145">
        <v>2.6508479016438562</v>
      </c>
      <c r="P849" s="11">
        <v>2.2999999999999998</v>
      </c>
      <c r="Q849" s="145" t="s">
        <v>96</v>
      </c>
      <c r="R849" s="145">
        <v>2.94</v>
      </c>
      <c r="S849" s="145" t="s">
        <v>107</v>
      </c>
      <c r="T849" s="11">
        <v>2.2000000000000002</v>
      </c>
      <c r="U849" s="145" t="s">
        <v>105</v>
      </c>
      <c r="V849" s="11">
        <v>2</v>
      </c>
      <c r="W849" s="11">
        <v>2.34</v>
      </c>
      <c r="X849" s="11">
        <v>2.2999999999999998</v>
      </c>
      <c r="Y849" s="150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e">
        <v>#N/A</v>
      </c>
    </row>
    <row r="850" spans="1:65">
      <c r="A850" s="29"/>
      <c r="B850" s="19">
        <v>1</v>
      </c>
      <c r="C850" s="9">
        <v>3</v>
      </c>
      <c r="D850" s="145">
        <v>2</v>
      </c>
      <c r="E850" s="145">
        <v>2</v>
      </c>
      <c r="F850" s="11">
        <v>2.0488362453130802</v>
      </c>
      <c r="G850" s="11">
        <v>2.2999999999999998</v>
      </c>
      <c r="H850" s="145" t="s">
        <v>107</v>
      </c>
      <c r="I850" s="11">
        <v>2.2999999999999998</v>
      </c>
      <c r="J850" s="11">
        <v>2</v>
      </c>
      <c r="K850" s="11">
        <v>2.5</v>
      </c>
      <c r="L850" s="11">
        <v>2.1</v>
      </c>
      <c r="M850" s="11">
        <v>2.2000000000000002</v>
      </c>
      <c r="N850" s="145">
        <v>2</v>
      </c>
      <c r="O850" s="145">
        <v>2.816784263604434</v>
      </c>
      <c r="P850" s="11">
        <v>2.2999999999999998</v>
      </c>
      <c r="Q850" s="145" t="s">
        <v>96</v>
      </c>
      <c r="R850" s="145">
        <v>2.69</v>
      </c>
      <c r="S850" s="145" t="s">
        <v>107</v>
      </c>
      <c r="T850" s="11">
        <v>2.1</v>
      </c>
      <c r="U850" s="145" t="s">
        <v>105</v>
      </c>
      <c r="V850" s="11">
        <v>2.2000000000000002</v>
      </c>
      <c r="W850" s="11">
        <v>2.2200000000000002</v>
      </c>
      <c r="X850" s="11">
        <v>2.2999999999999998</v>
      </c>
      <c r="Y850" s="150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16</v>
      </c>
    </row>
    <row r="851" spans="1:65">
      <c r="A851" s="29"/>
      <c r="B851" s="19">
        <v>1</v>
      </c>
      <c r="C851" s="9">
        <v>4</v>
      </c>
      <c r="D851" s="145">
        <v>2</v>
      </c>
      <c r="E851" s="145">
        <v>2</v>
      </c>
      <c r="F851" s="11">
        <v>1.9835707931522502</v>
      </c>
      <c r="G851" s="11">
        <v>2.2000000000000002</v>
      </c>
      <c r="H851" s="145" t="s">
        <v>107</v>
      </c>
      <c r="I851" s="11">
        <v>2</v>
      </c>
      <c r="J851" s="11">
        <v>2.2000000000000002</v>
      </c>
      <c r="K851" s="11">
        <v>2.2999999999999998</v>
      </c>
      <c r="L851" s="11">
        <v>2.1</v>
      </c>
      <c r="M851" s="11">
        <v>2.2999999999999998</v>
      </c>
      <c r="N851" s="145">
        <v>3</v>
      </c>
      <c r="O851" s="145">
        <v>2.813992464659437</v>
      </c>
      <c r="P851" s="11">
        <v>2.2999999999999998</v>
      </c>
      <c r="Q851" s="145" t="s">
        <v>96</v>
      </c>
      <c r="R851" s="145">
        <v>2.62</v>
      </c>
      <c r="S851" s="145" t="s">
        <v>107</v>
      </c>
      <c r="T851" s="11">
        <v>2.2000000000000002</v>
      </c>
      <c r="U851" s="145" t="s">
        <v>105</v>
      </c>
      <c r="V851" s="11">
        <v>2.1</v>
      </c>
      <c r="W851" s="11">
        <v>2.39</v>
      </c>
      <c r="X851" s="11">
        <v>2.2000000000000002</v>
      </c>
      <c r="Y851" s="150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2.2053645442626837</v>
      </c>
    </row>
    <row r="852" spans="1:65">
      <c r="A852" s="29"/>
      <c r="B852" s="19">
        <v>1</v>
      </c>
      <c r="C852" s="9">
        <v>5</v>
      </c>
      <c r="D852" s="145">
        <v>2</v>
      </c>
      <c r="E852" s="145">
        <v>2</v>
      </c>
      <c r="F852" s="11">
        <v>2.0561359111211064</v>
      </c>
      <c r="G852" s="11">
        <v>1.7</v>
      </c>
      <c r="H852" s="145" t="s">
        <v>107</v>
      </c>
      <c r="I852" s="11">
        <v>2.1</v>
      </c>
      <c r="J852" s="11">
        <v>2.4</v>
      </c>
      <c r="K852" s="11">
        <v>2.2000000000000002</v>
      </c>
      <c r="L852" s="11">
        <v>2.2999999999999998</v>
      </c>
      <c r="M852" s="11">
        <v>2.6</v>
      </c>
      <c r="N852" s="145">
        <v>2</v>
      </c>
      <c r="O852" s="145">
        <v>2.517244418463473</v>
      </c>
      <c r="P852" s="11">
        <v>2.4</v>
      </c>
      <c r="Q852" s="145" t="s">
        <v>96</v>
      </c>
      <c r="R852" s="145">
        <v>2.83</v>
      </c>
      <c r="S852" s="145" t="s">
        <v>107</v>
      </c>
      <c r="T852" s="11">
        <v>2.04</v>
      </c>
      <c r="U852" s="145" t="s">
        <v>105</v>
      </c>
      <c r="V852" s="11">
        <v>2.2000000000000002</v>
      </c>
      <c r="W852" s="11">
        <v>2.31</v>
      </c>
      <c r="X852" s="11">
        <v>2.2000000000000002</v>
      </c>
      <c r="Y852" s="150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107</v>
      </c>
    </row>
    <row r="853" spans="1:65">
      <c r="A853" s="29"/>
      <c r="B853" s="19">
        <v>1</v>
      </c>
      <c r="C853" s="9">
        <v>6</v>
      </c>
      <c r="D853" s="145">
        <v>2</v>
      </c>
      <c r="E853" s="145">
        <v>2</v>
      </c>
      <c r="F853" s="11">
        <v>2.0660068730344063</v>
      </c>
      <c r="G853" s="11">
        <v>2.2000000000000002</v>
      </c>
      <c r="H853" s="145" t="s">
        <v>107</v>
      </c>
      <c r="I853" s="11">
        <v>2</v>
      </c>
      <c r="J853" s="11">
        <v>2</v>
      </c>
      <c r="K853" s="11">
        <v>2.4</v>
      </c>
      <c r="L853" s="11">
        <v>2.4</v>
      </c>
      <c r="M853" s="11">
        <v>2</v>
      </c>
      <c r="N853" s="145">
        <v>2</v>
      </c>
      <c r="O853" s="145">
        <v>2.6493248010576904</v>
      </c>
      <c r="P853" s="11">
        <v>2.5</v>
      </c>
      <c r="Q853" s="145" t="s">
        <v>96</v>
      </c>
      <c r="R853" s="145">
        <v>2.78</v>
      </c>
      <c r="S853" s="145" t="s">
        <v>107</v>
      </c>
      <c r="T853" s="146">
        <v>2.9</v>
      </c>
      <c r="U853" s="145" t="s">
        <v>105</v>
      </c>
      <c r="V853" s="11">
        <v>2</v>
      </c>
      <c r="W853" s="11">
        <v>2.42</v>
      </c>
      <c r="X853" s="11">
        <v>2.1</v>
      </c>
      <c r="Y853" s="150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20" t="s">
        <v>271</v>
      </c>
      <c r="C854" s="12"/>
      <c r="D854" s="22">
        <v>2</v>
      </c>
      <c r="E854" s="22">
        <v>2</v>
      </c>
      <c r="F854" s="22">
        <v>2.0430411978188734</v>
      </c>
      <c r="G854" s="22">
        <v>2.1833333333333331</v>
      </c>
      <c r="H854" s="22" t="s">
        <v>771</v>
      </c>
      <c r="I854" s="22">
        <v>2.083333333333333</v>
      </c>
      <c r="J854" s="22">
        <v>2.1166666666666667</v>
      </c>
      <c r="K854" s="22">
        <v>2.3666666666666667</v>
      </c>
      <c r="L854" s="22">
        <v>2.2833333333333337</v>
      </c>
      <c r="M854" s="22">
        <v>2.2333333333333334</v>
      </c>
      <c r="N854" s="22">
        <v>2.3333333333333335</v>
      </c>
      <c r="O854" s="22">
        <v>2.6896668909153685</v>
      </c>
      <c r="P854" s="22">
        <v>2.3333333333333335</v>
      </c>
      <c r="Q854" s="22" t="s">
        <v>771</v>
      </c>
      <c r="R854" s="22">
        <v>2.793333333333333</v>
      </c>
      <c r="S854" s="22" t="s">
        <v>771</v>
      </c>
      <c r="T854" s="22">
        <v>2.29</v>
      </c>
      <c r="U854" s="22" t="s">
        <v>771</v>
      </c>
      <c r="V854" s="22">
        <v>2.0833333333333335</v>
      </c>
      <c r="W854" s="22">
        <v>2.3366666666666669</v>
      </c>
      <c r="X854" s="22">
        <v>2.2333333333333334</v>
      </c>
      <c r="Y854" s="150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272</v>
      </c>
      <c r="C855" s="28"/>
      <c r="D855" s="11">
        <v>2</v>
      </c>
      <c r="E855" s="11">
        <v>2</v>
      </c>
      <c r="F855" s="11">
        <v>2.0524860782170933</v>
      </c>
      <c r="G855" s="11">
        <v>2.2000000000000002</v>
      </c>
      <c r="H855" s="11" t="s">
        <v>771</v>
      </c>
      <c r="I855" s="11">
        <v>2.0499999999999998</v>
      </c>
      <c r="J855" s="11">
        <v>2.0499999999999998</v>
      </c>
      <c r="K855" s="11">
        <v>2.3499999999999996</v>
      </c>
      <c r="L855" s="11">
        <v>2.3499999999999996</v>
      </c>
      <c r="M855" s="11">
        <v>2.25</v>
      </c>
      <c r="N855" s="11">
        <v>2</v>
      </c>
      <c r="O855" s="11">
        <v>2.6703276988535882</v>
      </c>
      <c r="P855" s="11">
        <v>2.2999999999999998</v>
      </c>
      <c r="Q855" s="11" t="s">
        <v>771</v>
      </c>
      <c r="R855" s="11">
        <v>2.8049999999999997</v>
      </c>
      <c r="S855" s="11" t="s">
        <v>771</v>
      </c>
      <c r="T855" s="11">
        <v>2.2000000000000002</v>
      </c>
      <c r="U855" s="11" t="s">
        <v>771</v>
      </c>
      <c r="V855" s="11">
        <v>2.0499999999999998</v>
      </c>
      <c r="W855" s="11">
        <v>2.34</v>
      </c>
      <c r="X855" s="11">
        <v>2.25</v>
      </c>
      <c r="Y855" s="150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273</v>
      </c>
      <c r="C856" s="28"/>
      <c r="D856" s="23">
        <v>0</v>
      </c>
      <c r="E856" s="23">
        <v>0</v>
      </c>
      <c r="F856" s="23">
        <v>4.7303401066178502E-2</v>
      </c>
      <c r="G856" s="23">
        <v>0.33115957885386288</v>
      </c>
      <c r="H856" s="23" t="s">
        <v>771</v>
      </c>
      <c r="I856" s="23">
        <v>0.14719601443879746</v>
      </c>
      <c r="J856" s="23">
        <v>0.16020819787597221</v>
      </c>
      <c r="K856" s="23">
        <v>0.16329931618554516</v>
      </c>
      <c r="L856" s="23">
        <v>0.14719601443879735</v>
      </c>
      <c r="M856" s="23">
        <v>0.3011090610836335</v>
      </c>
      <c r="N856" s="23">
        <v>0.51639777949432275</v>
      </c>
      <c r="O856" s="23">
        <v>0.1135602057452712</v>
      </c>
      <c r="P856" s="23">
        <v>0.10327955589886442</v>
      </c>
      <c r="Q856" s="23" t="s">
        <v>771</v>
      </c>
      <c r="R856" s="23">
        <v>0.12258330500792779</v>
      </c>
      <c r="S856" s="23" t="s">
        <v>771</v>
      </c>
      <c r="T856" s="23">
        <v>0.31208973068654416</v>
      </c>
      <c r="U856" s="23" t="s">
        <v>771</v>
      </c>
      <c r="V856" s="23">
        <v>9.831920802501759E-2</v>
      </c>
      <c r="W856" s="23">
        <v>6.9474215840602746E-2</v>
      </c>
      <c r="X856" s="23">
        <v>8.1649658092772456E-2</v>
      </c>
      <c r="Y856" s="203"/>
      <c r="Z856" s="204"/>
      <c r="AA856" s="204"/>
      <c r="AB856" s="204"/>
      <c r="AC856" s="204"/>
      <c r="AD856" s="204"/>
      <c r="AE856" s="204"/>
      <c r="AF856" s="204"/>
      <c r="AG856" s="204"/>
      <c r="AH856" s="204"/>
      <c r="AI856" s="204"/>
      <c r="AJ856" s="204"/>
      <c r="AK856" s="204"/>
      <c r="AL856" s="204"/>
      <c r="AM856" s="204"/>
      <c r="AN856" s="204"/>
      <c r="AO856" s="204"/>
      <c r="AP856" s="204"/>
      <c r="AQ856" s="204"/>
      <c r="AR856" s="204"/>
      <c r="AS856" s="204"/>
      <c r="AT856" s="204"/>
      <c r="AU856" s="204"/>
      <c r="AV856" s="204"/>
      <c r="AW856" s="204"/>
      <c r="AX856" s="204"/>
      <c r="AY856" s="204"/>
      <c r="AZ856" s="204"/>
      <c r="BA856" s="204"/>
      <c r="BB856" s="204"/>
      <c r="BC856" s="204"/>
      <c r="BD856" s="204"/>
      <c r="BE856" s="204"/>
      <c r="BF856" s="204"/>
      <c r="BG856" s="204"/>
      <c r="BH856" s="204"/>
      <c r="BI856" s="204"/>
      <c r="BJ856" s="204"/>
      <c r="BK856" s="204"/>
      <c r="BL856" s="204"/>
      <c r="BM856" s="56"/>
    </row>
    <row r="857" spans="1:65">
      <c r="A857" s="29"/>
      <c r="B857" s="3" t="s">
        <v>87</v>
      </c>
      <c r="C857" s="28"/>
      <c r="D857" s="13">
        <v>0</v>
      </c>
      <c r="E857" s="13">
        <v>0</v>
      </c>
      <c r="F857" s="13">
        <v>2.315342496112122E-2</v>
      </c>
      <c r="G857" s="13">
        <v>0.15167614298650209</v>
      </c>
      <c r="H857" s="13" t="s">
        <v>771</v>
      </c>
      <c r="I857" s="13">
        <v>7.0654086930622792E-2</v>
      </c>
      <c r="J857" s="13">
        <v>7.568891238234908E-2</v>
      </c>
      <c r="K857" s="13">
        <v>6.899971106431485E-2</v>
      </c>
      <c r="L857" s="13">
        <v>6.4465407783414891E-2</v>
      </c>
      <c r="M857" s="13">
        <v>0.13482495272401498</v>
      </c>
      <c r="N857" s="13">
        <v>0.22131333406899545</v>
      </c>
      <c r="O857" s="13">
        <v>4.2220918184639404E-2</v>
      </c>
      <c r="P857" s="13">
        <v>4.4262666813799034E-2</v>
      </c>
      <c r="Q857" s="13" t="s">
        <v>771</v>
      </c>
      <c r="R857" s="13">
        <v>4.3884238069663892E-2</v>
      </c>
      <c r="S857" s="13" t="s">
        <v>771</v>
      </c>
      <c r="T857" s="13">
        <v>0.13628372519063064</v>
      </c>
      <c r="U857" s="13" t="s">
        <v>771</v>
      </c>
      <c r="V857" s="13">
        <v>4.7193219852008438E-2</v>
      </c>
      <c r="W857" s="13">
        <v>2.9732189375436265E-2</v>
      </c>
      <c r="X857" s="13">
        <v>3.6559548399748863E-2</v>
      </c>
      <c r="Y857" s="150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274</v>
      </c>
      <c r="C858" s="28"/>
      <c r="D858" s="13">
        <v>-9.3120452487977623E-2</v>
      </c>
      <c r="E858" s="13">
        <v>-9.3120452487977623E-2</v>
      </c>
      <c r="F858" s="13">
        <v>-7.3603861486799982E-2</v>
      </c>
      <c r="G858" s="13">
        <v>-9.9898272993756976E-3</v>
      </c>
      <c r="H858" s="13" t="s">
        <v>771</v>
      </c>
      <c r="I858" s="13">
        <v>-5.5333804674976839E-2</v>
      </c>
      <c r="J858" s="13">
        <v>-4.0219145549776347E-2</v>
      </c>
      <c r="K858" s="13">
        <v>7.314079788922645E-2</v>
      </c>
      <c r="L858" s="13">
        <v>3.5354150076225777E-2</v>
      </c>
      <c r="M858" s="13">
        <v>1.2682161388424928E-2</v>
      </c>
      <c r="N858" s="13">
        <v>5.8026138764026181E-2</v>
      </c>
      <c r="O858" s="13">
        <v>0.21960194649569864</v>
      </c>
      <c r="P858" s="13">
        <v>5.8026138764026181E-2</v>
      </c>
      <c r="Q858" s="13" t="s">
        <v>771</v>
      </c>
      <c r="R858" s="13">
        <v>0.26660843469179119</v>
      </c>
      <c r="S858" s="13" t="s">
        <v>771</v>
      </c>
      <c r="T858" s="13">
        <v>3.8377081901265653E-2</v>
      </c>
      <c r="U858" s="13" t="s">
        <v>771</v>
      </c>
      <c r="V858" s="13">
        <v>-5.5333804674976617E-2</v>
      </c>
      <c r="W858" s="13">
        <v>5.9537604676546341E-2</v>
      </c>
      <c r="X858" s="13">
        <v>1.2682161388424928E-2</v>
      </c>
      <c r="Y858" s="150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45" t="s">
        <v>275</v>
      </c>
      <c r="C859" s="46"/>
      <c r="D859" s="44" t="s">
        <v>276</v>
      </c>
      <c r="E859" s="44" t="s">
        <v>276</v>
      </c>
      <c r="F859" s="44">
        <v>0.97</v>
      </c>
      <c r="G859" s="44">
        <v>0.4</v>
      </c>
      <c r="H859" s="44">
        <v>0.88</v>
      </c>
      <c r="I859" s="44">
        <v>0.81</v>
      </c>
      <c r="J859" s="44">
        <v>0.67</v>
      </c>
      <c r="K859" s="44">
        <v>0.34</v>
      </c>
      <c r="L859" s="44">
        <v>0</v>
      </c>
      <c r="M859" s="44">
        <v>0.2</v>
      </c>
      <c r="N859" s="44" t="s">
        <v>276</v>
      </c>
      <c r="O859" s="44">
        <v>1.64</v>
      </c>
      <c r="P859" s="44">
        <v>0.2</v>
      </c>
      <c r="Q859" s="44">
        <v>10.99</v>
      </c>
      <c r="R859" s="44">
        <v>2.06</v>
      </c>
      <c r="S859" s="44" t="s">
        <v>276</v>
      </c>
      <c r="T859" s="44">
        <v>0.03</v>
      </c>
      <c r="U859" s="44">
        <v>7.22</v>
      </c>
      <c r="V859" s="44">
        <v>0.81</v>
      </c>
      <c r="W859" s="44">
        <v>0.22</v>
      </c>
      <c r="X859" s="44">
        <v>0.2</v>
      </c>
      <c r="Y859" s="150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0" t="s">
        <v>345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BM860" s="55"/>
    </row>
    <row r="861" spans="1:65">
      <c r="BM861" s="55"/>
    </row>
    <row r="862" spans="1:65" ht="15">
      <c r="B862" s="8" t="s">
        <v>678</v>
      </c>
      <c r="BM862" s="27" t="s">
        <v>278</v>
      </c>
    </row>
    <row r="863" spans="1:65" ht="15">
      <c r="A863" s="24" t="s">
        <v>12</v>
      </c>
      <c r="B863" s="18" t="s">
        <v>114</v>
      </c>
      <c r="C863" s="15" t="s">
        <v>115</v>
      </c>
      <c r="D863" s="16" t="s">
        <v>240</v>
      </c>
      <c r="E863" s="17" t="s">
        <v>240</v>
      </c>
      <c r="F863" s="17" t="s">
        <v>240</v>
      </c>
      <c r="G863" s="17" t="s">
        <v>240</v>
      </c>
      <c r="H863" s="15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241</v>
      </c>
      <c r="C864" s="9" t="s">
        <v>241</v>
      </c>
      <c r="D864" s="148" t="s">
        <v>243</v>
      </c>
      <c r="E864" s="149" t="s">
        <v>257</v>
      </c>
      <c r="F864" s="149" t="s">
        <v>260</v>
      </c>
      <c r="G864" s="149" t="s">
        <v>281</v>
      </c>
      <c r="H864" s="15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282</v>
      </c>
      <c r="E865" s="11" t="s">
        <v>282</v>
      </c>
      <c r="F865" s="11" t="s">
        <v>282</v>
      </c>
      <c r="G865" s="11" t="s">
        <v>285</v>
      </c>
      <c r="H865" s="15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9"/>
      <c r="C866" s="9"/>
      <c r="D866" s="25" t="s">
        <v>326</v>
      </c>
      <c r="E866" s="25" t="s">
        <v>329</v>
      </c>
      <c r="F866" s="25" t="s">
        <v>327</v>
      </c>
      <c r="G866" s="25" t="s">
        <v>327</v>
      </c>
      <c r="H866" s="15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8">
        <v>1</v>
      </c>
      <c r="C867" s="14">
        <v>1</v>
      </c>
      <c r="D867" s="21">
        <v>3.5939999999999999</v>
      </c>
      <c r="E867" s="21">
        <v>3.8443533252911837</v>
      </c>
      <c r="F867" s="21">
        <v>5.4736599999999997</v>
      </c>
      <c r="G867" s="21">
        <v>4.2</v>
      </c>
      <c r="H867" s="15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>
        <v>1</v>
      </c>
      <c r="C868" s="9">
        <v>2</v>
      </c>
      <c r="D868" s="11">
        <v>3.5150000000000001</v>
      </c>
      <c r="E868" s="11">
        <v>3.9624107189997728</v>
      </c>
      <c r="F868" s="11">
        <v>5.7863399999999992</v>
      </c>
      <c r="G868" s="11">
        <v>3.9</v>
      </c>
      <c r="H868" s="15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12</v>
      </c>
    </row>
    <row r="869" spans="1:65">
      <c r="A869" s="29"/>
      <c r="B869" s="19">
        <v>1</v>
      </c>
      <c r="C869" s="9">
        <v>3</v>
      </c>
      <c r="D869" s="11">
        <v>3.677</v>
      </c>
      <c r="E869" s="11">
        <v>3.6460425080923353</v>
      </c>
      <c r="F869" s="11">
        <v>5.5652600000000003</v>
      </c>
      <c r="G869" s="11">
        <v>4</v>
      </c>
      <c r="H869" s="15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16</v>
      </c>
    </row>
    <row r="870" spans="1:65">
      <c r="A870" s="29"/>
      <c r="B870" s="19">
        <v>1</v>
      </c>
      <c r="C870" s="9">
        <v>4</v>
      </c>
      <c r="D870" s="11">
        <v>3.6019999999999999</v>
      </c>
      <c r="E870" s="11">
        <v>3.9369766868627583</v>
      </c>
      <c r="F870" s="11">
        <v>5.6716799999999994</v>
      </c>
      <c r="G870" s="11">
        <v>4.0999999999999996</v>
      </c>
      <c r="H870" s="15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4.2977483995190502</v>
      </c>
    </row>
    <row r="871" spans="1:65">
      <c r="A871" s="29"/>
      <c r="B871" s="19">
        <v>1</v>
      </c>
      <c r="C871" s="9">
        <v>5</v>
      </c>
      <c r="D871" s="11">
        <v>3.6520000000000001</v>
      </c>
      <c r="E871" s="11">
        <v>3.9748898062616007</v>
      </c>
      <c r="F871" s="11">
        <v>5.9450999999999992</v>
      </c>
      <c r="G871" s="11">
        <v>4</v>
      </c>
      <c r="H871" s="15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40</v>
      </c>
    </row>
    <row r="872" spans="1:65">
      <c r="A872" s="29"/>
      <c r="B872" s="19">
        <v>1</v>
      </c>
      <c r="C872" s="9">
        <v>6</v>
      </c>
      <c r="D872" s="11">
        <v>3.6890000000000001</v>
      </c>
      <c r="E872" s="11">
        <v>3.7578085429495953</v>
      </c>
      <c r="F872" s="11">
        <v>5.4524399999999993</v>
      </c>
      <c r="G872" s="11">
        <v>4.2</v>
      </c>
      <c r="H872" s="15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20" t="s">
        <v>271</v>
      </c>
      <c r="C873" s="12"/>
      <c r="D873" s="22">
        <v>3.6214999999999997</v>
      </c>
      <c r="E873" s="22">
        <v>3.8537469314095412</v>
      </c>
      <c r="F873" s="22">
        <v>5.6490800000000005</v>
      </c>
      <c r="G873" s="22">
        <v>4.0666666666666664</v>
      </c>
      <c r="H873" s="15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272</v>
      </c>
      <c r="C874" s="28"/>
      <c r="D874" s="11">
        <v>3.6269999999999998</v>
      </c>
      <c r="E874" s="11">
        <v>3.8906650060769712</v>
      </c>
      <c r="F874" s="11">
        <v>5.6184700000000003</v>
      </c>
      <c r="G874" s="11">
        <v>4.05</v>
      </c>
      <c r="H874" s="15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273</v>
      </c>
      <c r="C875" s="28"/>
      <c r="D875" s="23">
        <v>6.4877577020107657E-2</v>
      </c>
      <c r="E875" s="23">
        <v>0.13102988112290298</v>
      </c>
      <c r="F875" s="23">
        <v>0.1915432934873991</v>
      </c>
      <c r="G875" s="23">
        <v>0.12110601416389974</v>
      </c>
      <c r="H875" s="15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87</v>
      </c>
      <c r="C876" s="28"/>
      <c r="D876" s="13">
        <v>1.7914559442249803E-2</v>
      </c>
      <c r="E876" s="13">
        <v>3.4000644945042534E-2</v>
      </c>
      <c r="F876" s="13">
        <v>3.3906989011909743E-2</v>
      </c>
      <c r="G876" s="13">
        <v>2.9780167417352395E-2</v>
      </c>
      <c r="H876" s="15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274</v>
      </c>
      <c r="C877" s="28"/>
      <c r="D877" s="13">
        <v>-0.15734946224277058</v>
      </c>
      <c r="E877" s="13">
        <v>-0.10331025151663042</v>
      </c>
      <c r="F877" s="13">
        <v>0.31442780611172449</v>
      </c>
      <c r="G877" s="13">
        <v>-5.3768092352321828E-2</v>
      </c>
      <c r="H877" s="15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45" t="s">
        <v>275</v>
      </c>
      <c r="C878" s="46"/>
      <c r="D878" s="44">
        <v>1.03</v>
      </c>
      <c r="E878" s="44">
        <v>0.32</v>
      </c>
      <c r="F878" s="44">
        <v>5.12</v>
      </c>
      <c r="G878" s="44">
        <v>0.32</v>
      </c>
      <c r="H878" s="15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0"/>
      <c r="C879" s="20"/>
      <c r="D879" s="20"/>
      <c r="E879" s="20"/>
      <c r="F879" s="20"/>
      <c r="G879" s="20"/>
      <c r="BM879" s="55"/>
    </row>
    <row r="880" spans="1:65" ht="15">
      <c r="B880" s="8" t="s">
        <v>679</v>
      </c>
      <c r="BM880" s="27" t="s">
        <v>67</v>
      </c>
    </row>
    <row r="881" spans="1:65" ht="15">
      <c r="A881" s="24" t="s">
        <v>15</v>
      </c>
      <c r="B881" s="18" t="s">
        <v>114</v>
      </c>
      <c r="C881" s="15" t="s">
        <v>115</v>
      </c>
      <c r="D881" s="16" t="s">
        <v>240</v>
      </c>
      <c r="E881" s="17" t="s">
        <v>240</v>
      </c>
      <c r="F881" s="17" t="s">
        <v>240</v>
      </c>
      <c r="G881" s="17" t="s">
        <v>240</v>
      </c>
      <c r="H881" s="17" t="s">
        <v>240</v>
      </c>
      <c r="I881" s="17" t="s">
        <v>240</v>
      </c>
      <c r="J881" s="17" t="s">
        <v>240</v>
      </c>
      <c r="K881" s="17" t="s">
        <v>240</v>
      </c>
      <c r="L881" s="17" t="s">
        <v>240</v>
      </c>
      <c r="M881" s="17" t="s">
        <v>240</v>
      </c>
      <c r="N881" s="17" t="s">
        <v>240</v>
      </c>
      <c r="O881" s="17" t="s">
        <v>240</v>
      </c>
      <c r="P881" s="17" t="s">
        <v>240</v>
      </c>
      <c r="Q881" s="17" t="s">
        <v>240</v>
      </c>
      <c r="R881" s="17" t="s">
        <v>240</v>
      </c>
      <c r="S881" s="17" t="s">
        <v>240</v>
      </c>
      <c r="T881" s="17" t="s">
        <v>240</v>
      </c>
      <c r="U881" s="17" t="s">
        <v>240</v>
      </c>
      <c r="V881" s="17" t="s">
        <v>240</v>
      </c>
      <c r="W881" s="17" t="s">
        <v>240</v>
      </c>
      <c r="X881" s="150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241</v>
      </c>
      <c r="C882" s="9" t="s">
        <v>241</v>
      </c>
      <c r="D882" s="148" t="s">
        <v>243</v>
      </c>
      <c r="E882" s="149" t="s">
        <v>244</v>
      </c>
      <c r="F882" s="149" t="s">
        <v>245</v>
      </c>
      <c r="G882" s="149" t="s">
        <v>248</v>
      </c>
      <c r="H882" s="149" t="s">
        <v>249</v>
      </c>
      <c r="I882" s="149" t="s">
        <v>250</v>
      </c>
      <c r="J882" s="149" t="s">
        <v>251</v>
      </c>
      <c r="K882" s="149" t="s">
        <v>252</v>
      </c>
      <c r="L882" s="149" t="s">
        <v>253</v>
      </c>
      <c r="M882" s="149" t="s">
        <v>254</v>
      </c>
      <c r="N882" s="149" t="s">
        <v>256</v>
      </c>
      <c r="O882" s="149" t="s">
        <v>257</v>
      </c>
      <c r="P882" s="149" t="s">
        <v>258</v>
      </c>
      <c r="Q882" s="149" t="s">
        <v>259</v>
      </c>
      <c r="R882" s="149" t="s">
        <v>261</v>
      </c>
      <c r="S882" s="149" t="s">
        <v>279</v>
      </c>
      <c r="T882" s="149" t="s">
        <v>307</v>
      </c>
      <c r="U882" s="149" t="s">
        <v>280</v>
      </c>
      <c r="V882" s="149" t="s">
        <v>263</v>
      </c>
      <c r="W882" s="149" t="s">
        <v>281</v>
      </c>
      <c r="X882" s="150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282</v>
      </c>
      <c r="E883" s="11" t="s">
        <v>285</v>
      </c>
      <c r="F883" s="11" t="s">
        <v>285</v>
      </c>
      <c r="G883" s="11" t="s">
        <v>284</v>
      </c>
      <c r="H883" s="11" t="s">
        <v>282</v>
      </c>
      <c r="I883" s="11" t="s">
        <v>282</v>
      </c>
      <c r="J883" s="11" t="s">
        <v>282</v>
      </c>
      <c r="K883" s="11" t="s">
        <v>282</v>
      </c>
      <c r="L883" s="11" t="s">
        <v>282</v>
      </c>
      <c r="M883" s="11" t="s">
        <v>282</v>
      </c>
      <c r="N883" s="11" t="s">
        <v>285</v>
      </c>
      <c r="O883" s="11" t="s">
        <v>282</v>
      </c>
      <c r="P883" s="11" t="s">
        <v>284</v>
      </c>
      <c r="Q883" s="11" t="s">
        <v>285</v>
      </c>
      <c r="R883" s="11" t="s">
        <v>285</v>
      </c>
      <c r="S883" s="11" t="s">
        <v>285</v>
      </c>
      <c r="T883" s="11" t="s">
        <v>282</v>
      </c>
      <c r="U883" s="11" t="s">
        <v>282</v>
      </c>
      <c r="V883" s="11" t="s">
        <v>285</v>
      </c>
      <c r="W883" s="11" t="s">
        <v>285</v>
      </c>
      <c r="X883" s="150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9"/>
      <c r="C884" s="9"/>
      <c r="D884" s="25" t="s">
        <v>326</v>
      </c>
      <c r="E884" s="25" t="s">
        <v>326</v>
      </c>
      <c r="F884" s="25" t="s">
        <v>326</v>
      </c>
      <c r="G884" s="25" t="s">
        <v>328</v>
      </c>
      <c r="H884" s="25" t="s">
        <v>327</v>
      </c>
      <c r="I884" s="25" t="s">
        <v>327</v>
      </c>
      <c r="J884" s="25" t="s">
        <v>327</v>
      </c>
      <c r="K884" s="25" t="s">
        <v>327</v>
      </c>
      <c r="L884" s="25" t="s">
        <v>327</v>
      </c>
      <c r="M884" s="25" t="s">
        <v>328</v>
      </c>
      <c r="N884" s="25" t="s">
        <v>328</v>
      </c>
      <c r="O884" s="25" t="s">
        <v>329</v>
      </c>
      <c r="P884" s="25" t="s">
        <v>328</v>
      </c>
      <c r="Q884" s="25" t="s">
        <v>329</v>
      </c>
      <c r="R884" s="25" t="s">
        <v>329</v>
      </c>
      <c r="S884" s="25" t="s">
        <v>330</v>
      </c>
      <c r="T884" s="25" t="s">
        <v>328</v>
      </c>
      <c r="U884" s="25" t="s">
        <v>327</v>
      </c>
      <c r="V884" s="25" t="s">
        <v>328</v>
      </c>
      <c r="W884" s="25" t="s">
        <v>327</v>
      </c>
      <c r="X884" s="150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</v>
      </c>
    </row>
    <row r="885" spans="1:65">
      <c r="A885" s="29"/>
      <c r="B885" s="18">
        <v>1</v>
      </c>
      <c r="C885" s="14">
        <v>1</v>
      </c>
      <c r="D885" s="144">
        <v>3.72</v>
      </c>
      <c r="E885" s="21">
        <v>3.5</v>
      </c>
      <c r="F885" s="21">
        <v>3.4460256015520998</v>
      </c>
      <c r="G885" s="144" t="s">
        <v>107</v>
      </c>
      <c r="H885" s="21">
        <v>3.3</v>
      </c>
      <c r="I885" s="21">
        <v>3.5</v>
      </c>
      <c r="J885" s="21">
        <v>3.6</v>
      </c>
      <c r="K885" s="21">
        <v>3.5</v>
      </c>
      <c r="L885" s="21">
        <v>3.3</v>
      </c>
      <c r="M885" s="21">
        <v>3.5</v>
      </c>
      <c r="N885" s="21">
        <v>3.4</v>
      </c>
      <c r="O885" s="21">
        <v>3.2773584809120724</v>
      </c>
      <c r="P885" s="144" t="s">
        <v>96</v>
      </c>
      <c r="Q885" s="21">
        <v>3.4</v>
      </c>
      <c r="R885" s="144" t="s">
        <v>320</v>
      </c>
      <c r="S885" s="21">
        <v>3.5</v>
      </c>
      <c r="T885" s="21">
        <v>3.8</v>
      </c>
      <c r="U885" s="144">
        <v>2.5</v>
      </c>
      <c r="V885" s="21">
        <v>3.5</v>
      </c>
      <c r="W885" s="21">
        <v>3.45</v>
      </c>
      <c r="X885" s="150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>
        <v>1</v>
      </c>
      <c r="C886" s="9">
        <v>2</v>
      </c>
      <c r="D886" s="145">
        <v>3.7</v>
      </c>
      <c r="E886" s="11">
        <v>3.6</v>
      </c>
      <c r="F886" s="11">
        <v>3.291218074143222</v>
      </c>
      <c r="G886" s="145" t="s">
        <v>107</v>
      </c>
      <c r="H886" s="11">
        <v>3.5</v>
      </c>
      <c r="I886" s="11">
        <v>3.4</v>
      </c>
      <c r="J886" s="11">
        <v>3.7</v>
      </c>
      <c r="K886" s="11">
        <v>3.5</v>
      </c>
      <c r="L886" s="11">
        <v>3.5</v>
      </c>
      <c r="M886" s="11">
        <v>3.5</v>
      </c>
      <c r="N886" s="11">
        <v>3.3</v>
      </c>
      <c r="O886" s="11">
        <v>3.3954257031023913</v>
      </c>
      <c r="P886" s="145" t="s">
        <v>96</v>
      </c>
      <c r="Q886" s="11">
        <v>3.5</v>
      </c>
      <c r="R886" s="145" t="s">
        <v>320</v>
      </c>
      <c r="S886" s="11">
        <v>3.4</v>
      </c>
      <c r="T886" s="11">
        <v>3.6</v>
      </c>
      <c r="U886" s="145">
        <v>2.5</v>
      </c>
      <c r="V886" s="11">
        <v>3.8</v>
      </c>
      <c r="W886" s="11">
        <v>3.49</v>
      </c>
      <c r="X886" s="150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13</v>
      </c>
    </row>
    <row r="887" spans="1:65">
      <c r="A887" s="29"/>
      <c r="B887" s="19">
        <v>1</v>
      </c>
      <c r="C887" s="9">
        <v>3</v>
      </c>
      <c r="D887" s="145">
        <v>3.7</v>
      </c>
      <c r="E887" s="11">
        <v>3.5</v>
      </c>
      <c r="F887" s="11">
        <v>3.3512330632821894</v>
      </c>
      <c r="G887" s="145" t="s">
        <v>107</v>
      </c>
      <c r="H887" s="11">
        <v>3.4</v>
      </c>
      <c r="I887" s="11">
        <v>3.4</v>
      </c>
      <c r="J887" s="11">
        <v>3.7</v>
      </c>
      <c r="K887" s="11">
        <v>3.4</v>
      </c>
      <c r="L887" s="11">
        <v>3.4</v>
      </c>
      <c r="M887" s="11">
        <v>3.6</v>
      </c>
      <c r="N887" s="11">
        <v>3.4</v>
      </c>
      <c r="O887" s="11">
        <v>3.359942916570549</v>
      </c>
      <c r="P887" s="145" t="s">
        <v>96</v>
      </c>
      <c r="Q887" s="11">
        <v>3.4</v>
      </c>
      <c r="R887" s="145" t="s">
        <v>320</v>
      </c>
      <c r="S887" s="11">
        <v>3.6</v>
      </c>
      <c r="T887" s="11">
        <v>3.5</v>
      </c>
      <c r="U887" s="145">
        <v>2.4</v>
      </c>
      <c r="V887" s="11">
        <v>3.5</v>
      </c>
      <c r="W887" s="11">
        <v>3.48</v>
      </c>
      <c r="X887" s="150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9">
        <v>1</v>
      </c>
      <c r="C888" s="9">
        <v>4</v>
      </c>
      <c r="D888" s="145">
        <v>3.59</v>
      </c>
      <c r="E888" s="11">
        <v>3.7</v>
      </c>
      <c r="F888" s="11">
        <v>3.3386463884309117</v>
      </c>
      <c r="G888" s="145" t="s">
        <v>107</v>
      </c>
      <c r="H888" s="11">
        <v>3.4</v>
      </c>
      <c r="I888" s="11">
        <v>3.4</v>
      </c>
      <c r="J888" s="11">
        <v>3.6</v>
      </c>
      <c r="K888" s="11">
        <v>3.5</v>
      </c>
      <c r="L888" s="11">
        <v>3.5</v>
      </c>
      <c r="M888" s="11">
        <v>3.5</v>
      </c>
      <c r="N888" s="11">
        <v>3.3</v>
      </c>
      <c r="O888" s="11">
        <v>3.5936762833438269</v>
      </c>
      <c r="P888" s="145" t="s">
        <v>96</v>
      </c>
      <c r="Q888" s="11">
        <v>3.3</v>
      </c>
      <c r="R888" s="145" t="s">
        <v>320</v>
      </c>
      <c r="S888" s="11">
        <v>3.5</v>
      </c>
      <c r="T888" s="11">
        <v>3.7</v>
      </c>
      <c r="U888" s="145">
        <v>2.2999999999999998</v>
      </c>
      <c r="V888" s="11">
        <v>3.6</v>
      </c>
      <c r="W888" s="11">
        <v>3.38</v>
      </c>
      <c r="X888" s="150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3.4779153563036393</v>
      </c>
    </row>
    <row r="889" spans="1:65">
      <c r="A889" s="29"/>
      <c r="B889" s="19">
        <v>1</v>
      </c>
      <c r="C889" s="9">
        <v>5</v>
      </c>
      <c r="D889" s="145">
        <v>3.61</v>
      </c>
      <c r="E889" s="11">
        <v>3.6</v>
      </c>
      <c r="F889" s="11">
        <v>3.3482494870709938</v>
      </c>
      <c r="G889" s="145" t="s">
        <v>107</v>
      </c>
      <c r="H889" s="11">
        <v>3.4</v>
      </c>
      <c r="I889" s="11">
        <v>3.4</v>
      </c>
      <c r="J889" s="11">
        <v>3.5</v>
      </c>
      <c r="K889" s="11">
        <v>3.4</v>
      </c>
      <c r="L889" s="11">
        <v>3.4</v>
      </c>
      <c r="M889" s="11">
        <v>3.6</v>
      </c>
      <c r="N889" s="11">
        <v>3.6</v>
      </c>
      <c r="O889" s="11">
        <v>3.4351643202544553</v>
      </c>
      <c r="P889" s="145" t="s">
        <v>96</v>
      </c>
      <c r="Q889" s="11">
        <v>3.4</v>
      </c>
      <c r="R889" s="145" t="s">
        <v>320</v>
      </c>
      <c r="S889" s="11">
        <v>3.4</v>
      </c>
      <c r="T889" s="11">
        <v>3.3</v>
      </c>
      <c r="U889" s="145">
        <v>2.4</v>
      </c>
      <c r="V889" s="11">
        <v>3.6</v>
      </c>
      <c r="W889" s="11">
        <v>3.31</v>
      </c>
      <c r="X889" s="150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108</v>
      </c>
    </row>
    <row r="890" spans="1:65">
      <c r="A890" s="29"/>
      <c r="B890" s="19">
        <v>1</v>
      </c>
      <c r="C890" s="9">
        <v>6</v>
      </c>
      <c r="D890" s="145">
        <v>3.66</v>
      </c>
      <c r="E890" s="11">
        <v>3.8</v>
      </c>
      <c r="F890" s="11">
        <v>3.4436436719598418</v>
      </c>
      <c r="G890" s="145" t="s">
        <v>107</v>
      </c>
      <c r="H890" s="11">
        <v>3.4</v>
      </c>
      <c r="I890" s="11">
        <v>3.4</v>
      </c>
      <c r="J890" s="11">
        <v>3.6</v>
      </c>
      <c r="K890" s="11">
        <v>3.6</v>
      </c>
      <c r="L890" s="11">
        <v>3.3</v>
      </c>
      <c r="M890" s="11">
        <v>3.6</v>
      </c>
      <c r="N890" s="11">
        <v>3.4</v>
      </c>
      <c r="O890" s="11">
        <v>3.4517980767049763</v>
      </c>
      <c r="P890" s="145" t="s">
        <v>96</v>
      </c>
      <c r="Q890" s="11">
        <v>3.5</v>
      </c>
      <c r="R890" s="145" t="s">
        <v>320</v>
      </c>
      <c r="S890" s="11">
        <v>3.5</v>
      </c>
      <c r="T890" s="11">
        <v>3.7</v>
      </c>
      <c r="U890" s="145">
        <v>2.1</v>
      </c>
      <c r="V890" s="11">
        <v>3.6</v>
      </c>
      <c r="W890" s="11">
        <v>3.27</v>
      </c>
      <c r="X890" s="150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20" t="s">
        <v>271</v>
      </c>
      <c r="C891" s="12"/>
      <c r="D891" s="22">
        <v>3.6633333333333336</v>
      </c>
      <c r="E891" s="22">
        <v>3.6166666666666671</v>
      </c>
      <c r="F891" s="22">
        <v>3.3698360477398759</v>
      </c>
      <c r="G891" s="22" t="s">
        <v>771</v>
      </c>
      <c r="H891" s="22">
        <v>3.4</v>
      </c>
      <c r="I891" s="22">
        <v>3.4166666666666665</v>
      </c>
      <c r="J891" s="22">
        <v>3.6166666666666671</v>
      </c>
      <c r="K891" s="22">
        <v>3.4833333333333338</v>
      </c>
      <c r="L891" s="22">
        <v>3.4</v>
      </c>
      <c r="M891" s="22">
        <v>3.5500000000000003</v>
      </c>
      <c r="N891" s="22">
        <v>3.4</v>
      </c>
      <c r="O891" s="22">
        <v>3.4188942968147118</v>
      </c>
      <c r="P891" s="22" t="s">
        <v>771</v>
      </c>
      <c r="Q891" s="22">
        <v>3.4166666666666665</v>
      </c>
      <c r="R891" s="22" t="s">
        <v>771</v>
      </c>
      <c r="S891" s="22">
        <v>3.4833333333333329</v>
      </c>
      <c r="T891" s="22">
        <v>3.6</v>
      </c>
      <c r="U891" s="22">
        <v>2.3666666666666667</v>
      </c>
      <c r="V891" s="22">
        <v>3.6</v>
      </c>
      <c r="W891" s="22">
        <v>3.3966666666666665</v>
      </c>
      <c r="X891" s="150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272</v>
      </c>
      <c r="C892" s="28"/>
      <c r="D892" s="11">
        <v>3.68</v>
      </c>
      <c r="E892" s="11">
        <v>3.6</v>
      </c>
      <c r="F892" s="11">
        <v>3.3497412751765916</v>
      </c>
      <c r="G892" s="11" t="s">
        <v>771</v>
      </c>
      <c r="H892" s="11">
        <v>3.4</v>
      </c>
      <c r="I892" s="11">
        <v>3.4</v>
      </c>
      <c r="J892" s="11">
        <v>3.6</v>
      </c>
      <c r="K892" s="11">
        <v>3.5</v>
      </c>
      <c r="L892" s="11">
        <v>3.4</v>
      </c>
      <c r="M892" s="11">
        <v>3.55</v>
      </c>
      <c r="N892" s="11">
        <v>3.4</v>
      </c>
      <c r="O892" s="11">
        <v>3.4152950116784231</v>
      </c>
      <c r="P892" s="11" t="s">
        <v>771</v>
      </c>
      <c r="Q892" s="11">
        <v>3.4</v>
      </c>
      <c r="R892" s="11" t="s">
        <v>771</v>
      </c>
      <c r="S892" s="11">
        <v>3.5</v>
      </c>
      <c r="T892" s="11">
        <v>3.6500000000000004</v>
      </c>
      <c r="U892" s="11">
        <v>2.4</v>
      </c>
      <c r="V892" s="11">
        <v>3.6</v>
      </c>
      <c r="W892" s="11">
        <v>3.415</v>
      </c>
      <c r="X892" s="150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273</v>
      </c>
      <c r="C893" s="28"/>
      <c r="D893" s="23">
        <v>5.316640543300518E-2</v>
      </c>
      <c r="E893" s="23">
        <v>0.11690451944500117</v>
      </c>
      <c r="F893" s="23">
        <v>6.1996846299790347E-2</v>
      </c>
      <c r="G893" s="23" t="s">
        <v>771</v>
      </c>
      <c r="H893" s="23">
        <v>6.3245553203367638E-2</v>
      </c>
      <c r="I893" s="23">
        <v>4.0824829046386339E-2</v>
      </c>
      <c r="J893" s="23">
        <v>7.5277265270908153E-2</v>
      </c>
      <c r="K893" s="23">
        <v>7.5277265270908167E-2</v>
      </c>
      <c r="L893" s="23">
        <v>8.9442719099991672E-2</v>
      </c>
      <c r="M893" s="23">
        <v>5.4772255750516655E-2</v>
      </c>
      <c r="N893" s="23">
        <v>0.10954451150103332</v>
      </c>
      <c r="O893" s="23">
        <v>0.10578709043698312</v>
      </c>
      <c r="P893" s="23" t="s">
        <v>771</v>
      </c>
      <c r="Q893" s="23">
        <v>7.5277265270908167E-2</v>
      </c>
      <c r="R893" s="23" t="s">
        <v>771</v>
      </c>
      <c r="S893" s="23">
        <v>7.5277265270908167E-2</v>
      </c>
      <c r="T893" s="23">
        <v>0.1788854381999832</v>
      </c>
      <c r="U893" s="23">
        <v>0.15055453054181619</v>
      </c>
      <c r="V893" s="23">
        <v>0.10954451150103316</v>
      </c>
      <c r="W893" s="23">
        <v>9.2014491612281785E-2</v>
      </c>
      <c r="X893" s="203"/>
      <c r="Y893" s="204"/>
      <c r="Z893" s="204"/>
      <c r="AA893" s="204"/>
      <c r="AB893" s="204"/>
      <c r="AC893" s="204"/>
      <c r="AD893" s="204"/>
      <c r="AE893" s="204"/>
      <c r="AF893" s="204"/>
      <c r="AG893" s="204"/>
      <c r="AH893" s="204"/>
      <c r="AI893" s="204"/>
      <c r="AJ893" s="204"/>
      <c r="AK893" s="204"/>
      <c r="AL893" s="204"/>
      <c r="AM893" s="204"/>
      <c r="AN893" s="204"/>
      <c r="AO893" s="204"/>
      <c r="AP893" s="204"/>
      <c r="AQ893" s="204"/>
      <c r="AR893" s="204"/>
      <c r="AS893" s="204"/>
      <c r="AT893" s="204"/>
      <c r="AU893" s="204"/>
      <c r="AV893" s="204"/>
      <c r="AW893" s="204"/>
      <c r="AX893" s="204"/>
      <c r="AY893" s="204"/>
      <c r="AZ893" s="204"/>
      <c r="BA893" s="204"/>
      <c r="BB893" s="204"/>
      <c r="BC893" s="204"/>
      <c r="BD893" s="204"/>
      <c r="BE893" s="204"/>
      <c r="BF893" s="204"/>
      <c r="BG893" s="204"/>
      <c r="BH893" s="204"/>
      <c r="BI893" s="204"/>
      <c r="BJ893" s="204"/>
      <c r="BK893" s="204"/>
      <c r="BL893" s="204"/>
      <c r="BM893" s="56"/>
    </row>
    <row r="894" spans="1:65">
      <c r="A894" s="29"/>
      <c r="B894" s="3" t="s">
        <v>87</v>
      </c>
      <c r="C894" s="28"/>
      <c r="D894" s="13">
        <v>1.4513122502185217E-2</v>
      </c>
      <c r="E894" s="13">
        <v>3.232383026129064E-2</v>
      </c>
      <c r="F894" s="13">
        <v>1.8397585348809826E-2</v>
      </c>
      <c r="G894" s="13" t="s">
        <v>771</v>
      </c>
      <c r="H894" s="13">
        <v>1.8601633295108128E-2</v>
      </c>
      <c r="I894" s="13">
        <v>1.194873045260088E-2</v>
      </c>
      <c r="J894" s="13">
        <v>2.0813990397486121E-2</v>
      </c>
      <c r="K894" s="13">
        <v>2.1610698163897078E-2</v>
      </c>
      <c r="L894" s="13">
        <v>2.6306682088232846E-2</v>
      </c>
      <c r="M894" s="13">
        <v>1.5428804436765253E-2</v>
      </c>
      <c r="N894" s="13">
        <v>3.2218973970892156E-2</v>
      </c>
      <c r="O894" s="13">
        <v>3.0941901460814974E-2</v>
      </c>
      <c r="P894" s="13" t="s">
        <v>771</v>
      </c>
      <c r="Q894" s="13">
        <v>2.2032370323192635E-2</v>
      </c>
      <c r="R894" s="13" t="s">
        <v>771</v>
      </c>
      <c r="S894" s="13">
        <v>2.1610698163897085E-2</v>
      </c>
      <c r="T894" s="13">
        <v>4.9690399499995333E-2</v>
      </c>
      <c r="U894" s="13">
        <v>6.3614590369781496E-2</v>
      </c>
      <c r="V894" s="13">
        <v>3.0429030972509208E-2</v>
      </c>
      <c r="W894" s="13">
        <v>2.7089644243066278E-2</v>
      </c>
      <c r="X894" s="150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274</v>
      </c>
      <c r="C895" s="28"/>
      <c r="D895" s="13">
        <v>5.3312964242683059E-2</v>
      </c>
      <c r="E895" s="13">
        <v>3.9894964698190316E-2</v>
      </c>
      <c r="F895" s="13">
        <v>-3.1075888137378715E-2</v>
      </c>
      <c r="G895" s="13" t="s">
        <v>771</v>
      </c>
      <c r="H895" s="13">
        <v>-2.240289032981202E-2</v>
      </c>
      <c r="I895" s="13">
        <v>-1.761074763535031E-2</v>
      </c>
      <c r="J895" s="13">
        <v>3.9894964698190316E-2</v>
      </c>
      <c r="K895" s="13">
        <v>1.5578231424966393E-3</v>
      </c>
      <c r="L895" s="13">
        <v>-2.240289032981202E-2</v>
      </c>
      <c r="M895" s="13">
        <v>2.0726393920343478E-2</v>
      </c>
      <c r="N895" s="13">
        <v>-2.240289032981202E-2</v>
      </c>
      <c r="O895" s="13">
        <v>-1.6970240342955245E-2</v>
      </c>
      <c r="P895" s="13" t="s">
        <v>771</v>
      </c>
      <c r="Q895" s="13">
        <v>-1.761074763535031E-2</v>
      </c>
      <c r="R895" s="13" t="s">
        <v>771</v>
      </c>
      <c r="S895" s="13">
        <v>1.5578231424964173E-3</v>
      </c>
      <c r="T895" s="13">
        <v>3.5102822003728607E-2</v>
      </c>
      <c r="U895" s="13">
        <v>-0.31951573738643768</v>
      </c>
      <c r="V895" s="13">
        <v>3.5102822003728607E-2</v>
      </c>
      <c r="W895" s="13">
        <v>-2.3361318868704406E-2</v>
      </c>
      <c r="X895" s="150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45" t="s">
        <v>275</v>
      </c>
      <c r="C896" s="46"/>
      <c r="D896" s="44">
        <v>1.59</v>
      </c>
      <c r="E896" s="44">
        <v>1.24</v>
      </c>
      <c r="F896" s="44">
        <v>0.61</v>
      </c>
      <c r="G896" s="44">
        <v>7.12</v>
      </c>
      <c r="H896" s="44">
        <v>0.38</v>
      </c>
      <c r="I896" s="44">
        <v>0.26</v>
      </c>
      <c r="J896" s="44">
        <v>1.24</v>
      </c>
      <c r="K896" s="44">
        <v>0.24</v>
      </c>
      <c r="L896" s="44">
        <v>0.38</v>
      </c>
      <c r="M896" s="44">
        <v>0.74</v>
      </c>
      <c r="N896" s="44">
        <v>0.38</v>
      </c>
      <c r="O896" s="44">
        <v>0.24</v>
      </c>
      <c r="P896" s="44">
        <v>11.59</v>
      </c>
      <c r="Q896" s="44">
        <v>0.26</v>
      </c>
      <c r="R896" s="44">
        <v>49.02</v>
      </c>
      <c r="S896" s="44">
        <v>0.24</v>
      </c>
      <c r="T896" s="44">
        <v>1.1100000000000001</v>
      </c>
      <c r="U896" s="44">
        <v>8.1199999999999992</v>
      </c>
      <c r="V896" s="44">
        <v>1.1100000000000001</v>
      </c>
      <c r="W896" s="44">
        <v>0.41</v>
      </c>
      <c r="X896" s="150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BM897" s="55"/>
    </row>
    <row r="898" spans="1:65" ht="15">
      <c r="B898" s="8" t="s">
        <v>680</v>
      </c>
      <c r="BM898" s="27" t="s">
        <v>67</v>
      </c>
    </row>
    <row r="899" spans="1:65" ht="15">
      <c r="A899" s="24" t="s">
        <v>18</v>
      </c>
      <c r="B899" s="18" t="s">
        <v>114</v>
      </c>
      <c r="C899" s="15" t="s">
        <v>115</v>
      </c>
      <c r="D899" s="16" t="s">
        <v>240</v>
      </c>
      <c r="E899" s="17" t="s">
        <v>240</v>
      </c>
      <c r="F899" s="17" t="s">
        <v>240</v>
      </c>
      <c r="G899" s="17" t="s">
        <v>240</v>
      </c>
      <c r="H899" s="17" t="s">
        <v>240</v>
      </c>
      <c r="I899" s="17" t="s">
        <v>240</v>
      </c>
      <c r="J899" s="17" t="s">
        <v>240</v>
      </c>
      <c r="K899" s="17" t="s">
        <v>240</v>
      </c>
      <c r="L899" s="17" t="s">
        <v>240</v>
      </c>
      <c r="M899" s="17" t="s">
        <v>240</v>
      </c>
      <c r="N899" s="17" t="s">
        <v>240</v>
      </c>
      <c r="O899" s="17" t="s">
        <v>240</v>
      </c>
      <c r="P899" s="17" t="s">
        <v>240</v>
      </c>
      <c r="Q899" s="17" t="s">
        <v>240</v>
      </c>
      <c r="R899" s="17" t="s">
        <v>240</v>
      </c>
      <c r="S899" s="17" t="s">
        <v>240</v>
      </c>
      <c r="T899" s="17" t="s">
        <v>240</v>
      </c>
      <c r="U899" s="17" t="s">
        <v>240</v>
      </c>
      <c r="V899" s="17" t="s">
        <v>240</v>
      </c>
      <c r="W899" s="17" t="s">
        <v>240</v>
      </c>
      <c r="X899" s="17" t="s">
        <v>240</v>
      </c>
      <c r="Y899" s="17" t="s">
        <v>240</v>
      </c>
      <c r="Z899" s="17" t="s">
        <v>240</v>
      </c>
      <c r="AA899" s="150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241</v>
      </c>
      <c r="C900" s="9" t="s">
        <v>241</v>
      </c>
      <c r="D900" s="148" t="s">
        <v>243</v>
      </c>
      <c r="E900" s="149" t="s">
        <v>244</v>
      </c>
      <c r="F900" s="149" t="s">
        <v>245</v>
      </c>
      <c r="G900" s="149" t="s">
        <v>246</v>
      </c>
      <c r="H900" s="149" t="s">
        <v>248</v>
      </c>
      <c r="I900" s="149" t="s">
        <v>249</v>
      </c>
      <c r="J900" s="149" t="s">
        <v>250</v>
      </c>
      <c r="K900" s="149" t="s">
        <v>251</v>
      </c>
      <c r="L900" s="149" t="s">
        <v>252</v>
      </c>
      <c r="M900" s="149" t="s">
        <v>253</v>
      </c>
      <c r="N900" s="149" t="s">
        <v>254</v>
      </c>
      <c r="O900" s="149" t="s">
        <v>255</v>
      </c>
      <c r="P900" s="149" t="s">
        <v>256</v>
      </c>
      <c r="Q900" s="149" t="s">
        <v>257</v>
      </c>
      <c r="R900" s="149" t="s">
        <v>258</v>
      </c>
      <c r="S900" s="149" t="s">
        <v>261</v>
      </c>
      <c r="T900" s="149" t="s">
        <v>279</v>
      </c>
      <c r="U900" s="149" t="s">
        <v>307</v>
      </c>
      <c r="V900" s="149" t="s">
        <v>280</v>
      </c>
      <c r="W900" s="149" t="s">
        <v>262</v>
      </c>
      <c r="X900" s="149" t="s">
        <v>263</v>
      </c>
      <c r="Y900" s="149" t="s">
        <v>281</v>
      </c>
      <c r="Z900" s="149" t="s">
        <v>265</v>
      </c>
      <c r="AA900" s="150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282</v>
      </c>
      <c r="E901" s="11" t="s">
        <v>285</v>
      </c>
      <c r="F901" s="11" t="s">
        <v>285</v>
      </c>
      <c r="G901" s="11" t="s">
        <v>282</v>
      </c>
      <c r="H901" s="11" t="s">
        <v>284</v>
      </c>
      <c r="I901" s="11" t="s">
        <v>282</v>
      </c>
      <c r="J901" s="11" t="s">
        <v>282</v>
      </c>
      <c r="K901" s="11" t="s">
        <v>282</v>
      </c>
      <c r="L901" s="11" t="s">
        <v>282</v>
      </c>
      <c r="M901" s="11" t="s">
        <v>282</v>
      </c>
      <c r="N901" s="11" t="s">
        <v>282</v>
      </c>
      <c r="O901" s="11" t="s">
        <v>284</v>
      </c>
      <c r="P901" s="11" t="s">
        <v>285</v>
      </c>
      <c r="Q901" s="11" t="s">
        <v>282</v>
      </c>
      <c r="R901" s="11" t="s">
        <v>284</v>
      </c>
      <c r="S901" s="11" t="s">
        <v>285</v>
      </c>
      <c r="T901" s="11" t="s">
        <v>285</v>
      </c>
      <c r="U901" s="11" t="s">
        <v>284</v>
      </c>
      <c r="V901" s="11" t="s">
        <v>282</v>
      </c>
      <c r="W901" s="11" t="s">
        <v>285</v>
      </c>
      <c r="X901" s="11" t="s">
        <v>285</v>
      </c>
      <c r="Y901" s="11" t="s">
        <v>285</v>
      </c>
      <c r="Z901" s="11" t="s">
        <v>282</v>
      </c>
      <c r="AA901" s="150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/>
      <c r="C902" s="9"/>
      <c r="D902" s="25" t="s">
        <v>326</v>
      </c>
      <c r="E902" s="25" t="s">
        <v>326</v>
      </c>
      <c r="F902" s="25" t="s">
        <v>326</v>
      </c>
      <c r="G902" s="25" t="s">
        <v>327</v>
      </c>
      <c r="H902" s="25" t="s">
        <v>328</v>
      </c>
      <c r="I902" s="25" t="s">
        <v>327</v>
      </c>
      <c r="J902" s="25" t="s">
        <v>327</v>
      </c>
      <c r="K902" s="25" t="s">
        <v>327</v>
      </c>
      <c r="L902" s="25" t="s">
        <v>327</v>
      </c>
      <c r="M902" s="25" t="s">
        <v>327</v>
      </c>
      <c r="N902" s="25" t="s">
        <v>328</v>
      </c>
      <c r="O902" s="25" t="s">
        <v>327</v>
      </c>
      <c r="P902" s="25" t="s">
        <v>328</v>
      </c>
      <c r="Q902" s="25" t="s">
        <v>329</v>
      </c>
      <c r="R902" s="25" t="s">
        <v>328</v>
      </c>
      <c r="S902" s="25" t="s">
        <v>329</v>
      </c>
      <c r="T902" s="25" t="s">
        <v>330</v>
      </c>
      <c r="U902" s="25" t="s">
        <v>328</v>
      </c>
      <c r="V902" s="25" t="s">
        <v>327</v>
      </c>
      <c r="W902" s="25" t="s">
        <v>328</v>
      </c>
      <c r="X902" s="25" t="s">
        <v>328</v>
      </c>
      <c r="Y902" s="25" t="s">
        <v>327</v>
      </c>
      <c r="Z902" s="25" t="s">
        <v>119</v>
      </c>
      <c r="AA902" s="150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8">
        <v>1</v>
      </c>
      <c r="C903" s="14">
        <v>1</v>
      </c>
      <c r="D903" s="210">
        <v>41.53</v>
      </c>
      <c r="E903" s="210">
        <v>41.1</v>
      </c>
      <c r="F903" s="210">
        <v>36.712199137384466</v>
      </c>
      <c r="G903" s="226">
        <v>37.9</v>
      </c>
      <c r="H903" s="211">
        <v>28.4</v>
      </c>
      <c r="I903" s="210">
        <v>38.4</v>
      </c>
      <c r="J903" s="210">
        <v>37.9</v>
      </c>
      <c r="K903" s="210">
        <v>39.299999999999997</v>
      </c>
      <c r="L903" s="210">
        <v>39.200000000000003</v>
      </c>
      <c r="M903" s="210">
        <v>39.200000000000003</v>
      </c>
      <c r="N903" s="210">
        <v>43.3</v>
      </c>
      <c r="O903" s="210">
        <v>37.200000000000003</v>
      </c>
      <c r="P903" s="210">
        <v>35.799999999999997</v>
      </c>
      <c r="Q903" s="210">
        <v>40.986684939426503</v>
      </c>
      <c r="R903" s="210">
        <v>39.200000000000003</v>
      </c>
      <c r="S903" s="210">
        <v>41</v>
      </c>
      <c r="T903" s="210">
        <v>37.1</v>
      </c>
      <c r="U903" s="210">
        <v>44.7</v>
      </c>
      <c r="V903" s="210">
        <v>41.5</v>
      </c>
      <c r="W903" s="210">
        <v>39</v>
      </c>
      <c r="X903" s="210">
        <v>38.5</v>
      </c>
      <c r="Y903" s="211">
        <v>50.9</v>
      </c>
      <c r="Z903" s="210">
        <v>37.200000000000003</v>
      </c>
      <c r="AA903" s="212"/>
      <c r="AB903" s="213"/>
      <c r="AC903" s="213"/>
      <c r="AD903" s="213"/>
      <c r="AE903" s="213"/>
      <c r="AF903" s="213"/>
      <c r="AG903" s="213"/>
      <c r="AH903" s="213"/>
      <c r="AI903" s="213"/>
      <c r="AJ903" s="213"/>
      <c r="AK903" s="213"/>
      <c r="AL903" s="213"/>
      <c r="AM903" s="213"/>
      <c r="AN903" s="213"/>
      <c r="AO903" s="213"/>
      <c r="AP903" s="213"/>
      <c r="AQ903" s="213"/>
      <c r="AR903" s="213"/>
      <c r="AS903" s="213"/>
      <c r="AT903" s="213"/>
      <c r="AU903" s="213"/>
      <c r="AV903" s="213"/>
      <c r="AW903" s="213"/>
      <c r="AX903" s="213"/>
      <c r="AY903" s="213"/>
      <c r="AZ903" s="213"/>
      <c r="BA903" s="213"/>
      <c r="BB903" s="213"/>
      <c r="BC903" s="213"/>
      <c r="BD903" s="213"/>
      <c r="BE903" s="213"/>
      <c r="BF903" s="213"/>
      <c r="BG903" s="213"/>
      <c r="BH903" s="213"/>
      <c r="BI903" s="213"/>
      <c r="BJ903" s="213"/>
      <c r="BK903" s="213"/>
      <c r="BL903" s="213"/>
      <c r="BM903" s="214">
        <v>1</v>
      </c>
    </row>
    <row r="904" spans="1:65">
      <c r="A904" s="29"/>
      <c r="B904" s="19">
        <v>1</v>
      </c>
      <c r="C904" s="9">
        <v>2</v>
      </c>
      <c r="D904" s="215">
        <v>41.39</v>
      </c>
      <c r="E904" s="215">
        <v>41.6</v>
      </c>
      <c r="F904" s="215">
        <v>35.729231413823562</v>
      </c>
      <c r="G904" s="215">
        <v>40.4</v>
      </c>
      <c r="H904" s="216">
        <v>27.1</v>
      </c>
      <c r="I904" s="215">
        <v>41.3</v>
      </c>
      <c r="J904" s="215">
        <v>38.200000000000003</v>
      </c>
      <c r="K904" s="215">
        <v>39.200000000000003</v>
      </c>
      <c r="L904" s="215">
        <v>39.1</v>
      </c>
      <c r="M904" s="215">
        <v>39</v>
      </c>
      <c r="N904" s="215">
        <v>43.4</v>
      </c>
      <c r="O904" s="215">
        <v>40</v>
      </c>
      <c r="P904" s="215">
        <v>35.6</v>
      </c>
      <c r="Q904" s="215">
        <v>42.000627818506359</v>
      </c>
      <c r="R904" s="215">
        <v>37.299999999999997</v>
      </c>
      <c r="S904" s="215">
        <v>40</v>
      </c>
      <c r="T904" s="227">
        <v>32.9</v>
      </c>
      <c r="U904" s="215">
        <v>40.799999999999997</v>
      </c>
      <c r="V904" s="215">
        <v>39.700000000000003</v>
      </c>
      <c r="W904" s="215">
        <v>39</v>
      </c>
      <c r="X904" s="215">
        <v>39</v>
      </c>
      <c r="Y904" s="216">
        <v>52</v>
      </c>
      <c r="Z904" s="215">
        <v>37.6</v>
      </c>
      <c r="AA904" s="212"/>
      <c r="AB904" s="213"/>
      <c r="AC904" s="213"/>
      <c r="AD904" s="213"/>
      <c r="AE904" s="213"/>
      <c r="AF904" s="213"/>
      <c r="AG904" s="213"/>
      <c r="AH904" s="213"/>
      <c r="AI904" s="213"/>
      <c r="AJ904" s="213"/>
      <c r="AK904" s="213"/>
      <c r="AL904" s="213"/>
      <c r="AM904" s="213"/>
      <c r="AN904" s="213"/>
      <c r="AO904" s="213"/>
      <c r="AP904" s="213"/>
      <c r="AQ904" s="213"/>
      <c r="AR904" s="213"/>
      <c r="AS904" s="213"/>
      <c r="AT904" s="213"/>
      <c r="AU904" s="213"/>
      <c r="AV904" s="213"/>
      <c r="AW904" s="213"/>
      <c r="AX904" s="213"/>
      <c r="AY904" s="213"/>
      <c r="AZ904" s="213"/>
      <c r="BA904" s="213"/>
      <c r="BB904" s="213"/>
      <c r="BC904" s="213"/>
      <c r="BD904" s="213"/>
      <c r="BE904" s="213"/>
      <c r="BF904" s="213"/>
      <c r="BG904" s="213"/>
      <c r="BH904" s="213"/>
      <c r="BI904" s="213"/>
      <c r="BJ904" s="213"/>
      <c r="BK904" s="213"/>
      <c r="BL904" s="213"/>
      <c r="BM904" s="214">
        <v>14</v>
      </c>
    </row>
    <row r="905" spans="1:65">
      <c r="A905" s="29"/>
      <c r="B905" s="19">
        <v>1</v>
      </c>
      <c r="C905" s="9">
        <v>3</v>
      </c>
      <c r="D905" s="215">
        <v>41.36</v>
      </c>
      <c r="E905" s="215">
        <v>40.6</v>
      </c>
      <c r="F905" s="215">
        <v>36.506620178615456</v>
      </c>
      <c r="G905" s="215">
        <v>40</v>
      </c>
      <c r="H905" s="216">
        <v>28</v>
      </c>
      <c r="I905" s="215">
        <v>40.6</v>
      </c>
      <c r="J905" s="215">
        <v>37.5</v>
      </c>
      <c r="K905" s="215">
        <v>39.5</v>
      </c>
      <c r="L905" s="215">
        <v>39.200000000000003</v>
      </c>
      <c r="M905" s="215">
        <v>38.299999999999997</v>
      </c>
      <c r="N905" s="215">
        <v>44.2</v>
      </c>
      <c r="O905" s="215">
        <v>39</v>
      </c>
      <c r="P905" s="215">
        <v>35.9</v>
      </c>
      <c r="Q905" s="215">
        <v>40.207530418387506</v>
      </c>
      <c r="R905" s="215">
        <v>38.1</v>
      </c>
      <c r="S905" s="215">
        <v>41</v>
      </c>
      <c r="T905" s="215">
        <v>36.200000000000003</v>
      </c>
      <c r="U905" s="215">
        <v>43.9</v>
      </c>
      <c r="V905" s="215">
        <v>40.299999999999997</v>
      </c>
      <c r="W905" s="215">
        <v>38</v>
      </c>
      <c r="X905" s="215">
        <v>39.1</v>
      </c>
      <c r="Y905" s="216">
        <v>52.3</v>
      </c>
      <c r="Z905" s="215">
        <v>37.4</v>
      </c>
      <c r="AA905" s="212"/>
      <c r="AB905" s="213"/>
      <c r="AC905" s="213"/>
      <c r="AD905" s="213"/>
      <c r="AE905" s="213"/>
      <c r="AF905" s="213"/>
      <c r="AG905" s="213"/>
      <c r="AH905" s="213"/>
      <c r="AI905" s="213"/>
      <c r="AJ905" s="213"/>
      <c r="AK905" s="213"/>
      <c r="AL905" s="213"/>
      <c r="AM905" s="213"/>
      <c r="AN905" s="213"/>
      <c r="AO905" s="213"/>
      <c r="AP905" s="213"/>
      <c r="AQ905" s="213"/>
      <c r="AR905" s="213"/>
      <c r="AS905" s="213"/>
      <c r="AT905" s="213"/>
      <c r="AU905" s="213"/>
      <c r="AV905" s="213"/>
      <c r="AW905" s="213"/>
      <c r="AX905" s="213"/>
      <c r="AY905" s="213"/>
      <c r="AZ905" s="213"/>
      <c r="BA905" s="213"/>
      <c r="BB905" s="213"/>
      <c r="BC905" s="213"/>
      <c r="BD905" s="213"/>
      <c r="BE905" s="213"/>
      <c r="BF905" s="213"/>
      <c r="BG905" s="213"/>
      <c r="BH905" s="213"/>
      <c r="BI905" s="213"/>
      <c r="BJ905" s="213"/>
      <c r="BK905" s="213"/>
      <c r="BL905" s="213"/>
      <c r="BM905" s="214">
        <v>16</v>
      </c>
    </row>
    <row r="906" spans="1:65">
      <c r="A906" s="29"/>
      <c r="B906" s="19">
        <v>1</v>
      </c>
      <c r="C906" s="9">
        <v>4</v>
      </c>
      <c r="D906" s="215">
        <v>41.17</v>
      </c>
      <c r="E906" s="215">
        <v>42.1</v>
      </c>
      <c r="F906" s="215">
        <v>35.867356167027964</v>
      </c>
      <c r="G906" s="215">
        <v>40.4</v>
      </c>
      <c r="H906" s="216">
        <v>28.8</v>
      </c>
      <c r="I906" s="215">
        <v>40.5</v>
      </c>
      <c r="J906" s="215">
        <v>37.700000000000003</v>
      </c>
      <c r="K906" s="215">
        <v>38.6</v>
      </c>
      <c r="L906" s="215">
        <v>40.9</v>
      </c>
      <c r="M906" s="215">
        <v>38.700000000000003</v>
      </c>
      <c r="N906" s="215">
        <v>42.3</v>
      </c>
      <c r="O906" s="215">
        <v>38</v>
      </c>
      <c r="P906" s="215">
        <v>34.799999999999997</v>
      </c>
      <c r="Q906" s="215">
        <v>41.926919332519795</v>
      </c>
      <c r="R906" s="215">
        <v>39.200000000000003</v>
      </c>
      <c r="S906" s="215">
        <v>41</v>
      </c>
      <c r="T906" s="215">
        <v>35.1</v>
      </c>
      <c r="U906" s="215">
        <v>41.5</v>
      </c>
      <c r="V906" s="215">
        <v>39.4</v>
      </c>
      <c r="W906" s="215">
        <v>39</v>
      </c>
      <c r="X906" s="215">
        <v>38.299999999999997</v>
      </c>
      <c r="Y906" s="216">
        <v>50.9</v>
      </c>
      <c r="Z906" s="215">
        <v>38.1</v>
      </c>
      <c r="AA906" s="212"/>
      <c r="AB906" s="213"/>
      <c r="AC906" s="213"/>
      <c r="AD906" s="213"/>
      <c r="AE906" s="213"/>
      <c r="AF906" s="213"/>
      <c r="AG906" s="213"/>
      <c r="AH906" s="213"/>
      <c r="AI906" s="213"/>
      <c r="AJ906" s="213"/>
      <c r="AK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AX906" s="213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4">
        <v>39.38101559267858</v>
      </c>
    </row>
    <row r="907" spans="1:65">
      <c r="A907" s="29"/>
      <c r="B907" s="19">
        <v>1</v>
      </c>
      <c r="C907" s="9">
        <v>5</v>
      </c>
      <c r="D907" s="215">
        <v>41.63</v>
      </c>
      <c r="E907" s="215">
        <v>41.3</v>
      </c>
      <c r="F907" s="215">
        <v>36.648524793543757</v>
      </c>
      <c r="G907" s="215">
        <v>41.6</v>
      </c>
      <c r="H907" s="216">
        <v>29.4</v>
      </c>
      <c r="I907" s="215">
        <v>40.799999999999997</v>
      </c>
      <c r="J907" s="215">
        <v>37.6</v>
      </c>
      <c r="K907" s="215">
        <v>38.6</v>
      </c>
      <c r="L907" s="215">
        <v>39.5</v>
      </c>
      <c r="M907" s="215">
        <v>38.1</v>
      </c>
      <c r="N907" s="215">
        <v>44.4</v>
      </c>
      <c r="O907" s="215">
        <v>39</v>
      </c>
      <c r="P907" s="215">
        <v>36.799999999999997</v>
      </c>
      <c r="Q907" s="215">
        <v>40.991819138772286</v>
      </c>
      <c r="R907" s="215">
        <v>37.200000000000003</v>
      </c>
      <c r="S907" s="215">
        <v>41</v>
      </c>
      <c r="T907" s="215">
        <v>36.299999999999997</v>
      </c>
      <c r="U907" s="215">
        <v>41.6</v>
      </c>
      <c r="V907" s="215">
        <v>38.6</v>
      </c>
      <c r="W907" s="215">
        <v>38</v>
      </c>
      <c r="X907" s="215">
        <v>38.1</v>
      </c>
      <c r="Y907" s="216">
        <v>50.3</v>
      </c>
      <c r="Z907" s="215">
        <v>38.1</v>
      </c>
      <c r="AA907" s="212"/>
      <c r="AB907" s="213"/>
      <c r="AC907" s="213"/>
      <c r="AD907" s="213"/>
      <c r="AE907" s="213"/>
      <c r="AF907" s="213"/>
      <c r="AG907" s="213"/>
      <c r="AH907" s="213"/>
      <c r="AI907" s="213"/>
      <c r="AJ907" s="213"/>
      <c r="AK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AX907" s="213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4">
        <v>109</v>
      </c>
    </row>
    <row r="908" spans="1:65">
      <c r="A908" s="29"/>
      <c r="B908" s="19">
        <v>1</v>
      </c>
      <c r="C908" s="9">
        <v>6</v>
      </c>
      <c r="D908" s="215">
        <v>41.39</v>
      </c>
      <c r="E908" s="215">
        <v>40.9</v>
      </c>
      <c r="F908" s="215">
        <v>37.103718085227555</v>
      </c>
      <c r="G908" s="215">
        <v>40.700000000000003</v>
      </c>
      <c r="H908" s="216">
        <v>28.4</v>
      </c>
      <c r="I908" s="215">
        <v>39.200000000000003</v>
      </c>
      <c r="J908" s="215">
        <v>37.5</v>
      </c>
      <c r="K908" s="215">
        <v>40</v>
      </c>
      <c r="L908" s="215">
        <v>41.1</v>
      </c>
      <c r="M908" s="215">
        <v>38.9</v>
      </c>
      <c r="N908" s="215">
        <v>44.9</v>
      </c>
      <c r="O908" s="227">
        <v>32.5</v>
      </c>
      <c r="P908" s="215">
        <v>35.1</v>
      </c>
      <c r="Q908" s="215">
        <v>40.45673325426646</v>
      </c>
      <c r="R908" s="215">
        <v>38</v>
      </c>
      <c r="S908" s="215">
        <v>40</v>
      </c>
      <c r="T908" s="215">
        <v>36</v>
      </c>
      <c r="U908" s="215">
        <v>40.700000000000003</v>
      </c>
      <c r="V908" s="215">
        <v>41.2</v>
      </c>
      <c r="W908" s="215">
        <v>40</v>
      </c>
      <c r="X908" s="215">
        <v>39.1</v>
      </c>
      <c r="Y908" s="216">
        <v>50.1</v>
      </c>
      <c r="Z908" s="215">
        <v>37.9</v>
      </c>
      <c r="AA908" s="212"/>
      <c r="AB908" s="213"/>
      <c r="AC908" s="213"/>
      <c r="AD908" s="213"/>
      <c r="AE908" s="213"/>
      <c r="AF908" s="213"/>
      <c r="AG908" s="213"/>
      <c r="AH908" s="213"/>
      <c r="AI908" s="213"/>
      <c r="AJ908" s="213"/>
      <c r="AK908" s="213"/>
      <c r="AL908" s="213"/>
      <c r="AM908" s="213"/>
      <c r="AN908" s="213"/>
      <c r="AO908" s="213"/>
      <c r="AP908" s="213"/>
      <c r="AQ908" s="213"/>
      <c r="AR908" s="213"/>
      <c r="AS908" s="213"/>
      <c r="AT908" s="213"/>
      <c r="AU908" s="213"/>
      <c r="AV908" s="213"/>
      <c r="AW908" s="213"/>
      <c r="AX908" s="213"/>
      <c r="AY908" s="213"/>
      <c r="AZ908" s="213"/>
      <c r="BA908" s="213"/>
      <c r="BB908" s="213"/>
      <c r="BC908" s="213"/>
      <c r="BD908" s="213"/>
      <c r="BE908" s="213"/>
      <c r="BF908" s="213"/>
      <c r="BG908" s="213"/>
      <c r="BH908" s="213"/>
      <c r="BI908" s="213"/>
      <c r="BJ908" s="213"/>
      <c r="BK908" s="213"/>
      <c r="BL908" s="213"/>
      <c r="BM908" s="217"/>
    </row>
    <row r="909" spans="1:65">
      <c r="A909" s="29"/>
      <c r="B909" s="20" t="s">
        <v>271</v>
      </c>
      <c r="C909" s="12"/>
      <c r="D909" s="218">
        <v>41.411666666666662</v>
      </c>
      <c r="E909" s="218">
        <v>41.266666666666666</v>
      </c>
      <c r="F909" s="218">
        <v>36.427941629270464</v>
      </c>
      <c r="G909" s="218">
        <v>40.166666666666664</v>
      </c>
      <c r="H909" s="218">
        <v>28.349999999999998</v>
      </c>
      <c r="I909" s="218">
        <v>40.133333333333326</v>
      </c>
      <c r="J909" s="218">
        <v>37.733333333333334</v>
      </c>
      <c r="K909" s="218">
        <v>39.199999999999996</v>
      </c>
      <c r="L909" s="218">
        <v>39.833333333333336</v>
      </c>
      <c r="M909" s="218">
        <v>38.699999999999996</v>
      </c>
      <c r="N909" s="218">
        <v>43.75</v>
      </c>
      <c r="O909" s="218">
        <v>37.616666666666667</v>
      </c>
      <c r="P909" s="218">
        <v>35.666666666666671</v>
      </c>
      <c r="Q909" s="218">
        <v>41.095052483646484</v>
      </c>
      <c r="R909" s="218">
        <v>38.166666666666664</v>
      </c>
      <c r="S909" s="218">
        <v>40.666666666666664</v>
      </c>
      <c r="T909" s="218">
        <v>35.6</v>
      </c>
      <c r="U909" s="218">
        <v>42.199999999999996</v>
      </c>
      <c r="V909" s="218">
        <v>40.116666666666667</v>
      </c>
      <c r="W909" s="218">
        <v>38.833333333333336</v>
      </c>
      <c r="X909" s="218">
        <v>38.68333333333333</v>
      </c>
      <c r="Y909" s="218">
        <v>51.083333333333336</v>
      </c>
      <c r="Z909" s="218">
        <v>37.716666666666669</v>
      </c>
      <c r="AA909" s="212"/>
      <c r="AB909" s="213"/>
      <c r="AC909" s="213"/>
      <c r="AD909" s="213"/>
      <c r="AE909" s="213"/>
      <c r="AF909" s="213"/>
      <c r="AG909" s="213"/>
      <c r="AH909" s="213"/>
      <c r="AI909" s="213"/>
      <c r="AJ909" s="213"/>
      <c r="AK909" s="213"/>
      <c r="AL909" s="213"/>
      <c r="AM909" s="213"/>
      <c r="AN909" s="213"/>
      <c r="AO909" s="213"/>
      <c r="AP909" s="213"/>
      <c r="AQ909" s="213"/>
      <c r="AR909" s="213"/>
      <c r="AS909" s="213"/>
      <c r="AT909" s="213"/>
      <c r="AU909" s="213"/>
      <c r="AV909" s="213"/>
      <c r="AW909" s="213"/>
      <c r="AX909" s="213"/>
      <c r="AY909" s="213"/>
      <c r="AZ909" s="213"/>
      <c r="BA909" s="213"/>
      <c r="BB909" s="213"/>
      <c r="BC909" s="213"/>
      <c r="BD909" s="213"/>
      <c r="BE909" s="213"/>
      <c r="BF909" s="213"/>
      <c r="BG909" s="213"/>
      <c r="BH909" s="213"/>
      <c r="BI909" s="213"/>
      <c r="BJ909" s="213"/>
      <c r="BK909" s="213"/>
      <c r="BL909" s="213"/>
      <c r="BM909" s="217"/>
    </row>
    <row r="910" spans="1:65">
      <c r="A910" s="29"/>
      <c r="B910" s="3" t="s">
        <v>272</v>
      </c>
      <c r="C910" s="28"/>
      <c r="D910" s="215">
        <v>41.39</v>
      </c>
      <c r="E910" s="215">
        <v>41.2</v>
      </c>
      <c r="F910" s="215">
        <v>36.577572486079603</v>
      </c>
      <c r="G910" s="215">
        <v>40.4</v>
      </c>
      <c r="H910" s="215">
        <v>28.4</v>
      </c>
      <c r="I910" s="215">
        <v>40.549999999999997</v>
      </c>
      <c r="J910" s="215">
        <v>37.650000000000006</v>
      </c>
      <c r="K910" s="215">
        <v>39.25</v>
      </c>
      <c r="L910" s="215">
        <v>39.35</v>
      </c>
      <c r="M910" s="215">
        <v>38.799999999999997</v>
      </c>
      <c r="N910" s="215">
        <v>43.8</v>
      </c>
      <c r="O910" s="215">
        <v>38.5</v>
      </c>
      <c r="P910" s="215">
        <v>35.700000000000003</v>
      </c>
      <c r="Q910" s="215">
        <v>40.989252039099398</v>
      </c>
      <c r="R910" s="215">
        <v>38.049999999999997</v>
      </c>
      <c r="S910" s="215">
        <v>41</v>
      </c>
      <c r="T910" s="215">
        <v>36.1</v>
      </c>
      <c r="U910" s="215">
        <v>41.55</v>
      </c>
      <c r="V910" s="215">
        <v>40</v>
      </c>
      <c r="W910" s="215">
        <v>39</v>
      </c>
      <c r="X910" s="215">
        <v>38.75</v>
      </c>
      <c r="Y910" s="215">
        <v>50.9</v>
      </c>
      <c r="Z910" s="215">
        <v>37.75</v>
      </c>
      <c r="AA910" s="212"/>
      <c r="AB910" s="213"/>
      <c r="AC910" s="213"/>
      <c r="AD910" s="213"/>
      <c r="AE910" s="213"/>
      <c r="AF910" s="213"/>
      <c r="AG910" s="213"/>
      <c r="AH910" s="213"/>
      <c r="AI910" s="213"/>
      <c r="AJ910" s="213"/>
      <c r="AK910" s="213"/>
      <c r="AL910" s="213"/>
      <c r="AM910" s="213"/>
      <c r="AN910" s="213"/>
      <c r="AO910" s="213"/>
      <c r="AP910" s="213"/>
      <c r="AQ910" s="213"/>
      <c r="AR910" s="213"/>
      <c r="AS910" s="213"/>
      <c r="AT910" s="213"/>
      <c r="AU910" s="213"/>
      <c r="AV910" s="213"/>
      <c r="AW910" s="213"/>
      <c r="AX910" s="213"/>
      <c r="AY910" s="213"/>
      <c r="AZ910" s="213"/>
      <c r="BA910" s="213"/>
      <c r="BB910" s="213"/>
      <c r="BC910" s="213"/>
      <c r="BD910" s="213"/>
      <c r="BE910" s="213"/>
      <c r="BF910" s="213"/>
      <c r="BG910" s="213"/>
      <c r="BH910" s="213"/>
      <c r="BI910" s="213"/>
      <c r="BJ910" s="213"/>
      <c r="BK910" s="213"/>
      <c r="BL910" s="213"/>
      <c r="BM910" s="217"/>
    </row>
    <row r="911" spans="1:65">
      <c r="A911" s="29"/>
      <c r="B911" s="3" t="s">
        <v>273</v>
      </c>
      <c r="C911" s="28"/>
      <c r="D911" s="23">
        <v>0.15727894540168683</v>
      </c>
      <c r="E911" s="23">
        <v>0.53166405433005071</v>
      </c>
      <c r="F911" s="23">
        <v>0.52816198679580351</v>
      </c>
      <c r="G911" s="23">
        <v>1.2339638028186519</v>
      </c>
      <c r="H911" s="23">
        <v>0.77395090283557311</v>
      </c>
      <c r="I911" s="23">
        <v>1.0984838035522713</v>
      </c>
      <c r="J911" s="23">
        <v>0.27325202042558994</v>
      </c>
      <c r="K911" s="23">
        <v>0.54037024344425111</v>
      </c>
      <c r="L911" s="23">
        <v>0.91578745714639753</v>
      </c>
      <c r="M911" s="23">
        <v>0.42426406871192918</v>
      </c>
      <c r="N911" s="23">
        <v>0.93541434669348633</v>
      </c>
      <c r="O911" s="23">
        <v>2.6835921200261912</v>
      </c>
      <c r="P911" s="23">
        <v>0.6976149845485442</v>
      </c>
      <c r="Q911" s="23">
        <v>0.7388662455970012</v>
      </c>
      <c r="R911" s="23">
        <v>0.87787622514034902</v>
      </c>
      <c r="S911" s="23">
        <v>0.51639777949432231</v>
      </c>
      <c r="T911" s="23">
        <v>1.4696938456699076</v>
      </c>
      <c r="U911" s="23">
        <v>1.685229954635272</v>
      </c>
      <c r="V911" s="23">
        <v>1.1052903087726169</v>
      </c>
      <c r="W911" s="23">
        <v>0.752772652709081</v>
      </c>
      <c r="X911" s="23">
        <v>0.44007575105505103</v>
      </c>
      <c r="Y911" s="23">
        <v>0.89087971503826813</v>
      </c>
      <c r="Z911" s="23">
        <v>0.37638632635454033</v>
      </c>
      <c r="AA911" s="150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87</v>
      </c>
      <c r="C912" s="28"/>
      <c r="D912" s="13">
        <v>3.7979380706327569E-3</v>
      </c>
      <c r="E912" s="13">
        <v>1.2883620056463265E-2</v>
      </c>
      <c r="F912" s="13">
        <v>1.4498815007747143E-2</v>
      </c>
      <c r="G912" s="13">
        <v>3.0721090526605443E-2</v>
      </c>
      <c r="H912" s="13">
        <v>2.7299855479208931E-2</v>
      </c>
      <c r="I912" s="13">
        <v>2.7370858892498458E-2</v>
      </c>
      <c r="J912" s="13">
        <v>7.2416613186993802E-3</v>
      </c>
      <c r="K912" s="13">
        <v>1.3784955189904366E-2</v>
      </c>
      <c r="L912" s="13">
        <v>2.2990480095725459E-2</v>
      </c>
      <c r="M912" s="13">
        <v>1.0962895832349592E-2</v>
      </c>
      <c r="N912" s="13">
        <v>2.1380899352993973E-2</v>
      </c>
      <c r="O912" s="13">
        <v>7.1340508286030779E-2</v>
      </c>
      <c r="P912" s="13">
        <v>1.9559298632202172E-2</v>
      </c>
      <c r="Q912" s="13">
        <v>1.7979445235920512E-2</v>
      </c>
      <c r="R912" s="13">
        <v>2.3001123802803905E-2</v>
      </c>
      <c r="S912" s="13">
        <v>1.2698306053139074E-2</v>
      </c>
      <c r="T912" s="13">
        <v>4.128353499072774E-2</v>
      </c>
      <c r="U912" s="13">
        <v>3.9934359114579911E-2</v>
      </c>
      <c r="V912" s="13">
        <v>2.755189801676652E-2</v>
      </c>
      <c r="W912" s="13">
        <v>1.9384703503238135E-2</v>
      </c>
      <c r="X912" s="13">
        <v>1.1376365817881545E-2</v>
      </c>
      <c r="Y912" s="13">
        <v>1.7439733410210795E-2</v>
      </c>
      <c r="Z912" s="13">
        <v>9.9793104645481308E-3</v>
      </c>
      <c r="AA912" s="150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274</v>
      </c>
      <c r="C913" s="28"/>
      <c r="D913" s="13">
        <v>5.1564212944411825E-2</v>
      </c>
      <c r="E913" s="13">
        <v>4.7882235783138327E-2</v>
      </c>
      <c r="F913" s="13">
        <v>-7.4987247509105126E-2</v>
      </c>
      <c r="G913" s="13">
        <v>1.9949995249339159E-2</v>
      </c>
      <c r="H913" s="13">
        <v>-0.28010998260617193</v>
      </c>
      <c r="I913" s="13">
        <v>1.9103563718011696E-2</v>
      </c>
      <c r="J913" s="13">
        <v>-4.1839506537550308E-2</v>
      </c>
      <c r="K913" s="13">
        <v>-4.5965191591512689E-3</v>
      </c>
      <c r="L913" s="13">
        <v>1.1485679936066751E-2</v>
      </c>
      <c r="M913" s="13">
        <v>-1.7292992129060103E-2</v>
      </c>
      <c r="N913" s="13">
        <v>0.11094138486701866</v>
      </c>
      <c r="O913" s="13">
        <v>-4.4802016897195651E-2</v>
      </c>
      <c r="P913" s="13">
        <v>-9.4318261479839793E-2</v>
      </c>
      <c r="Q913" s="13">
        <v>4.3524446111200987E-2</v>
      </c>
      <c r="R913" s="13">
        <v>-3.0835896630296067E-2</v>
      </c>
      <c r="S913" s="13">
        <v>3.2646468219247771E-2</v>
      </c>
      <c r="T913" s="13">
        <v>-9.6011124542494386E-2</v>
      </c>
      <c r="U913" s="13">
        <v>7.1582318660301292E-2</v>
      </c>
      <c r="V913" s="13">
        <v>1.8680347952348297E-2</v>
      </c>
      <c r="W913" s="13">
        <v>-1.3907266003750918E-2</v>
      </c>
      <c r="X913" s="13">
        <v>-1.7716207894723723E-2</v>
      </c>
      <c r="Y913" s="13">
        <v>0.2971563217590143</v>
      </c>
      <c r="Z913" s="13">
        <v>-4.2262722303213929E-2</v>
      </c>
      <c r="AA913" s="150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275</v>
      </c>
      <c r="C914" s="46"/>
      <c r="D914" s="44">
        <v>1.01</v>
      </c>
      <c r="E914" s="44">
        <v>0.94</v>
      </c>
      <c r="F914" s="44">
        <v>1.26</v>
      </c>
      <c r="G914" s="44">
        <v>0.44</v>
      </c>
      <c r="H914" s="44">
        <v>4.93</v>
      </c>
      <c r="I914" s="44">
        <v>0.42</v>
      </c>
      <c r="J914" s="44">
        <v>0.67</v>
      </c>
      <c r="K914" s="44">
        <v>0</v>
      </c>
      <c r="L914" s="44">
        <v>0.28999999999999998</v>
      </c>
      <c r="M914" s="44">
        <v>0.23</v>
      </c>
      <c r="N914" s="44">
        <v>2.0699999999999998</v>
      </c>
      <c r="O914" s="44">
        <v>0.72</v>
      </c>
      <c r="P914" s="44">
        <v>1.61</v>
      </c>
      <c r="Q914" s="44">
        <v>0.86</v>
      </c>
      <c r="R914" s="44">
        <v>0.47</v>
      </c>
      <c r="S914" s="44">
        <v>0.67</v>
      </c>
      <c r="T914" s="44">
        <v>1.64</v>
      </c>
      <c r="U914" s="44">
        <v>1.36</v>
      </c>
      <c r="V914" s="44">
        <v>0.42</v>
      </c>
      <c r="W914" s="44">
        <v>0.17</v>
      </c>
      <c r="X914" s="44">
        <v>0.23</v>
      </c>
      <c r="Y914" s="44">
        <v>5.4</v>
      </c>
      <c r="Z914" s="44">
        <v>0.67</v>
      </c>
      <c r="AA914" s="150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BM915" s="55"/>
    </row>
    <row r="916" spans="1:65" ht="15">
      <c r="B916" s="8" t="s">
        <v>681</v>
      </c>
      <c r="BM916" s="27" t="s">
        <v>67</v>
      </c>
    </row>
    <row r="917" spans="1:65" ht="15">
      <c r="A917" s="24" t="s">
        <v>21</v>
      </c>
      <c r="B917" s="18" t="s">
        <v>114</v>
      </c>
      <c r="C917" s="15" t="s">
        <v>115</v>
      </c>
      <c r="D917" s="16" t="s">
        <v>240</v>
      </c>
      <c r="E917" s="17" t="s">
        <v>240</v>
      </c>
      <c r="F917" s="17" t="s">
        <v>240</v>
      </c>
      <c r="G917" s="17" t="s">
        <v>240</v>
      </c>
      <c r="H917" s="17" t="s">
        <v>240</v>
      </c>
      <c r="I917" s="17" t="s">
        <v>240</v>
      </c>
      <c r="J917" s="17" t="s">
        <v>240</v>
      </c>
      <c r="K917" s="17" t="s">
        <v>240</v>
      </c>
      <c r="L917" s="17" t="s">
        <v>240</v>
      </c>
      <c r="M917" s="17" t="s">
        <v>240</v>
      </c>
      <c r="N917" s="17" t="s">
        <v>240</v>
      </c>
      <c r="O917" s="17" t="s">
        <v>240</v>
      </c>
      <c r="P917" s="17" t="s">
        <v>240</v>
      </c>
      <c r="Q917" s="17" t="s">
        <v>240</v>
      </c>
      <c r="R917" s="17" t="s">
        <v>240</v>
      </c>
      <c r="S917" s="150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241</v>
      </c>
      <c r="C918" s="9" t="s">
        <v>241</v>
      </c>
      <c r="D918" s="148" t="s">
        <v>244</v>
      </c>
      <c r="E918" s="149" t="s">
        <v>245</v>
      </c>
      <c r="F918" s="149" t="s">
        <v>248</v>
      </c>
      <c r="G918" s="149" t="s">
        <v>249</v>
      </c>
      <c r="H918" s="149" t="s">
        <v>250</v>
      </c>
      <c r="I918" s="149" t="s">
        <v>251</v>
      </c>
      <c r="J918" s="149" t="s">
        <v>252</v>
      </c>
      <c r="K918" s="149" t="s">
        <v>253</v>
      </c>
      <c r="L918" s="149" t="s">
        <v>256</v>
      </c>
      <c r="M918" s="149" t="s">
        <v>257</v>
      </c>
      <c r="N918" s="149" t="s">
        <v>261</v>
      </c>
      <c r="O918" s="149" t="s">
        <v>279</v>
      </c>
      <c r="P918" s="149" t="s">
        <v>280</v>
      </c>
      <c r="Q918" s="149" t="s">
        <v>263</v>
      </c>
      <c r="R918" s="149" t="s">
        <v>281</v>
      </c>
      <c r="S918" s="150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285</v>
      </c>
      <c r="E919" s="11" t="s">
        <v>285</v>
      </c>
      <c r="F919" s="11" t="s">
        <v>284</v>
      </c>
      <c r="G919" s="11" t="s">
        <v>282</v>
      </c>
      <c r="H919" s="11" t="s">
        <v>282</v>
      </c>
      <c r="I919" s="11" t="s">
        <v>282</v>
      </c>
      <c r="J919" s="11" t="s">
        <v>282</v>
      </c>
      <c r="K919" s="11" t="s">
        <v>282</v>
      </c>
      <c r="L919" s="11" t="s">
        <v>285</v>
      </c>
      <c r="M919" s="11" t="s">
        <v>282</v>
      </c>
      <c r="N919" s="11" t="s">
        <v>285</v>
      </c>
      <c r="O919" s="11" t="s">
        <v>285</v>
      </c>
      <c r="P919" s="11" t="s">
        <v>282</v>
      </c>
      <c r="Q919" s="11" t="s">
        <v>285</v>
      </c>
      <c r="R919" s="11" t="s">
        <v>285</v>
      </c>
      <c r="S919" s="150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9"/>
      <c r="C920" s="9"/>
      <c r="D920" s="25" t="s">
        <v>326</v>
      </c>
      <c r="E920" s="25" t="s">
        <v>326</v>
      </c>
      <c r="F920" s="25" t="s">
        <v>328</v>
      </c>
      <c r="G920" s="25" t="s">
        <v>327</v>
      </c>
      <c r="H920" s="25" t="s">
        <v>327</v>
      </c>
      <c r="I920" s="25" t="s">
        <v>327</v>
      </c>
      <c r="J920" s="25" t="s">
        <v>327</v>
      </c>
      <c r="K920" s="25" t="s">
        <v>327</v>
      </c>
      <c r="L920" s="25" t="s">
        <v>328</v>
      </c>
      <c r="M920" s="25" t="s">
        <v>329</v>
      </c>
      <c r="N920" s="25" t="s">
        <v>329</v>
      </c>
      <c r="O920" s="25" t="s">
        <v>330</v>
      </c>
      <c r="P920" s="25" t="s">
        <v>327</v>
      </c>
      <c r="Q920" s="25" t="s">
        <v>328</v>
      </c>
      <c r="R920" s="25" t="s">
        <v>327</v>
      </c>
      <c r="S920" s="150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8">
        <v>1</v>
      </c>
      <c r="C921" s="14">
        <v>1</v>
      </c>
      <c r="D921" s="201" t="s">
        <v>318</v>
      </c>
      <c r="E921" s="201" t="s">
        <v>318</v>
      </c>
      <c r="F921" s="202" t="s">
        <v>107</v>
      </c>
      <c r="G921" s="201" t="s">
        <v>109</v>
      </c>
      <c r="H921" s="201">
        <v>0.01</v>
      </c>
      <c r="I921" s="201">
        <v>0.01</v>
      </c>
      <c r="J921" s="201" t="s">
        <v>109</v>
      </c>
      <c r="K921" s="201">
        <v>0.01</v>
      </c>
      <c r="L921" s="201" t="s">
        <v>318</v>
      </c>
      <c r="M921" s="201" t="s">
        <v>109</v>
      </c>
      <c r="N921" s="202" t="s">
        <v>96</v>
      </c>
      <c r="O921" s="201" t="s">
        <v>109</v>
      </c>
      <c r="P921" s="201" t="s">
        <v>109</v>
      </c>
      <c r="Q921" s="201" t="s">
        <v>318</v>
      </c>
      <c r="R921" s="201" t="s">
        <v>318</v>
      </c>
      <c r="S921" s="203"/>
      <c r="T921" s="204"/>
      <c r="U921" s="204"/>
      <c r="V921" s="204"/>
      <c r="W921" s="204"/>
      <c r="X921" s="204"/>
      <c r="Y921" s="204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4"/>
      <c r="AT921" s="204"/>
      <c r="AU921" s="204"/>
      <c r="AV921" s="204"/>
      <c r="AW921" s="204"/>
      <c r="AX921" s="204"/>
      <c r="AY921" s="204"/>
      <c r="AZ921" s="204"/>
      <c r="BA921" s="204"/>
      <c r="BB921" s="204"/>
      <c r="BC921" s="204"/>
      <c r="BD921" s="204"/>
      <c r="BE921" s="204"/>
      <c r="BF921" s="204"/>
      <c r="BG921" s="204"/>
      <c r="BH921" s="204"/>
      <c r="BI921" s="204"/>
      <c r="BJ921" s="204"/>
      <c r="BK921" s="204"/>
      <c r="BL921" s="204"/>
      <c r="BM921" s="205">
        <v>1</v>
      </c>
    </row>
    <row r="922" spans="1:65">
      <c r="A922" s="29"/>
      <c r="B922" s="19">
        <v>1</v>
      </c>
      <c r="C922" s="9">
        <v>2</v>
      </c>
      <c r="D922" s="23" t="s">
        <v>318</v>
      </c>
      <c r="E922" s="23" t="s">
        <v>318</v>
      </c>
      <c r="F922" s="207" t="s">
        <v>107</v>
      </c>
      <c r="G922" s="23" t="s">
        <v>109</v>
      </c>
      <c r="H922" s="23" t="s">
        <v>109</v>
      </c>
      <c r="I922" s="23">
        <v>0.01</v>
      </c>
      <c r="J922" s="23" t="s">
        <v>109</v>
      </c>
      <c r="K922" s="23">
        <v>0.01</v>
      </c>
      <c r="L922" s="23" t="s">
        <v>318</v>
      </c>
      <c r="M922" s="23" t="s">
        <v>109</v>
      </c>
      <c r="N922" s="207" t="s">
        <v>96</v>
      </c>
      <c r="O922" s="23" t="s">
        <v>109</v>
      </c>
      <c r="P922" s="23" t="s">
        <v>109</v>
      </c>
      <c r="Q922" s="23" t="s">
        <v>318</v>
      </c>
      <c r="R922" s="23" t="s">
        <v>318</v>
      </c>
      <c r="S922" s="203"/>
      <c r="T922" s="204"/>
      <c r="U922" s="204"/>
      <c r="V922" s="204"/>
      <c r="W922" s="204"/>
      <c r="X922" s="204"/>
      <c r="Y922" s="204"/>
      <c r="Z922" s="204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4"/>
      <c r="AT922" s="204"/>
      <c r="AU922" s="204"/>
      <c r="AV922" s="204"/>
      <c r="AW922" s="204"/>
      <c r="AX922" s="204"/>
      <c r="AY922" s="204"/>
      <c r="AZ922" s="204"/>
      <c r="BA922" s="204"/>
      <c r="BB922" s="204"/>
      <c r="BC922" s="204"/>
      <c r="BD922" s="204"/>
      <c r="BE922" s="204"/>
      <c r="BF922" s="204"/>
      <c r="BG922" s="204"/>
      <c r="BH922" s="204"/>
      <c r="BI922" s="204"/>
      <c r="BJ922" s="204"/>
      <c r="BK922" s="204"/>
      <c r="BL922" s="204"/>
      <c r="BM922" s="205">
        <v>15</v>
      </c>
    </row>
    <row r="923" spans="1:65">
      <c r="A923" s="29"/>
      <c r="B923" s="19">
        <v>1</v>
      </c>
      <c r="C923" s="9">
        <v>3</v>
      </c>
      <c r="D923" s="23" t="s">
        <v>318</v>
      </c>
      <c r="E923" s="23" t="s">
        <v>318</v>
      </c>
      <c r="F923" s="207" t="s">
        <v>107</v>
      </c>
      <c r="G923" s="23" t="s">
        <v>109</v>
      </c>
      <c r="H923" s="23">
        <v>0.01</v>
      </c>
      <c r="I923" s="23">
        <v>0.01</v>
      </c>
      <c r="J923" s="23" t="s">
        <v>109</v>
      </c>
      <c r="K923" s="23">
        <v>0.01</v>
      </c>
      <c r="L923" s="23" t="s">
        <v>318</v>
      </c>
      <c r="M923" s="23" t="s">
        <v>109</v>
      </c>
      <c r="N923" s="207" t="s">
        <v>96</v>
      </c>
      <c r="O923" s="23" t="s">
        <v>109</v>
      </c>
      <c r="P923" s="23" t="s">
        <v>109</v>
      </c>
      <c r="Q923" s="23" t="s">
        <v>318</v>
      </c>
      <c r="R923" s="23" t="s">
        <v>318</v>
      </c>
      <c r="S923" s="203"/>
      <c r="T923" s="204"/>
      <c r="U923" s="204"/>
      <c r="V923" s="204"/>
      <c r="W923" s="204"/>
      <c r="X923" s="204"/>
      <c r="Y923" s="204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4"/>
      <c r="AT923" s="204"/>
      <c r="AU923" s="204"/>
      <c r="AV923" s="204"/>
      <c r="AW923" s="204"/>
      <c r="AX923" s="204"/>
      <c r="AY923" s="204"/>
      <c r="AZ923" s="204"/>
      <c r="BA923" s="204"/>
      <c r="BB923" s="204"/>
      <c r="BC923" s="204"/>
      <c r="BD923" s="204"/>
      <c r="BE923" s="204"/>
      <c r="BF923" s="204"/>
      <c r="BG923" s="204"/>
      <c r="BH923" s="204"/>
      <c r="BI923" s="204"/>
      <c r="BJ923" s="204"/>
      <c r="BK923" s="204"/>
      <c r="BL923" s="204"/>
      <c r="BM923" s="205">
        <v>16</v>
      </c>
    </row>
    <row r="924" spans="1:65">
      <c r="A924" s="29"/>
      <c r="B924" s="19">
        <v>1</v>
      </c>
      <c r="C924" s="9">
        <v>4</v>
      </c>
      <c r="D924" s="23" t="s">
        <v>318</v>
      </c>
      <c r="E924" s="23" t="s">
        <v>318</v>
      </c>
      <c r="F924" s="207" t="s">
        <v>107</v>
      </c>
      <c r="G924" s="23" t="s">
        <v>109</v>
      </c>
      <c r="H924" s="23">
        <v>0.01</v>
      </c>
      <c r="I924" s="23">
        <v>0.01</v>
      </c>
      <c r="J924" s="23" t="s">
        <v>109</v>
      </c>
      <c r="K924" s="23">
        <v>0.01</v>
      </c>
      <c r="L924" s="23" t="s">
        <v>318</v>
      </c>
      <c r="M924" s="23" t="s">
        <v>109</v>
      </c>
      <c r="N924" s="207" t="s">
        <v>96</v>
      </c>
      <c r="O924" s="23" t="s">
        <v>109</v>
      </c>
      <c r="P924" s="23" t="s">
        <v>109</v>
      </c>
      <c r="Q924" s="23" t="s">
        <v>318</v>
      </c>
      <c r="R924" s="23" t="s">
        <v>318</v>
      </c>
      <c r="S924" s="203"/>
      <c r="T924" s="204"/>
      <c r="U924" s="204"/>
      <c r="V924" s="204"/>
      <c r="W924" s="204"/>
      <c r="X924" s="204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4"/>
      <c r="AT924" s="204"/>
      <c r="AU924" s="204"/>
      <c r="AV924" s="204"/>
      <c r="AW924" s="204"/>
      <c r="AX924" s="204"/>
      <c r="AY924" s="204"/>
      <c r="AZ924" s="204"/>
      <c r="BA924" s="204"/>
      <c r="BB924" s="204"/>
      <c r="BC924" s="204"/>
      <c r="BD924" s="204"/>
      <c r="BE924" s="204"/>
      <c r="BF924" s="204"/>
      <c r="BG924" s="204"/>
      <c r="BH924" s="204"/>
      <c r="BI924" s="204"/>
      <c r="BJ924" s="204"/>
      <c r="BK924" s="204"/>
      <c r="BL924" s="204"/>
      <c r="BM924" s="205" t="s">
        <v>109</v>
      </c>
    </row>
    <row r="925" spans="1:65">
      <c r="A925" s="29"/>
      <c r="B925" s="19">
        <v>1</v>
      </c>
      <c r="C925" s="9">
        <v>5</v>
      </c>
      <c r="D925" s="23" t="s">
        <v>318</v>
      </c>
      <c r="E925" s="23" t="s">
        <v>318</v>
      </c>
      <c r="F925" s="207" t="s">
        <v>107</v>
      </c>
      <c r="G925" s="23">
        <v>0.01</v>
      </c>
      <c r="H925" s="23">
        <v>0.01</v>
      </c>
      <c r="I925" s="23">
        <v>0.01</v>
      </c>
      <c r="J925" s="23" t="s">
        <v>109</v>
      </c>
      <c r="K925" s="23">
        <v>0.01</v>
      </c>
      <c r="L925" s="23" t="s">
        <v>318</v>
      </c>
      <c r="M925" s="23" t="s">
        <v>109</v>
      </c>
      <c r="N925" s="207" t="s">
        <v>96</v>
      </c>
      <c r="O925" s="23" t="s">
        <v>109</v>
      </c>
      <c r="P925" s="23" t="s">
        <v>109</v>
      </c>
      <c r="Q925" s="23" t="s">
        <v>318</v>
      </c>
      <c r="R925" s="23" t="s">
        <v>318</v>
      </c>
      <c r="S925" s="203"/>
      <c r="T925" s="204"/>
      <c r="U925" s="204"/>
      <c r="V925" s="204"/>
      <c r="W925" s="204"/>
      <c r="X925" s="204"/>
      <c r="Y925" s="204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4"/>
      <c r="AT925" s="204"/>
      <c r="AU925" s="204"/>
      <c r="AV925" s="204"/>
      <c r="AW925" s="204"/>
      <c r="AX925" s="204"/>
      <c r="AY925" s="204"/>
      <c r="AZ925" s="204"/>
      <c r="BA925" s="204"/>
      <c r="BB925" s="204"/>
      <c r="BC925" s="204"/>
      <c r="BD925" s="204"/>
      <c r="BE925" s="204"/>
      <c r="BF925" s="204"/>
      <c r="BG925" s="204"/>
      <c r="BH925" s="204"/>
      <c r="BI925" s="204"/>
      <c r="BJ925" s="204"/>
      <c r="BK925" s="204"/>
      <c r="BL925" s="204"/>
      <c r="BM925" s="205">
        <v>110</v>
      </c>
    </row>
    <row r="926" spans="1:65">
      <c r="A926" s="29"/>
      <c r="B926" s="19">
        <v>1</v>
      </c>
      <c r="C926" s="9">
        <v>6</v>
      </c>
      <c r="D926" s="23" t="s">
        <v>318</v>
      </c>
      <c r="E926" s="23" t="s">
        <v>318</v>
      </c>
      <c r="F926" s="207" t="s">
        <v>107</v>
      </c>
      <c r="G926" s="23" t="s">
        <v>109</v>
      </c>
      <c r="H926" s="23">
        <v>0.01</v>
      </c>
      <c r="I926" s="23">
        <v>0.01</v>
      </c>
      <c r="J926" s="23" t="s">
        <v>109</v>
      </c>
      <c r="K926" s="23">
        <v>0.01</v>
      </c>
      <c r="L926" s="23" t="s">
        <v>318</v>
      </c>
      <c r="M926" s="23" t="s">
        <v>109</v>
      </c>
      <c r="N926" s="207" t="s">
        <v>96</v>
      </c>
      <c r="O926" s="23" t="s">
        <v>109</v>
      </c>
      <c r="P926" s="23" t="s">
        <v>109</v>
      </c>
      <c r="Q926" s="23" t="s">
        <v>318</v>
      </c>
      <c r="R926" s="23" t="s">
        <v>318</v>
      </c>
      <c r="S926" s="203"/>
      <c r="T926" s="204"/>
      <c r="U926" s="204"/>
      <c r="V926" s="204"/>
      <c r="W926" s="204"/>
      <c r="X926" s="204"/>
      <c r="Y926" s="204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4"/>
      <c r="AT926" s="204"/>
      <c r="AU926" s="204"/>
      <c r="AV926" s="204"/>
      <c r="AW926" s="204"/>
      <c r="AX926" s="204"/>
      <c r="AY926" s="204"/>
      <c r="AZ926" s="204"/>
      <c r="BA926" s="204"/>
      <c r="BB926" s="204"/>
      <c r="BC926" s="204"/>
      <c r="BD926" s="204"/>
      <c r="BE926" s="204"/>
      <c r="BF926" s="204"/>
      <c r="BG926" s="204"/>
      <c r="BH926" s="204"/>
      <c r="BI926" s="204"/>
      <c r="BJ926" s="204"/>
      <c r="BK926" s="204"/>
      <c r="BL926" s="204"/>
      <c r="BM926" s="56"/>
    </row>
    <row r="927" spans="1:65">
      <c r="A927" s="29"/>
      <c r="B927" s="20" t="s">
        <v>271</v>
      </c>
      <c r="C927" s="12"/>
      <c r="D927" s="209" t="s">
        <v>771</v>
      </c>
      <c r="E927" s="209" t="s">
        <v>771</v>
      </c>
      <c r="F927" s="209" t="s">
        <v>771</v>
      </c>
      <c r="G927" s="209">
        <v>0.01</v>
      </c>
      <c r="H927" s="209">
        <v>0.01</v>
      </c>
      <c r="I927" s="209">
        <v>0.01</v>
      </c>
      <c r="J927" s="209" t="s">
        <v>771</v>
      </c>
      <c r="K927" s="209">
        <v>0.01</v>
      </c>
      <c r="L927" s="209" t="s">
        <v>771</v>
      </c>
      <c r="M927" s="209" t="s">
        <v>771</v>
      </c>
      <c r="N927" s="209" t="s">
        <v>771</v>
      </c>
      <c r="O927" s="209" t="s">
        <v>771</v>
      </c>
      <c r="P927" s="209" t="s">
        <v>771</v>
      </c>
      <c r="Q927" s="209" t="s">
        <v>771</v>
      </c>
      <c r="R927" s="209" t="s">
        <v>771</v>
      </c>
      <c r="S927" s="203"/>
      <c r="T927" s="204"/>
      <c r="U927" s="204"/>
      <c r="V927" s="204"/>
      <c r="W927" s="204"/>
      <c r="X927" s="204"/>
      <c r="Y927" s="204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4"/>
      <c r="AT927" s="204"/>
      <c r="AU927" s="204"/>
      <c r="AV927" s="204"/>
      <c r="AW927" s="204"/>
      <c r="AX927" s="204"/>
      <c r="AY927" s="204"/>
      <c r="AZ927" s="204"/>
      <c r="BA927" s="204"/>
      <c r="BB927" s="204"/>
      <c r="BC927" s="204"/>
      <c r="BD927" s="204"/>
      <c r="BE927" s="204"/>
      <c r="BF927" s="204"/>
      <c r="BG927" s="204"/>
      <c r="BH927" s="204"/>
      <c r="BI927" s="204"/>
      <c r="BJ927" s="204"/>
      <c r="BK927" s="204"/>
      <c r="BL927" s="204"/>
      <c r="BM927" s="56"/>
    </row>
    <row r="928" spans="1:65">
      <c r="A928" s="29"/>
      <c r="B928" s="3" t="s">
        <v>272</v>
      </c>
      <c r="C928" s="28"/>
      <c r="D928" s="23" t="s">
        <v>771</v>
      </c>
      <c r="E928" s="23" t="s">
        <v>771</v>
      </c>
      <c r="F928" s="23" t="s">
        <v>771</v>
      </c>
      <c r="G928" s="23">
        <v>0.01</v>
      </c>
      <c r="H928" s="23">
        <v>0.01</v>
      </c>
      <c r="I928" s="23">
        <v>0.01</v>
      </c>
      <c r="J928" s="23" t="s">
        <v>771</v>
      </c>
      <c r="K928" s="23">
        <v>0.01</v>
      </c>
      <c r="L928" s="23" t="s">
        <v>771</v>
      </c>
      <c r="M928" s="23" t="s">
        <v>771</v>
      </c>
      <c r="N928" s="23" t="s">
        <v>771</v>
      </c>
      <c r="O928" s="23" t="s">
        <v>771</v>
      </c>
      <c r="P928" s="23" t="s">
        <v>771</v>
      </c>
      <c r="Q928" s="23" t="s">
        <v>771</v>
      </c>
      <c r="R928" s="23" t="s">
        <v>771</v>
      </c>
      <c r="S928" s="203"/>
      <c r="T928" s="204"/>
      <c r="U928" s="204"/>
      <c r="V928" s="204"/>
      <c r="W928" s="204"/>
      <c r="X928" s="204"/>
      <c r="Y928" s="204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04"/>
      <c r="AT928" s="204"/>
      <c r="AU928" s="204"/>
      <c r="AV928" s="204"/>
      <c r="AW928" s="204"/>
      <c r="AX928" s="204"/>
      <c r="AY928" s="204"/>
      <c r="AZ928" s="204"/>
      <c r="BA928" s="204"/>
      <c r="BB928" s="204"/>
      <c r="BC928" s="204"/>
      <c r="BD928" s="204"/>
      <c r="BE928" s="204"/>
      <c r="BF928" s="204"/>
      <c r="BG928" s="204"/>
      <c r="BH928" s="204"/>
      <c r="BI928" s="204"/>
      <c r="BJ928" s="204"/>
      <c r="BK928" s="204"/>
      <c r="BL928" s="204"/>
      <c r="BM928" s="56"/>
    </row>
    <row r="929" spans="1:65">
      <c r="A929" s="29"/>
      <c r="B929" s="3" t="s">
        <v>273</v>
      </c>
      <c r="C929" s="28"/>
      <c r="D929" s="23" t="s">
        <v>771</v>
      </c>
      <c r="E929" s="23" t="s">
        <v>771</v>
      </c>
      <c r="F929" s="23" t="s">
        <v>771</v>
      </c>
      <c r="G929" s="23" t="s">
        <v>771</v>
      </c>
      <c r="H929" s="23">
        <v>0</v>
      </c>
      <c r="I929" s="23">
        <v>0</v>
      </c>
      <c r="J929" s="23" t="s">
        <v>771</v>
      </c>
      <c r="K929" s="23">
        <v>0</v>
      </c>
      <c r="L929" s="23" t="s">
        <v>771</v>
      </c>
      <c r="M929" s="23" t="s">
        <v>771</v>
      </c>
      <c r="N929" s="23" t="s">
        <v>771</v>
      </c>
      <c r="O929" s="23" t="s">
        <v>771</v>
      </c>
      <c r="P929" s="23" t="s">
        <v>771</v>
      </c>
      <c r="Q929" s="23" t="s">
        <v>771</v>
      </c>
      <c r="R929" s="23" t="s">
        <v>771</v>
      </c>
      <c r="S929" s="203"/>
      <c r="T929" s="204"/>
      <c r="U929" s="204"/>
      <c r="V929" s="204"/>
      <c r="W929" s="204"/>
      <c r="X929" s="204"/>
      <c r="Y929" s="204"/>
      <c r="Z929" s="204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4"/>
      <c r="AT929" s="204"/>
      <c r="AU929" s="204"/>
      <c r="AV929" s="204"/>
      <c r="AW929" s="204"/>
      <c r="AX929" s="204"/>
      <c r="AY929" s="204"/>
      <c r="AZ929" s="204"/>
      <c r="BA929" s="204"/>
      <c r="BB929" s="204"/>
      <c r="BC929" s="204"/>
      <c r="BD929" s="204"/>
      <c r="BE929" s="204"/>
      <c r="BF929" s="204"/>
      <c r="BG929" s="204"/>
      <c r="BH929" s="204"/>
      <c r="BI929" s="204"/>
      <c r="BJ929" s="204"/>
      <c r="BK929" s="204"/>
      <c r="BL929" s="204"/>
      <c r="BM929" s="56"/>
    </row>
    <row r="930" spans="1:65">
      <c r="A930" s="29"/>
      <c r="B930" s="3" t="s">
        <v>87</v>
      </c>
      <c r="C930" s="28"/>
      <c r="D930" s="13" t="s">
        <v>771</v>
      </c>
      <c r="E930" s="13" t="s">
        <v>771</v>
      </c>
      <c r="F930" s="13" t="s">
        <v>771</v>
      </c>
      <c r="G930" s="13" t="s">
        <v>771</v>
      </c>
      <c r="H930" s="13">
        <v>0</v>
      </c>
      <c r="I930" s="13">
        <v>0</v>
      </c>
      <c r="J930" s="13" t="s">
        <v>771</v>
      </c>
      <c r="K930" s="13">
        <v>0</v>
      </c>
      <c r="L930" s="13" t="s">
        <v>771</v>
      </c>
      <c r="M930" s="13" t="s">
        <v>771</v>
      </c>
      <c r="N930" s="13" t="s">
        <v>771</v>
      </c>
      <c r="O930" s="13" t="s">
        <v>771</v>
      </c>
      <c r="P930" s="13" t="s">
        <v>771</v>
      </c>
      <c r="Q930" s="13" t="s">
        <v>771</v>
      </c>
      <c r="R930" s="13" t="s">
        <v>771</v>
      </c>
      <c r="S930" s="150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274</v>
      </c>
      <c r="C931" s="28"/>
      <c r="D931" s="13" t="s">
        <v>771</v>
      </c>
      <c r="E931" s="13" t="s">
        <v>771</v>
      </c>
      <c r="F931" s="13" t="s">
        <v>771</v>
      </c>
      <c r="G931" s="13" t="s">
        <v>771</v>
      </c>
      <c r="H931" s="13" t="s">
        <v>771</v>
      </c>
      <c r="I931" s="13" t="s">
        <v>771</v>
      </c>
      <c r="J931" s="13" t="s">
        <v>771</v>
      </c>
      <c r="K931" s="13" t="s">
        <v>771</v>
      </c>
      <c r="L931" s="13" t="s">
        <v>771</v>
      </c>
      <c r="M931" s="13" t="s">
        <v>771</v>
      </c>
      <c r="N931" s="13" t="s">
        <v>771</v>
      </c>
      <c r="O931" s="13" t="s">
        <v>771</v>
      </c>
      <c r="P931" s="13" t="s">
        <v>771</v>
      </c>
      <c r="Q931" s="13" t="s">
        <v>771</v>
      </c>
      <c r="R931" s="13" t="s">
        <v>771</v>
      </c>
      <c r="S931" s="150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45" t="s">
        <v>275</v>
      </c>
      <c r="C932" s="46"/>
      <c r="D932" s="44">
        <v>2.02</v>
      </c>
      <c r="E932" s="44">
        <v>2.02</v>
      </c>
      <c r="F932" s="44">
        <v>335.81</v>
      </c>
      <c r="G932" s="44">
        <v>0.56000000000000005</v>
      </c>
      <c r="H932" s="44">
        <v>0.11</v>
      </c>
      <c r="I932" s="44">
        <v>0</v>
      </c>
      <c r="J932" s="44">
        <v>0.67</v>
      </c>
      <c r="K932" s="44">
        <v>0</v>
      </c>
      <c r="L932" s="44">
        <v>2.02</v>
      </c>
      <c r="M932" s="44">
        <v>0.67</v>
      </c>
      <c r="N932" s="44">
        <v>672.96</v>
      </c>
      <c r="O932" s="44">
        <v>0.67</v>
      </c>
      <c r="P932" s="44">
        <v>0.67</v>
      </c>
      <c r="Q932" s="44">
        <v>2.02</v>
      </c>
      <c r="R932" s="44">
        <v>2.02</v>
      </c>
      <c r="S932" s="150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BM933" s="55"/>
    </row>
    <row r="934" spans="1:65" ht="15">
      <c r="B934" s="8" t="s">
        <v>682</v>
      </c>
      <c r="BM934" s="27" t="s">
        <v>67</v>
      </c>
    </row>
    <row r="935" spans="1:65" ht="15">
      <c r="A935" s="24" t="s">
        <v>24</v>
      </c>
      <c r="B935" s="18" t="s">
        <v>114</v>
      </c>
      <c r="C935" s="15" t="s">
        <v>115</v>
      </c>
      <c r="D935" s="16" t="s">
        <v>240</v>
      </c>
      <c r="E935" s="17" t="s">
        <v>240</v>
      </c>
      <c r="F935" s="17" t="s">
        <v>240</v>
      </c>
      <c r="G935" s="17" t="s">
        <v>240</v>
      </c>
      <c r="H935" s="17" t="s">
        <v>240</v>
      </c>
      <c r="I935" s="17" t="s">
        <v>240</v>
      </c>
      <c r="J935" s="17" t="s">
        <v>240</v>
      </c>
      <c r="K935" s="17" t="s">
        <v>240</v>
      </c>
      <c r="L935" s="17" t="s">
        <v>240</v>
      </c>
      <c r="M935" s="150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241</v>
      </c>
      <c r="C936" s="9" t="s">
        <v>241</v>
      </c>
      <c r="D936" s="148" t="s">
        <v>243</v>
      </c>
      <c r="E936" s="149" t="s">
        <v>248</v>
      </c>
      <c r="F936" s="149" t="s">
        <v>256</v>
      </c>
      <c r="G936" s="149" t="s">
        <v>257</v>
      </c>
      <c r="H936" s="149" t="s">
        <v>259</v>
      </c>
      <c r="I936" s="149" t="s">
        <v>260</v>
      </c>
      <c r="J936" s="149" t="s">
        <v>307</v>
      </c>
      <c r="K936" s="149" t="s">
        <v>263</v>
      </c>
      <c r="L936" s="149" t="s">
        <v>281</v>
      </c>
      <c r="M936" s="150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3</v>
      </c>
    </row>
    <row r="937" spans="1:65">
      <c r="A937" s="29"/>
      <c r="B937" s="19"/>
      <c r="C937" s="9"/>
      <c r="D937" s="10" t="s">
        <v>282</v>
      </c>
      <c r="E937" s="11" t="s">
        <v>284</v>
      </c>
      <c r="F937" s="11" t="s">
        <v>285</v>
      </c>
      <c r="G937" s="11" t="s">
        <v>282</v>
      </c>
      <c r="H937" s="11" t="s">
        <v>285</v>
      </c>
      <c r="I937" s="11" t="s">
        <v>282</v>
      </c>
      <c r="J937" s="11" t="s">
        <v>282</v>
      </c>
      <c r="K937" s="11" t="s">
        <v>285</v>
      </c>
      <c r="L937" s="11" t="s">
        <v>285</v>
      </c>
      <c r="M937" s="150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</v>
      </c>
    </row>
    <row r="938" spans="1:65">
      <c r="A938" s="29"/>
      <c r="B938" s="19"/>
      <c r="C938" s="9"/>
      <c r="D938" s="25" t="s">
        <v>326</v>
      </c>
      <c r="E938" s="25" t="s">
        <v>328</v>
      </c>
      <c r="F938" s="25" t="s">
        <v>328</v>
      </c>
      <c r="G938" s="25" t="s">
        <v>329</v>
      </c>
      <c r="H938" s="25" t="s">
        <v>329</v>
      </c>
      <c r="I938" s="25" t="s">
        <v>327</v>
      </c>
      <c r="J938" s="25" t="s">
        <v>328</v>
      </c>
      <c r="K938" s="25" t="s">
        <v>328</v>
      </c>
      <c r="L938" s="25" t="s">
        <v>327</v>
      </c>
      <c r="M938" s="150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8">
        <v>1</v>
      </c>
      <c r="C939" s="14">
        <v>1</v>
      </c>
      <c r="D939" s="21">
        <v>0.48899999999999999</v>
      </c>
      <c r="E939" s="144" t="s">
        <v>107</v>
      </c>
      <c r="F939" s="21">
        <v>0.48</v>
      </c>
      <c r="G939" s="21">
        <v>0.51553366536270429</v>
      </c>
      <c r="H939" s="144">
        <v>0.5</v>
      </c>
      <c r="I939" s="144">
        <v>0.74894000000000005</v>
      </c>
      <c r="J939" s="21">
        <v>0.64</v>
      </c>
      <c r="K939" s="21">
        <v>0.49</v>
      </c>
      <c r="L939" s="144">
        <v>0.5</v>
      </c>
      <c r="M939" s="150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>
        <v>1</v>
      </c>
      <c r="C940" s="9">
        <v>2</v>
      </c>
      <c r="D940" s="11">
        <v>0.48100000000000004</v>
      </c>
      <c r="E940" s="145" t="s">
        <v>107</v>
      </c>
      <c r="F940" s="11">
        <v>0.49</v>
      </c>
      <c r="G940" s="11">
        <v>0.5405593350837441</v>
      </c>
      <c r="H940" s="145">
        <v>0.5</v>
      </c>
      <c r="I940" s="145">
        <v>0.71488199999999991</v>
      </c>
      <c r="J940" s="11">
        <v>0.62</v>
      </c>
      <c r="K940" s="11">
        <v>0.53</v>
      </c>
      <c r="L940" s="145">
        <v>0.5</v>
      </c>
      <c r="M940" s="150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3</v>
      </c>
      <c r="D941" s="11">
        <v>0.505</v>
      </c>
      <c r="E941" s="145" t="s">
        <v>107</v>
      </c>
      <c r="F941" s="11">
        <v>0.49</v>
      </c>
      <c r="G941" s="11">
        <v>0.51041384581332194</v>
      </c>
      <c r="H941" s="145">
        <v>0.5</v>
      </c>
      <c r="I941" s="145">
        <v>0.723912</v>
      </c>
      <c r="J941" s="11">
        <v>0.61</v>
      </c>
      <c r="K941" s="11">
        <v>0.48</v>
      </c>
      <c r="L941" s="145">
        <v>0.5</v>
      </c>
      <c r="M941" s="150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16</v>
      </c>
    </row>
    <row r="942" spans="1:65">
      <c r="A942" s="29"/>
      <c r="B942" s="19">
        <v>1</v>
      </c>
      <c r="C942" s="9">
        <v>4</v>
      </c>
      <c r="D942" s="11">
        <v>0.49</v>
      </c>
      <c r="E942" s="145" t="s">
        <v>107</v>
      </c>
      <c r="F942" s="11">
        <v>0.48</v>
      </c>
      <c r="G942" s="11">
        <v>0.54544538128389808</v>
      </c>
      <c r="H942" s="145">
        <v>0.5</v>
      </c>
      <c r="I942" s="145">
        <v>0.70568399999999998</v>
      </c>
      <c r="J942" s="11">
        <v>0.63</v>
      </c>
      <c r="K942" s="11">
        <v>0.51</v>
      </c>
      <c r="L942" s="145">
        <v>0.5</v>
      </c>
      <c r="M942" s="150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0.52615034872866162</v>
      </c>
    </row>
    <row r="943" spans="1:65">
      <c r="A943" s="29"/>
      <c r="B943" s="19">
        <v>1</v>
      </c>
      <c r="C943" s="9">
        <v>5</v>
      </c>
      <c r="D943" s="11">
        <v>0.48500000000000004</v>
      </c>
      <c r="E943" s="145" t="s">
        <v>107</v>
      </c>
      <c r="F943" s="11">
        <v>0.5</v>
      </c>
      <c r="G943" s="11">
        <v>0.53125504458645301</v>
      </c>
      <c r="H943" s="145">
        <v>0.5</v>
      </c>
      <c r="I943" s="145">
        <v>0.74071200000000004</v>
      </c>
      <c r="J943" s="11">
        <v>0.62</v>
      </c>
      <c r="K943" s="11">
        <v>0.52</v>
      </c>
      <c r="L943" s="145">
        <v>0.5</v>
      </c>
      <c r="M943" s="150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111</v>
      </c>
    </row>
    <row r="944" spans="1:65">
      <c r="A944" s="29"/>
      <c r="B944" s="19">
        <v>1</v>
      </c>
      <c r="C944" s="9">
        <v>6</v>
      </c>
      <c r="D944" s="11">
        <v>0.499</v>
      </c>
      <c r="E944" s="145" t="s">
        <v>107</v>
      </c>
      <c r="F944" s="11">
        <v>0.48</v>
      </c>
      <c r="G944" s="11">
        <v>0.5023031897297261</v>
      </c>
      <c r="H944" s="145">
        <v>0.5</v>
      </c>
      <c r="I944" s="145">
        <v>0.68459999999999988</v>
      </c>
      <c r="J944" s="11">
        <v>0.62</v>
      </c>
      <c r="K944" s="11">
        <v>0.5</v>
      </c>
      <c r="L944" s="145">
        <v>0.4</v>
      </c>
      <c r="M944" s="150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20" t="s">
        <v>271</v>
      </c>
      <c r="C945" s="12"/>
      <c r="D945" s="22">
        <v>0.49150000000000005</v>
      </c>
      <c r="E945" s="22" t="s">
        <v>771</v>
      </c>
      <c r="F945" s="22">
        <v>0.48666666666666664</v>
      </c>
      <c r="G945" s="22">
        <v>0.52425174364330795</v>
      </c>
      <c r="H945" s="22">
        <v>0.5</v>
      </c>
      <c r="I945" s="22">
        <v>0.71978833333333325</v>
      </c>
      <c r="J945" s="22">
        <v>0.62333333333333341</v>
      </c>
      <c r="K945" s="22">
        <v>0.505</v>
      </c>
      <c r="L945" s="22">
        <v>0.48333333333333334</v>
      </c>
      <c r="M945" s="150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272</v>
      </c>
      <c r="C946" s="28"/>
      <c r="D946" s="11">
        <v>0.48949999999999999</v>
      </c>
      <c r="E946" s="11" t="s">
        <v>771</v>
      </c>
      <c r="F946" s="11">
        <v>0.48499999999999999</v>
      </c>
      <c r="G946" s="11">
        <v>0.52339435497457865</v>
      </c>
      <c r="H946" s="11">
        <v>0.5</v>
      </c>
      <c r="I946" s="11">
        <v>0.71939699999999995</v>
      </c>
      <c r="J946" s="11">
        <v>0.62</v>
      </c>
      <c r="K946" s="11">
        <v>0.505</v>
      </c>
      <c r="L946" s="11">
        <v>0.5</v>
      </c>
      <c r="M946" s="150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273</v>
      </c>
      <c r="C947" s="28"/>
      <c r="D947" s="23">
        <v>8.9386799920346052E-3</v>
      </c>
      <c r="E947" s="23" t="s">
        <v>771</v>
      </c>
      <c r="F947" s="23">
        <v>8.1649658092772665E-3</v>
      </c>
      <c r="G947" s="23">
        <v>1.7397616867182445E-2</v>
      </c>
      <c r="H947" s="23">
        <v>0</v>
      </c>
      <c r="I947" s="23">
        <v>2.3519554635806132E-2</v>
      </c>
      <c r="J947" s="23">
        <v>1.0327955589886454E-2</v>
      </c>
      <c r="K947" s="23">
        <v>1.8708286933869722E-2</v>
      </c>
      <c r="L947" s="23">
        <v>4.0824829046386291E-2</v>
      </c>
      <c r="M947" s="150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87</v>
      </c>
      <c r="C948" s="28"/>
      <c r="D948" s="13">
        <v>1.8186531011260641E-2</v>
      </c>
      <c r="E948" s="13" t="s">
        <v>771</v>
      </c>
      <c r="F948" s="13">
        <v>1.6777327005364249E-2</v>
      </c>
      <c r="G948" s="13">
        <v>3.3185615647698237E-2</v>
      </c>
      <c r="H948" s="13">
        <v>0</v>
      </c>
      <c r="I948" s="13">
        <v>3.2675654142499483E-2</v>
      </c>
      <c r="J948" s="13">
        <v>1.6568912711047785E-2</v>
      </c>
      <c r="K948" s="13">
        <v>3.7046112740336083E-2</v>
      </c>
      <c r="L948" s="13">
        <v>8.4465163544247504E-2</v>
      </c>
      <c r="M948" s="150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274</v>
      </c>
      <c r="C949" s="28"/>
      <c r="D949" s="13">
        <v>-6.5856363703620691E-2</v>
      </c>
      <c r="E949" s="13" t="s">
        <v>771</v>
      </c>
      <c r="F949" s="13">
        <v>-7.5042584609892438E-2</v>
      </c>
      <c r="G949" s="13">
        <v>-3.608483943688845E-3</v>
      </c>
      <c r="H949" s="13">
        <v>-4.9701285558108599E-2</v>
      </c>
      <c r="I949" s="13">
        <v>0.36802785567387652</v>
      </c>
      <c r="J949" s="13">
        <v>0.18470573067089147</v>
      </c>
      <c r="K949" s="13">
        <v>-4.0198298413689604E-2</v>
      </c>
      <c r="L949" s="13">
        <v>-8.1377909372838286E-2</v>
      </c>
      <c r="M949" s="150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45" t="s">
        <v>275</v>
      </c>
      <c r="C950" s="46"/>
      <c r="D950" s="44">
        <v>0.59</v>
      </c>
      <c r="E950" s="44">
        <v>35.450000000000003</v>
      </c>
      <c r="F950" s="44">
        <v>0.67</v>
      </c>
      <c r="G950" s="44">
        <v>0</v>
      </c>
      <c r="H950" s="44" t="s">
        <v>276</v>
      </c>
      <c r="I950" s="44">
        <v>3.51</v>
      </c>
      <c r="J950" s="44">
        <v>1.78</v>
      </c>
      <c r="K950" s="44">
        <v>0.35</v>
      </c>
      <c r="L950" s="44" t="s">
        <v>276</v>
      </c>
      <c r="M950" s="150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0" t="s">
        <v>346</v>
      </c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BM951" s="55"/>
    </row>
    <row r="952" spans="1:65">
      <c r="BM952" s="55"/>
    </row>
    <row r="953" spans="1:65" ht="15">
      <c r="B953" s="8" t="s">
        <v>683</v>
      </c>
      <c r="BM953" s="27" t="s">
        <v>67</v>
      </c>
    </row>
    <row r="954" spans="1:65" ht="15">
      <c r="A954" s="24" t="s">
        <v>27</v>
      </c>
      <c r="B954" s="18" t="s">
        <v>114</v>
      </c>
      <c r="C954" s="15" t="s">
        <v>115</v>
      </c>
      <c r="D954" s="16" t="s">
        <v>240</v>
      </c>
      <c r="E954" s="17" t="s">
        <v>240</v>
      </c>
      <c r="F954" s="17" t="s">
        <v>240</v>
      </c>
      <c r="G954" s="17" t="s">
        <v>240</v>
      </c>
      <c r="H954" s="17" t="s">
        <v>240</v>
      </c>
      <c r="I954" s="17" t="s">
        <v>240</v>
      </c>
      <c r="J954" s="17" t="s">
        <v>240</v>
      </c>
      <c r="K954" s="17" t="s">
        <v>240</v>
      </c>
      <c r="L954" s="17" t="s">
        <v>240</v>
      </c>
      <c r="M954" s="17" t="s">
        <v>240</v>
      </c>
      <c r="N954" s="17" t="s">
        <v>240</v>
      </c>
      <c r="O954" s="17" t="s">
        <v>240</v>
      </c>
      <c r="P954" s="17" t="s">
        <v>240</v>
      </c>
      <c r="Q954" s="17" t="s">
        <v>240</v>
      </c>
      <c r="R954" s="17" t="s">
        <v>240</v>
      </c>
      <c r="S954" s="17" t="s">
        <v>240</v>
      </c>
      <c r="T954" s="17" t="s">
        <v>240</v>
      </c>
      <c r="U954" s="17" t="s">
        <v>240</v>
      </c>
      <c r="V954" s="17" t="s">
        <v>240</v>
      </c>
      <c r="W954" s="17" t="s">
        <v>240</v>
      </c>
      <c r="X954" s="150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 t="s">
        <v>241</v>
      </c>
      <c r="C955" s="9" t="s">
        <v>241</v>
      </c>
      <c r="D955" s="148" t="s">
        <v>243</v>
      </c>
      <c r="E955" s="149" t="s">
        <v>244</v>
      </c>
      <c r="F955" s="149" t="s">
        <v>245</v>
      </c>
      <c r="G955" s="149" t="s">
        <v>246</v>
      </c>
      <c r="H955" s="149" t="s">
        <v>248</v>
      </c>
      <c r="I955" s="149" t="s">
        <v>249</v>
      </c>
      <c r="J955" s="149" t="s">
        <v>250</v>
      </c>
      <c r="K955" s="149" t="s">
        <v>251</v>
      </c>
      <c r="L955" s="149" t="s">
        <v>252</v>
      </c>
      <c r="M955" s="149" t="s">
        <v>253</v>
      </c>
      <c r="N955" s="149" t="s">
        <v>256</v>
      </c>
      <c r="O955" s="149" t="s">
        <v>257</v>
      </c>
      <c r="P955" s="149" t="s">
        <v>261</v>
      </c>
      <c r="Q955" s="149" t="s">
        <v>279</v>
      </c>
      <c r="R955" s="149" t="s">
        <v>280</v>
      </c>
      <c r="S955" s="149" t="s">
        <v>262</v>
      </c>
      <c r="T955" s="149" t="s">
        <v>263</v>
      </c>
      <c r="U955" s="149" t="s">
        <v>281</v>
      </c>
      <c r="V955" s="149" t="s">
        <v>264</v>
      </c>
      <c r="W955" s="149" t="s">
        <v>265</v>
      </c>
      <c r="X955" s="150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3</v>
      </c>
    </row>
    <row r="956" spans="1:65">
      <c r="A956" s="29"/>
      <c r="B956" s="19"/>
      <c r="C956" s="9"/>
      <c r="D956" s="10" t="s">
        <v>282</v>
      </c>
      <c r="E956" s="11" t="s">
        <v>285</v>
      </c>
      <c r="F956" s="11" t="s">
        <v>285</v>
      </c>
      <c r="G956" s="11" t="s">
        <v>282</v>
      </c>
      <c r="H956" s="11" t="s">
        <v>284</v>
      </c>
      <c r="I956" s="11" t="s">
        <v>282</v>
      </c>
      <c r="J956" s="11" t="s">
        <v>282</v>
      </c>
      <c r="K956" s="11" t="s">
        <v>282</v>
      </c>
      <c r="L956" s="11" t="s">
        <v>282</v>
      </c>
      <c r="M956" s="11" t="s">
        <v>282</v>
      </c>
      <c r="N956" s="11" t="s">
        <v>285</v>
      </c>
      <c r="O956" s="11" t="s">
        <v>282</v>
      </c>
      <c r="P956" s="11" t="s">
        <v>285</v>
      </c>
      <c r="Q956" s="11" t="s">
        <v>285</v>
      </c>
      <c r="R956" s="11" t="s">
        <v>282</v>
      </c>
      <c r="S956" s="11" t="s">
        <v>285</v>
      </c>
      <c r="T956" s="11" t="s">
        <v>285</v>
      </c>
      <c r="U956" s="11" t="s">
        <v>285</v>
      </c>
      <c r="V956" s="11" t="s">
        <v>285</v>
      </c>
      <c r="W956" s="11" t="s">
        <v>282</v>
      </c>
      <c r="X956" s="150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</v>
      </c>
    </row>
    <row r="957" spans="1:65">
      <c r="A957" s="29"/>
      <c r="B957" s="19"/>
      <c r="C957" s="9"/>
      <c r="D957" s="25" t="s">
        <v>326</v>
      </c>
      <c r="E957" s="25" t="s">
        <v>326</v>
      </c>
      <c r="F957" s="25" t="s">
        <v>326</v>
      </c>
      <c r="G957" s="25" t="s">
        <v>327</v>
      </c>
      <c r="H957" s="25" t="s">
        <v>328</v>
      </c>
      <c r="I957" s="25" t="s">
        <v>327</v>
      </c>
      <c r="J957" s="25" t="s">
        <v>327</v>
      </c>
      <c r="K957" s="25" t="s">
        <v>327</v>
      </c>
      <c r="L957" s="25" t="s">
        <v>327</v>
      </c>
      <c r="M957" s="25" t="s">
        <v>327</v>
      </c>
      <c r="N957" s="25" t="s">
        <v>328</v>
      </c>
      <c r="O957" s="25" t="s">
        <v>329</v>
      </c>
      <c r="P957" s="25" t="s">
        <v>329</v>
      </c>
      <c r="Q957" s="25" t="s">
        <v>330</v>
      </c>
      <c r="R957" s="25" t="s">
        <v>327</v>
      </c>
      <c r="S957" s="25" t="s">
        <v>328</v>
      </c>
      <c r="T957" s="25" t="s">
        <v>328</v>
      </c>
      <c r="U957" s="25" t="s">
        <v>327</v>
      </c>
      <c r="V957" s="25" t="s">
        <v>327</v>
      </c>
      <c r="W957" s="25" t="s">
        <v>119</v>
      </c>
      <c r="X957" s="150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8">
        <v>1</v>
      </c>
      <c r="C958" s="14">
        <v>1</v>
      </c>
      <c r="D958" s="144">
        <v>0.2</v>
      </c>
      <c r="E958" s="21">
        <v>0.16</v>
      </c>
      <c r="F958" s="21">
        <v>0.14929680928306438</v>
      </c>
      <c r="G958" s="144">
        <v>0.17</v>
      </c>
      <c r="H958" s="144" t="s">
        <v>107</v>
      </c>
      <c r="I958" s="21">
        <v>0.17</v>
      </c>
      <c r="J958" s="21">
        <v>0.21</v>
      </c>
      <c r="K958" s="21">
        <v>0.17</v>
      </c>
      <c r="L958" s="21">
        <v>0.2</v>
      </c>
      <c r="M958" s="21">
        <v>0.17</v>
      </c>
      <c r="N958" s="21">
        <v>0.19</v>
      </c>
      <c r="O958" s="144" t="s">
        <v>347</v>
      </c>
      <c r="P958" s="144" t="s">
        <v>96</v>
      </c>
      <c r="Q958" s="21">
        <v>0.17</v>
      </c>
      <c r="R958" s="21">
        <v>0.21</v>
      </c>
      <c r="S958" s="144">
        <v>0.2</v>
      </c>
      <c r="T958" s="21">
        <v>0.17</v>
      </c>
      <c r="U958" s="21">
        <v>0.19</v>
      </c>
      <c r="V958" s="21">
        <v>0.16</v>
      </c>
      <c r="W958" s="21">
        <v>0.18</v>
      </c>
      <c r="X958" s="150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>
        <v>1</v>
      </c>
      <c r="C959" s="9">
        <v>2</v>
      </c>
      <c r="D959" s="145">
        <v>0.2</v>
      </c>
      <c r="E959" s="11">
        <v>0.15</v>
      </c>
      <c r="F959" s="11">
        <v>0.19131217527014163</v>
      </c>
      <c r="G959" s="145">
        <v>0.14000000000000001</v>
      </c>
      <c r="H959" s="145" t="s">
        <v>107</v>
      </c>
      <c r="I959" s="11">
        <v>0.21</v>
      </c>
      <c r="J959" s="11">
        <v>0.2</v>
      </c>
      <c r="K959" s="11">
        <v>0.18</v>
      </c>
      <c r="L959" s="11">
        <v>0.18</v>
      </c>
      <c r="M959" s="11">
        <v>0.14000000000000001</v>
      </c>
      <c r="N959" s="11">
        <v>0.18</v>
      </c>
      <c r="O959" s="145" t="s">
        <v>348</v>
      </c>
      <c r="P959" s="145" t="s">
        <v>96</v>
      </c>
      <c r="Q959" s="11">
        <v>0.17</v>
      </c>
      <c r="R959" s="11">
        <v>0.18</v>
      </c>
      <c r="S959" s="145">
        <v>0.2</v>
      </c>
      <c r="T959" s="11">
        <v>0.18</v>
      </c>
      <c r="U959" s="11">
        <v>0.21</v>
      </c>
      <c r="V959" s="11">
        <v>0.16</v>
      </c>
      <c r="W959" s="11">
        <v>0.21</v>
      </c>
      <c r="X959" s="150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55</v>
      </c>
    </row>
    <row r="960" spans="1:65">
      <c r="A960" s="29"/>
      <c r="B960" s="19">
        <v>1</v>
      </c>
      <c r="C960" s="9">
        <v>3</v>
      </c>
      <c r="D960" s="145">
        <v>0.2</v>
      </c>
      <c r="E960" s="11">
        <v>0.18</v>
      </c>
      <c r="F960" s="11">
        <v>0.1895468253041892</v>
      </c>
      <c r="G960" s="145">
        <v>0.16</v>
      </c>
      <c r="H960" s="145" t="s">
        <v>107</v>
      </c>
      <c r="I960" s="11">
        <v>0.22</v>
      </c>
      <c r="J960" s="11">
        <v>0.19</v>
      </c>
      <c r="K960" s="11">
        <v>0.18</v>
      </c>
      <c r="L960" s="11">
        <v>0.16</v>
      </c>
      <c r="M960" s="11">
        <v>0.14000000000000001</v>
      </c>
      <c r="N960" s="11">
        <v>0.2</v>
      </c>
      <c r="O960" s="145" t="s">
        <v>97</v>
      </c>
      <c r="P960" s="145" t="s">
        <v>96</v>
      </c>
      <c r="Q960" s="11">
        <v>0.19</v>
      </c>
      <c r="R960" s="11">
        <v>0.21</v>
      </c>
      <c r="S960" s="145">
        <v>0.2</v>
      </c>
      <c r="T960" s="11">
        <v>0.17</v>
      </c>
      <c r="U960" s="11">
        <v>0.2</v>
      </c>
      <c r="V960" s="11">
        <v>0.16</v>
      </c>
      <c r="W960" s="11">
        <v>0.21</v>
      </c>
      <c r="X960" s="150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16</v>
      </c>
    </row>
    <row r="961" spans="1:65">
      <c r="A961" s="29"/>
      <c r="B961" s="19">
        <v>1</v>
      </c>
      <c r="C961" s="9">
        <v>4</v>
      </c>
      <c r="D961" s="145">
        <v>0.2</v>
      </c>
      <c r="E961" s="11">
        <v>0.17</v>
      </c>
      <c r="F961" s="11">
        <v>0.19410214914524521</v>
      </c>
      <c r="G961" s="145">
        <v>0.14000000000000001</v>
      </c>
      <c r="H961" s="145" t="s">
        <v>107</v>
      </c>
      <c r="I961" s="11">
        <v>0.19</v>
      </c>
      <c r="J961" s="11">
        <v>0.21</v>
      </c>
      <c r="K961" s="11">
        <v>0.16</v>
      </c>
      <c r="L961" s="11">
        <v>0.2</v>
      </c>
      <c r="M961" s="11">
        <v>0.15</v>
      </c>
      <c r="N961" s="11">
        <v>0.19</v>
      </c>
      <c r="O961" s="145" t="s">
        <v>349</v>
      </c>
      <c r="P961" s="145" t="s">
        <v>96</v>
      </c>
      <c r="Q961" s="11">
        <v>0.18</v>
      </c>
      <c r="R961" s="11">
        <v>0.22</v>
      </c>
      <c r="S961" s="145">
        <v>0.2</v>
      </c>
      <c r="T961" s="11">
        <v>0.17</v>
      </c>
      <c r="U961" s="11">
        <v>0.2</v>
      </c>
      <c r="V961" s="11">
        <v>0.25</v>
      </c>
      <c r="W961" s="11">
        <v>0.21</v>
      </c>
      <c r="X961" s="150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0.18600614679160546</v>
      </c>
    </row>
    <row r="962" spans="1:65">
      <c r="A962" s="29"/>
      <c r="B962" s="19">
        <v>1</v>
      </c>
      <c r="C962" s="9">
        <v>5</v>
      </c>
      <c r="D962" s="145">
        <v>0.2</v>
      </c>
      <c r="E962" s="11">
        <v>0.17</v>
      </c>
      <c r="F962" s="11">
        <v>0.16263827133975603</v>
      </c>
      <c r="G962" s="145">
        <v>0.1</v>
      </c>
      <c r="H962" s="145" t="s">
        <v>107</v>
      </c>
      <c r="I962" s="11">
        <v>0.18</v>
      </c>
      <c r="J962" s="11">
        <v>0.17</v>
      </c>
      <c r="K962" s="11">
        <v>0.18</v>
      </c>
      <c r="L962" s="11">
        <v>0.19</v>
      </c>
      <c r="M962" s="11">
        <v>0.2</v>
      </c>
      <c r="N962" s="11">
        <v>0.2</v>
      </c>
      <c r="O962" s="145" t="s">
        <v>220</v>
      </c>
      <c r="P962" s="145" t="s">
        <v>96</v>
      </c>
      <c r="Q962" s="11">
        <v>0.19</v>
      </c>
      <c r="R962" s="11">
        <v>0.23</v>
      </c>
      <c r="S962" s="145">
        <v>0.2</v>
      </c>
      <c r="T962" s="11">
        <v>0.18</v>
      </c>
      <c r="U962" s="11">
        <v>0.18</v>
      </c>
      <c r="V962" s="11">
        <v>0.24</v>
      </c>
      <c r="W962" s="11">
        <v>0.18</v>
      </c>
      <c r="X962" s="150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112</v>
      </c>
    </row>
    <row r="963" spans="1:65">
      <c r="A963" s="29"/>
      <c r="B963" s="19">
        <v>1</v>
      </c>
      <c r="C963" s="9">
        <v>6</v>
      </c>
      <c r="D963" s="145">
        <v>0.2</v>
      </c>
      <c r="E963" s="11">
        <v>0.18</v>
      </c>
      <c r="F963" s="11">
        <v>0.13762010015246159</v>
      </c>
      <c r="G963" s="145">
        <v>0.18</v>
      </c>
      <c r="H963" s="145" t="s">
        <v>107</v>
      </c>
      <c r="I963" s="11">
        <v>0.18</v>
      </c>
      <c r="J963" s="11">
        <v>0.2</v>
      </c>
      <c r="K963" s="11">
        <v>0.18</v>
      </c>
      <c r="L963" s="11">
        <v>0.19</v>
      </c>
      <c r="M963" s="11">
        <v>0.16</v>
      </c>
      <c r="N963" s="11">
        <v>0.22</v>
      </c>
      <c r="O963" s="145" t="s">
        <v>350</v>
      </c>
      <c r="P963" s="145" t="s">
        <v>96</v>
      </c>
      <c r="Q963" s="11">
        <v>0.19</v>
      </c>
      <c r="R963" s="11">
        <v>0.23</v>
      </c>
      <c r="S963" s="145">
        <v>0.2</v>
      </c>
      <c r="T963" s="11">
        <v>0.19</v>
      </c>
      <c r="U963" s="11">
        <v>0.22</v>
      </c>
      <c r="V963" s="11">
        <v>0.19</v>
      </c>
      <c r="W963" s="11">
        <v>0.17</v>
      </c>
      <c r="X963" s="150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20" t="s">
        <v>271</v>
      </c>
      <c r="C964" s="12"/>
      <c r="D964" s="22">
        <v>0.19999999999999998</v>
      </c>
      <c r="E964" s="22">
        <v>0.16833333333333333</v>
      </c>
      <c r="F964" s="22">
        <v>0.17075272174914299</v>
      </c>
      <c r="G964" s="22">
        <v>0.14833333333333334</v>
      </c>
      <c r="H964" s="22" t="s">
        <v>771</v>
      </c>
      <c r="I964" s="22">
        <v>0.19166666666666665</v>
      </c>
      <c r="J964" s="22">
        <v>0.19666666666666668</v>
      </c>
      <c r="K964" s="22">
        <v>0.17500000000000002</v>
      </c>
      <c r="L964" s="22">
        <v>0.18666666666666665</v>
      </c>
      <c r="M964" s="22">
        <v>0.16</v>
      </c>
      <c r="N964" s="22">
        <v>0.19666666666666666</v>
      </c>
      <c r="O964" s="22" t="s">
        <v>771</v>
      </c>
      <c r="P964" s="22" t="s">
        <v>771</v>
      </c>
      <c r="Q964" s="22">
        <v>0.18166666666666664</v>
      </c>
      <c r="R964" s="22">
        <v>0.21333333333333335</v>
      </c>
      <c r="S964" s="22">
        <v>0.19999999999999998</v>
      </c>
      <c r="T964" s="22">
        <v>0.17666666666666667</v>
      </c>
      <c r="U964" s="22">
        <v>0.19999999999999998</v>
      </c>
      <c r="V964" s="22">
        <v>0.19333333333333333</v>
      </c>
      <c r="W964" s="22">
        <v>0.19333333333333333</v>
      </c>
      <c r="X964" s="150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272</v>
      </c>
      <c r="C965" s="28"/>
      <c r="D965" s="11">
        <v>0.2</v>
      </c>
      <c r="E965" s="11">
        <v>0.17</v>
      </c>
      <c r="F965" s="11">
        <v>0.17609254832197263</v>
      </c>
      <c r="G965" s="11">
        <v>0.15000000000000002</v>
      </c>
      <c r="H965" s="11" t="s">
        <v>771</v>
      </c>
      <c r="I965" s="11">
        <v>0.185</v>
      </c>
      <c r="J965" s="11">
        <v>0.2</v>
      </c>
      <c r="K965" s="11">
        <v>0.18</v>
      </c>
      <c r="L965" s="11">
        <v>0.19</v>
      </c>
      <c r="M965" s="11">
        <v>0.155</v>
      </c>
      <c r="N965" s="11">
        <v>0.19500000000000001</v>
      </c>
      <c r="O965" s="11" t="s">
        <v>771</v>
      </c>
      <c r="P965" s="11" t="s">
        <v>771</v>
      </c>
      <c r="Q965" s="11">
        <v>0.185</v>
      </c>
      <c r="R965" s="11">
        <v>0.215</v>
      </c>
      <c r="S965" s="11">
        <v>0.2</v>
      </c>
      <c r="T965" s="11">
        <v>0.17499999999999999</v>
      </c>
      <c r="U965" s="11">
        <v>0.2</v>
      </c>
      <c r="V965" s="11">
        <v>0.17499999999999999</v>
      </c>
      <c r="W965" s="11">
        <v>0.19500000000000001</v>
      </c>
      <c r="X965" s="150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273</v>
      </c>
      <c r="C966" s="28"/>
      <c r="D966" s="23">
        <v>3.0404709722440586E-17</v>
      </c>
      <c r="E966" s="23">
        <v>1.1690451944500118E-2</v>
      </c>
      <c r="F966" s="23">
        <v>2.426963665287598E-2</v>
      </c>
      <c r="G966" s="23">
        <v>2.8577380332470294E-2</v>
      </c>
      <c r="H966" s="23" t="s">
        <v>771</v>
      </c>
      <c r="I966" s="23">
        <v>1.9407902170679513E-2</v>
      </c>
      <c r="J966" s="23">
        <v>1.5055453054181614E-2</v>
      </c>
      <c r="K966" s="23">
        <v>8.3666002653407495E-3</v>
      </c>
      <c r="L966" s="23">
        <v>1.5055453054181624E-2</v>
      </c>
      <c r="M966" s="23">
        <v>2.2803508501982719E-2</v>
      </c>
      <c r="N966" s="23">
        <v>1.3662601021279468E-2</v>
      </c>
      <c r="O966" s="23" t="s">
        <v>771</v>
      </c>
      <c r="P966" s="23" t="s">
        <v>771</v>
      </c>
      <c r="Q966" s="23">
        <v>9.8319208025017465E-3</v>
      </c>
      <c r="R966" s="23">
        <v>1.8618986725025259E-2</v>
      </c>
      <c r="S966" s="23">
        <v>3.0404709722440586E-17</v>
      </c>
      <c r="T966" s="23">
        <v>8.1649658092772543E-3</v>
      </c>
      <c r="U966" s="23">
        <v>1.4142135623730951E-2</v>
      </c>
      <c r="V966" s="23">
        <v>4.17931413830867E-2</v>
      </c>
      <c r="W966" s="23">
        <v>1.8618986725025249E-2</v>
      </c>
      <c r="X966" s="150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87</v>
      </c>
      <c r="C967" s="28"/>
      <c r="D967" s="13">
        <v>1.5202354861220294E-16</v>
      </c>
      <c r="E967" s="13">
        <v>6.9448229373268028E-2</v>
      </c>
      <c r="F967" s="13">
        <v>0.14213323456437255</v>
      </c>
      <c r="G967" s="13">
        <v>0.19265649662339523</v>
      </c>
      <c r="H967" s="13" t="s">
        <v>771</v>
      </c>
      <c r="I967" s="13">
        <v>0.10125862002093659</v>
      </c>
      <c r="J967" s="13">
        <v>7.6553151122957352E-2</v>
      </c>
      <c r="K967" s="13">
        <v>4.7809144373375703E-2</v>
      </c>
      <c r="L967" s="13">
        <v>8.0654212790258709E-2</v>
      </c>
      <c r="M967" s="13">
        <v>0.14252192813739201</v>
      </c>
      <c r="N967" s="13">
        <v>6.9470852650573567E-2</v>
      </c>
      <c r="O967" s="13" t="s">
        <v>771</v>
      </c>
      <c r="P967" s="13" t="s">
        <v>771</v>
      </c>
      <c r="Q967" s="13">
        <v>5.412066496789953E-2</v>
      </c>
      <c r="R967" s="13">
        <v>8.7276500273555893E-2</v>
      </c>
      <c r="S967" s="13">
        <v>1.5202354861220294E-16</v>
      </c>
      <c r="T967" s="13">
        <v>4.621678759968257E-2</v>
      </c>
      <c r="U967" s="13">
        <v>7.0710678118654766E-2</v>
      </c>
      <c r="V967" s="13">
        <v>0.21617142094700018</v>
      </c>
      <c r="W967" s="13">
        <v>9.63051037501306E-2</v>
      </c>
      <c r="X967" s="150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3" t="s">
        <v>274</v>
      </c>
      <c r="C968" s="28"/>
      <c r="D968" s="13">
        <v>7.523328368321458E-2</v>
      </c>
      <c r="E968" s="13">
        <v>-9.501198623329421E-2</v>
      </c>
      <c r="F968" s="13">
        <v>-8.2004951479113464E-2</v>
      </c>
      <c r="G968" s="13">
        <v>-0.20253531460161567</v>
      </c>
      <c r="H968" s="13" t="s">
        <v>771</v>
      </c>
      <c r="I968" s="13">
        <v>3.0431896863080787E-2</v>
      </c>
      <c r="J968" s="13">
        <v>5.7312728955161374E-2</v>
      </c>
      <c r="K968" s="13">
        <v>-5.917087677718702E-2</v>
      </c>
      <c r="L968" s="13">
        <v>3.5510647710004228E-3</v>
      </c>
      <c r="M968" s="13">
        <v>-0.13981337305342822</v>
      </c>
      <c r="N968" s="13">
        <v>5.7312728955161152E-2</v>
      </c>
      <c r="O968" s="13" t="s">
        <v>771</v>
      </c>
      <c r="P968" s="13" t="s">
        <v>771</v>
      </c>
      <c r="Q968" s="13">
        <v>-2.3329767321080053E-2</v>
      </c>
      <c r="R968" s="13">
        <v>0.14691550259542918</v>
      </c>
      <c r="S968" s="13">
        <v>7.523328368321458E-2</v>
      </c>
      <c r="T968" s="13">
        <v>-5.0210599413160306E-2</v>
      </c>
      <c r="U968" s="13">
        <v>7.523328368321458E-2</v>
      </c>
      <c r="V968" s="13">
        <v>3.9392174227107501E-2</v>
      </c>
      <c r="W968" s="13">
        <v>3.9392174227107501E-2</v>
      </c>
      <c r="X968" s="150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45" t="s">
        <v>275</v>
      </c>
      <c r="C969" s="46"/>
      <c r="D969" s="44" t="s">
        <v>276</v>
      </c>
      <c r="E969" s="44">
        <v>0.98</v>
      </c>
      <c r="F969" s="44">
        <v>0.88</v>
      </c>
      <c r="G969" s="44">
        <v>1.79</v>
      </c>
      <c r="H969" s="44">
        <v>93.36</v>
      </c>
      <c r="I969" s="44">
        <v>0.03</v>
      </c>
      <c r="J969" s="44">
        <v>0.17</v>
      </c>
      <c r="K969" s="44">
        <v>0.71</v>
      </c>
      <c r="L969" s="44">
        <v>0.24</v>
      </c>
      <c r="M969" s="44">
        <v>1.31</v>
      </c>
      <c r="N969" s="44">
        <v>0.17</v>
      </c>
      <c r="O969" s="44">
        <v>1.31</v>
      </c>
      <c r="P969" s="44">
        <v>194.5</v>
      </c>
      <c r="Q969" s="44">
        <v>0.44</v>
      </c>
      <c r="R969" s="44">
        <v>0.84</v>
      </c>
      <c r="S969" s="44" t="s">
        <v>276</v>
      </c>
      <c r="T969" s="44">
        <v>0.64</v>
      </c>
      <c r="U969" s="44">
        <v>0.3</v>
      </c>
      <c r="V969" s="44">
        <v>0.03</v>
      </c>
      <c r="W969" s="44">
        <v>0.03</v>
      </c>
      <c r="X969" s="150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0" t="s">
        <v>351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BM970" s="55"/>
    </row>
    <row r="971" spans="1:65">
      <c r="BM971" s="55"/>
    </row>
    <row r="972" spans="1:65" ht="15">
      <c r="B972" s="8" t="s">
        <v>684</v>
      </c>
      <c r="BM972" s="27" t="s">
        <v>67</v>
      </c>
    </row>
    <row r="973" spans="1:65" ht="15">
      <c r="A973" s="24" t="s">
        <v>30</v>
      </c>
      <c r="B973" s="18" t="s">
        <v>114</v>
      </c>
      <c r="C973" s="15" t="s">
        <v>115</v>
      </c>
      <c r="D973" s="16" t="s">
        <v>240</v>
      </c>
      <c r="E973" s="17" t="s">
        <v>240</v>
      </c>
      <c r="F973" s="17" t="s">
        <v>240</v>
      </c>
      <c r="G973" s="17" t="s">
        <v>240</v>
      </c>
      <c r="H973" s="17" t="s">
        <v>240</v>
      </c>
      <c r="I973" s="17" t="s">
        <v>240</v>
      </c>
      <c r="J973" s="17" t="s">
        <v>240</v>
      </c>
      <c r="K973" s="17" t="s">
        <v>240</v>
      </c>
      <c r="L973" s="17" t="s">
        <v>240</v>
      </c>
      <c r="M973" s="17" t="s">
        <v>240</v>
      </c>
      <c r="N973" s="17" t="s">
        <v>240</v>
      </c>
      <c r="O973" s="17" t="s">
        <v>240</v>
      </c>
      <c r="P973" s="17" t="s">
        <v>240</v>
      </c>
      <c r="Q973" s="17" t="s">
        <v>240</v>
      </c>
      <c r="R973" s="17" t="s">
        <v>240</v>
      </c>
      <c r="S973" s="17" t="s">
        <v>240</v>
      </c>
      <c r="T973" s="17" t="s">
        <v>240</v>
      </c>
      <c r="U973" s="17" t="s">
        <v>240</v>
      </c>
      <c r="V973" s="17" t="s">
        <v>240</v>
      </c>
      <c r="W973" s="17" t="s">
        <v>240</v>
      </c>
      <c r="X973" s="17" t="s">
        <v>240</v>
      </c>
      <c r="Y973" s="17" t="s">
        <v>240</v>
      </c>
      <c r="Z973" s="17" t="s">
        <v>240</v>
      </c>
      <c r="AA973" s="150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 t="s">
        <v>241</v>
      </c>
      <c r="C974" s="9" t="s">
        <v>241</v>
      </c>
      <c r="D974" s="148" t="s">
        <v>243</v>
      </c>
      <c r="E974" s="149" t="s">
        <v>244</v>
      </c>
      <c r="F974" s="149" t="s">
        <v>245</v>
      </c>
      <c r="G974" s="149" t="s">
        <v>246</v>
      </c>
      <c r="H974" s="149" t="s">
        <v>248</v>
      </c>
      <c r="I974" s="149" t="s">
        <v>249</v>
      </c>
      <c r="J974" s="149" t="s">
        <v>250</v>
      </c>
      <c r="K974" s="149" t="s">
        <v>251</v>
      </c>
      <c r="L974" s="149" t="s">
        <v>252</v>
      </c>
      <c r="M974" s="149" t="s">
        <v>253</v>
      </c>
      <c r="N974" s="149" t="s">
        <v>254</v>
      </c>
      <c r="O974" s="149" t="s">
        <v>255</v>
      </c>
      <c r="P974" s="149" t="s">
        <v>256</v>
      </c>
      <c r="Q974" s="149" t="s">
        <v>257</v>
      </c>
      <c r="R974" s="149" t="s">
        <v>260</v>
      </c>
      <c r="S974" s="149" t="s">
        <v>261</v>
      </c>
      <c r="T974" s="149" t="s">
        <v>279</v>
      </c>
      <c r="U974" s="149" t="s">
        <v>307</v>
      </c>
      <c r="V974" s="149" t="s">
        <v>280</v>
      </c>
      <c r="W974" s="149" t="s">
        <v>262</v>
      </c>
      <c r="X974" s="149" t="s">
        <v>263</v>
      </c>
      <c r="Y974" s="149" t="s">
        <v>281</v>
      </c>
      <c r="Z974" s="149" t="s">
        <v>265</v>
      </c>
      <c r="AA974" s="150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 t="s">
        <v>3</v>
      </c>
    </row>
    <row r="975" spans="1:65">
      <c r="A975" s="29"/>
      <c r="B975" s="19"/>
      <c r="C975" s="9"/>
      <c r="D975" s="10" t="s">
        <v>282</v>
      </c>
      <c r="E975" s="11" t="s">
        <v>285</v>
      </c>
      <c r="F975" s="11" t="s">
        <v>285</v>
      </c>
      <c r="G975" s="11" t="s">
        <v>282</v>
      </c>
      <c r="H975" s="11" t="s">
        <v>284</v>
      </c>
      <c r="I975" s="11" t="s">
        <v>282</v>
      </c>
      <c r="J975" s="11" t="s">
        <v>282</v>
      </c>
      <c r="K975" s="11" t="s">
        <v>282</v>
      </c>
      <c r="L975" s="11" t="s">
        <v>282</v>
      </c>
      <c r="M975" s="11" t="s">
        <v>282</v>
      </c>
      <c r="N975" s="11" t="s">
        <v>282</v>
      </c>
      <c r="O975" s="11" t="s">
        <v>284</v>
      </c>
      <c r="P975" s="11" t="s">
        <v>285</v>
      </c>
      <c r="Q975" s="11" t="s">
        <v>282</v>
      </c>
      <c r="R975" s="11" t="s">
        <v>282</v>
      </c>
      <c r="S975" s="11" t="s">
        <v>285</v>
      </c>
      <c r="T975" s="11" t="s">
        <v>285</v>
      </c>
      <c r="U975" s="11" t="s">
        <v>282</v>
      </c>
      <c r="V975" s="11" t="s">
        <v>282</v>
      </c>
      <c r="W975" s="11" t="s">
        <v>285</v>
      </c>
      <c r="X975" s="11" t="s">
        <v>285</v>
      </c>
      <c r="Y975" s="11" t="s">
        <v>285</v>
      </c>
      <c r="Z975" s="11" t="s">
        <v>282</v>
      </c>
      <c r="AA975" s="150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2</v>
      </c>
    </row>
    <row r="976" spans="1:65">
      <c r="A976" s="29"/>
      <c r="B976" s="19"/>
      <c r="C976" s="9"/>
      <c r="D976" s="25" t="s">
        <v>326</v>
      </c>
      <c r="E976" s="25" t="s">
        <v>326</v>
      </c>
      <c r="F976" s="25" t="s">
        <v>326</v>
      </c>
      <c r="G976" s="25" t="s">
        <v>327</v>
      </c>
      <c r="H976" s="25" t="s">
        <v>328</v>
      </c>
      <c r="I976" s="25" t="s">
        <v>327</v>
      </c>
      <c r="J976" s="25" t="s">
        <v>327</v>
      </c>
      <c r="K976" s="25" t="s">
        <v>327</v>
      </c>
      <c r="L976" s="25" t="s">
        <v>327</v>
      </c>
      <c r="M976" s="25" t="s">
        <v>327</v>
      </c>
      <c r="N976" s="25" t="s">
        <v>328</v>
      </c>
      <c r="O976" s="25" t="s">
        <v>327</v>
      </c>
      <c r="P976" s="25" t="s">
        <v>328</v>
      </c>
      <c r="Q976" s="25" t="s">
        <v>329</v>
      </c>
      <c r="R976" s="25" t="s">
        <v>327</v>
      </c>
      <c r="S976" s="25" t="s">
        <v>329</v>
      </c>
      <c r="T976" s="25" t="s">
        <v>330</v>
      </c>
      <c r="U976" s="25" t="s">
        <v>328</v>
      </c>
      <c r="V976" s="25" t="s">
        <v>327</v>
      </c>
      <c r="W976" s="25" t="s">
        <v>328</v>
      </c>
      <c r="X976" s="25" t="s">
        <v>328</v>
      </c>
      <c r="Y976" s="25" t="s">
        <v>327</v>
      </c>
      <c r="Z976" s="25" t="s">
        <v>119</v>
      </c>
      <c r="AA976" s="150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8">
        <v>1</v>
      </c>
      <c r="C977" s="14">
        <v>1</v>
      </c>
      <c r="D977" s="21">
        <v>6.6</v>
      </c>
      <c r="E977" s="144">
        <v>11.5</v>
      </c>
      <c r="F977" s="21">
        <v>7.9295973217898776</v>
      </c>
      <c r="G977" s="21">
        <v>6.3</v>
      </c>
      <c r="H977" s="21">
        <v>6.7</v>
      </c>
      <c r="I977" s="21">
        <v>6</v>
      </c>
      <c r="J977" s="21">
        <v>5.9</v>
      </c>
      <c r="K977" s="21">
        <v>8.1</v>
      </c>
      <c r="L977" s="21">
        <v>7.1</v>
      </c>
      <c r="M977" s="21">
        <v>6.6</v>
      </c>
      <c r="N977" s="21">
        <v>8.35</v>
      </c>
      <c r="O977" s="144" t="s">
        <v>320</v>
      </c>
      <c r="P977" s="21">
        <v>6.8</v>
      </c>
      <c r="Q977" s="21">
        <v>7.2644810802869824</v>
      </c>
      <c r="R977" s="144">
        <v>11.766299999999999</v>
      </c>
      <c r="S977" s="144" t="s">
        <v>96</v>
      </c>
      <c r="T977" s="144">
        <v>13.9</v>
      </c>
      <c r="U977" s="144">
        <v>9.98</v>
      </c>
      <c r="V977" s="21">
        <v>6.7</v>
      </c>
      <c r="W977" s="21">
        <v>6.7</v>
      </c>
      <c r="X977" s="21">
        <v>6.9</v>
      </c>
      <c r="Y977" s="21">
        <v>6.8</v>
      </c>
      <c r="Z977" s="21">
        <v>5.2</v>
      </c>
      <c r="AA977" s="150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>
        <v>1</v>
      </c>
      <c r="C978" s="9">
        <v>2</v>
      </c>
      <c r="D978" s="11">
        <v>6.67</v>
      </c>
      <c r="E978" s="145">
        <v>11.4</v>
      </c>
      <c r="F978" s="11">
        <v>7.6303247341085303</v>
      </c>
      <c r="G978" s="11">
        <v>7.3</v>
      </c>
      <c r="H978" s="11">
        <v>7.2</v>
      </c>
      <c r="I978" s="11">
        <v>6.5</v>
      </c>
      <c r="J978" s="11">
        <v>6.2</v>
      </c>
      <c r="K978" s="11">
        <v>7.9</v>
      </c>
      <c r="L978" s="146">
        <v>6.7</v>
      </c>
      <c r="M978" s="11">
        <v>6.5</v>
      </c>
      <c r="N978" s="11">
        <v>7.9799999999999995</v>
      </c>
      <c r="O978" s="145" t="s">
        <v>320</v>
      </c>
      <c r="P978" s="11">
        <v>6.8</v>
      </c>
      <c r="Q978" s="11">
        <v>7.6668779116808699</v>
      </c>
      <c r="R978" s="145">
        <v>11.21358</v>
      </c>
      <c r="S978" s="145" t="s">
        <v>96</v>
      </c>
      <c r="T978" s="145">
        <v>13.2</v>
      </c>
      <c r="U978" s="145">
        <v>10.199999999999999</v>
      </c>
      <c r="V978" s="11">
        <v>6.4</v>
      </c>
      <c r="W978" s="11">
        <v>6.7</v>
      </c>
      <c r="X978" s="11">
        <v>7.3</v>
      </c>
      <c r="Y978" s="11">
        <v>7</v>
      </c>
      <c r="Z978" s="11">
        <v>5.6</v>
      </c>
      <c r="AA978" s="150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17</v>
      </c>
    </row>
    <row r="979" spans="1:65">
      <c r="A979" s="29"/>
      <c r="B979" s="19">
        <v>1</v>
      </c>
      <c r="C979" s="9">
        <v>3</v>
      </c>
      <c r="D979" s="11">
        <v>6.92</v>
      </c>
      <c r="E979" s="145">
        <v>11.6</v>
      </c>
      <c r="F979" s="11">
        <v>7.8500761449826797</v>
      </c>
      <c r="G979" s="11">
        <v>7.4</v>
      </c>
      <c r="H979" s="11">
        <v>7.4</v>
      </c>
      <c r="I979" s="11">
        <v>6.5</v>
      </c>
      <c r="J979" s="11">
        <v>6.3</v>
      </c>
      <c r="K979" s="11">
        <v>7.8</v>
      </c>
      <c r="L979" s="11">
        <v>7.1</v>
      </c>
      <c r="M979" s="11">
        <v>6.4</v>
      </c>
      <c r="N979" s="11">
        <v>8.7899999999999991</v>
      </c>
      <c r="O979" s="145" t="s">
        <v>320</v>
      </c>
      <c r="P979" s="11">
        <v>6.7</v>
      </c>
      <c r="Q979" s="11">
        <v>7.1120368492614494</v>
      </c>
      <c r="R979" s="145">
        <v>11.586119999999999</v>
      </c>
      <c r="S979" s="145" t="s">
        <v>96</v>
      </c>
      <c r="T979" s="145">
        <v>13.5</v>
      </c>
      <c r="U979" s="145">
        <v>9.94</v>
      </c>
      <c r="V979" s="11">
        <v>6.7</v>
      </c>
      <c r="W979" s="11">
        <v>6.4</v>
      </c>
      <c r="X979" s="11">
        <v>6.6</v>
      </c>
      <c r="Y979" s="11">
        <v>7</v>
      </c>
      <c r="Z979" s="11">
        <v>5.8</v>
      </c>
      <c r="AA979" s="150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16</v>
      </c>
    </row>
    <row r="980" spans="1:65">
      <c r="A980" s="29"/>
      <c r="B980" s="19">
        <v>1</v>
      </c>
      <c r="C980" s="9">
        <v>4</v>
      </c>
      <c r="D980" s="11">
        <v>6.92</v>
      </c>
      <c r="E980" s="145">
        <v>11.3</v>
      </c>
      <c r="F980" s="11">
        <v>7.6287841754572883</v>
      </c>
      <c r="G980" s="11">
        <v>6.7</v>
      </c>
      <c r="H980" s="11">
        <v>6.8</v>
      </c>
      <c r="I980" s="11">
        <v>6.1</v>
      </c>
      <c r="J980" s="11">
        <v>6</v>
      </c>
      <c r="K980" s="11">
        <v>7.8</v>
      </c>
      <c r="L980" s="11">
        <v>7.2</v>
      </c>
      <c r="M980" s="11">
        <v>6.4</v>
      </c>
      <c r="N980" s="11">
        <v>8.0399999999999991</v>
      </c>
      <c r="O980" s="145" t="s">
        <v>320</v>
      </c>
      <c r="P980" s="11">
        <v>6.6</v>
      </c>
      <c r="Q980" s="11">
        <v>7.5299816464897331</v>
      </c>
      <c r="R980" s="145">
        <v>11.29598</v>
      </c>
      <c r="S980" s="145" t="s">
        <v>96</v>
      </c>
      <c r="T980" s="145">
        <v>14</v>
      </c>
      <c r="U980" s="145">
        <v>10.19</v>
      </c>
      <c r="V980" s="11">
        <v>6.3</v>
      </c>
      <c r="W980" s="11">
        <v>6.8</v>
      </c>
      <c r="X980" s="11">
        <v>7.3</v>
      </c>
      <c r="Y980" s="11">
        <v>7.5</v>
      </c>
      <c r="Z980" s="11">
        <v>5.4</v>
      </c>
      <c r="AA980" s="150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6.9336866525831002</v>
      </c>
    </row>
    <row r="981" spans="1:65">
      <c r="A981" s="29"/>
      <c r="B981" s="19">
        <v>1</v>
      </c>
      <c r="C981" s="9">
        <v>5</v>
      </c>
      <c r="D981" s="11">
        <v>6.94</v>
      </c>
      <c r="E981" s="145">
        <v>11.5</v>
      </c>
      <c r="F981" s="11">
        <v>7.8784536773425486</v>
      </c>
      <c r="G981" s="11">
        <v>7.5</v>
      </c>
      <c r="H981" s="11">
        <v>6.7</v>
      </c>
      <c r="I981" s="11">
        <v>6.3</v>
      </c>
      <c r="J981" s="11">
        <v>6</v>
      </c>
      <c r="K981" s="11">
        <v>7.5</v>
      </c>
      <c r="L981" s="11">
        <v>7</v>
      </c>
      <c r="M981" s="11">
        <v>6.7</v>
      </c>
      <c r="N981" s="11">
        <v>8.35</v>
      </c>
      <c r="O981" s="145" t="s">
        <v>320</v>
      </c>
      <c r="P981" s="11">
        <v>7</v>
      </c>
      <c r="Q981" s="11">
        <v>7.3966711242928929</v>
      </c>
      <c r="R981" s="145">
        <v>11.55294</v>
      </c>
      <c r="S981" s="145" t="s">
        <v>96</v>
      </c>
      <c r="T981" s="145">
        <v>13.7</v>
      </c>
      <c r="U981" s="145">
        <v>9.99</v>
      </c>
      <c r="V981" s="11">
        <v>6.4</v>
      </c>
      <c r="W981" s="11">
        <v>7</v>
      </c>
      <c r="X981" s="11">
        <v>7.7000000000000011</v>
      </c>
      <c r="Y981" s="11">
        <v>7.1</v>
      </c>
      <c r="Z981" s="11">
        <v>5.6</v>
      </c>
      <c r="AA981" s="150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113</v>
      </c>
    </row>
    <row r="982" spans="1:65">
      <c r="A982" s="29"/>
      <c r="B982" s="19">
        <v>1</v>
      </c>
      <c r="C982" s="9">
        <v>6</v>
      </c>
      <c r="D982" s="11">
        <v>6.99</v>
      </c>
      <c r="E982" s="145">
        <v>11.4</v>
      </c>
      <c r="F982" s="11">
        <v>7.9158167129534087</v>
      </c>
      <c r="G982" s="11">
        <v>8</v>
      </c>
      <c r="H982" s="11">
        <v>5.9</v>
      </c>
      <c r="I982" s="11">
        <v>6.4</v>
      </c>
      <c r="J982" s="11">
        <v>6</v>
      </c>
      <c r="K982" s="11">
        <v>8</v>
      </c>
      <c r="L982" s="11">
        <v>7.1</v>
      </c>
      <c r="M982" s="11">
        <v>6.6</v>
      </c>
      <c r="N982" s="11">
        <v>8.84</v>
      </c>
      <c r="O982" s="145" t="s">
        <v>320</v>
      </c>
      <c r="P982" s="11">
        <v>6.7</v>
      </c>
      <c r="Q982" s="11">
        <v>7.0429371848299542</v>
      </c>
      <c r="R982" s="145">
        <v>11.65204</v>
      </c>
      <c r="S982" s="145" t="s">
        <v>96</v>
      </c>
      <c r="T982" s="145">
        <v>13.6</v>
      </c>
      <c r="U982" s="145">
        <v>10.23</v>
      </c>
      <c r="V982" s="11">
        <v>6.6</v>
      </c>
      <c r="W982" s="11">
        <v>6.8</v>
      </c>
      <c r="X982" s="11">
        <v>7.2</v>
      </c>
      <c r="Y982" s="11">
        <v>6.3</v>
      </c>
      <c r="Z982" s="11">
        <v>5.6</v>
      </c>
      <c r="AA982" s="150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20" t="s">
        <v>271</v>
      </c>
      <c r="C983" s="12"/>
      <c r="D983" s="22">
        <v>6.84</v>
      </c>
      <c r="E983" s="22">
        <v>11.450000000000001</v>
      </c>
      <c r="F983" s="22">
        <v>7.8055087944390555</v>
      </c>
      <c r="G983" s="22">
        <v>7.2</v>
      </c>
      <c r="H983" s="22">
        <v>6.7833333333333341</v>
      </c>
      <c r="I983" s="22">
        <v>6.3000000000000007</v>
      </c>
      <c r="J983" s="22">
        <v>6.0666666666666673</v>
      </c>
      <c r="K983" s="22">
        <v>7.8500000000000005</v>
      </c>
      <c r="L983" s="22">
        <v>7.0333333333333323</v>
      </c>
      <c r="M983" s="22">
        <v>6.5333333333333341</v>
      </c>
      <c r="N983" s="22">
        <v>8.3916666666666657</v>
      </c>
      <c r="O983" s="22" t="s">
        <v>771</v>
      </c>
      <c r="P983" s="22">
        <v>6.7666666666666666</v>
      </c>
      <c r="Q983" s="22">
        <v>7.3354976328069803</v>
      </c>
      <c r="R983" s="22">
        <v>11.511159999999999</v>
      </c>
      <c r="S983" s="22" t="s">
        <v>771</v>
      </c>
      <c r="T983" s="22">
        <v>13.649999999999999</v>
      </c>
      <c r="U983" s="22">
        <v>10.088333333333333</v>
      </c>
      <c r="V983" s="22">
        <v>6.5166666666666666</v>
      </c>
      <c r="W983" s="22">
        <v>6.7333333333333334</v>
      </c>
      <c r="X983" s="22">
        <v>7.166666666666667</v>
      </c>
      <c r="Y983" s="22">
        <v>6.9499999999999993</v>
      </c>
      <c r="Z983" s="22">
        <v>5.5333333333333341</v>
      </c>
      <c r="AA983" s="150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272</v>
      </c>
      <c r="C984" s="28"/>
      <c r="D984" s="11">
        <v>6.92</v>
      </c>
      <c r="E984" s="11">
        <v>11.45</v>
      </c>
      <c r="F984" s="11">
        <v>7.8642649111626142</v>
      </c>
      <c r="G984" s="11">
        <v>7.35</v>
      </c>
      <c r="H984" s="11">
        <v>6.75</v>
      </c>
      <c r="I984" s="11">
        <v>6.35</v>
      </c>
      <c r="J984" s="11">
        <v>6</v>
      </c>
      <c r="K984" s="11">
        <v>7.85</v>
      </c>
      <c r="L984" s="11">
        <v>7.1</v>
      </c>
      <c r="M984" s="11">
        <v>6.55</v>
      </c>
      <c r="N984" s="11">
        <v>8.35</v>
      </c>
      <c r="O984" s="11" t="s">
        <v>771</v>
      </c>
      <c r="P984" s="11">
        <v>6.75</v>
      </c>
      <c r="Q984" s="11">
        <v>7.3305761022899372</v>
      </c>
      <c r="R984" s="11">
        <v>11.56953</v>
      </c>
      <c r="S984" s="11" t="s">
        <v>771</v>
      </c>
      <c r="T984" s="11">
        <v>13.649999999999999</v>
      </c>
      <c r="U984" s="11">
        <v>10.09</v>
      </c>
      <c r="V984" s="11">
        <v>6.5</v>
      </c>
      <c r="W984" s="11">
        <v>6.75</v>
      </c>
      <c r="X984" s="11">
        <v>7.25</v>
      </c>
      <c r="Y984" s="11">
        <v>7</v>
      </c>
      <c r="Z984" s="11">
        <v>5.6</v>
      </c>
      <c r="AA984" s="150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273</v>
      </c>
      <c r="C985" s="28"/>
      <c r="D985" s="23">
        <v>0.16235762994081943</v>
      </c>
      <c r="E985" s="23">
        <v>0.10488088481701478</v>
      </c>
      <c r="F985" s="23">
        <v>0.13913594081436143</v>
      </c>
      <c r="G985" s="23">
        <v>0.60663003552412409</v>
      </c>
      <c r="H985" s="23">
        <v>0.51929439306299718</v>
      </c>
      <c r="I985" s="23">
        <v>0.20976176963403043</v>
      </c>
      <c r="J985" s="23">
        <v>0.15055453054181608</v>
      </c>
      <c r="K985" s="23">
        <v>0.20736441353327717</v>
      </c>
      <c r="L985" s="23">
        <v>0.17511900715418252</v>
      </c>
      <c r="M985" s="23">
        <v>0.12110601416389949</v>
      </c>
      <c r="N985" s="23">
        <v>0.36229361941202709</v>
      </c>
      <c r="O985" s="23" t="s">
        <v>771</v>
      </c>
      <c r="P985" s="23">
        <v>0.13662601021279466</v>
      </c>
      <c r="Q985" s="23">
        <v>0.24163973394307214</v>
      </c>
      <c r="R985" s="23">
        <v>0.2131499250762238</v>
      </c>
      <c r="S985" s="23" t="s">
        <v>771</v>
      </c>
      <c r="T985" s="23">
        <v>0.28809720581775894</v>
      </c>
      <c r="U985" s="23">
        <v>0.13136463248023283</v>
      </c>
      <c r="V985" s="23">
        <v>0.17224014243685082</v>
      </c>
      <c r="W985" s="23">
        <v>0.19663841605003485</v>
      </c>
      <c r="X985" s="23">
        <v>0.37771241264574151</v>
      </c>
      <c r="Y985" s="23">
        <v>0.39370039370059057</v>
      </c>
      <c r="Z985" s="23">
        <v>0.20655911179772871</v>
      </c>
      <c r="AA985" s="150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87</v>
      </c>
      <c r="C986" s="28"/>
      <c r="D986" s="13">
        <v>2.3736495605382959E-2</v>
      </c>
      <c r="E986" s="13">
        <v>9.1599026041060943E-3</v>
      </c>
      <c r="F986" s="13">
        <v>1.7825351873728874E-2</v>
      </c>
      <c r="G986" s="13">
        <v>8.4254171600572789E-2</v>
      </c>
      <c r="H986" s="13">
        <v>7.655445597980301E-2</v>
      </c>
      <c r="I986" s="13">
        <v>3.3295518989528636E-2</v>
      </c>
      <c r="J986" s="13">
        <v>2.481668085854111E-2</v>
      </c>
      <c r="K986" s="13">
        <v>2.6415848857742313E-2</v>
      </c>
      <c r="L986" s="13">
        <v>2.4898437036139698E-2</v>
      </c>
      <c r="M986" s="13">
        <v>1.8536634821005021E-2</v>
      </c>
      <c r="N986" s="13">
        <v>4.3173023167272347E-2</v>
      </c>
      <c r="O986" s="13" t="s">
        <v>771</v>
      </c>
      <c r="P986" s="13">
        <v>2.0191035992038621E-2</v>
      </c>
      <c r="Q986" s="13">
        <v>3.2941150831045526E-2</v>
      </c>
      <c r="R986" s="13">
        <v>1.8516806740261089E-2</v>
      </c>
      <c r="S986" s="13" t="s">
        <v>771</v>
      </c>
      <c r="T986" s="13">
        <v>2.1106022404231425E-2</v>
      </c>
      <c r="U986" s="13">
        <v>1.3021440523399918E-2</v>
      </c>
      <c r="V986" s="13">
        <v>2.6430712394401659E-2</v>
      </c>
      <c r="W986" s="13">
        <v>2.920372515594577E-2</v>
      </c>
      <c r="X986" s="13">
        <v>5.2704057578475558E-2</v>
      </c>
      <c r="Y986" s="13">
        <v>5.6647538661955481E-2</v>
      </c>
      <c r="Z986" s="13">
        <v>3.7329959963444945E-2</v>
      </c>
      <c r="AA986" s="150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274</v>
      </c>
      <c r="C987" s="28"/>
      <c r="D987" s="13">
        <v>-1.3511809413567555E-2</v>
      </c>
      <c r="E987" s="13">
        <v>0.65135815529453978</v>
      </c>
      <c r="F987" s="13">
        <v>0.12573717064805101</v>
      </c>
      <c r="G987" s="13">
        <v>3.8408621669928866E-2</v>
      </c>
      <c r="H987" s="13">
        <v>-2.168446986189565E-2</v>
      </c>
      <c r="I987" s="13">
        <v>-9.1392456038812186E-2</v>
      </c>
      <c r="J987" s="13">
        <v>-0.12504458729663392</v>
      </c>
      <c r="K987" s="13">
        <v>0.13215384445957534</v>
      </c>
      <c r="L987" s="13">
        <v>1.4371385057198927E-2</v>
      </c>
      <c r="M987" s="13">
        <v>-5.7740324780990337E-2</v>
      </c>
      <c r="N987" s="13">
        <v>0.21027486345094704</v>
      </c>
      <c r="O987" s="13" t="s">
        <v>771</v>
      </c>
      <c r="P987" s="13">
        <v>-2.4088193523168711E-2</v>
      </c>
      <c r="Q987" s="13">
        <v>5.7950553631405777E-2</v>
      </c>
      <c r="R987" s="13">
        <v>0.66017885964194667</v>
      </c>
      <c r="S987" s="13" t="s">
        <v>771</v>
      </c>
      <c r="T987" s="13">
        <v>0.96864967858257334</v>
      </c>
      <c r="U987" s="13">
        <v>0.45497393216853688</v>
      </c>
      <c r="V987" s="13">
        <v>-6.0144048442263509E-2</v>
      </c>
      <c r="W987" s="13">
        <v>-2.8895640845714721E-2</v>
      </c>
      <c r="X987" s="13">
        <v>3.3601174347382967E-2</v>
      </c>
      <c r="Y987" s="13">
        <v>2.3527667508340677E-3</v>
      </c>
      <c r="Z987" s="13">
        <v>-0.20196374445736942</v>
      </c>
      <c r="AA987" s="150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45" t="s">
        <v>275</v>
      </c>
      <c r="C988" s="46"/>
      <c r="D988" s="44">
        <v>0.18</v>
      </c>
      <c r="E988" s="44">
        <v>4.0599999999999996</v>
      </c>
      <c r="F988" s="44">
        <v>0.71</v>
      </c>
      <c r="G988" s="44">
        <v>0.15</v>
      </c>
      <c r="H988" s="44">
        <v>0.23</v>
      </c>
      <c r="I988" s="44">
        <v>0.67</v>
      </c>
      <c r="J988" s="44">
        <v>0.89</v>
      </c>
      <c r="K988" s="44">
        <v>0.75</v>
      </c>
      <c r="L988" s="44">
        <v>0</v>
      </c>
      <c r="M988" s="44">
        <v>0.46</v>
      </c>
      <c r="N988" s="44">
        <v>1.25</v>
      </c>
      <c r="O988" s="44">
        <v>2.73</v>
      </c>
      <c r="P988" s="44">
        <v>0.25</v>
      </c>
      <c r="Q988" s="44">
        <v>0.28000000000000003</v>
      </c>
      <c r="R988" s="44">
        <v>4.12</v>
      </c>
      <c r="S988" s="44">
        <v>1.87</v>
      </c>
      <c r="T988" s="44">
        <v>6.08</v>
      </c>
      <c r="U988" s="44">
        <v>2.81</v>
      </c>
      <c r="V988" s="44">
        <v>0.48</v>
      </c>
      <c r="W988" s="44">
        <v>0.28000000000000003</v>
      </c>
      <c r="X988" s="44">
        <v>0.12</v>
      </c>
      <c r="Y988" s="44">
        <v>0.08</v>
      </c>
      <c r="Z988" s="44">
        <v>1.38</v>
      </c>
      <c r="AA988" s="150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BM989" s="55"/>
    </row>
    <row r="990" spans="1:65" ht="15">
      <c r="B990" s="8" t="s">
        <v>685</v>
      </c>
      <c r="BM990" s="27" t="s">
        <v>67</v>
      </c>
    </row>
    <row r="991" spans="1:65" ht="15">
      <c r="A991" s="24" t="s">
        <v>63</v>
      </c>
      <c r="B991" s="18" t="s">
        <v>114</v>
      </c>
      <c r="C991" s="15" t="s">
        <v>115</v>
      </c>
      <c r="D991" s="16" t="s">
        <v>240</v>
      </c>
      <c r="E991" s="17" t="s">
        <v>240</v>
      </c>
      <c r="F991" s="17" t="s">
        <v>240</v>
      </c>
      <c r="G991" s="17" t="s">
        <v>240</v>
      </c>
      <c r="H991" s="17" t="s">
        <v>240</v>
      </c>
      <c r="I991" s="17" t="s">
        <v>240</v>
      </c>
      <c r="J991" s="17" t="s">
        <v>240</v>
      </c>
      <c r="K991" s="17" t="s">
        <v>240</v>
      </c>
      <c r="L991" s="17" t="s">
        <v>240</v>
      </c>
      <c r="M991" s="17" t="s">
        <v>240</v>
      </c>
      <c r="N991" s="17" t="s">
        <v>240</v>
      </c>
      <c r="O991" s="17" t="s">
        <v>240</v>
      </c>
      <c r="P991" s="17" t="s">
        <v>240</v>
      </c>
      <c r="Q991" s="17" t="s">
        <v>240</v>
      </c>
      <c r="R991" s="17" t="s">
        <v>240</v>
      </c>
      <c r="S991" s="17" t="s">
        <v>240</v>
      </c>
      <c r="T991" s="17" t="s">
        <v>240</v>
      </c>
      <c r="U991" s="17" t="s">
        <v>240</v>
      </c>
      <c r="V991" s="17" t="s">
        <v>240</v>
      </c>
      <c r="W991" s="17" t="s">
        <v>240</v>
      </c>
      <c r="X991" s="17" t="s">
        <v>240</v>
      </c>
      <c r="Y991" s="17" t="s">
        <v>240</v>
      </c>
      <c r="Z991" s="17" t="s">
        <v>240</v>
      </c>
      <c r="AA991" s="17" t="s">
        <v>240</v>
      </c>
      <c r="AB991" s="150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 t="s">
        <v>241</v>
      </c>
      <c r="C992" s="9" t="s">
        <v>241</v>
      </c>
      <c r="D992" s="148" t="s">
        <v>243</v>
      </c>
      <c r="E992" s="149" t="s">
        <v>244</v>
      </c>
      <c r="F992" s="149" t="s">
        <v>245</v>
      </c>
      <c r="G992" s="149" t="s">
        <v>246</v>
      </c>
      <c r="H992" s="149" t="s">
        <v>248</v>
      </c>
      <c r="I992" s="149" t="s">
        <v>249</v>
      </c>
      <c r="J992" s="149" t="s">
        <v>250</v>
      </c>
      <c r="K992" s="149" t="s">
        <v>251</v>
      </c>
      <c r="L992" s="149" t="s">
        <v>252</v>
      </c>
      <c r="M992" s="149" t="s">
        <v>253</v>
      </c>
      <c r="N992" s="149" t="s">
        <v>254</v>
      </c>
      <c r="O992" s="149" t="s">
        <v>255</v>
      </c>
      <c r="P992" s="149" t="s">
        <v>256</v>
      </c>
      <c r="Q992" s="149" t="s">
        <v>257</v>
      </c>
      <c r="R992" s="149" t="s">
        <v>258</v>
      </c>
      <c r="S992" s="149" t="s">
        <v>259</v>
      </c>
      <c r="T992" s="149" t="s">
        <v>261</v>
      </c>
      <c r="U992" s="149" t="s">
        <v>279</v>
      </c>
      <c r="V992" s="149" t="s">
        <v>307</v>
      </c>
      <c r="W992" s="149" t="s">
        <v>280</v>
      </c>
      <c r="X992" s="149" t="s">
        <v>262</v>
      </c>
      <c r="Y992" s="149" t="s">
        <v>263</v>
      </c>
      <c r="Z992" s="149" t="s">
        <v>281</v>
      </c>
      <c r="AA992" s="149" t="s">
        <v>265</v>
      </c>
      <c r="AB992" s="150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 t="s">
        <v>1</v>
      </c>
    </row>
    <row r="993" spans="1:65">
      <c r="A993" s="29"/>
      <c r="B993" s="19"/>
      <c r="C993" s="9"/>
      <c r="D993" s="10" t="s">
        <v>284</v>
      </c>
      <c r="E993" s="11" t="s">
        <v>285</v>
      </c>
      <c r="F993" s="11" t="s">
        <v>285</v>
      </c>
      <c r="G993" s="11" t="s">
        <v>282</v>
      </c>
      <c r="H993" s="11" t="s">
        <v>284</v>
      </c>
      <c r="I993" s="11" t="s">
        <v>282</v>
      </c>
      <c r="J993" s="11" t="s">
        <v>282</v>
      </c>
      <c r="K993" s="11" t="s">
        <v>282</v>
      </c>
      <c r="L993" s="11" t="s">
        <v>282</v>
      </c>
      <c r="M993" s="11" t="s">
        <v>282</v>
      </c>
      <c r="N993" s="11" t="s">
        <v>282</v>
      </c>
      <c r="O993" s="11" t="s">
        <v>284</v>
      </c>
      <c r="P993" s="11" t="s">
        <v>285</v>
      </c>
      <c r="Q993" s="11" t="s">
        <v>282</v>
      </c>
      <c r="R993" s="11" t="s">
        <v>284</v>
      </c>
      <c r="S993" s="11" t="s">
        <v>285</v>
      </c>
      <c r="T993" s="11" t="s">
        <v>285</v>
      </c>
      <c r="U993" s="11" t="s">
        <v>285</v>
      </c>
      <c r="V993" s="11" t="s">
        <v>284</v>
      </c>
      <c r="W993" s="11" t="s">
        <v>282</v>
      </c>
      <c r="X993" s="11" t="s">
        <v>285</v>
      </c>
      <c r="Y993" s="11" t="s">
        <v>285</v>
      </c>
      <c r="Z993" s="11" t="s">
        <v>285</v>
      </c>
      <c r="AA993" s="11" t="s">
        <v>282</v>
      </c>
      <c r="AB993" s="150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9"/>
      <c r="C994" s="9"/>
      <c r="D994" s="25" t="s">
        <v>326</v>
      </c>
      <c r="E994" s="25" t="s">
        <v>326</v>
      </c>
      <c r="F994" s="25" t="s">
        <v>326</v>
      </c>
      <c r="G994" s="25" t="s">
        <v>327</v>
      </c>
      <c r="H994" s="25" t="s">
        <v>328</v>
      </c>
      <c r="I994" s="25" t="s">
        <v>327</v>
      </c>
      <c r="J994" s="25" t="s">
        <v>327</v>
      </c>
      <c r="K994" s="25" t="s">
        <v>327</v>
      </c>
      <c r="L994" s="25" t="s">
        <v>327</v>
      </c>
      <c r="M994" s="25" t="s">
        <v>327</v>
      </c>
      <c r="N994" s="25" t="s">
        <v>328</v>
      </c>
      <c r="O994" s="25" t="s">
        <v>327</v>
      </c>
      <c r="P994" s="25" t="s">
        <v>328</v>
      </c>
      <c r="Q994" s="25" t="s">
        <v>329</v>
      </c>
      <c r="R994" s="25" t="s">
        <v>328</v>
      </c>
      <c r="S994" s="25" t="s">
        <v>329</v>
      </c>
      <c r="T994" s="25" t="s">
        <v>329</v>
      </c>
      <c r="U994" s="25" t="s">
        <v>330</v>
      </c>
      <c r="V994" s="25" t="s">
        <v>328</v>
      </c>
      <c r="W994" s="25" t="s">
        <v>327</v>
      </c>
      <c r="X994" s="25" t="s">
        <v>328</v>
      </c>
      <c r="Y994" s="25" t="s">
        <v>328</v>
      </c>
      <c r="Z994" s="25" t="s">
        <v>327</v>
      </c>
      <c r="AA994" s="25" t="s">
        <v>119</v>
      </c>
      <c r="AB994" s="150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8">
        <v>1</v>
      </c>
      <c r="C995" s="14">
        <v>1</v>
      </c>
      <c r="D995" s="201">
        <v>0.23900000000000002</v>
      </c>
      <c r="E995" s="202">
        <v>0.29899999999999999</v>
      </c>
      <c r="F995" s="201">
        <v>0.27290254763844041</v>
      </c>
      <c r="G995" s="201">
        <v>0.22899999999999998</v>
      </c>
      <c r="H995" s="201">
        <v>0.25</v>
      </c>
      <c r="I995" s="201">
        <v>0.252</v>
      </c>
      <c r="J995" s="201">
        <v>0.23799999999999996</v>
      </c>
      <c r="K995" s="201">
        <v>0.255</v>
      </c>
      <c r="L995" s="201">
        <v>0.247</v>
      </c>
      <c r="M995" s="201">
        <v>0.25800000000000001</v>
      </c>
      <c r="N995" s="202">
        <v>0.28999999999999998</v>
      </c>
      <c r="O995" s="201">
        <v>0.27300000000000002</v>
      </c>
      <c r="P995" s="201">
        <v>0.25</v>
      </c>
      <c r="Q995" s="201">
        <v>0.24841940214350863</v>
      </c>
      <c r="R995" s="202">
        <v>0.3</v>
      </c>
      <c r="S995" s="201">
        <v>0.26</v>
      </c>
      <c r="T995" s="201">
        <v>0.25</v>
      </c>
      <c r="U995" s="201">
        <v>0.23400000000000001</v>
      </c>
      <c r="V995" s="232">
        <v>0.25800000000000001</v>
      </c>
      <c r="W995" s="201">
        <v>0.24299999999999999</v>
      </c>
      <c r="X995" s="201">
        <v>0.26469999999999999</v>
      </c>
      <c r="Y995" s="201">
        <v>0.26</v>
      </c>
      <c r="Z995" s="201">
        <v>0.25</v>
      </c>
      <c r="AA995" s="201">
        <v>0.24299999999999999</v>
      </c>
      <c r="AB995" s="203"/>
      <c r="AC995" s="204"/>
      <c r="AD995" s="204"/>
      <c r="AE995" s="204"/>
      <c r="AF995" s="204"/>
      <c r="AG995" s="204"/>
      <c r="AH995" s="204"/>
      <c r="AI995" s="204"/>
      <c r="AJ995" s="204"/>
      <c r="AK995" s="204"/>
      <c r="AL995" s="204"/>
      <c r="AM995" s="204"/>
      <c r="AN995" s="204"/>
      <c r="AO995" s="204"/>
      <c r="AP995" s="204"/>
      <c r="AQ995" s="204"/>
      <c r="AR995" s="204"/>
      <c r="AS995" s="204"/>
      <c r="AT995" s="204"/>
      <c r="AU995" s="204"/>
      <c r="AV995" s="204"/>
      <c r="AW995" s="204"/>
      <c r="AX995" s="204"/>
      <c r="AY995" s="204"/>
      <c r="AZ995" s="204"/>
      <c r="BA995" s="204"/>
      <c r="BB995" s="204"/>
      <c r="BC995" s="204"/>
      <c r="BD995" s="204"/>
      <c r="BE995" s="204"/>
      <c r="BF995" s="204"/>
      <c r="BG995" s="204"/>
      <c r="BH995" s="204"/>
      <c r="BI995" s="204"/>
      <c r="BJ995" s="204"/>
      <c r="BK995" s="204"/>
      <c r="BL995" s="204"/>
      <c r="BM995" s="205">
        <v>1</v>
      </c>
    </row>
    <row r="996" spans="1:65">
      <c r="A996" s="29"/>
      <c r="B996" s="19">
        <v>1</v>
      </c>
      <c r="C996" s="9">
        <v>2</v>
      </c>
      <c r="D996" s="23">
        <v>0.2379</v>
      </c>
      <c r="E996" s="207">
        <v>0.29299999999999998</v>
      </c>
      <c r="F996" s="23">
        <v>0.26816867288734636</v>
      </c>
      <c r="G996" s="23">
        <v>0.23699999999999996</v>
      </c>
      <c r="H996" s="23">
        <v>0.25</v>
      </c>
      <c r="I996" s="23">
        <v>0.25700000000000001</v>
      </c>
      <c r="J996" s="23">
        <v>0.24399999999999999</v>
      </c>
      <c r="K996" s="23">
        <v>0.253</v>
      </c>
      <c r="L996" s="23">
        <v>0.251</v>
      </c>
      <c r="M996" s="23">
        <v>0.25600000000000001</v>
      </c>
      <c r="N996" s="207">
        <v>0.27</v>
      </c>
      <c r="O996" s="208">
        <v>0.28999999999999998</v>
      </c>
      <c r="P996" s="23">
        <v>0.25</v>
      </c>
      <c r="Q996" s="23">
        <v>0.25497876866757979</v>
      </c>
      <c r="R996" s="207">
        <v>0.28599999999999998</v>
      </c>
      <c r="S996" s="23">
        <v>0.25</v>
      </c>
      <c r="T996" s="23">
        <v>0.25</v>
      </c>
      <c r="U996" s="208">
        <v>0.20699999999999999</v>
      </c>
      <c r="V996" s="23">
        <v>0.23300000000000001</v>
      </c>
      <c r="W996" s="23">
        <v>0.22799999999999998</v>
      </c>
      <c r="X996" s="23">
        <v>0.2651</v>
      </c>
      <c r="Y996" s="23">
        <v>0.27</v>
      </c>
      <c r="Z996" s="23">
        <v>0.26</v>
      </c>
      <c r="AA996" s="23">
        <v>0.23899999999999999</v>
      </c>
      <c r="AB996" s="203"/>
      <c r="AC996" s="204"/>
      <c r="AD996" s="204"/>
      <c r="AE996" s="204"/>
      <c r="AF996" s="204"/>
      <c r="AG996" s="204"/>
      <c r="AH996" s="204"/>
      <c r="AI996" s="204"/>
      <c r="AJ996" s="204"/>
      <c r="AK996" s="204"/>
      <c r="AL996" s="204"/>
      <c r="AM996" s="204"/>
      <c r="AN996" s="204"/>
      <c r="AO996" s="204"/>
      <c r="AP996" s="204"/>
      <c r="AQ996" s="204"/>
      <c r="AR996" s="204"/>
      <c r="AS996" s="204"/>
      <c r="AT996" s="204"/>
      <c r="AU996" s="204"/>
      <c r="AV996" s="204"/>
      <c r="AW996" s="204"/>
      <c r="AX996" s="204"/>
      <c r="AY996" s="204"/>
      <c r="AZ996" s="204"/>
      <c r="BA996" s="204"/>
      <c r="BB996" s="204"/>
      <c r="BC996" s="204"/>
      <c r="BD996" s="204"/>
      <c r="BE996" s="204"/>
      <c r="BF996" s="204"/>
      <c r="BG996" s="204"/>
      <c r="BH996" s="204"/>
      <c r="BI996" s="204"/>
      <c r="BJ996" s="204"/>
      <c r="BK996" s="204"/>
      <c r="BL996" s="204"/>
      <c r="BM996" s="205">
        <v>18</v>
      </c>
    </row>
    <row r="997" spans="1:65">
      <c r="A997" s="29"/>
      <c r="B997" s="19">
        <v>1</v>
      </c>
      <c r="C997" s="9">
        <v>3</v>
      </c>
      <c r="D997" s="23">
        <v>0.24429999999999999</v>
      </c>
      <c r="E997" s="207">
        <v>0.29399999999999998</v>
      </c>
      <c r="F997" s="23">
        <v>0.26402544631149166</v>
      </c>
      <c r="G997" s="23">
        <v>0.23799999999999996</v>
      </c>
      <c r="H997" s="23">
        <v>0.25</v>
      </c>
      <c r="I997" s="23">
        <v>0.25700000000000001</v>
      </c>
      <c r="J997" s="23">
        <v>0.24199999999999999</v>
      </c>
      <c r="K997" s="23">
        <v>0.25600000000000001</v>
      </c>
      <c r="L997" s="23">
        <v>0.254</v>
      </c>
      <c r="M997" s="23">
        <v>0.25800000000000001</v>
      </c>
      <c r="N997" s="207">
        <v>0.28999999999999998</v>
      </c>
      <c r="O997" s="23">
        <v>0.28000000000000003</v>
      </c>
      <c r="P997" s="23">
        <v>0.25</v>
      </c>
      <c r="Q997" s="23">
        <v>0.24680254806665217</v>
      </c>
      <c r="R997" s="207">
        <v>0.28799999999999998</v>
      </c>
      <c r="S997" s="23">
        <v>0.26</v>
      </c>
      <c r="T997" s="23">
        <v>0.25</v>
      </c>
      <c r="U997" s="23">
        <v>0.22699999999999998</v>
      </c>
      <c r="V997" s="23">
        <v>0.251</v>
      </c>
      <c r="W997" s="23">
        <v>0.24099999999999999</v>
      </c>
      <c r="X997" s="23">
        <v>0.26269999999999999</v>
      </c>
      <c r="Y997" s="23">
        <v>0.27</v>
      </c>
      <c r="Z997" s="23">
        <v>0.26</v>
      </c>
      <c r="AA997" s="23">
        <v>0.246</v>
      </c>
      <c r="AB997" s="203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4"/>
      <c r="AT997" s="204"/>
      <c r="AU997" s="204"/>
      <c r="AV997" s="204"/>
      <c r="AW997" s="204"/>
      <c r="AX997" s="204"/>
      <c r="AY997" s="204"/>
      <c r="AZ997" s="204"/>
      <c r="BA997" s="204"/>
      <c r="BB997" s="204"/>
      <c r="BC997" s="204"/>
      <c r="BD997" s="204"/>
      <c r="BE997" s="204"/>
      <c r="BF997" s="204"/>
      <c r="BG997" s="204"/>
      <c r="BH997" s="204"/>
      <c r="BI997" s="204"/>
      <c r="BJ997" s="204"/>
      <c r="BK997" s="204"/>
      <c r="BL997" s="204"/>
      <c r="BM997" s="205">
        <v>16</v>
      </c>
    </row>
    <row r="998" spans="1:65">
      <c r="A998" s="29"/>
      <c r="B998" s="19">
        <v>1</v>
      </c>
      <c r="C998" s="9">
        <v>4</v>
      </c>
      <c r="D998" s="23">
        <v>0.24399999999999999</v>
      </c>
      <c r="E998" s="207">
        <v>0.29799999999999999</v>
      </c>
      <c r="F998" s="23">
        <v>0.26173334735182741</v>
      </c>
      <c r="G998" s="23">
        <v>0.23499999999999996</v>
      </c>
      <c r="H998" s="23">
        <v>0.24</v>
      </c>
      <c r="I998" s="23">
        <v>0.254</v>
      </c>
      <c r="J998" s="23">
        <v>0.245</v>
      </c>
      <c r="K998" s="23">
        <v>0.252</v>
      </c>
      <c r="L998" s="23">
        <v>0.25600000000000001</v>
      </c>
      <c r="M998" s="23">
        <v>0.25600000000000001</v>
      </c>
      <c r="N998" s="207">
        <v>0.28000000000000003</v>
      </c>
      <c r="O998" s="23">
        <v>0.27</v>
      </c>
      <c r="P998" s="23">
        <v>0.24</v>
      </c>
      <c r="Q998" s="208">
        <v>0.26397395639097387</v>
      </c>
      <c r="R998" s="207">
        <v>0.29699999999999999</v>
      </c>
      <c r="S998" s="23">
        <v>0.25</v>
      </c>
      <c r="T998" s="23">
        <v>0.25</v>
      </c>
      <c r="U998" s="23">
        <v>0.22799999999999998</v>
      </c>
      <c r="V998" s="23">
        <v>0.23400000000000001</v>
      </c>
      <c r="W998" s="23">
        <v>0.22699999999999998</v>
      </c>
      <c r="X998" s="23">
        <v>0.26480000000000004</v>
      </c>
      <c r="Y998" s="23">
        <v>0.26</v>
      </c>
      <c r="Z998" s="23">
        <v>0.25</v>
      </c>
      <c r="AA998" s="23">
        <v>0.24399999999999999</v>
      </c>
      <c r="AB998" s="203"/>
      <c r="AC998" s="204"/>
      <c r="AD998" s="204"/>
      <c r="AE998" s="204"/>
      <c r="AF998" s="204"/>
      <c r="AG998" s="204"/>
      <c r="AH998" s="204"/>
      <c r="AI998" s="204"/>
      <c r="AJ998" s="204"/>
      <c r="AK998" s="204"/>
      <c r="AL998" s="204"/>
      <c r="AM998" s="204"/>
      <c r="AN998" s="204"/>
      <c r="AO998" s="204"/>
      <c r="AP998" s="204"/>
      <c r="AQ998" s="204"/>
      <c r="AR998" s="204"/>
      <c r="AS998" s="204"/>
      <c r="AT998" s="204"/>
      <c r="AU998" s="204"/>
      <c r="AV998" s="204"/>
      <c r="AW998" s="204"/>
      <c r="AX998" s="204"/>
      <c r="AY998" s="204"/>
      <c r="AZ998" s="204"/>
      <c r="BA998" s="204"/>
      <c r="BB998" s="204"/>
      <c r="BC998" s="204"/>
      <c r="BD998" s="204"/>
      <c r="BE998" s="204"/>
      <c r="BF998" s="204"/>
      <c r="BG998" s="204"/>
      <c r="BH998" s="204"/>
      <c r="BI998" s="204"/>
      <c r="BJ998" s="204"/>
      <c r="BK998" s="204"/>
      <c r="BL998" s="204"/>
      <c r="BM998" s="205">
        <v>0.25010742036920625</v>
      </c>
    </row>
    <row r="999" spans="1:65">
      <c r="A999" s="29"/>
      <c r="B999" s="19">
        <v>1</v>
      </c>
      <c r="C999" s="9">
        <v>5</v>
      </c>
      <c r="D999" s="23">
        <v>0.24610000000000001</v>
      </c>
      <c r="E999" s="207">
        <v>0.29699999999999999</v>
      </c>
      <c r="F999" s="23">
        <v>0.2691048177599264</v>
      </c>
      <c r="G999" s="23">
        <v>0.24099999999999999</v>
      </c>
      <c r="H999" s="23">
        <v>0.25</v>
      </c>
      <c r="I999" s="23">
        <v>0.25800000000000001</v>
      </c>
      <c r="J999" s="23">
        <v>0.246</v>
      </c>
      <c r="K999" s="23">
        <v>0.252</v>
      </c>
      <c r="L999" s="23">
        <v>0.248</v>
      </c>
      <c r="M999" s="23">
        <v>0.253</v>
      </c>
      <c r="N999" s="207">
        <v>0.28000000000000003</v>
      </c>
      <c r="O999" s="23">
        <v>0.28000000000000003</v>
      </c>
      <c r="P999" s="23">
        <v>0.24</v>
      </c>
      <c r="Q999" s="23">
        <v>0.24866005203876296</v>
      </c>
      <c r="R999" s="207">
        <v>0.28899999999999998</v>
      </c>
      <c r="S999" s="23">
        <v>0.26</v>
      </c>
      <c r="T999" s="23">
        <v>0.25</v>
      </c>
      <c r="U999" s="23">
        <v>0.23600000000000002</v>
      </c>
      <c r="V999" s="23">
        <v>0.23400000000000001</v>
      </c>
      <c r="W999" s="23">
        <v>0.23799999999999996</v>
      </c>
      <c r="X999" s="23">
        <v>0.2626</v>
      </c>
      <c r="Y999" s="23">
        <v>0.26</v>
      </c>
      <c r="Z999" s="23">
        <v>0.25</v>
      </c>
      <c r="AA999" s="23">
        <v>0.247</v>
      </c>
      <c r="AB999" s="203"/>
      <c r="AC999" s="204"/>
      <c r="AD999" s="204"/>
      <c r="AE999" s="204"/>
      <c r="AF999" s="204"/>
      <c r="AG999" s="204"/>
      <c r="AH999" s="204"/>
      <c r="AI999" s="204"/>
      <c r="AJ999" s="204"/>
      <c r="AK999" s="204"/>
      <c r="AL999" s="204"/>
      <c r="AM999" s="204"/>
      <c r="AN999" s="204"/>
      <c r="AO999" s="204"/>
      <c r="AP999" s="204"/>
      <c r="AQ999" s="204"/>
      <c r="AR999" s="204"/>
      <c r="AS999" s="204"/>
      <c r="AT999" s="204"/>
      <c r="AU999" s="204"/>
      <c r="AV999" s="204"/>
      <c r="AW999" s="204"/>
      <c r="AX999" s="204"/>
      <c r="AY999" s="204"/>
      <c r="AZ999" s="204"/>
      <c r="BA999" s="204"/>
      <c r="BB999" s="204"/>
      <c r="BC999" s="204"/>
      <c r="BD999" s="204"/>
      <c r="BE999" s="204"/>
      <c r="BF999" s="204"/>
      <c r="BG999" s="204"/>
      <c r="BH999" s="204"/>
      <c r="BI999" s="204"/>
      <c r="BJ999" s="204"/>
      <c r="BK999" s="204"/>
      <c r="BL999" s="204"/>
      <c r="BM999" s="205">
        <v>114</v>
      </c>
    </row>
    <row r="1000" spans="1:65">
      <c r="A1000" s="29"/>
      <c r="B1000" s="19">
        <v>1</v>
      </c>
      <c r="C1000" s="9">
        <v>6</v>
      </c>
      <c r="D1000" s="23">
        <v>0.24199999999999999</v>
      </c>
      <c r="E1000" s="207">
        <v>0.29599999999999999</v>
      </c>
      <c r="F1000" s="23">
        <v>0.27063482237165876</v>
      </c>
      <c r="G1000" s="23">
        <v>0.23499999999999996</v>
      </c>
      <c r="H1000" s="23">
        <v>0.24</v>
      </c>
      <c r="I1000" s="23">
        <v>0.252</v>
      </c>
      <c r="J1000" s="23">
        <v>0.24199999999999999</v>
      </c>
      <c r="K1000" s="23">
        <v>0.25</v>
      </c>
      <c r="L1000" s="23">
        <v>0.248</v>
      </c>
      <c r="M1000" s="23">
        <v>0.254</v>
      </c>
      <c r="N1000" s="207">
        <v>0.31</v>
      </c>
      <c r="O1000" s="208">
        <v>0.22300000000000003</v>
      </c>
      <c r="P1000" s="23">
        <v>0.24</v>
      </c>
      <c r="Q1000" s="23">
        <v>0.24569365591623774</v>
      </c>
      <c r="R1000" s="207">
        <v>0.29399999999999998</v>
      </c>
      <c r="S1000" s="23">
        <v>0.25</v>
      </c>
      <c r="T1000" s="23">
        <v>0.25</v>
      </c>
      <c r="U1000" s="23">
        <v>0.22499999999999998</v>
      </c>
      <c r="V1000" s="23">
        <v>0.23300000000000001</v>
      </c>
      <c r="W1000" s="23">
        <v>0.24</v>
      </c>
      <c r="X1000" s="23">
        <v>0.26180000000000003</v>
      </c>
      <c r="Y1000" s="23">
        <v>0.26</v>
      </c>
      <c r="Z1000" s="23">
        <v>0.25</v>
      </c>
      <c r="AA1000" s="23">
        <v>0.247</v>
      </c>
      <c r="AB1000" s="203"/>
      <c r="AC1000" s="204"/>
      <c r="AD1000" s="204"/>
      <c r="AE1000" s="204"/>
      <c r="AF1000" s="204"/>
      <c r="AG1000" s="204"/>
      <c r="AH1000" s="204"/>
      <c r="AI1000" s="204"/>
      <c r="AJ1000" s="204"/>
      <c r="AK1000" s="204"/>
      <c r="AL1000" s="204"/>
      <c r="AM1000" s="204"/>
      <c r="AN1000" s="204"/>
      <c r="AO1000" s="204"/>
      <c r="AP1000" s="204"/>
      <c r="AQ1000" s="204"/>
      <c r="AR1000" s="204"/>
      <c r="AS1000" s="204"/>
      <c r="AT1000" s="204"/>
      <c r="AU1000" s="204"/>
      <c r="AV1000" s="204"/>
      <c r="AW1000" s="204"/>
      <c r="AX1000" s="204"/>
      <c r="AY1000" s="204"/>
      <c r="AZ1000" s="204"/>
      <c r="BA1000" s="204"/>
      <c r="BB1000" s="204"/>
      <c r="BC1000" s="204"/>
      <c r="BD1000" s="204"/>
      <c r="BE1000" s="204"/>
      <c r="BF1000" s="204"/>
      <c r="BG1000" s="204"/>
      <c r="BH1000" s="204"/>
      <c r="BI1000" s="204"/>
      <c r="BJ1000" s="204"/>
      <c r="BK1000" s="204"/>
      <c r="BL1000" s="204"/>
      <c r="BM1000" s="56"/>
    </row>
    <row r="1001" spans="1:65">
      <c r="A1001" s="29"/>
      <c r="B1001" s="20" t="s">
        <v>271</v>
      </c>
      <c r="C1001" s="12"/>
      <c r="D1001" s="209">
        <v>0.24221666666666666</v>
      </c>
      <c r="E1001" s="209">
        <v>0.29616666666666663</v>
      </c>
      <c r="F1001" s="209">
        <v>0.26776160905344853</v>
      </c>
      <c r="G1001" s="209">
        <v>0.23583333333333331</v>
      </c>
      <c r="H1001" s="209">
        <v>0.24666666666666667</v>
      </c>
      <c r="I1001" s="209">
        <v>0.255</v>
      </c>
      <c r="J1001" s="209">
        <v>0.24283333333333332</v>
      </c>
      <c r="K1001" s="209">
        <v>0.253</v>
      </c>
      <c r="L1001" s="209">
        <v>0.25066666666666665</v>
      </c>
      <c r="M1001" s="209">
        <v>0.25583333333333336</v>
      </c>
      <c r="N1001" s="209">
        <v>0.28666666666666668</v>
      </c>
      <c r="O1001" s="209">
        <v>0.26933333333333337</v>
      </c>
      <c r="P1001" s="209">
        <v>0.245</v>
      </c>
      <c r="Q1001" s="209">
        <v>0.25142139720395251</v>
      </c>
      <c r="R1001" s="209">
        <v>0.29233333333333328</v>
      </c>
      <c r="S1001" s="209">
        <v>0.255</v>
      </c>
      <c r="T1001" s="209">
        <v>0.25</v>
      </c>
      <c r="U1001" s="209">
        <v>0.22616666666666663</v>
      </c>
      <c r="V1001" s="209">
        <v>0.24050000000000002</v>
      </c>
      <c r="W1001" s="209">
        <v>0.23616666666666664</v>
      </c>
      <c r="X1001" s="209">
        <v>0.26361666666666667</v>
      </c>
      <c r="Y1001" s="209">
        <v>0.26333333333333336</v>
      </c>
      <c r="Z1001" s="209">
        <v>0.25333333333333335</v>
      </c>
      <c r="AA1001" s="209">
        <v>0.24433333333333329</v>
      </c>
      <c r="AB1001" s="203"/>
      <c r="AC1001" s="204"/>
      <c r="AD1001" s="204"/>
      <c r="AE1001" s="204"/>
      <c r="AF1001" s="204"/>
      <c r="AG1001" s="204"/>
      <c r="AH1001" s="204"/>
      <c r="AI1001" s="204"/>
      <c r="AJ1001" s="204"/>
      <c r="AK1001" s="204"/>
      <c r="AL1001" s="204"/>
      <c r="AM1001" s="204"/>
      <c r="AN1001" s="204"/>
      <c r="AO1001" s="204"/>
      <c r="AP1001" s="204"/>
      <c r="AQ1001" s="204"/>
      <c r="AR1001" s="204"/>
      <c r="AS1001" s="204"/>
      <c r="AT1001" s="204"/>
      <c r="AU1001" s="204"/>
      <c r="AV1001" s="204"/>
      <c r="AW1001" s="204"/>
      <c r="AX1001" s="204"/>
      <c r="AY1001" s="204"/>
      <c r="AZ1001" s="204"/>
      <c r="BA1001" s="204"/>
      <c r="BB1001" s="204"/>
      <c r="BC1001" s="204"/>
      <c r="BD1001" s="204"/>
      <c r="BE1001" s="204"/>
      <c r="BF1001" s="204"/>
      <c r="BG1001" s="204"/>
      <c r="BH1001" s="204"/>
      <c r="BI1001" s="204"/>
      <c r="BJ1001" s="204"/>
      <c r="BK1001" s="204"/>
      <c r="BL1001" s="204"/>
      <c r="BM1001" s="56"/>
    </row>
    <row r="1002" spans="1:65">
      <c r="A1002" s="29"/>
      <c r="B1002" s="3" t="s">
        <v>272</v>
      </c>
      <c r="C1002" s="28"/>
      <c r="D1002" s="23">
        <v>0.24299999999999999</v>
      </c>
      <c r="E1002" s="23">
        <v>0.29649999999999999</v>
      </c>
      <c r="F1002" s="23">
        <v>0.26863674532363635</v>
      </c>
      <c r="G1002" s="23">
        <v>0.23599999999999996</v>
      </c>
      <c r="H1002" s="23">
        <v>0.25</v>
      </c>
      <c r="I1002" s="23">
        <v>0.2555</v>
      </c>
      <c r="J1002" s="23">
        <v>0.24299999999999999</v>
      </c>
      <c r="K1002" s="23">
        <v>0.2525</v>
      </c>
      <c r="L1002" s="23">
        <v>0.2495</v>
      </c>
      <c r="M1002" s="23">
        <v>0.25600000000000001</v>
      </c>
      <c r="N1002" s="23">
        <v>0.28500000000000003</v>
      </c>
      <c r="O1002" s="23">
        <v>0.27650000000000002</v>
      </c>
      <c r="P1002" s="23">
        <v>0.245</v>
      </c>
      <c r="Q1002" s="23">
        <v>0.24853972709113581</v>
      </c>
      <c r="R1002" s="23">
        <v>0.29149999999999998</v>
      </c>
      <c r="S1002" s="23">
        <v>0.255</v>
      </c>
      <c r="T1002" s="23">
        <v>0.25</v>
      </c>
      <c r="U1002" s="23">
        <v>0.22749999999999998</v>
      </c>
      <c r="V1002" s="23">
        <v>0.23400000000000001</v>
      </c>
      <c r="W1002" s="23">
        <v>0.23899999999999999</v>
      </c>
      <c r="X1002" s="23">
        <v>0.26369999999999999</v>
      </c>
      <c r="Y1002" s="23">
        <v>0.26</v>
      </c>
      <c r="Z1002" s="23">
        <v>0.25</v>
      </c>
      <c r="AA1002" s="23">
        <v>0.245</v>
      </c>
      <c r="AB1002" s="203"/>
      <c r="AC1002" s="204"/>
      <c r="AD1002" s="204"/>
      <c r="AE1002" s="204"/>
      <c r="AF1002" s="204"/>
      <c r="AG1002" s="204"/>
      <c r="AH1002" s="204"/>
      <c r="AI1002" s="204"/>
      <c r="AJ1002" s="204"/>
      <c r="AK1002" s="204"/>
      <c r="AL1002" s="204"/>
      <c r="AM1002" s="204"/>
      <c r="AN1002" s="204"/>
      <c r="AO1002" s="204"/>
      <c r="AP1002" s="204"/>
      <c r="AQ1002" s="204"/>
      <c r="AR1002" s="204"/>
      <c r="AS1002" s="204"/>
      <c r="AT1002" s="204"/>
      <c r="AU1002" s="204"/>
      <c r="AV1002" s="204"/>
      <c r="AW1002" s="204"/>
      <c r="AX1002" s="204"/>
      <c r="AY1002" s="204"/>
      <c r="AZ1002" s="204"/>
      <c r="BA1002" s="204"/>
      <c r="BB1002" s="204"/>
      <c r="BC1002" s="204"/>
      <c r="BD1002" s="204"/>
      <c r="BE1002" s="204"/>
      <c r="BF1002" s="204"/>
      <c r="BG1002" s="204"/>
      <c r="BH1002" s="204"/>
      <c r="BI1002" s="204"/>
      <c r="BJ1002" s="204"/>
      <c r="BK1002" s="204"/>
      <c r="BL1002" s="204"/>
      <c r="BM1002" s="56"/>
    </row>
    <row r="1003" spans="1:65">
      <c r="A1003" s="29"/>
      <c r="B1003" s="3" t="s">
        <v>273</v>
      </c>
      <c r="C1003" s="28"/>
      <c r="D1003" s="23">
        <v>3.2133575379447972E-3</v>
      </c>
      <c r="E1003" s="23">
        <v>2.3166067138525423E-3</v>
      </c>
      <c r="F1003" s="23">
        <v>4.1702126103651625E-3</v>
      </c>
      <c r="G1003" s="23">
        <v>4.0207793606049412E-3</v>
      </c>
      <c r="H1003" s="23">
        <v>5.1639777949432268E-3</v>
      </c>
      <c r="I1003" s="23">
        <v>2.6832815729997501E-3</v>
      </c>
      <c r="J1003" s="23">
        <v>2.857738033247053E-3</v>
      </c>
      <c r="K1003" s="23">
        <v>2.1908902300206662E-3</v>
      </c>
      <c r="L1003" s="23">
        <v>3.669695718539439E-3</v>
      </c>
      <c r="M1003" s="23">
        <v>2.0412414523193166E-3</v>
      </c>
      <c r="N1003" s="23">
        <v>1.3662601021279452E-2</v>
      </c>
      <c r="O1003" s="23">
        <v>2.3729025826330633E-2</v>
      </c>
      <c r="P1003" s="23">
        <v>5.4772255750516656E-3</v>
      </c>
      <c r="Q1003" s="23">
        <v>6.9426136713817213E-3</v>
      </c>
      <c r="R1003" s="23">
        <v>5.537749241945388E-3</v>
      </c>
      <c r="S1003" s="23">
        <v>5.4772255750516656E-3</v>
      </c>
      <c r="T1003" s="23">
        <v>0</v>
      </c>
      <c r="U1003" s="23">
        <v>1.0303721010715829E-2</v>
      </c>
      <c r="V1003" s="23">
        <v>1.1077003204838388E-2</v>
      </c>
      <c r="W1003" s="23">
        <v>6.9113433330045713E-3</v>
      </c>
      <c r="X1003" s="23">
        <v>1.410555446151147E-3</v>
      </c>
      <c r="Y1003" s="23">
        <v>5.1639777949432277E-3</v>
      </c>
      <c r="Z1003" s="23">
        <v>5.1639777949432277E-3</v>
      </c>
      <c r="AA1003" s="23">
        <v>3.0767948691238231E-3</v>
      </c>
      <c r="AB1003" s="203"/>
      <c r="AC1003" s="204"/>
      <c r="AD1003" s="204"/>
      <c r="AE1003" s="204"/>
      <c r="AF1003" s="204"/>
      <c r="AG1003" s="204"/>
      <c r="AH1003" s="204"/>
      <c r="AI1003" s="204"/>
      <c r="AJ1003" s="204"/>
      <c r="AK1003" s="204"/>
      <c r="AL1003" s="204"/>
      <c r="AM1003" s="204"/>
      <c r="AN1003" s="204"/>
      <c r="AO1003" s="204"/>
      <c r="AP1003" s="204"/>
      <c r="AQ1003" s="204"/>
      <c r="AR1003" s="204"/>
      <c r="AS1003" s="204"/>
      <c r="AT1003" s="204"/>
      <c r="AU1003" s="204"/>
      <c r="AV1003" s="204"/>
      <c r="AW1003" s="204"/>
      <c r="AX1003" s="204"/>
      <c r="AY1003" s="204"/>
      <c r="AZ1003" s="204"/>
      <c r="BA1003" s="204"/>
      <c r="BB1003" s="204"/>
      <c r="BC1003" s="204"/>
      <c r="BD1003" s="204"/>
      <c r="BE1003" s="204"/>
      <c r="BF1003" s="204"/>
      <c r="BG1003" s="204"/>
      <c r="BH1003" s="204"/>
      <c r="BI1003" s="204"/>
      <c r="BJ1003" s="204"/>
      <c r="BK1003" s="204"/>
      <c r="BL1003" s="204"/>
      <c r="BM1003" s="56"/>
    </row>
    <row r="1004" spans="1:65">
      <c r="A1004" s="29"/>
      <c r="B1004" s="3" t="s">
        <v>87</v>
      </c>
      <c r="C1004" s="28"/>
      <c r="D1004" s="13">
        <v>1.3266459249754892E-2</v>
      </c>
      <c r="E1004" s="13">
        <v>7.8219697710271551E-3</v>
      </c>
      <c r="F1004" s="13">
        <v>1.5574348485233133E-2</v>
      </c>
      <c r="G1004" s="13">
        <v>1.7049241105038623E-2</v>
      </c>
      <c r="H1004" s="13">
        <v>2.0935045114634704E-2</v>
      </c>
      <c r="I1004" s="13">
        <v>1.0522672835293137E-2</v>
      </c>
      <c r="J1004" s="13">
        <v>1.1768310363405848E-2</v>
      </c>
      <c r="K1004" s="13">
        <v>8.6596451779472963E-3</v>
      </c>
      <c r="L1004" s="13">
        <v>1.4639743558003083E-2</v>
      </c>
      <c r="M1004" s="13">
        <v>7.9787939504338094E-3</v>
      </c>
      <c r="N1004" s="13">
        <v>4.7660236120742272E-2</v>
      </c>
      <c r="O1004" s="13">
        <v>8.8102818662118679E-2</v>
      </c>
      <c r="P1004" s="13">
        <v>2.2356022755312923E-2</v>
      </c>
      <c r="Q1004" s="13">
        <v>2.7613455929329227E-2</v>
      </c>
      <c r="R1004" s="13">
        <v>1.8943269926837134E-2</v>
      </c>
      <c r="S1004" s="13">
        <v>2.1479315980594767E-2</v>
      </c>
      <c r="T1004" s="13">
        <v>0</v>
      </c>
      <c r="U1004" s="13">
        <v>4.5558088477741329E-2</v>
      </c>
      <c r="V1004" s="13">
        <v>4.6058225383943399E-2</v>
      </c>
      <c r="W1004" s="13">
        <v>2.9264685954853518E-2</v>
      </c>
      <c r="X1004" s="13">
        <v>5.3507824978863772E-3</v>
      </c>
      <c r="Y1004" s="13">
        <v>1.9610042259278079E-2</v>
      </c>
      <c r="Z1004" s="13">
        <v>2.0384122874775899E-2</v>
      </c>
      <c r="AA1004" s="13">
        <v>1.2592612015513604E-2</v>
      </c>
      <c r="AB1004" s="150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274</v>
      </c>
      <c r="C1005" s="28"/>
      <c r="D1005" s="13">
        <v>-3.1549458592197377E-2</v>
      </c>
      <c r="E1005" s="13">
        <v>0.1841578559703192</v>
      </c>
      <c r="F1005" s="13">
        <v>7.0586425057606705E-2</v>
      </c>
      <c r="G1005" s="13">
        <v>-5.7071825437252754E-2</v>
      </c>
      <c r="H1005" s="13">
        <v>-1.375710363755045E-2</v>
      </c>
      <c r="I1005" s="13">
        <v>1.9561913131451281E-2</v>
      </c>
      <c r="J1005" s="13">
        <v>-2.9083851351291323E-2</v>
      </c>
      <c r="K1005" s="13">
        <v>1.1565349106890777E-2</v>
      </c>
      <c r="L1005" s="13">
        <v>2.2360244115702255E-3</v>
      </c>
      <c r="M1005" s="13">
        <v>2.2893814808351509E-2</v>
      </c>
      <c r="N1005" s="13">
        <v>0.14617417685365752</v>
      </c>
      <c r="O1005" s="13">
        <v>7.687062197413419E-2</v>
      </c>
      <c r="P1005" s="13">
        <v>-2.0420906991350907E-2</v>
      </c>
      <c r="Q1005" s="13">
        <v>5.25364994291877E-3</v>
      </c>
      <c r="R1005" s="13">
        <v>0.16883110825657854</v>
      </c>
      <c r="S1005" s="13">
        <v>1.9561913131451281E-2</v>
      </c>
      <c r="T1005" s="13">
        <v>-4.2949692994986854E-4</v>
      </c>
      <c r="U1005" s="13">
        <v>-9.5721884889294784E-2</v>
      </c>
      <c r="V1005" s="13">
        <v>-3.8413176046611652E-2</v>
      </c>
      <c r="W1005" s="13">
        <v>-5.5739064766492707E-2</v>
      </c>
      <c r="X1005" s="13">
        <v>5.4013776470598795E-2</v>
      </c>
      <c r="Y1005" s="13">
        <v>5.28809299004529E-2</v>
      </c>
      <c r="Z1005" s="13">
        <v>1.2898109777650824E-2</v>
      </c>
      <c r="AA1005" s="13">
        <v>-2.3086428332871112E-2</v>
      </c>
      <c r="AB1005" s="150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45" t="s">
        <v>275</v>
      </c>
      <c r="C1006" s="46"/>
      <c r="D1006" s="44">
        <v>0.7</v>
      </c>
      <c r="E1006" s="44">
        <v>3.06</v>
      </c>
      <c r="F1006" s="44">
        <v>1.08</v>
      </c>
      <c r="G1006" s="44">
        <v>1.1399999999999999</v>
      </c>
      <c r="H1006" s="44">
        <v>0.39</v>
      </c>
      <c r="I1006" s="44">
        <v>0.19</v>
      </c>
      <c r="J1006" s="44">
        <v>0.65</v>
      </c>
      <c r="K1006" s="44">
        <v>0.05</v>
      </c>
      <c r="L1006" s="44">
        <v>0.11</v>
      </c>
      <c r="M1006" s="44">
        <v>0.25</v>
      </c>
      <c r="N1006" s="44">
        <v>2.4</v>
      </c>
      <c r="O1006" s="44">
        <v>1.19</v>
      </c>
      <c r="P1006" s="44">
        <v>0.5</v>
      </c>
      <c r="Q1006" s="44">
        <v>0.05</v>
      </c>
      <c r="R1006" s="44">
        <v>2.79</v>
      </c>
      <c r="S1006" s="44">
        <v>0.19</v>
      </c>
      <c r="T1006" s="44">
        <v>0.15</v>
      </c>
      <c r="U1006" s="44">
        <v>1.81</v>
      </c>
      <c r="V1006" s="44">
        <v>0.82</v>
      </c>
      <c r="W1006" s="44">
        <v>1.1200000000000001</v>
      </c>
      <c r="X1006" s="44">
        <v>0.79</v>
      </c>
      <c r="Y1006" s="44">
        <v>0.77</v>
      </c>
      <c r="Z1006" s="44">
        <v>0.08</v>
      </c>
      <c r="AA1006" s="44">
        <v>0.55000000000000004</v>
      </c>
      <c r="AB1006" s="150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BM1007" s="55"/>
    </row>
    <row r="1008" spans="1:65" ht="15">
      <c r="B1008" s="8" t="s">
        <v>686</v>
      </c>
      <c r="BM1008" s="27" t="s">
        <v>67</v>
      </c>
    </row>
    <row r="1009" spans="1:65" ht="15">
      <c r="A1009" s="24" t="s">
        <v>64</v>
      </c>
      <c r="B1009" s="18" t="s">
        <v>114</v>
      </c>
      <c r="C1009" s="15" t="s">
        <v>115</v>
      </c>
      <c r="D1009" s="16" t="s">
        <v>240</v>
      </c>
      <c r="E1009" s="17" t="s">
        <v>240</v>
      </c>
      <c r="F1009" s="17" t="s">
        <v>240</v>
      </c>
      <c r="G1009" s="17" t="s">
        <v>240</v>
      </c>
      <c r="H1009" s="17" t="s">
        <v>240</v>
      </c>
      <c r="I1009" s="17" t="s">
        <v>240</v>
      </c>
      <c r="J1009" s="17" t="s">
        <v>240</v>
      </c>
      <c r="K1009" s="17" t="s">
        <v>240</v>
      </c>
      <c r="L1009" s="17" t="s">
        <v>240</v>
      </c>
      <c r="M1009" s="17" t="s">
        <v>240</v>
      </c>
      <c r="N1009" s="17" t="s">
        <v>240</v>
      </c>
      <c r="O1009" s="17" t="s">
        <v>240</v>
      </c>
      <c r="P1009" s="17" t="s">
        <v>240</v>
      </c>
      <c r="Q1009" s="17" t="s">
        <v>240</v>
      </c>
      <c r="R1009" s="17" t="s">
        <v>240</v>
      </c>
      <c r="S1009" s="17" t="s">
        <v>240</v>
      </c>
      <c r="T1009" s="17" t="s">
        <v>240</v>
      </c>
      <c r="U1009" s="17" t="s">
        <v>240</v>
      </c>
      <c r="V1009" s="17" t="s">
        <v>240</v>
      </c>
      <c r="W1009" s="17" t="s">
        <v>240</v>
      </c>
      <c r="X1009" s="17" t="s">
        <v>240</v>
      </c>
      <c r="Y1009" s="17" t="s">
        <v>240</v>
      </c>
      <c r="Z1009" s="17" t="s">
        <v>240</v>
      </c>
      <c r="AA1009" s="17" t="s">
        <v>240</v>
      </c>
      <c r="AB1009" s="150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 t="s">
        <v>241</v>
      </c>
      <c r="C1010" s="9" t="s">
        <v>241</v>
      </c>
      <c r="D1010" s="148" t="s">
        <v>243</v>
      </c>
      <c r="E1010" s="149" t="s">
        <v>244</v>
      </c>
      <c r="F1010" s="149" t="s">
        <v>245</v>
      </c>
      <c r="G1010" s="149" t="s">
        <v>246</v>
      </c>
      <c r="H1010" s="149" t="s">
        <v>248</v>
      </c>
      <c r="I1010" s="149" t="s">
        <v>249</v>
      </c>
      <c r="J1010" s="149" t="s">
        <v>250</v>
      </c>
      <c r="K1010" s="149" t="s">
        <v>251</v>
      </c>
      <c r="L1010" s="149" t="s">
        <v>252</v>
      </c>
      <c r="M1010" s="149" t="s">
        <v>253</v>
      </c>
      <c r="N1010" s="149" t="s">
        <v>254</v>
      </c>
      <c r="O1010" s="149" t="s">
        <v>255</v>
      </c>
      <c r="P1010" s="149" t="s">
        <v>256</v>
      </c>
      <c r="Q1010" s="149" t="s">
        <v>257</v>
      </c>
      <c r="R1010" s="149" t="s">
        <v>259</v>
      </c>
      <c r="S1010" s="149" t="s">
        <v>261</v>
      </c>
      <c r="T1010" s="149" t="s">
        <v>279</v>
      </c>
      <c r="U1010" s="149" t="s">
        <v>307</v>
      </c>
      <c r="V1010" s="149" t="s">
        <v>280</v>
      </c>
      <c r="W1010" s="149" t="s">
        <v>262</v>
      </c>
      <c r="X1010" s="149" t="s">
        <v>263</v>
      </c>
      <c r="Y1010" s="149" t="s">
        <v>281</v>
      </c>
      <c r="Z1010" s="149" t="s">
        <v>264</v>
      </c>
      <c r="AA1010" s="149" t="s">
        <v>265</v>
      </c>
      <c r="AB1010" s="150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 t="s">
        <v>3</v>
      </c>
    </row>
    <row r="1011" spans="1:65">
      <c r="A1011" s="29"/>
      <c r="B1011" s="19"/>
      <c r="C1011" s="9"/>
      <c r="D1011" s="10" t="s">
        <v>282</v>
      </c>
      <c r="E1011" s="11" t="s">
        <v>285</v>
      </c>
      <c r="F1011" s="11" t="s">
        <v>285</v>
      </c>
      <c r="G1011" s="11" t="s">
        <v>282</v>
      </c>
      <c r="H1011" s="11" t="s">
        <v>284</v>
      </c>
      <c r="I1011" s="11" t="s">
        <v>282</v>
      </c>
      <c r="J1011" s="11" t="s">
        <v>282</v>
      </c>
      <c r="K1011" s="11" t="s">
        <v>282</v>
      </c>
      <c r="L1011" s="11" t="s">
        <v>282</v>
      </c>
      <c r="M1011" s="11" t="s">
        <v>282</v>
      </c>
      <c r="N1011" s="11" t="s">
        <v>282</v>
      </c>
      <c r="O1011" s="11" t="s">
        <v>284</v>
      </c>
      <c r="P1011" s="11" t="s">
        <v>285</v>
      </c>
      <c r="Q1011" s="11" t="s">
        <v>282</v>
      </c>
      <c r="R1011" s="11" t="s">
        <v>285</v>
      </c>
      <c r="S1011" s="11" t="s">
        <v>285</v>
      </c>
      <c r="T1011" s="11" t="s">
        <v>285</v>
      </c>
      <c r="U1011" s="11" t="s">
        <v>282</v>
      </c>
      <c r="V1011" s="11" t="s">
        <v>282</v>
      </c>
      <c r="W1011" s="11" t="s">
        <v>285</v>
      </c>
      <c r="X1011" s="11" t="s">
        <v>285</v>
      </c>
      <c r="Y1011" s="11" t="s">
        <v>285</v>
      </c>
      <c r="Z1011" s="11" t="s">
        <v>285</v>
      </c>
      <c r="AA1011" s="11" t="s">
        <v>282</v>
      </c>
      <c r="AB1011" s="150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2</v>
      </c>
    </row>
    <row r="1012" spans="1:65">
      <c r="A1012" s="29"/>
      <c r="B1012" s="19"/>
      <c r="C1012" s="9"/>
      <c r="D1012" s="25" t="s">
        <v>326</v>
      </c>
      <c r="E1012" s="25" t="s">
        <v>326</v>
      </c>
      <c r="F1012" s="25" t="s">
        <v>326</v>
      </c>
      <c r="G1012" s="25" t="s">
        <v>327</v>
      </c>
      <c r="H1012" s="25" t="s">
        <v>328</v>
      </c>
      <c r="I1012" s="25" t="s">
        <v>327</v>
      </c>
      <c r="J1012" s="25" t="s">
        <v>327</v>
      </c>
      <c r="K1012" s="25" t="s">
        <v>327</v>
      </c>
      <c r="L1012" s="25" t="s">
        <v>327</v>
      </c>
      <c r="M1012" s="25" t="s">
        <v>327</v>
      </c>
      <c r="N1012" s="25" t="s">
        <v>328</v>
      </c>
      <c r="O1012" s="25" t="s">
        <v>327</v>
      </c>
      <c r="P1012" s="25" t="s">
        <v>328</v>
      </c>
      <c r="Q1012" s="25" t="s">
        <v>329</v>
      </c>
      <c r="R1012" s="25" t="s">
        <v>329</v>
      </c>
      <c r="S1012" s="25" t="s">
        <v>329</v>
      </c>
      <c r="T1012" s="25" t="s">
        <v>330</v>
      </c>
      <c r="U1012" s="25" t="s">
        <v>328</v>
      </c>
      <c r="V1012" s="25" t="s">
        <v>327</v>
      </c>
      <c r="W1012" s="25" t="s">
        <v>328</v>
      </c>
      <c r="X1012" s="25" t="s">
        <v>328</v>
      </c>
      <c r="Y1012" s="25" t="s">
        <v>327</v>
      </c>
      <c r="Z1012" s="25" t="s">
        <v>327</v>
      </c>
      <c r="AA1012" s="25" t="s">
        <v>119</v>
      </c>
      <c r="AB1012" s="150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3</v>
      </c>
    </row>
    <row r="1013" spans="1:65">
      <c r="A1013" s="29"/>
      <c r="B1013" s="18">
        <v>1</v>
      </c>
      <c r="C1013" s="14">
        <v>1</v>
      </c>
      <c r="D1013" s="21">
        <v>0.65</v>
      </c>
      <c r="E1013" s="21">
        <v>0.68</v>
      </c>
      <c r="F1013" s="21">
        <v>0.68103160883006408</v>
      </c>
      <c r="G1013" s="21">
        <v>0.56000000000000005</v>
      </c>
      <c r="H1013" s="144" t="s">
        <v>107</v>
      </c>
      <c r="I1013" s="21">
        <v>0.59</v>
      </c>
      <c r="J1013" s="21">
        <v>0.63</v>
      </c>
      <c r="K1013" s="21">
        <v>0.66</v>
      </c>
      <c r="L1013" s="144">
        <v>0.53</v>
      </c>
      <c r="M1013" s="21">
        <v>0.62</v>
      </c>
      <c r="N1013" s="21">
        <v>0.64</v>
      </c>
      <c r="O1013" s="144" t="s">
        <v>96</v>
      </c>
      <c r="P1013" s="21">
        <v>0.62</v>
      </c>
      <c r="Q1013" s="21">
        <v>0.63421307255139681</v>
      </c>
      <c r="R1013" s="21">
        <v>0.63</v>
      </c>
      <c r="S1013" s="144" t="s">
        <v>107</v>
      </c>
      <c r="T1013" s="21">
        <v>0.65</v>
      </c>
      <c r="U1013" s="21">
        <v>0.66</v>
      </c>
      <c r="V1013" s="21">
        <v>0.62</v>
      </c>
      <c r="W1013" s="21">
        <v>0.56000000000000005</v>
      </c>
      <c r="X1013" s="21">
        <v>0.59</v>
      </c>
      <c r="Y1013" s="21">
        <v>0.64</v>
      </c>
      <c r="Z1013" s="21">
        <v>0.64600000000000002</v>
      </c>
      <c r="AA1013" s="21">
        <v>0.59</v>
      </c>
      <c r="AB1013" s="150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</v>
      </c>
    </row>
    <row r="1014" spans="1:65">
      <c r="A1014" s="29"/>
      <c r="B1014" s="19">
        <v>1</v>
      </c>
      <c r="C1014" s="9">
        <v>2</v>
      </c>
      <c r="D1014" s="11">
        <v>0.65</v>
      </c>
      <c r="E1014" s="11">
        <v>0.66</v>
      </c>
      <c r="F1014" s="11">
        <v>0.64500616466377692</v>
      </c>
      <c r="G1014" s="11">
        <v>0.59</v>
      </c>
      <c r="H1014" s="145" t="s">
        <v>107</v>
      </c>
      <c r="I1014" s="11">
        <v>0.64</v>
      </c>
      <c r="J1014" s="11">
        <v>0.63</v>
      </c>
      <c r="K1014" s="11">
        <v>0.64</v>
      </c>
      <c r="L1014" s="145">
        <v>0.54</v>
      </c>
      <c r="M1014" s="11">
        <v>0.61</v>
      </c>
      <c r="N1014" s="11">
        <v>0.63</v>
      </c>
      <c r="O1014" s="145" t="s">
        <v>96</v>
      </c>
      <c r="P1014" s="11">
        <v>0.61</v>
      </c>
      <c r="Q1014" s="11">
        <v>0.64049382699581159</v>
      </c>
      <c r="R1014" s="11">
        <v>0.64</v>
      </c>
      <c r="S1014" s="145" t="s">
        <v>107</v>
      </c>
      <c r="T1014" s="11">
        <v>0.66</v>
      </c>
      <c r="U1014" s="11">
        <v>0.63</v>
      </c>
      <c r="V1014" s="11">
        <v>0.6</v>
      </c>
      <c r="W1014" s="11">
        <v>0.61</v>
      </c>
      <c r="X1014" s="11">
        <v>0.62</v>
      </c>
      <c r="Y1014" s="11">
        <v>0.65</v>
      </c>
      <c r="Z1014" s="11">
        <v>0.63600000000000001</v>
      </c>
      <c r="AA1014" s="11">
        <v>0.64</v>
      </c>
      <c r="AB1014" s="150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19</v>
      </c>
    </row>
    <row r="1015" spans="1:65">
      <c r="A1015" s="29"/>
      <c r="B1015" s="19">
        <v>1</v>
      </c>
      <c r="C1015" s="9">
        <v>3</v>
      </c>
      <c r="D1015" s="11">
        <v>0.65</v>
      </c>
      <c r="E1015" s="11">
        <v>0.69</v>
      </c>
      <c r="F1015" s="11">
        <v>0.66333309629071224</v>
      </c>
      <c r="G1015" s="11">
        <v>0.62</v>
      </c>
      <c r="H1015" s="145" t="s">
        <v>107</v>
      </c>
      <c r="I1015" s="11">
        <v>0.62</v>
      </c>
      <c r="J1015" s="11">
        <v>0.64</v>
      </c>
      <c r="K1015" s="11">
        <v>0.65</v>
      </c>
      <c r="L1015" s="145">
        <v>0.54</v>
      </c>
      <c r="M1015" s="11">
        <v>0.61</v>
      </c>
      <c r="N1015" s="11">
        <v>0.67</v>
      </c>
      <c r="O1015" s="145" t="s">
        <v>96</v>
      </c>
      <c r="P1015" s="11">
        <v>0.62</v>
      </c>
      <c r="Q1015" s="11">
        <v>0.63655440384211959</v>
      </c>
      <c r="R1015" s="11">
        <v>0.62</v>
      </c>
      <c r="S1015" s="145" t="s">
        <v>107</v>
      </c>
      <c r="T1015" s="11">
        <v>0.65</v>
      </c>
      <c r="U1015" s="11">
        <v>0.62</v>
      </c>
      <c r="V1015" s="11">
        <v>0.62</v>
      </c>
      <c r="W1015" s="146">
        <v>0.5</v>
      </c>
      <c r="X1015" s="11">
        <v>0.56999999999999995</v>
      </c>
      <c r="Y1015" s="11">
        <v>0.63</v>
      </c>
      <c r="Z1015" s="146">
        <v>0.61399999999999999</v>
      </c>
      <c r="AA1015" s="11">
        <v>0.63</v>
      </c>
      <c r="AB1015" s="150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16</v>
      </c>
    </row>
    <row r="1016" spans="1:65">
      <c r="A1016" s="29"/>
      <c r="B1016" s="19">
        <v>1</v>
      </c>
      <c r="C1016" s="9">
        <v>4</v>
      </c>
      <c r="D1016" s="11">
        <v>0.65</v>
      </c>
      <c r="E1016" s="11">
        <v>0.65</v>
      </c>
      <c r="F1016" s="11">
        <v>0.63735089076945384</v>
      </c>
      <c r="G1016" s="11">
        <v>0.56999999999999995</v>
      </c>
      <c r="H1016" s="145" t="s">
        <v>107</v>
      </c>
      <c r="I1016" s="11">
        <v>0.59</v>
      </c>
      <c r="J1016" s="11">
        <v>0.61</v>
      </c>
      <c r="K1016" s="11">
        <v>0.63</v>
      </c>
      <c r="L1016" s="145">
        <v>0.56000000000000005</v>
      </c>
      <c r="M1016" s="11">
        <v>0.64</v>
      </c>
      <c r="N1016" s="11">
        <v>0.65</v>
      </c>
      <c r="O1016" s="145" t="s">
        <v>96</v>
      </c>
      <c r="P1016" s="11">
        <v>0.61</v>
      </c>
      <c r="Q1016" s="146">
        <v>0.68559607110168863</v>
      </c>
      <c r="R1016" s="11">
        <v>0.65</v>
      </c>
      <c r="S1016" s="145" t="s">
        <v>107</v>
      </c>
      <c r="T1016" s="11">
        <v>0.67</v>
      </c>
      <c r="U1016" s="11">
        <v>0.64</v>
      </c>
      <c r="V1016" s="11">
        <v>0.57999999999999996</v>
      </c>
      <c r="W1016" s="11">
        <v>0.6</v>
      </c>
      <c r="X1016" s="11">
        <v>0.6</v>
      </c>
      <c r="Y1016" s="11">
        <v>0.61</v>
      </c>
      <c r="Z1016" s="11">
        <v>0.63800000000000001</v>
      </c>
      <c r="AA1016" s="11">
        <v>0.62</v>
      </c>
      <c r="AB1016" s="150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0.62925158466972153</v>
      </c>
    </row>
    <row r="1017" spans="1:65">
      <c r="A1017" s="29"/>
      <c r="B1017" s="19">
        <v>1</v>
      </c>
      <c r="C1017" s="9">
        <v>5</v>
      </c>
      <c r="D1017" s="11">
        <v>0.64</v>
      </c>
      <c r="E1017" s="11">
        <v>0.68</v>
      </c>
      <c r="F1017" s="11">
        <v>0.67534492612363095</v>
      </c>
      <c r="G1017" s="11">
        <v>0.61</v>
      </c>
      <c r="H1017" s="145" t="s">
        <v>107</v>
      </c>
      <c r="I1017" s="11">
        <v>0.59</v>
      </c>
      <c r="J1017" s="11">
        <v>0.63</v>
      </c>
      <c r="K1017" s="11">
        <v>0.63</v>
      </c>
      <c r="L1017" s="145">
        <v>0.54</v>
      </c>
      <c r="M1017" s="11">
        <v>0.64</v>
      </c>
      <c r="N1017" s="11">
        <v>0.64</v>
      </c>
      <c r="O1017" s="145" t="s">
        <v>96</v>
      </c>
      <c r="P1017" s="11">
        <v>0.63</v>
      </c>
      <c r="Q1017" s="11">
        <v>0.64022244691098429</v>
      </c>
      <c r="R1017" s="11">
        <v>0.63</v>
      </c>
      <c r="S1017" s="145" t="s">
        <v>107</v>
      </c>
      <c r="T1017" s="11">
        <v>0.65</v>
      </c>
      <c r="U1017" s="11">
        <v>0.63</v>
      </c>
      <c r="V1017" s="11">
        <v>0.64</v>
      </c>
      <c r="W1017" s="11">
        <v>0.6</v>
      </c>
      <c r="X1017" s="11">
        <v>0.61</v>
      </c>
      <c r="Y1017" s="11">
        <v>0.62</v>
      </c>
      <c r="Z1017" s="11">
        <v>0.63300000000000001</v>
      </c>
      <c r="AA1017" s="11">
        <v>0.65</v>
      </c>
      <c r="AB1017" s="150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115</v>
      </c>
    </row>
    <row r="1018" spans="1:65">
      <c r="A1018" s="29"/>
      <c r="B1018" s="19">
        <v>1</v>
      </c>
      <c r="C1018" s="9">
        <v>6</v>
      </c>
      <c r="D1018" s="11">
        <v>0.66</v>
      </c>
      <c r="E1018" s="11">
        <v>0.67</v>
      </c>
      <c r="F1018" s="11">
        <v>0.63488154504271166</v>
      </c>
      <c r="G1018" s="11">
        <v>0.66</v>
      </c>
      <c r="H1018" s="145" t="s">
        <v>107</v>
      </c>
      <c r="I1018" s="11">
        <v>0.62</v>
      </c>
      <c r="J1018" s="11">
        <v>0.64</v>
      </c>
      <c r="K1018" s="11">
        <v>0.62</v>
      </c>
      <c r="L1018" s="145">
        <v>0.56999999999999995</v>
      </c>
      <c r="M1018" s="11">
        <v>0.59</v>
      </c>
      <c r="N1018" s="11">
        <v>0.66</v>
      </c>
      <c r="O1018" s="145" t="s">
        <v>96</v>
      </c>
      <c r="P1018" s="11">
        <v>0.61</v>
      </c>
      <c r="Q1018" s="11">
        <v>0.63088452357155012</v>
      </c>
      <c r="R1018" s="11">
        <v>0.63</v>
      </c>
      <c r="S1018" s="145" t="s">
        <v>107</v>
      </c>
      <c r="T1018" s="11">
        <v>0.65</v>
      </c>
      <c r="U1018" s="11">
        <v>0.64</v>
      </c>
      <c r="V1018" s="11">
        <v>0.57999999999999996</v>
      </c>
      <c r="W1018" s="11">
        <v>0.55000000000000004</v>
      </c>
      <c r="X1018" s="11">
        <v>0.6</v>
      </c>
      <c r="Y1018" s="11">
        <v>0.62</v>
      </c>
      <c r="Z1018" s="11">
        <v>0.63900000000000001</v>
      </c>
      <c r="AA1018" s="11">
        <v>0.64</v>
      </c>
      <c r="AB1018" s="150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20" t="s">
        <v>271</v>
      </c>
      <c r="C1019" s="12"/>
      <c r="D1019" s="22">
        <v>0.65</v>
      </c>
      <c r="E1019" s="22">
        <v>0.67166666666666675</v>
      </c>
      <c r="F1019" s="22">
        <v>0.65615803862005828</v>
      </c>
      <c r="G1019" s="22">
        <v>0.60166666666666668</v>
      </c>
      <c r="H1019" s="22" t="s">
        <v>771</v>
      </c>
      <c r="I1019" s="22">
        <v>0.60833333333333328</v>
      </c>
      <c r="J1019" s="22">
        <v>0.63</v>
      </c>
      <c r="K1019" s="22">
        <v>0.63833333333333331</v>
      </c>
      <c r="L1019" s="22">
        <v>0.54666666666666663</v>
      </c>
      <c r="M1019" s="22">
        <v>0.61833333333333329</v>
      </c>
      <c r="N1019" s="22">
        <v>0.64833333333333332</v>
      </c>
      <c r="O1019" s="22" t="s">
        <v>771</v>
      </c>
      <c r="P1019" s="22">
        <v>0.61666666666666659</v>
      </c>
      <c r="Q1019" s="22">
        <v>0.6446607241622585</v>
      </c>
      <c r="R1019" s="22">
        <v>0.6333333333333333</v>
      </c>
      <c r="S1019" s="22" t="s">
        <v>771</v>
      </c>
      <c r="T1019" s="22">
        <v>0.65499999999999992</v>
      </c>
      <c r="U1019" s="22">
        <v>0.63666666666666671</v>
      </c>
      <c r="V1019" s="22">
        <v>0.60666666666666669</v>
      </c>
      <c r="W1019" s="22">
        <v>0.56999999999999995</v>
      </c>
      <c r="X1019" s="22">
        <v>0.59833333333333327</v>
      </c>
      <c r="Y1019" s="22">
        <v>0.6283333333333333</v>
      </c>
      <c r="Z1019" s="22">
        <v>0.6343333333333333</v>
      </c>
      <c r="AA1019" s="22">
        <v>0.6283333333333333</v>
      </c>
      <c r="AB1019" s="150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272</v>
      </c>
      <c r="C1020" s="28"/>
      <c r="D1020" s="11">
        <v>0.65</v>
      </c>
      <c r="E1020" s="11">
        <v>0.67500000000000004</v>
      </c>
      <c r="F1020" s="11">
        <v>0.65416963047724463</v>
      </c>
      <c r="G1020" s="11">
        <v>0.6</v>
      </c>
      <c r="H1020" s="11" t="s">
        <v>771</v>
      </c>
      <c r="I1020" s="11">
        <v>0.60499999999999998</v>
      </c>
      <c r="J1020" s="11">
        <v>0.63</v>
      </c>
      <c r="K1020" s="11">
        <v>0.63500000000000001</v>
      </c>
      <c r="L1020" s="11">
        <v>0.54</v>
      </c>
      <c r="M1020" s="11">
        <v>0.61499999999999999</v>
      </c>
      <c r="N1020" s="11">
        <v>0.64500000000000002</v>
      </c>
      <c r="O1020" s="11" t="s">
        <v>771</v>
      </c>
      <c r="P1020" s="11">
        <v>0.61499999999999999</v>
      </c>
      <c r="Q1020" s="11">
        <v>0.63838842537655194</v>
      </c>
      <c r="R1020" s="11">
        <v>0.63</v>
      </c>
      <c r="S1020" s="11" t="s">
        <v>771</v>
      </c>
      <c r="T1020" s="11">
        <v>0.65</v>
      </c>
      <c r="U1020" s="11">
        <v>0.63500000000000001</v>
      </c>
      <c r="V1020" s="11">
        <v>0.61</v>
      </c>
      <c r="W1020" s="11">
        <v>0.58000000000000007</v>
      </c>
      <c r="X1020" s="11">
        <v>0.6</v>
      </c>
      <c r="Y1020" s="11">
        <v>0.625</v>
      </c>
      <c r="Z1020" s="11">
        <v>0.63700000000000001</v>
      </c>
      <c r="AA1020" s="11">
        <v>0.63500000000000001</v>
      </c>
      <c r="AB1020" s="150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273</v>
      </c>
      <c r="C1021" s="28"/>
      <c r="D1021" s="23">
        <v>6.324555320336764E-3</v>
      </c>
      <c r="E1021" s="23">
        <v>1.4719601443879732E-2</v>
      </c>
      <c r="F1021" s="23">
        <v>1.9844772014826501E-2</v>
      </c>
      <c r="G1021" s="23">
        <v>3.6560452221856707E-2</v>
      </c>
      <c r="H1021" s="23" t="s">
        <v>771</v>
      </c>
      <c r="I1021" s="23">
        <v>2.1369760566432826E-2</v>
      </c>
      <c r="J1021" s="23">
        <v>1.0954451150103331E-2</v>
      </c>
      <c r="K1021" s="23">
        <v>1.4719601443879758E-2</v>
      </c>
      <c r="L1021" s="23">
        <v>1.5055453054181597E-2</v>
      </c>
      <c r="M1021" s="23">
        <v>1.9407902170679534E-2</v>
      </c>
      <c r="N1021" s="23">
        <v>1.4719601443879758E-2</v>
      </c>
      <c r="O1021" s="23" t="s">
        <v>771</v>
      </c>
      <c r="P1021" s="23">
        <v>8.1649658092772665E-3</v>
      </c>
      <c r="Q1021" s="23">
        <v>2.0383392858091636E-2</v>
      </c>
      <c r="R1021" s="23">
        <v>1.0327955589886455E-2</v>
      </c>
      <c r="S1021" s="23" t="s">
        <v>771</v>
      </c>
      <c r="T1021" s="23">
        <v>8.3666002653407616E-3</v>
      </c>
      <c r="U1021" s="23">
        <v>1.3662601021279476E-2</v>
      </c>
      <c r="V1021" s="23">
        <v>2.4221202832779957E-2</v>
      </c>
      <c r="W1021" s="23">
        <v>4.1952353926806046E-2</v>
      </c>
      <c r="X1021" s="23">
        <v>1.7224014243685103E-2</v>
      </c>
      <c r="Y1021" s="23">
        <v>1.4719601443879758E-2</v>
      </c>
      <c r="Z1021" s="23">
        <v>1.0856641592438558E-2</v>
      </c>
      <c r="AA1021" s="23">
        <v>2.1369760566432826E-2</v>
      </c>
      <c r="AB1021" s="203"/>
      <c r="AC1021" s="204"/>
      <c r="AD1021" s="204"/>
      <c r="AE1021" s="204"/>
      <c r="AF1021" s="204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4"/>
      <c r="AT1021" s="204"/>
      <c r="AU1021" s="204"/>
      <c r="AV1021" s="204"/>
      <c r="AW1021" s="204"/>
      <c r="AX1021" s="204"/>
      <c r="AY1021" s="204"/>
      <c r="AZ1021" s="204"/>
      <c r="BA1021" s="204"/>
      <c r="BB1021" s="204"/>
      <c r="BC1021" s="204"/>
      <c r="BD1021" s="204"/>
      <c r="BE1021" s="204"/>
      <c r="BF1021" s="204"/>
      <c r="BG1021" s="204"/>
      <c r="BH1021" s="204"/>
      <c r="BI1021" s="204"/>
      <c r="BJ1021" s="204"/>
      <c r="BK1021" s="204"/>
      <c r="BL1021" s="204"/>
      <c r="BM1021" s="56"/>
    </row>
    <row r="1022" spans="1:65">
      <c r="A1022" s="29"/>
      <c r="B1022" s="3" t="s">
        <v>87</v>
      </c>
      <c r="C1022" s="28"/>
      <c r="D1022" s="13">
        <v>9.7300851082104053E-3</v>
      </c>
      <c r="E1022" s="13">
        <v>2.191503937054054E-2</v>
      </c>
      <c r="F1022" s="13">
        <v>3.024389071962192E-2</v>
      </c>
      <c r="G1022" s="13">
        <v>6.076529455156239E-2</v>
      </c>
      <c r="H1022" s="13" t="s">
        <v>771</v>
      </c>
      <c r="I1022" s="13">
        <v>3.5128373533862181E-2</v>
      </c>
      <c r="J1022" s="13">
        <v>1.7388017698576716E-2</v>
      </c>
      <c r="K1022" s="13">
        <v>2.3059427849419986E-2</v>
      </c>
      <c r="L1022" s="13">
        <v>2.7540462903990728E-2</v>
      </c>
      <c r="M1022" s="13">
        <v>3.1387442863632674E-2</v>
      </c>
      <c r="N1022" s="13">
        <v>2.2703755440431503E-2</v>
      </c>
      <c r="O1022" s="13" t="s">
        <v>771</v>
      </c>
      <c r="P1022" s="13">
        <v>1.3240485096125298E-2</v>
      </c>
      <c r="Q1022" s="13">
        <v>3.1618791240276056E-2</v>
      </c>
      <c r="R1022" s="13">
        <v>1.6307298299820718E-2</v>
      </c>
      <c r="S1022" s="13" t="s">
        <v>771</v>
      </c>
      <c r="T1022" s="13">
        <v>1.2773435519604219E-2</v>
      </c>
      <c r="U1022" s="13">
        <v>2.145958275593635E-2</v>
      </c>
      <c r="V1022" s="13">
        <v>3.9925059614472458E-2</v>
      </c>
      <c r="W1022" s="13">
        <v>7.3600620924221136E-2</v>
      </c>
      <c r="X1022" s="13">
        <v>2.8786653332064243E-2</v>
      </c>
      <c r="Y1022" s="13">
        <v>2.3426421396095107E-2</v>
      </c>
      <c r="Z1022" s="13">
        <v>1.7115041921868458E-2</v>
      </c>
      <c r="AA1022" s="13">
        <v>3.4010229018195483E-2</v>
      </c>
      <c r="AB1022" s="150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3" t="s">
        <v>274</v>
      </c>
      <c r="C1023" s="28"/>
      <c r="D1023" s="13">
        <v>3.2973163414707685E-2</v>
      </c>
      <c r="E1023" s="13">
        <v>6.7405602195198089E-2</v>
      </c>
      <c r="F1023" s="13">
        <v>4.2759453620540677E-2</v>
      </c>
      <c r="G1023" s="13">
        <v>-4.3837661557155183E-2</v>
      </c>
      <c r="H1023" s="13" t="s">
        <v>771</v>
      </c>
      <c r="I1023" s="13">
        <v>-3.3243065009312178E-2</v>
      </c>
      <c r="J1023" s="13">
        <v>1.1893737711781149E-3</v>
      </c>
      <c r="K1023" s="13">
        <v>1.4432619455982065E-2</v>
      </c>
      <c r="L1023" s="13">
        <v>-0.13124308307686128</v>
      </c>
      <c r="M1023" s="13">
        <v>-1.7351170187547393E-2</v>
      </c>
      <c r="N1023" s="13">
        <v>3.032451427774685E-2</v>
      </c>
      <c r="O1023" s="13" t="s">
        <v>771</v>
      </c>
      <c r="P1023" s="13">
        <v>-1.9999819324508228E-2</v>
      </c>
      <c r="Q1023" s="13">
        <v>2.4488042410929944E-2</v>
      </c>
      <c r="R1023" s="13">
        <v>6.4866720450997839E-3</v>
      </c>
      <c r="S1023" s="13" t="s">
        <v>771</v>
      </c>
      <c r="T1023" s="13">
        <v>4.0919110825589966E-2</v>
      </c>
      <c r="U1023" s="13">
        <v>1.1783970319021453E-2</v>
      </c>
      <c r="V1023" s="13">
        <v>-3.5891714146272791E-2</v>
      </c>
      <c r="W1023" s="13">
        <v>-9.4161995159410261E-2</v>
      </c>
      <c r="X1023" s="13">
        <v>-4.9134959831076963E-2</v>
      </c>
      <c r="Y1023" s="13">
        <v>-1.4592753657827195E-3</v>
      </c>
      <c r="Z1023" s="13">
        <v>8.0758615272762402E-3</v>
      </c>
      <c r="AA1023" s="13">
        <v>-1.4592753657827195E-3</v>
      </c>
      <c r="AB1023" s="150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45" t="s">
        <v>275</v>
      </c>
      <c r="C1024" s="46"/>
      <c r="D1024" s="44">
        <v>0.56999999999999995</v>
      </c>
      <c r="E1024" s="44">
        <v>1.33</v>
      </c>
      <c r="F1024" s="44">
        <v>0.79</v>
      </c>
      <c r="G1024" s="44">
        <v>1.1299999999999999</v>
      </c>
      <c r="H1024" s="44">
        <v>65.650000000000006</v>
      </c>
      <c r="I1024" s="44">
        <v>0.9</v>
      </c>
      <c r="J1024" s="44">
        <v>0.13</v>
      </c>
      <c r="K1024" s="44">
        <v>0.16</v>
      </c>
      <c r="L1024" s="44">
        <v>3.07</v>
      </c>
      <c r="M1024" s="44">
        <v>0.55000000000000004</v>
      </c>
      <c r="N1024" s="44">
        <v>0.51</v>
      </c>
      <c r="O1024" s="44">
        <v>153.61000000000001</v>
      </c>
      <c r="P1024" s="44">
        <v>0.6</v>
      </c>
      <c r="Q1024" s="44">
        <v>0.38</v>
      </c>
      <c r="R1024" s="44">
        <v>0.02</v>
      </c>
      <c r="S1024" s="44">
        <v>65.650000000000006</v>
      </c>
      <c r="T1024" s="44">
        <v>0.74</v>
      </c>
      <c r="U1024" s="44">
        <v>0.1</v>
      </c>
      <c r="V1024" s="44">
        <v>0.96</v>
      </c>
      <c r="W1024" s="44">
        <v>2.25</v>
      </c>
      <c r="X1024" s="44">
        <v>1.25</v>
      </c>
      <c r="Y1024" s="44">
        <v>0.19</v>
      </c>
      <c r="Z1024" s="44">
        <v>0.02</v>
      </c>
      <c r="AA1024" s="44">
        <v>0.19</v>
      </c>
      <c r="AB1024" s="150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0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BM1025" s="55"/>
    </row>
    <row r="1026" spans="1:65" ht="15">
      <c r="B1026" s="8" t="s">
        <v>687</v>
      </c>
      <c r="BM1026" s="27" t="s">
        <v>278</v>
      </c>
    </row>
    <row r="1027" spans="1:65" ht="15">
      <c r="A1027" s="24" t="s">
        <v>65</v>
      </c>
      <c r="B1027" s="18" t="s">
        <v>114</v>
      </c>
      <c r="C1027" s="15" t="s">
        <v>115</v>
      </c>
      <c r="D1027" s="16" t="s">
        <v>240</v>
      </c>
      <c r="E1027" s="17" t="s">
        <v>240</v>
      </c>
      <c r="F1027" s="17" t="s">
        <v>240</v>
      </c>
      <c r="G1027" s="150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 t="s">
        <v>241</v>
      </c>
      <c r="C1028" s="9" t="s">
        <v>241</v>
      </c>
      <c r="D1028" s="148" t="s">
        <v>243</v>
      </c>
      <c r="E1028" s="149" t="s">
        <v>257</v>
      </c>
      <c r="F1028" s="149" t="s">
        <v>281</v>
      </c>
      <c r="G1028" s="150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 t="s">
        <v>3</v>
      </c>
    </row>
    <row r="1029" spans="1:65">
      <c r="A1029" s="29"/>
      <c r="B1029" s="19"/>
      <c r="C1029" s="9"/>
      <c r="D1029" s="10" t="s">
        <v>282</v>
      </c>
      <c r="E1029" s="11" t="s">
        <v>282</v>
      </c>
      <c r="F1029" s="11" t="s">
        <v>285</v>
      </c>
      <c r="G1029" s="150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</v>
      </c>
    </row>
    <row r="1030" spans="1:65">
      <c r="A1030" s="29"/>
      <c r="B1030" s="19"/>
      <c r="C1030" s="9"/>
      <c r="D1030" s="25" t="s">
        <v>326</v>
      </c>
      <c r="E1030" s="25" t="s">
        <v>329</v>
      </c>
      <c r="F1030" s="25" t="s">
        <v>327</v>
      </c>
      <c r="G1030" s="150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2</v>
      </c>
    </row>
    <row r="1031" spans="1:65">
      <c r="A1031" s="29"/>
      <c r="B1031" s="18">
        <v>1</v>
      </c>
      <c r="C1031" s="14">
        <v>1</v>
      </c>
      <c r="D1031" s="21">
        <v>0.127</v>
      </c>
      <c r="E1031" s="21">
        <v>0.1198550051114311</v>
      </c>
      <c r="F1031" s="21">
        <v>0.1</v>
      </c>
      <c r="G1031" s="150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>
        <v>1</v>
      </c>
      <c r="C1032" s="9">
        <v>2</v>
      </c>
      <c r="D1032" s="11">
        <v>0.125</v>
      </c>
      <c r="E1032" s="11">
        <v>0.1183788184888034</v>
      </c>
      <c r="F1032" s="11">
        <v>0.1</v>
      </c>
      <c r="G1032" s="150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20</v>
      </c>
    </row>
    <row r="1033" spans="1:65">
      <c r="A1033" s="29"/>
      <c r="B1033" s="19">
        <v>1</v>
      </c>
      <c r="C1033" s="9">
        <v>3</v>
      </c>
      <c r="D1033" s="11">
        <v>0.13200000000000001</v>
      </c>
      <c r="E1033" s="11">
        <v>0.11894105290455825</v>
      </c>
      <c r="F1033" s="11">
        <v>0.1</v>
      </c>
      <c r="G1033" s="150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16</v>
      </c>
    </row>
    <row r="1034" spans="1:65">
      <c r="A1034" s="29"/>
      <c r="B1034" s="19">
        <v>1</v>
      </c>
      <c r="C1034" s="9">
        <v>4</v>
      </c>
      <c r="D1034" s="11">
        <v>0.129</v>
      </c>
      <c r="E1034" s="11">
        <v>0.13076826713496459</v>
      </c>
      <c r="F1034" s="11">
        <v>0.1</v>
      </c>
      <c r="G1034" s="150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0.116302409699158</v>
      </c>
    </row>
    <row r="1035" spans="1:65">
      <c r="A1035" s="29"/>
      <c r="B1035" s="19">
        <v>1</v>
      </c>
      <c r="C1035" s="9">
        <v>5</v>
      </c>
      <c r="D1035" s="11">
        <v>0.13</v>
      </c>
      <c r="E1035" s="11">
        <v>0.1212458644355926</v>
      </c>
      <c r="F1035" s="11">
        <v>0.1</v>
      </c>
      <c r="G1035" s="150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41</v>
      </c>
    </row>
    <row r="1036" spans="1:65">
      <c r="A1036" s="29"/>
      <c r="B1036" s="19">
        <v>1</v>
      </c>
      <c r="C1036" s="9">
        <v>6</v>
      </c>
      <c r="D1036" s="11">
        <v>0.129</v>
      </c>
      <c r="E1036" s="11">
        <v>0.11225436650949686</v>
      </c>
      <c r="F1036" s="11">
        <v>0.1</v>
      </c>
      <c r="G1036" s="150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20" t="s">
        <v>271</v>
      </c>
      <c r="C1037" s="12"/>
      <c r="D1037" s="22">
        <v>0.12866666666666668</v>
      </c>
      <c r="E1037" s="22">
        <v>0.12024056243080779</v>
      </c>
      <c r="F1037" s="22">
        <v>9.9999999999999992E-2</v>
      </c>
      <c r="G1037" s="150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272</v>
      </c>
      <c r="C1038" s="28"/>
      <c r="D1038" s="11">
        <v>0.129</v>
      </c>
      <c r="E1038" s="11">
        <v>0.11939802900799468</v>
      </c>
      <c r="F1038" s="11">
        <v>0.1</v>
      </c>
      <c r="G1038" s="150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273</v>
      </c>
      <c r="C1039" s="28"/>
      <c r="D1039" s="23">
        <v>2.4221202832779955E-3</v>
      </c>
      <c r="E1039" s="23">
        <v>6.0154134307334392E-3</v>
      </c>
      <c r="F1039" s="23">
        <v>1.5202354861220293E-17</v>
      </c>
      <c r="G1039" s="150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87</v>
      </c>
      <c r="C1040" s="28"/>
      <c r="D1040" s="13">
        <v>1.8824769041020688E-2</v>
      </c>
      <c r="E1040" s="13">
        <v>5.0028154469046147E-2</v>
      </c>
      <c r="F1040" s="13">
        <v>1.5202354861220294E-16</v>
      </c>
      <c r="G1040" s="150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3" t="s">
        <v>274</v>
      </c>
      <c r="C1041" s="28"/>
      <c r="D1041" s="13">
        <v>0.10631127075949309</v>
      </c>
      <c r="E1041" s="13">
        <v>3.3861316733132973E-2</v>
      </c>
      <c r="F1041" s="13">
        <v>-0.14017258749262218</v>
      </c>
      <c r="G1041" s="150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45" t="s">
        <v>275</v>
      </c>
      <c r="C1042" s="46"/>
      <c r="D1042" s="44">
        <v>0.67</v>
      </c>
      <c r="E1042" s="44">
        <v>0</v>
      </c>
      <c r="F1042" s="44">
        <v>1.62</v>
      </c>
      <c r="G1042" s="150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0"/>
      <c r="C1043" s="20"/>
      <c r="D1043" s="20"/>
      <c r="E1043" s="20"/>
      <c r="F1043" s="20"/>
      <c r="BM1043" s="55"/>
    </row>
    <row r="1044" spans="1:65" ht="15">
      <c r="B1044" s="8" t="s">
        <v>688</v>
      </c>
      <c r="BM1044" s="27" t="s">
        <v>67</v>
      </c>
    </row>
    <row r="1045" spans="1:65" ht="15">
      <c r="A1045" s="24" t="s">
        <v>32</v>
      </c>
      <c r="B1045" s="18" t="s">
        <v>114</v>
      </c>
      <c r="C1045" s="15" t="s">
        <v>115</v>
      </c>
      <c r="D1045" s="16" t="s">
        <v>240</v>
      </c>
      <c r="E1045" s="17" t="s">
        <v>240</v>
      </c>
      <c r="F1045" s="17" t="s">
        <v>240</v>
      </c>
      <c r="G1045" s="17" t="s">
        <v>240</v>
      </c>
      <c r="H1045" s="17" t="s">
        <v>240</v>
      </c>
      <c r="I1045" s="17" t="s">
        <v>240</v>
      </c>
      <c r="J1045" s="17" t="s">
        <v>240</v>
      </c>
      <c r="K1045" s="17" t="s">
        <v>240</v>
      </c>
      <c r="L1045" s="17" t="s">
        <v>240</v>
      </c>
      <c r="M1045" s="17" t="s">
        <v>240</v>
      </c>
      <c r="N1045" s="17" t="s">
        <v>240</v>
      </c>
      <c r="O1045" s="17" t="s">
        <v>240</v>
      </c>
      <c r="P1045" s="17" t="s">
        <v>240</v>
      </c>
      <c r="Q1045" s="17" t="s">
        <v>240</v>
      </c>
      <c r="R1045" s="17" t="s">
        <v>240</v>
      </c>
      <c r="S1045" s="17" t="s">
        <v>240</v>
      </c>
      <c r="T1045" s="17" t="s">
        <v>240</v>
      </c>
      <c r="U1045" s="17" t="s">
        <v>240</v>
      </c>
      <c r="V1045" s="17" t="s">
        <v>240</v>
      </c>
      <c r="W1045" s="17" t="s">
        <v>240</v>
      </c>
      <c r="X1045" s="17" t="s">
        <v>240</v>
      </c>
      <c r="Y1045" s="17" t="s">
        <v>240</v>
      </c>
      <c r="Z1045" s="17" t="s">
        <v>240</v>
      </c>
      <c r="AA1045" s="17" t="s">
        <v>240</v>
      </c>
      <c r="AB1045" s="17" t="s">
        <v>240</v>
      </c>
      <c r="AC1045" s="150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 t="s">
        <v>241</v>
      </c>
      <c r="C1046" s="9" t="s">
        <v>241</v>
      </c>
      <c r="D1046" s="148" t="s">
        <v>243</v>
      </c>
      <c r="E1046" s="149" t="s">
        <v>244</v>
      </c>
      <c r="F1046" s="149" t="s">
        <v>245</v>
      </c>
      <c r="G1046" s="149" t="s">
        <v>246</v>
      </c>
      <c r="H1046" s="149" t="s">
        <v>248</v>
      </c>
      <c r="I1046" s="149" t="s">
        <v>249</v>
      </c>
      <c r="J1046" s="149" t="s">
        <v>250</v>
      </c>
      <c r="K1046" s="149" t="s">
        <v>251</v>
      </c>
      <c r="L1046" s="149" t="s">
        <v>252</v>
      </c>
      <c r="M1046" s="149" t="s">
        <v>253</v>
      </c>
      <c r="N1046" s="149" t="s">
        <v>254</v>
      </c>
      <c r="O1046" s="149" t="s">
        <v>255</v>
      </c>
      <c r="P1046" s="149" t="s">
        <v>256</v>
      </c>
      <c r="Q1046" s="149" t="s">
        <v>257</v>
      </c>
      <c r="R1046" s="149" t="s">
        <v>259</v>
      </c>
      <c r="S1046" s="149" t="s">
        <v>260</v>
      </c>
      <c r="T1046" s="149" t="s">
        <v>261</v>
      </c>
      <c r="U1046" s="149" t="s">
        <v>279</v>
      </c>
      <c r="V1046" s="149" t="s">
        <v>307</v>
      </c>
      <c r="W1046" s="149" t="s">
        <v>280</v>
      </c>
      <c r="X1046" s="149" t="s">
        <v>262</v>
      </c>
      <c r="Y1046" s="149" t="s">
        <v>263</v>
      </c>
      <c r="Z1046" s="149" t="s">
        <v>281</v>
      </c>
      <c r="AA1046" s="149" t="s">
        <v>264</v>
      </c>
      <c r="AB1046" s="149" t="s">
        <v>265</v>
      </c>
      <c r="AC1046" s="150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 t="s">
        <v>3</v>
      </c>
    </row>
    <row r="1047" spans="1:65">
      <c r="A1047" s="29"/>
      <c r="B1047" s="19"/>
      <c r="C1047" s="9"/>
      <c r="D1047" s="10" t="s">
        <v>282</v>
      </c>
      <c r="E1047" s="11" t="s">
        <v>285</v>
      </c>
      <c r="F1047" s="11" t="s">
        <v>285</v>
      </c>
      <c r="G1047" s="11" t="s">
        <v>282</v>
      </c>
      <c r="H1047" s="11" t="s">
        <v>284</v>
      </c>
      <c r="I1047" s="11" t="s">
        <v>282</v>
      </c>
      <c r="J1047" s="11" t="s">
        <v>282</v>
      </c>
      <c r="K1047" s="11" t="s">
        <v>282</v>
      </c>
      <c r="L1047" s="11" t="s">
        <v>282</v>
      </c>
      <c r="M1047" s="11" t="s">
        <v>282</v>
      </c>
      <c r="N1047" s="11" t="s">
        <v>282</v>
      </c>
      <c r="O1047" s="11" t="s">
        <v>284</v>
      </c>
      <c r="P1047" s="11" t="s">
        <v>285</v>
      </c>
      <c r="Q1047" s="11" t="s">
        <v>282</v>
      </c>
      <c r="R1047" s="11" t="s">
        <v>285</v>
      </c>
      <c r="S1047" s="11" t="s">
        <v>282</v>
      </c>
      <c r="T1047" s="11" t="s">
        <v>285</v>
      </c>
      <c r="U1047" s="11" t="s">
        <v>285</v>
      </c>
      <c r="V1047" s="11" t="s">
        <v>282</v>
      </c>
      <c r="W1047" s="11" t="s">
        <v>282</v>
      </c>
      <c r="X1047" s="11" t="s">
        <v>285</v>
      </c>
      <c r="Y1047" s="11" t="s">
        <v>285</v>
      </c>
      <c r="Z1047" s="11" t="s">
        <v>285</v>
      </c>
      <c r="AA1047" s="11" t="s">
        <v>285</v>
      </c>
      <c r="AB1047" s="11" t="s">
        <v>282</v>
      </c>
      <c r="AC1047" s="150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</v>
      </c>
    </row>
    <row r="1048" spans="1:65">
      <c r="A1048" s="29"/>
      <c r="B1048" s="19"/>
      <c r="C1048" s="9"/>
      <c r="D1048" s="25" t="s">
        <v>326</v>
      </c>
      <c r="E1048" s="25" t="s">
        <v>326</v>
      </c>
      <c r="F1048" s="25" t="s">
        <v>326</v>
      </c>
      <c r="G1048" s="25" t="s">
        <v>327</v>
      </c>
      <c r="H1048" s="25" t="s">
        <v>328</v>
      </c>
      <c r="I1048" s="25" t="s">
        <v>327</v>
      </c>
      <c r="J1048" s="25" t="s">
        <v>327</v>
      </c>
      <c r="K1048" s="25" t="s">
        <v>327</v>
      </c>
      <c r="L1048" s="25" t="s">
        <v>327</v>
      </c>
      <c r="M1048" s="25" t="s">
        <v>327</v>
      </c>
      <c r="N1048" s="25" t="s">
        <v>328</v>
      </c>
      <c r="O1048" s="25" t="s">
        <v>327</v>
      </c>
      <c r="P1048" s="25" t="s">
        <v>328</v>
      </c>
      <c r="Q1048" s="25" t="s">
        <v>329</v>
      </c>
      <c r="R1048" s="25" t="s">
        <v>329</v>
      </c>
      <c r="S1048" s="25" t="s">
        <v>327</v>
      </c>
      <c r="T1048" s="25" t="s">
        <v>329</v>
      </c>
      <c r="U1048" s="25" t="s">
        <v>330</v>
      </c>
      <c r="V1048" s="25" t="s">
        <v>328</v>
      </c>
      <c r="W1048" s="25" t="s">
        <v>327</v>
      </c>
      <c r="X1048" s="25" t="s">
        <v>328</v>
      </c>
      <c r="Y1048" s="25" t="s">
        <v>328</v>
      </c>
      <c r="Z1048" s="25" t="s">
        <v>327</v>
      </c>
      <c r="AA1048" s="25" t="s">
        <v>327</v>
      </c>
      <c r="AB1048" s="25" t="s">
        <v>119</v>
      </c>
      <c r="AC1048" s="150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3</v>
      </c>
    </row>
    <row r="1049" spans="1:65">
      <c r="A1049" s="29"/>
      <c r="B1049" s="18">
        <v>1</v>
      </c>
      <c r="C1049" s="14">
        <v>1</v>
      </c>
      <c r="D1049" s="21">
        <v>3.23</v>
      </c>
      <c r="E1049" s="21">
        <v>3.9399999999999995</v>
      </c>
      <c r="F1049" s="21">
        <v>3.413214075</v>
      </c>
      <c r="G1049" s="21">
        <v>3.21</v>
      </c>
      <c r="H1049" s="144" t="s">
        <v>107</v>
      </c>
      <c r="I1049" s="21">
        <v>3.31</v>
      </c>
      <c r="J1049" s="21">
        <v>3.69</v>
      </c>
      <c r="K1049" s="21">
        <v>3.27</v>
      </c>
      <c r="L1049" s="21">
        <v>3.69</v>
      </c>
      <c r="M1049" s="21">
        <v>2.89</v>
      </c>
      <c r="N1049" s="21">
        <v>3.12</v>
      </c>
      <c r="O1049" s="144" t="s">
        <v>96</v>
      </c>
      <c r="P1049" s="21">
        <v>3.59</v>
      </c>
      <c r="Q1049" s="21">
        <v>3.6163230784682683</v>
      </c>
      <c r="R1049" s="21">
        <v>3.39</v>
      </c>
      <c r="S1049" s="21">
        <v>3.535234</v>
      </c>
      <c r="T1049" s="144" t="s">
        <v>96</v>
      </c>
      <c r="U1049" s="144">
        <v>4.04</v>
      </c>
      <c r="V1049" s="21">
        <v>3.78</v>
      </c>
      <c r="W1049" s="21">
        <v>3.03</v>
      </c>
      <c r="X1049" s="21">
        <v>3.4</v>
      </c>
      <c r="Y1049" s="151">
        <v>4.38</v>
      </c>
      <c r="Z1049" s="21">
        <v>3.3</v>
      </c>
      <c r="AA1049" s="21">
        <v>3.54</v>
      </c>
      <c r="AB1049" s="21">
        <v>3.2</v>
      </c>
      <c r="AC1049" s="150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>
        <v>1</v>
      </c>
      <c r="C1050" s="9">
        <v>2</v>
      </c>
      <c r="D1050" s="11">
        <v>3.3</v>
      </c>
      <c r="E1050" s="11">
        <v>3.62</v>
      </c>
      <c r="F1050" s="11">
        <v>3.5118225989999998</v>
      </c>
      <c r="G1050" s="11">
        <v>3.42</v>
      </c>
      <c r="H1050" s="145" t="s">
        <v>107</v>
      </c>
      <c r="I1050" s="11">
        <v>3.17</v>
      </c>
      <c r="J1050" s="11">
        <v>3.36</v>
      </c>
      <c r="K1050" s="11">
        <v>3.34</v>
      </c>
      <c r="L1050" s="11">
        <v>3.15</v>
      </c>
      <c r="M1050" s="11">
        <v>3.79</v>
      </c>
      <c r="N1050" s="11">
        <v>3.9099999999999997</v>
      </c>
      <c r="O1050" s="145" t="s">
        <v>96</v>
      </c>
      <c r="P1050" s="11">
        <v>3.31</v>
      </c>
      <c r="Q1050" s="11">
        <v>3.5285933454344391</v>
      </c>
      <c r="R1050" s="11">
        <v>3.37</v>
      </c>
      <c r="S1050" s="11">
        <v>3.8049899999999997</v>
      </c>
      <c r="T1050" s="145" t="s">
        <v>96</v>
      </c>
      <c r="U1050" s="145">
        <v>3.8599999999999994</v>
      </c>
      <c r="V1050" s="11">
        <v>3.37</v>
      </c>
      <c r="W1050" s="11">
        <v>2.89</v>
      </c>
      <c r="X1050" s="11">
        <v>3.1</v>
      </c>
      <c r="Y1050" s="11">
        <v>3.34</v>
      </c>
      <c r="Z1050" s="11">
        <v>3.7</v>
      </c>
      <c r="AA1050" s="11">
        <v>3.46</v>
      </c>
      <c r="AB1050" s="11">
        <v>3.3</v>
      </c>
      <c r="AC1050" s="150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21</v>
      </c>
    </row>
    <row r="1051" spans="1:65">
      <c r="A1051" s="29"/>
      <c r="B1051" s="19">
        <v>1</v>
      </c>
      <c r="C1051" s="9">
        <v>3</v>
      </c>
      <c r="D1051" s="11">
        <v>3.33</v>
      </c>
      <c r="E1051" s="11">
        <v>3.76</v>
      </c>
      <c r="F1051" s="11">
        <v>3.6029429157737698</v>
      </c>
      <c r="G1051" s="11">
        <v>3.22</v>
      </c>
      <c r="H1051" s="145" t="s">
        <v>107</v>
      </c>
      <c r="I1051" s="11">
        <v>3.13</v>
      </c>
      <c r="J1051" s="11">
        <v>3.58</v>
      </c>
      <c r="K1051" s="11">
        <v>3.2</v>
      </c>
      <c r="L1051" s="11">
        <v>2.84</v>
      </c>
      <c r="M1051" s="11">
        <v>3.13</v>
      </c>
      <c r="N1051" s="11">
        <v>3.98</v>
      </c>
      <c r="O1051" s="145" t="s">
        <v>96</v>
      </c>
      <c r="P1051" s="11">
        <v>3.46</v>
      </c>
      <c r="Q1051" s="11">
        <v>3.7498821130912692</v>
      </c>
      <c r="R1051" s="11">
        <v>3.31</v>
      </c>
      <c r="S1051" s="11">
        <v>3.3454259999999998</v>
      </c>
      <c r="T1051" s="145" t="s">
        <v>96</v>
      </c>
      <c r="U1051" s="145">
        <v>3.7</v>
      </c>
      <c r="V1051" s="11">
        <v>3.61</v>
      </c>
      <c r="W1051" s="11">
        <v>2.94</v>
      </c>
      <c r="X1051" s="11">
        <v>3.3</v>
      </c>
      <c r="Y1051" s="11">
        <v>3.65</v>
      </c>
      <c r="Z1051" s="11">
        <v>3.2</v>
      </c>
      <c r="AA1051" s="11">
        <v>3.47</v>
      </c>
      <c r="AB1051" s="11">
        <v>3.3</v>
      </c>
      <c r="AC1051" s="150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16</v>
      </c>
    </row>
    <row r="1052" spans="1:65">
      <c r="A1052" s="29"/>
      <c r="B1052" s="19">
        <v>1</v>
      </c>
      <c r="C1052" s="9">
        <v>4</v>
      </c>
      <c r="D1052" s="11">
        <v>3.29</v>
      </c>
      <c r="E1052" s="11">
        <v>3.64</v>
      </c>
      <c r="F1052" s="11">
        <v>3.4316545394552058</v>
      </c>
      <c r="G1052" s="11">
        <v>3.15</v>
      </c>
      <c r="H1052" s="145" t="s">
        <v>107</v>
      </c>
      <c r="I1052" s="11">
        <v>3.12</v>
      </c>
      <c r="J1052" s="11">
        <v>3.31</v>
      </c>
      <c r="K1052" s="11">
        <v>3.28</v>
      </c>
      <c r="L1052" s="11">
        <v>3.8</v>
      </c>
      <c r="M1052" s="11">
        <v>3.42</v>
      </c>
      <c r="N1052" s="11">
        <v>3.31</v>
      </c>
      <c r="O1052" s="145" t="s">
        <v>96</v>
      </c>
      <c r="P1052" s="11">
        <v>3.55</v>
      </c>
      <c r="Q1052" s="11">
        <v>3.8891551230493717</v>
      </c>
      <c r="R1052" s="11">
        <v>3.36</v>
      </c>
      <c r="S1052" s="11">
        <v>3.6654659999999999</v>
      </c>
      <c r="T1052" s="145" t="s">
        <v>96</v>
      </c>
      <c r="U1052" s="145">
        <v>4.01</v>
      </c>
      <c r="V1052" s="11">
        <v>3.9600000000000004</v>
      </c>
      <c r="W1052" s="11">
        <v>2.7</v>
      </c>
      <c r="X1052" s="11">
        <v>3.2</v>
      </c>
      <c r="Y1052" s="11">
        <v>3.75</v>
      </c>
      <c r="Z1052" s="11">
        <v>3</v>
      </c>
      <c r="AA1052" s="11">
        <v>3.46</v>
      </c>
      <c r="AB1052" s="11">
        <v>3.3</v>
      </c>
      <c r="AC1052" s="150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3.411058830914345</v>
      </c>
    </row>
    <row r="1053" spans="1:65">
      <c r="A1053" s="29"/>
      <c r="B1053" s="19">
        <v>1</v>
      </c>
      <c r="C1053" s="9">
        <v>5</v>
      </c>
      <c r="D1053" s="11">
        <v>3.31</v>
      </c>
      <c r="E1053" s="11">
        <v>3.57</v>
      </c>
      <c r="F1053" s="11">
        <v>3.5182660124506202</v>
      </c>
      <c r="G1053" s="11">
        <v>3.18</v>
      </c>
      <c r="H1053" s="145" t="s">
        <v>107</v>
      </c>
      <c r="I1053" s="11">
        <v>3.18</v>
      </c>
      <c r="J1053" s="11">
        <v>3.57</v>
      </c>
      <c r="K1053" s="11">
        <v>3.54</v>
      </c>
      <c r="L1053" s="11">
        <v>3.01</v>
      </c>
      <c r="M1053" s="11">
        <v>3.43</v>
      </c>
      <c r="N1053" s="11">
        <v>4.12</v>
      </c>
      <c r="O1053" s="145" t="s">
        <v>96</v>
      </c>
      <c r="P1053" s="11">
        <v>3.62</v>
      </c>
      <c r="Q1053" s="11">
        <v>3.8660760078542817</v>
      </c>
      <c r="R1053" s="146">
        <v>3.67</v>
      </c>
      <c r="S1053" s="11">
        <v>3.5573159999999997</v>
      </c>
      <c r="T1053" s="145" t="s">
        <v>96</v>
      </c>
      <c r="U1053" s="145">
        <v>4.45</v>
      </c>
      <c r="V1053" s="11">
        <v>3.42</v>
      </c>
      <c r="W1053" s="11">
        <v>2.88</v>
      </c>
      <c r="X1053" s="11">
        <v>3.4</v>
      </c>
      <c r="Y1053" s="11">
        <v>3.3</v>
      </c>
      <c r="Z1053" s="11">
        <v>3.8</v>
      </c>
      <c r="AA1053" s="11">
        <v>3.16</v>
      </c>
      <c r="AB1053" s="11">
        <v>3.2</v>
      </c>
      <c r="AC1053" s="150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116</v>
      </c>
    </row>
    <row r="1054" spans="1:65">
      <c r="A1054" s="29"/>
      <c r="B1054" s="19">
        <v>1</v>
      </c>
      <c r="C1054" s="9">
        <v>6</v>
      </c>
      <c r="D1054" s="11">
        <v>3.3</v>
      </c>
      <c r="E1054" s="11">
        <v>3.8500000000000005</v>
      </c>
      <c r="F1054" s="11">
        <v>3.6285319870119999</v>
      </c>
      <c r="G1054" s="146">
        <v>3.74</v>
      </c>
      <c r="H1054" s="145" t="s">
        <v>107</v>
      </c>
      <c r="I1054" s="11">
        <v>3.23</v>
      </c>
      <c r="J1054" s="11">
        <v>3.71</v>
      </c>
      <c r="K1054" s="11">
        <v>3.4</v>
      </c>
      <c r="L1054" s="11">
        <v>2.8</v>
      </c>
      <c r="M1054" s="11">
        <v>3.18</v>
      </c>
      <c r="N1054" s="11">
        <v>3.58</v>
      </c>
      <c r="O1054" s="145" t="s">
        <v>96</v>
      </c>
      <c r="P1054" s="11">
        <v>3.27</v>
      </c>
      <c r="Q1054" s="11">
        <v>3.8752368986183217</v>
      </c>
      <c r="R1054" s="11">
        <v>3.34</v>
      </c>
      <c r="S1054" s="11">
        <v>3.8312819999999999</v>
      </c>
      <c r="T1054" s="145" t="s">
        <v>96</v>
      </c>
      <c r="U1054" s="145">
        <v>3.9899999999999998</v>
      </c>
      <c r="V1054" s="11">
        <v>3.9300000000000006</v>
      </c>
      <c r="W1054" s="11">
        <v>2.5299999999999998</v>
      </c>
      <c r="X1054" s="11">
        <v>3.2</v>
      </c>
      <c r="Y1054" s="11">
        <v>3.57</v>
      </c>
      <c r="Z1054" s="11">
        <v>3.1</v>
      </c>
      <c r="AA1054" s="11">
        <v>3.84</v>
      </c>
      <c r="AB1054" s="11">
        <v>3.3</v>
      </c>
      <c r="AC1054" s="150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20" t="s">
        <v>271</v>
      </c>
      <c r="C1055" s="12"/>
      <c r="D1055" s="22">
        <v>3.293333333333333</v>
      </c>
      <c r="E1055" s="22">
        <v>3.7300000000000004</v>
      </c>
      <c r="F1055" s="22">
        <v>3.5177386881152657</v>
      </c>
      <c r="G1055" s="22">
        <v>3.3200000000000003</v>
      </c>
      <c r="H1055" s="22" t="s">
        <v>771</v>
      </c>
      <c r="I1055" s="22">
        <v>3.19</v>
      </c>
      <c r="J1055" s="22">
        <v>3.5366666666666666</v>
      </c>
      <c r="K1055" s="22">
        <v>3.3383333333333329</v>
      </c>
      <c r="L1055" s="22">
        <v>3.2150000000000003</v>
      </c>
      <c r="M1055" s="22">
        <v>3.3066666666666666</v>
      </c>
      <c r="N1055" s="22">
        <v>3.6700000000000004</v>
      </c>
      <c r="O1055" s="22" t="s">
        <v>771</v>
      </c>
      <c r="P1055" s="22">
        <v>3.4666666666666668</v>
      </c>
      <c r="Q1055" s="22">
        <v>3.7542110944193254</v>
      </c>
      <c r="R1055" s="22">
        <v>3.4066666666666667</v>
      </c>
      <c r="S1055" s="22">
        <v>3.6232856666666664</v>
      </c>
      <c r="T1055" s="22" t="s">
        <v>771</v>
      </c>
      <c r="U1055" s="22">
        <v>4.0083333333333329</v>
      </c>
      <c r="V1055" s="22">
        <v>3.6783333333333332</v>
      </c>
      <c r="W1055" s="22">
        <v>2.8283333333333331</v>
      </c>
      <c r="X1055" s="22">
        <v>3.2666666666666662</v>
      </c>
      <c r="Y1055" s="22">
        <v>3.6649999999999996</v>
      </c>
      <c r="Z1055" s="22">
        <v>3.35</v>
      </c>
      <c r="AA1055" s="22">
        <v>3.4883333333333333</v>
      </c>
      <c r="AB1055" s="22">
        <v>3.2666666666666671</v>
      </c>
      <c r="AC1055" s="150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272</v>
      </c>
      <c r="C1056" s="28"/>
      <c r="D1056" s="11">
        <v>3.3</v>
      </c>
      <c r="E1056" s="11">
        <v>3.7</v>
      </c>
      <c r="F1056" s="11">
        <v>3.51504430572531</v>
      </c>
      <c r="G1056" s="11">
        <v>3.2149999999999999</v>
      </c>
      <c r="H1056" s="11" t="s">
        <v>771</v>
      </c>
      <c r="I1056" s="11">
        <v>3.1749999999999998</v>
      </c>
      <c r="J1056" s="11">
        <v>3.5750000000000002</v>
      </c>
      <c r="K1056" s="11">
        <v>3.3099999999999996</v>
      </c>
      <c r="L1056" s="11">
        <v>3.08</v>
      </c>
      <c r="M1056" s="11">
        <v>3.3</v>
      </c>
      <c r="N1056" s="11">
        <v>3.7450000000000001</v>
      </c>
      <c r="O1056" s="11" t="s">
        <v>771</v>
      </c>
      <c r="P1056" s="11">
        <v>3.5049999999999999</v>
      </c>
      <c r="Q1056" s="11">
        <v>3.8079790604727757</v>
      </c>
      <c r="R1056" s="11">
        <v>3.3650000000000002</v>
      </c>
      <c r="S1056" s="11">
        <v>3.6113909999999998</v>
      </c>
      <c r="T1056" s="11" t="s">
        <v>771</v>
      </c>
      <c r="U1056" s="11">
        <v>4</v>
      </c>
      <c r="V1056" s="11">
        <v>3.6949999999999998</v>
      </c>
      <c r="W1056" s="11">
        <v>2.8849999999999998</v>
      </c>
      <c r="X1056" s="11">
        <v>3.25</v>
      </c>
      <c r="Y1056" s="11">
        <v>3.61</v>
      </c>
      <c r="Z1056" s="11">
        <v>3.25</v>
      </c>
      <c r="AA1056" s="11">
        <v>3.4649999999999999</v>
      </c>
      <c r="AB1056" s="11">
        <v>3.3</v>
      </c>
      <c r="AC1056" s="150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273</v>
      </c>
      <c r="C1057" s="28"/>
      <c r="D1057" s="23">
        <v>3.3862466931200798E-2</v>
      </c>
      <c r="E1057" s="23">
        <v>0.14505171491574989</v>
      </c>
      <c r="F1057" s="23">
        <v>8.7070166038776986E-2</v>
      </c>
      <c r="G1057" s="23">
        <v>0.22671568097509273</v>
      </c>
      <c r="H1057" s="23" t="s">
        <v>771</v>
      </c>
      <c r="I1057" s="23">
        <v>7.0710678118654766E-2</v>
      </c>
      <c r="J1057" s="23">
        <v>0.16681326885672695</v>
      </c>
      <c r="K1057" s="23">
        <v>0.11973582031567104</v>
      </c>
      <c r="L1057" s="23">
        <v>0.43056939045872022</v>
      </c>
      <c r="M1057" s="23">
        <v>0.31065522153452796</v>
      </c>
      <c r="N1057" s="23">
        <v>0.39909898521544751</v>
      </c>
      <c r="O1057" s="23" t="s">
        <v>771</v>
      </c>
      <c r="P1057" s="23">
        <v>0.14760307133209205</v>
      </c>
      <c r="Q1057" s="23">
        <v>0.15185921683058662</v>
      </c>
      <c r="R1057" s="23">
        <v>0.13185851002747856</v>
      </c>
      <c r="S1057" s="23">
        <v>0.18295857850089089</v>
      </c>
      <c r="T1057" s="23" t="s">
        <v>771</v>
      </c>
      <c r="U1057" s="23">
        <v>0.25039302439698019</v>
      </c>
      <c r="V1057" s="23">
        <v>0.25277789987787058</v>
      </c>
      <c r="W1057" s="23">
        <v>0.18170488894541792</v>
      </c>
      <c r="X1057" s="23">
        <v>0.12110601416389954</v>
      </c>
      <c r="Y1057" s="23">
        <v>0.39154820903689502</v>
      </c>
      <c r="Z1057" s="23">
        <v>0.32710854467592249</v>
      </c>
      <c r="AA1057" s="23">
        <v>0.21729396371428875</v>
      </c>
      <c r="AB1057" s="23">
        <v>5.1639777949432045E-2</v>
      </c>
      <c r="AC1057" s="203"/>
      <c r="AD1057" s="204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04"/>
      <c r="AT1057" s="204"/>
      <c r="AU1057" s="204"/>
      <c r="AV1057" s="204"/>
      <c r="AW1057" s="204"/>
      <c r="AX1057" s="204"/>
      <c r="AY1057" s="204"/>
      <c r="AZ1057" s="204"/>
      <c r="BA1057" s="204"/>
      <c r="BB1057" s="204"/>
      <c r="BC1057" s="204"/>
      <c r="BD1057" s="204"/>
      <c r="BE1057" s="204"/>
      <c r="BF1057" s="204"/>
      <c r="BG1057" s="204"/>
      <c r="BH1057" s="204"/>
      <c r="BI1057" s="204"/>
      <c r="BJ1057" s="204"/>
      <c r="BK1057" s="204"/>
      <c r="BL1057" s="204"/>
      <c r="BM1057" s="56"/>
    </row>
    <row r="1058" spans="1:65">
      <c r="A1058" s="29"/>
      <c r="B1058" s="3" t="s">
        <v>87</v>
      </c>
      <c r="C1058" s="28"/>
      <c r="D1058" s="13">
        <v>1.0282125586397005E-2</v>
      </c>
      <c r="E1058" s="13">
        <v>3.8887859226742594E-2</v>
      </c>
      <c r="F1058" s="13">
        <v>2.4751743593958493E-2</v>
      </c>
      <c r="G1058" s="13">
        <v>6.8287855715389367E-2</v>
      </c>
      <c r="H1058" s="13" t="s">
        <v>771</v>
      </c>
      <c r="I1058" s="13">
        <v>2.2166356777007765E-2</v>
      </c>
      <c r="J1058" s="13">
        <v>4.7166805520280949E-2</v>
      </c>
      <c r="K1058" s="13">
        <v>3.5866945676187034E-2</v>
      </c>
      <c r="L1058" s="13">
        <v>0.13392516032930643</v>
      </c>
      <c r="M1058" s="13">
        <v>9.394815167374837E-2</v>
      </c>
      <c r="N1058" s="13">
        <v>0.10874631749739713</v>
      </c>
      <c r="O1058" s="13" t="s">
        <v>771</v>
      </c>
      <c r="P1058" s="13">
        <v>4.2577809038103473E-2</v>
      </c>
      <c r="Q1058" s="13">
        <v>4.0450367070814681E-2</v>
      </c>
      <c r="R1058" s="13">
        <v>3.8706020556011321E-2</v>
      </c>
      <c r="S1058" s="13">
        <v>5.0495212172770323E-2</v>
      </c>
      <c r="T1058" s="13" t="s">
        <v>771</v>
      </c>
      <c r="U1058" s="13">
        <v>6.2468114194672818E-2</v>
      </c>
      <c r="V1058" s="13">
        <v>6.8720770243190912E-2</v>
      </c>
      <c r="W1058" s="13">
        <v>6.4244509939452424E-2</v>
      </c>
      <c r="X1058" s="13">
        <v>3.7073269642010069E-2</v>
      </c>
      <c r="Y1058" s="13">
        <v>0.10683443629928924</v>
      </c>
      <c r="Z1058" s="13">
        <v>9.764434169430522E-2</v>
      </c>
      <c r="AA1058" s="13">
        <v>6.2291628393967152E-2</v>
      </c>
      <c r="AB1058" s="13">
        <v>1.5808095290642459E-2</v>
      </c>
      <c r="AC1058" s="150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274</v>
      </c>
      <c r="C1059" s="28"/>
      <c r="D1059" s="13">
        <v>-3.4512889814173997E-2</v>
      </c>
      <c r="E1059" s="13">
        <v>9.3502101516133029E-2</v>
      </c>
      <c r="F1059" s="13">
        <v>3.1274704568001965E-2</v>
      </c>
      <c r="G1059" s="13">
        <v>-2.6695180419956666E-2</v>
      </c>
      <c r="H1059" s="13" t="s">
        <v>771</v>
      </c>
      <c r="I1059" s="13">
        <v>-6.4806513716765601E-2</v>
      </c>
      <c r="J1059" s="13">
        <v>3.6823708408058264E-2</v>
      </c>
      <c r="K1059" s="13">
        <v>-2.1320505211432472E-2</v>
      </c>
      <c r="L1059" s="13">
        <v>-5.7477411159686853E-2</v>
      </c>
      <c r="M1059" s="13">
        <v>-3.0604035117065331E-2</v>
      </c>
      <c r="N1059" s="13">
        <v>7.5912255379144256E-2</v>
      </c>
      <c r="O1059" s="13" t="s">
        <v>771</v>
      </c>
      <c r="P1059" s="13">
        <v>1.6302221248237991E-2</v>
      </c>
      <c r="Q1059" s="13">
        <v>0.10059992527686701</v>
      </c>
      <c r="R1059" s="13">
        <v>-1.2876248887507824E-3</v>
      </c>
      <c r="S1059" s="13">
        <v>6.2217289783721874E-2</v>
      </c>
      <c r="T1059" s="13" t="s">
        <v>771</v>
      </c>
      <c r="U1059" s="13">
        <v>0.17509944331827509</v>
      </c>
      <c r="V1059" s="13">
        <v>7.8355289564837172E-2</v>
      </c>
      <c r="W1059" s="13">
        <v>-0.17083419737583672</v>
      </c>
      <c r="X1059" s="13">
        <v>-4.2330599208391329E-2</v>
      </c>
      <c r="Y1059" s="13">
        <v>7.4446434867728506E-2</v>
      </c>
      <c r="Z1059" s="13">
        <v>-1.7900257351462279E-2</v>
      </c>
      <c r="AA1059" s="13">
        <v>2.2654110131039351E-2</v>
      </c>
      <c r="AB1059" s="13">
        <v>-4.2330599208390995E-2</v>
      </c>
      <c r="AC1059" s="150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45" t="s">
        <v>275</v>
      </c>
      <c r="C1060" s="46"/>
      <c r="D1060" s="44">
        <v>0.57999999999999996</v>
      </c>
      <c r="E1060" s="44">
        <v>0.89</v>
      </c>
      <c r="F1060" s="44">
        <v>0.17</v>
      </c>
      <c r="G1060" s="44">
        <v>0.49</v>
      </c>
      <c r="H1060" s="44">
        <v>3.26</v>
      </c>
      <c r="I1060" s="44">
        <v>0.93</v>
      </c>
      <c r="J1060" s="44">
        <v>0.24</v>
      </c>
      <c r="K1060" s="44">
        <v>0.43</v>
      </c>
      <c r="L1060" s="44">
        <v>0.85</v>
      </c>
      <c r="M1060" s="44">
        <v>0.54</v>
      </c>
      <c r="N1060" s="44">
        <v>0.69</v>
      </c>
      <c r="O1060" s="44">
        <v>5.17</v>
      </c>
      <c r="P1060" s="44">
        <v>0</v>
      </c>
      <c r="Q1060" s="44">
        <v>0.97</v>
      </c>
      <c r="R1060" s="44">
        <v>0.2</v>
      </c>
      <c r="S1060" s="44">
        <v>0.53</v>
      </c>
      <c r="T1060" s="44">
        <v>5.17</v>
      </c>
      <c r="U1060" s="44">
        <v>1.83</v>
      </c>
      <c r="V1060" s="44">
        <v>0.71</v>
      </c>
      <c r="W1060" s="44">
        <v>2.15</v>
      </c>
      <c r="X1060" s="44">
        <v>0.67</v>
      </c>
      <c r="Y1060" s="44">
        <v>0.67</v>
      </c>
      <c r="Z1060" s="44">
        <v>0.39</v>
      </c>
      <c r="AA1060" s="44">
        <v>7.0000000000000007E-2</v>
      </c>
      <c r="AB1060" s="44">
        <v>0.67</v>
      </c>
      <c r="AC1060" s="150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BM1061" s="55"/>
    </row>
    <row r="1062" spans="1:65" ht="15">
      <c r="B1062" s="8" t="s">
        <v>689</v>
      </c>
      <c r="BM1062" s="27" t="s">
        <v>67</v>
      </c>
    </row>
    <row r="1063" spans="1:65" ht="15">
      <c r="A1063" s="24" t="s">
        <v>66</v>
      </c>
      <c r="B1063" s="18" t="s">
        <v>114</v>
      </c>
      <c r="C1063" s="15" t="s">
        <v>115</v>
      </c>
      <c r="D1063" s="16" t="s">
        <v>240</v>
      </c>
      <c r="E1063" s="17" t="s">
        <v>240</v>
      </c>
      <c r="F1063" s="17" t="s">
        <v>240</v>
      </c>
      <c r="G1063" s="17" t="s">
        <v>240</v>
      </c>
      <c r="H1063" s="17" t="s">
        <v>240</v>
      </c>
      <c r="I1063" s="17" t="s">
        <v>240</v>
      </c>
      <c r="J1063" s="17" t="s">
        <v>240</v>
      </c>
      <c r="K1063" s="17" t="s">
        <v>240</v>
      </c>
      <c r="L1063" s="17" t="s">
        <v>240</v>
      </c>
      <c r="M1063" s="17" t="s">
        <v>240</v>
      </c>
      <c r="N1063" s="17" t="s">
        <v>240</v>
      </c>
      <c r="O1063" s="17" t="s">
        <v>240</v>
      </c>
      <c r="P1063" s="17" t="s">
        <v>240</v>
      </c>
      <c r="Q1063" s="17" t="s">
        <v>240</v>
      </c>
      <c r="R1063" s="17" t="s">
        <v>240</v>
      </c>
      <c r="S1063" s="17" t="s">
        <v>240</v>
      </c>
      <c r="T1063" s="17" t="s">
        <v>240</v>
      </c>
      <c r="U1063" s="17" t="s">
        <v>240</v>
      </c>
      <c r="V1063" s="17" t="s">
        <v>240</v>
      </c>
      <c r="W1063" s="17" t="s">
        <v>240</v>
      </c>
      <c r="X1063" s="17" t="s">
        <v>240</v>
      </c>
      <c r="Y1063" s="17" t="s">
        <v>240</v>
      </c>
      <c r="Z1063" s="17" t="s">
        <v>240</v>
      </c>
      <c r="AA1063" s="17" t="s">
        <v>240</v>
      </c>
      <c r="AB1063" s="150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 t="s">
        <v>241</v>
      </c>
      <c r="C1064" s="9" t="s">
        <v>241</v>
      </c>
      <c r="D1064" s="148" t="s">
        <v>243</v>
      </c>
      <c r="E1064" s="149" t="s">
        <v>244</v>
      </c>
      <c r="F1064" s="149" t="s">
        <v>245</v>
      </c>
      <c r="G1064" s="149" t="s">
        <v>246</v>
      </c>
      <c r="H1064" s="149" t="s">
        <v>248</v>
      </c>
      <c r="I1064" s="149" t="s">
        <v>249</v>
      </c>
      <c r="J1064" s="149" t="s">
        <v>250</v>
      </c>
      <c r="K1064" s="149" t="s">
        <v>251</v>
      </c>
      <c r="L1064" s="149" t="s">
        <v>252</v>
      </c>
      <c r="M1064" s="149" t="s">
        <v>253</v>
      </c>
      <c r="N1064" s="149" t="s">
        <v>254</v>
      </c>
      <c r="O1064" s="149" t="s">
        <v>255</v>
      </c>
      <c r="P1064" s="149" t="s">
        <v>256</v>
      </c>
      <c r="Q1064" s="149" t="s">
        <v>257</v>
      </c>
      <c r="R1064" s="149" t="s">
        <v>258</v>
      </c>
      <c r="S1064" s="149" t="s">
        <v>259</v>
      </c>
      <c r="T1064" s="149" t="s">
        <v>261</v>
      </c>
      <c r="U1064" s="149" t="s">
        <v>279</v>
      </c>
      <c r="V1064" s="149" t="s">
        <v>307</v>
      </c>
      <c r="W1064" s="149" t="s">
        <v>280</v>
      </c>
      <c r="X1064" s="149" t="s">
        <v>262</v>
      </c>
      <c r="Y1064" s="149" t="s">
        <v>263</v>
      </c>
      <c r="Z1064" s="149" t="s">
        <v>281</v>
      </c>
      <c r="AA1064" s="149" t="s">
        <v>265</v>
      </c>
      <c r="AB1064" s="150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s">
        <v>3</v>
      </c>
    </row>
    <row r="1065" spans="1:65">
      <c r="A1065" s="29"/>
      <c r="B1065" s="19"/>
      <c r="C1065" s="9"/>
      <c r="D1065" s="10" t="s">
        <v>284</v>
      </c>
      <c r="E1065" s="11" t="s">
        <v>285</v>
      </c>
      <c r="F1065" s="11" t="s">
        <v>285</v>
      </c>
      <c r="G1065" s="11" t="s">
        <v>282</v>
      </c>
      <c r="H1065" s="11" t="s">
        <v>284</v>
      </c>
      <c r="I1065" s="11" t="s">
        <v>282</v>
      </c>
      <c r="J1065" s="11" t="s">
        <v>282</v>
      </c>
      <c r="K1065" s="11" t="s">
        <v>282</v>
      </c>
      <c r="L1065" s="11" t="s">
        <v>282</v>
      </c>
      <c r="M1065" s="11" t="s">
        <v>282</v>
      </c>
      <c r="N1065" s="11" t="s">
        <v>282</v>
      </c>
      <c r="O1065" s="11" t="s">
        <v>284</v>
      </c>
      <c r="P1065" s="11" t="s">
        <v>285</v>
      </c>
      <c r="Q1065" s="11" t="s">
        <v>282</v>
      </c>
      <c r="R1065" s="11" t="s">
        <v>284</v>
      </c>
      <c r="S1065" s="11" t="s">
        <v>285</v>
      </c>
      <c r="T1065" s="11" t="s">
        <v>285</v>
      </c>
      <c r="U1065" s="11" t="s">
        <v>285</v>
      </c>
      <c r="V1065" s="11" t="s">
        <v>284</v>
      </c>
      <c r="W1065" s="11" t="s">
        <v>285</v>
      </c>
      <c r="X1065" s="11" t="s">
        <v>285</v>
      </c>
      <c r="Y1065" s="11" t="s">
        <v>285</v>
      </c>
      <c r="Z1065" s="11" t="s">
        <v>285</v>
      </c>
      <c r="AA1065" s="11" t="s">
        <v>282</v>
      </c>
      <c r="AB1065" s="150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0</v>
      </c>
    </row>
    <row r="1066" spans="1:65">
      <c r="A1066" s="29"/>
      <c r="B1066" s="19"/>
      <c r="C1066" s="9"/>
      <c r="D1066" s="25" t="s">
        <v>326</v>
      </c>
      <c r="E1066" s="25" t="s">
        <v>326</v>
      </c>
      <c r="F1066" s="25" t="s">
        <v>326</v>
      </c>
      <c r="G1066" s="25" t="s">
        <v>327</v>
      </c>
      <c r="H1066" s="25" t="s">
        <v>328</v>
      </c>
      <c r="I1066" s="25" t="s">
        <v>327</v>
      </c>
      <c r="J1066" s="25" t="s">
        <v>327</v>
      </c>
      <c r="K1066" s="25" t="s">
        <v>327</v>
      </c>
      <c r="L1066" s="25" t="s">
        <v>327</v>
      </c>
      <c r="M1066" s="25" t="s">
        <v>327</v>
      </c>
      <c r="N1066" s="25" t="s">
        <v>328</v>
      </c>
      <c r="O1066" s="25" t="s">
        <v>327</v>
      </c>
      <c r="P1066" s="25" t="s">
        <v>328</v>
      </c>
      <c r="Q1066" s="25" t="s">
        <v>329</v>
      </c>
      <c r="R1066" s="25" t="s">
        <v>328</v>
      </c>
      <c r="S1066" s="25" t="s">
        <v>329</v>
      </c>
      <c r="T1066" s="25" t="s">
        <v>329</v>
      </c>
      <c r="U1066" s="25" t="s">
        <v>330</v>
      </c>
      <c r="V1066" s="25" t="s">
        <v>328</v>
      </c>
      <c r="W1066" s="25" t="s">
        <v>327</v>
      </c>
      <c r="X1066" s="25" t="s">
        <v>328</v>
      </c>
      <c r="Y1066" s="25" t="s">
        <v>328</v>
      </c>
      <c r="Z1066" s="25" t="s">
        <v>327</v>
      </c>
      <c r="AA1066" s="25" t="s">
        <v>119</v>
      </c>
      <c r="AB1066" s="150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8">
        <v>1</v>
      </c>
      <c r="C1067" s="14">
        <v>1</v>
      </c>
      <c r="D1067" s="219">
        <v>63</v>
      </c>
      <c r="E1067" s="219">
        <v>70</v>
      </c>
      <c r="F1067" s="219">
        <v>66.829269622041551</v>
      </c>
      <c r="G1067" s="219">
        <v>61</v>
      </c>
      <c r="H1067" s="219">
        <v>61.70000000000001</v>
      </c>
      <c r="I1067" s="219">
        <v>64</v>
      </c>
      <c r="J1067" s="219">
        <v>65</v>
      </c>
      <c r="K1067" s="219">
        <v>66</v>
      </c>
      <c r="L1067" s="219">
        <v>61</v>
      </c>
      <c r="M1067" s="219">
        <v>65</v>
      </c>
      <c r="N1067" s="219">
        <v>67</v>
      </c>
      <c r="O1067" s="219">
        <v>62.20000000000001</v>
      </c>
      <c r="P1067" s="219">
        <v>69</v>
      </c>
      <c r="Q1067" s="219">
        <v>65.462472221962301</v>
      </c>
      <c r="R1067" s="219">
        <v>69</v>
      </c>
      <c r="S1067" s="219">
        <v>66.5</v>
      </c>
      <c r="T1067" s="219">
        <v>64</v>
      </c>
      <c r="U1067" s="230">
        <v>54</v>
      </c>
      <c r="V1067" s="219">
        <v>68</v>
      </c>
      <c r="W1067" s="219">
        <v>63</v>
      </c>
      <c r="X1067" s="219">
        <v>62</v>
      </c>
      <c r="Y1067" s="230">
        <v>74</v>
      </c>
      <c r="Z1067" s="219">
        <v>64</v>
      </c>
      <c r="AA1067" s="219">
        <v>64</v>
      </c>
      <c r="AB1067" s="220"/>
      <c r="AC1067" s="221"/>
      <c r="AD1067" s="221"/>
      <c r="AE1067" s="221"/>
      <c r="AF1067" s="221"/>
      <c r="AG1067" s="221"/>
      <c r="AH1067" s="221"/>
      <c r="AI1067" s="221"/>
      <c r="AJ1067" s="221"/>
      <c r="AK1067" s="221"/>
      <c r="AL1067" s="221"/>
      <c r="AM1067" s="221"/>
      <c r="AN1067" s="221"/>
      <c r="AO1067" s="221"/>
      <c r="AP1067" s="221"/>
      <c r="AQ1067" s="221"/>
      <c r="AR1067" s="221"/>
      <c r="AS1067" s="221"/>
      <c r="AT1067" s="221"/>
      <c r="AU1067" s="221"/>
      <c r="AV1067" s="221"/>
      <c r="AW1067" s="221"/>
      <c r="AX1067" s="221"/>
      <c r="AY1067" s="221"/>
      <c r="AZ1067" s="221"/>
      <c r="BA1067" s="221"/>
      <c r="BB1067" s="221"/>
      <c r="BC1067" s="221"/>
      <c r="BD1067" s="221"/>
      <c r="BE1067" s="221"/>
      <c r="BF1067" s="221"/>
      <c r="BG1067" s="221"/>
      <c r="BH1067" s="221"/>
      <c r="BI1067" s="221"/>
      <c r="BJ1067" s="221"/>
      <c r="BK1067" s="221"/>
      <c r="BL1067" s="221"/>
      <c r="BM1067" s="222">
        <v>1</v>
      </c>
    </row>
    <row r="1068" spans="1:65">
      <c r="A1068" s="29"/>
      <c r="B1068" s="19">
        <v>1</v>
      </c>
      <c r="C1068" s="9">
        <v>2</v>
      </c>
      <c r="D1068" s="223">
        <v>62</v>
      </c>
      <c r="E1068" s="223">
        <v>69</v>
      </c>
      <c r="F1068" s="223">
        <v>62.65634322963195</v>
      </c>
      <c r="G1068" s="223">
        <v>63</v>
      </c>
      <c r="H1068" s="223">
        <v>60.3</v>
      </c>
      <c r="I1068" s="223">
        <v>65</v>
      </c>
      <c r="J1068" s="223">
        <v>65</v>
      </c>
      <c r="K1068" s="223">
        <v>66</v>
      </c>
      <c r="L1068" s="223">
        <v>63</v>
      </c>
      <c r="M1068" s="223">
        <v>65</v>
      </c>
      <c r="N1068" s="223">
        <v>62</v>
      </c>
      <c r="O1068" s="223">
        <v>65</v>
      </c>
      <c r="P1068" s="223">
        <v>67</v>
      </c>
      <c r="Q1068" s="223">
        <v>66.509382293589852</v>
      </c>
      <c r="R1068" s="223">
        <v>66</v>
      </c>
      <c r="S1068" s="223">
        <v>66.5</v>
      </c>
      <c r="T1068" s="223">
        <v>63</v>
      </c>
      <c r="U1068" s="229">
        <v>51</v>
      </c>
      <c r="V1068" s="223">
        <v>67</v>
      </c>
      <c r="W1068" s="223">
        <v>63</v>
      </c>
      <c r="X1068" s="223">
        <v>63</v>
      </c>
      <c r="Y1068" s="229">
        <v>73</v>
      </c>
      <c r="Z1068" s="223">
        <v>65</v>
      </c>
      <c r="AA1068" s="223">
        <v>63</v>
      </c>
      <c r="AB1068" s="220"/>
      <c r="AC1068" s="221"/>
      <c r="AD1068" s="221"/>
      <c r="AE1068" s="221"/>
      <c r="AF1068" s="221"/>
      <c r="AG1068" s="221"/>
      <c r="AH1068" s="221"/>
      <c r="AI1068" s="221"/>
      <c r="AJ1068" s="221"/>
      <c r="AK1068" s="221"/>
      <c r="AL1068" s="221"/>
      <c r="AM1068" s="221"/>
      <c r="AN1068" s="221"/>
      <c r="AO1068" s="221"/>
      <c r="AP1068" s="221"/>
      <c r="AQ1068" s="221"/>
      <c r="AR1068" s="221"/>
      <c r="AS1068" s="221"/>
      <c r="AT1068" s="221"/>
      <c r="AU1068" s="221"/>
      <c r="AV1068" s="221"/>
      <c r="AW1068" s="221"/>
      <c r="AX1068" s="221"/>
      <c r="AY1068" s="221"/>
      <c r="AZ1068" s="221"/>
      <c r="BA1068" s="221"/>
      <c r="BB1068" s="221"/>
      <c r="BC1068" s="221"/>
      <c r="BD1068" s="221"/>
      <c r="BE1068" s="221"/>
      <c r="BF1068" s="221"/>
      <c r="BG1068" s="221"/>
      <c r="BH1068" s="221"/>
      <c r="BI1068" s="221"/>
      <c r="BJ1068" s="221"/>
      <c r="BK1068" s="221"/>
      <c r="BL1068" s="221"/>
      <c r="BM1068" s="222">
        <v>22</v>
      </c>
    </row>
    <row r="1069" spans="1:65">
      <c r="A1069" s="29"/>
      <c r="B1069" s="19">
        <v>1</v>
      </c>
      <c r="C1069" s="9">
        <v>3</v>
      </c>
      <c r="D1069" s="223">
        <v>64</v>
      </c>
      <c r="E1069" s="223">
        <v>70</v>
      </c>
      <c r="F1069" s="223">
        <v>65.238910097638453</v>
      </c>
      <c r="G1069" s="223">
        <v>63</v>
      </c>
      <c r="H1069" s="223">
        <v>62.3</v>
      </c>
      <c r="I1069" s="223">
        <v>65</v>
      </c>
      <c r="J1069" s="223">
        <v>65</v>
      </c>
      <c r="K1069" s="223">
        <v>67</v>
      </c>
      <c r="L1069" s="223">
        <v>63</v>
      </c>
      <c r="M1069" s="223">
        <v>64</v>
      </c>
      <c r="N1069" s="223">
        <v>64</v>
      </c>
      <c r="O1069" s="223">
        <v>63</v>
      </c>
      <c r="P1069" s="223">
        <v>65</v>
      </c>
      <c r="Q1069" s="223">
        <v>64.62718190572798</v>
      </c>
      <c r="R1069" s="223">
        <v>66</v>
      </c>
      <c r="S1069" s="223">
        <v>68</v>
      </c>
      <c r="T1069" s="223">
        <v>64</v>
      </c>
      <c r="U1069" s="229">
        <v>53</v>
      </c>
      <c r="V1069" s="223">
        <v>69</v>
      </c>
      <c r="W1069" s="223">
        <v>63</v>
      </c>
      <c r="X1069" s="223">
        <v>65</v>
      </c>
      <c r="Y1069" s="229">
        <v>74</v>
      </c>
      <c r="Z1069" s="223">
        <v>65</v>
      </c>
      <c r="AA1069" s="223">
        <v>64</v>
      </c>
      <c r="AB1069" s="220"/>
      <c r="AC1069" s="221"/>
      <c r="AD1069" s="221"/>
      <c r="AE1069" s="221"/>
      <c r="AF1069" s="221"/>
      <c r="AG1069" s="221"/>
      <c r="AH1069" s="221"/>
      <c r="AI1069" s="221"/>
      <c r="AJ1069" s="221"/>
      <c r="AK1069" s="221"/>
      <c r="AL1069" s="221"/>
      <c r="AM1069" s="221"/>
      <c r="AN1069" s="221"/>
      <c r="AO1069" s="221"/>
      <c r="AP1069" s="221"/>
      <c r="AQ1069" s="221"/>
      <c r="AR1069" s="221"/>
      <c r="AS1069" s="221"/>
      <c r="AT1069" s="221"/>
      <c r="AU1069" s="221"/>
      <c r="AV1069" s="221"/>
      <c r="AW1069" s="221"/>
      <c r="AX1069" s="221"/>
      <c r="AY1069" s="221"/>
      <c r="AZ1069" s="221"/>
      <c r="BA1069" s="221"/>
      <c r="BB1069" s="221"/>
      <c r="BC1069" s="221"/>
      <c r="BD1069" s="221"/>
      <c r="BE1069" s="221"/>
      <c r="BF1069" s="221"/>
      <c r="BG1069" s="221"/>
      <c r="BH1069" s="221"/>
      <c r="BI1069" s="221"/>
      <c r="BJ1069" s="221"/>
      <c r="BK1069" s="221"/>
      <c r="BL1069" s="221"/>
      <c r="BM1069" s="222">
        <v>16</v>
      </c>
    </row>
    <row r="1070" spans="1:65">
      <c r="A1070" s="29"/>
      <c r="B1070" s="19">
        <v>1</v>
      </c>
      <c r="C1070" s="9">
        <v>4</v>
      </c>
      <c r="D1070" s="223">
        <v>64</v>
      </c>
      <c r="E1070" s="223">
        <v>69</v>
      </c>
      <c r="F1070" s="223">
        <v>61.949291319065047</v>
      </c>
      <c r="G1070" s="223">
        <v>62</v>
      </c>
      <c r="H1070" s="223">
        <v>61.4</v>
      </c>
      <c r="I1070" s="223">
        <v>65</v>
      </c>
      <c r="J1070" s="223">
        <v>65</v>
      </c>
      <c r="K1070" s="223">
        <v>65</v>
      </c>
      <c r="L1070" s="223">
        <v>64</v>
      </c>
      <c r="M1070" s="223">
        <v>65</v>
      </c>
      <c r="N1070" s="223">
        <v>65</v>
      </c>
      <c r="O1070" s="223">
        <v>62</v>
      </c>
      <c r="P1070" s="223">
        <v>66</v>
      </c>
      <c r="Q1070" s="231">
        <v>68.688111720808337</v>
      </c>
      <c r="R1070" s="223">
        <v>68</v>
      </c>
      <c r="S1070" s="223">
        <v>67</v>
      </c>
      <c r="T1070" s="223">
        <v>64</v>
      </c>
      <c r="U1070" s="229">
        <v>56</v>
      </c>
      <c r="V1070" s="223">
        <v>70</v>
      </c>
      <c r="W1070" s="223">
        <v>63</v>
      </c>
      <c r="X1070" s="223">
        <v>64</v>
      </c>
      <c r="Y1070" s="229">
        <v>75</v>
      </c>
      <c r="Z1070" s="223">
        <v>61</v>
      </c>
      <c r="AA1070" s="223">
        <v>64</v>
      </c>
      <c r="AB1070" s="220"/>
      <c r="AC1070" s="221"/>
      <c r="AD1070" s="221"/>
      <c r="AE1070" s="221"/>
      <c r="AF1070" s="221"/>
      <c r="AG1070" s="221"/>
      <c r="AH1070" s="221"/>
      <c r="AI1070" s="221"/>
      <c r="AJ1070" s="221"/>
      <c r="AK1070" s="221"/>
      <c r="AL1070" s="221"/>
      <c r="AM1070" s="221"/>
      <c r="AN1070" s="221"/>
      <c r="AO1070" s="221"/>
      <c r="AP1070" s="221"/>
      <c r="AQ1070" s="221"/>
      <c r="AR1070" s="221"/>
      <c r="AS1070" s="221"/>
      <c r="AT1070" s="221"/>
      <c r="AU1070" s="221"/>
      <c r="AV1070" s="221"/>
      <c r="AW1070" s="221"/>
      <c r="AX1070" s="221"/>
      <c r="AY1070" s="221"/>
      <c r="AZ1070" s="221"/>
      <c r="BA1070" s="221"/>
      <c r="BB1070" s="221"/>
      <c r="BC1070" s="221"/>
      <c r="BD1070" s="221"/>
      <c r="BE1070" s="221"/>
      <c r="BF1070" s="221"/>
      <c r="BG1070" s="221"/>
      <c r="BH1070" s="221"/>
      <c r="BI1070" s="221"/>
      <c r="BJ1070" s="221"/>
      <c r="BK1070" s="221"/>
      <c r="BL1070" s="221"/>
      <c r="BM1070" s="222">
        <v>64.658027890544219</v>
      </c>
    </row>
    <row r="1071" spans="1:65">
      <c r="A1071" s="29"/>
      <c r="B1071" s="19">
        <v>1</v>
      </c>
      <c r="C1071" s="9">
        <v>5</v>
      </c>
      <c r="D1071" s="223">
        <v>64</v>
      </c>
      <c r="E1071" s="223">
        <v>69</v>
      </c>
      <c r="F1071" s="223">
        <v>66.25001325647645</v>
      </c>
      <c r="G1071" s="223">
        <v>64</v>
      </c>
      <c r="H1071" s="223">
        <v>61.100000000000009</v>
      </c>
      <c r="I1071" s="223">
        <v>65</v>
      </c>
      <c r="J1071" s="223">
        <v>66</v>
      </c>
      <c r="K1071" s="223">
        <v>65</v>
      </c>
      <c r="L1071" s="223">
        <v>63</v>
      </c>
      <c r="M1071" s="223">
        <v>65</v>
      </c>
      <c r="N1071" s="223">
        <v>62</v>
      </c>
      <c r="O1071" s="223">
        <v>63</v>
      </c>
      <c r="P1071" s="223">
        <v>66</v>
      </c>
      <c r="Q1071" s="223">
        <v>65.351683887683478</v>
      </c>
      <c r="R1071" s="223">
        <v>66</v>
      </c>
      <c r="S1071" s="223">
        <v>65.5</v>
      </c>
      <c r="T1071" s="223">
        <v>64</v>
      </c>
      <c r="U1071" s="229">
        <v>56</v>
      </c>
      <c r="V1071" s="223">
        <v>67</v>
      </c>
      <c r="W1071" s="223">
        <v>63</v>
      </c>
      <c r="X1071" s="223">
        <v>63</v>
      </c>
      <c r="Y1071" s="229">
        <v>73</v>
      </c>
      <c r="Z1071" s="223">
        <v>62</v>
      </c>
      <c r="AA1071" s="223">
        <v>63</v>
      </c>
      <c r="AB1071" s="220"/>
      <c r="AC1071" s="221"/>
      <c r="AD1071" s="221"/>
      <c r="AE1071" s="221"/>
      <c r="AF1071" s="221"/>
      <c r="AG1071" s="221"/>
      <c r="AH1071" s="221"/>
      <c r="AI1071" s="221"/>
      <c r="AJ1071" s="221"/>
      <c r="AK1071" s="221"/>
      <c r="AL1071" s="221"/>
      <c r="AM1071" s="221"/>
      <c r="AN1071" s="221"/>
      <c r="AO1071" s="221"/>
      <c r="AP1071" s="221"/>
      <c r="AQ1071" s="221"/>
      <c r="AR1071" s="221"/>
      <c r="AS1071" s="221"/>
      <c r="AT1071" s="221"/>
      <c r="AU1071" s="221"/>
      <c r="AV1071" s="221"/>
      <c r="AW1071" s="221"/>
      <c r="AX1071" s="221"/>
      <c r="AY1071" s="221"/>
      <c r="AZ1071" s="221"/>
      <c r="BA1071" s="221"/>
      <c r="BB1071" s="221"/>
      <c r="BC1071" s="221"/>
      <c r="BD1071" s="221"/>
      <c r="BE1071" s="221"/>
      <c r="BF1071" s="221"/>
      <c r="BG1071" s="221"/>
      <c r="BH1071" s="221"/>
      <c r="BI1071" s="221"/>
      <c r="BJ1071" s="221"/>
      <c r="BK1071" s="221"/>
      <c r="BL1071" s="221"/>
      <c r="BM1071" s="222">
        <v>117</v>
      </c>
    </row>
    <row r="1072" spans="1:65">
      <c r="A1072" s="29"/>
      <c r="B1072" s="19">
        <v>1</v>
      </c>
      <c r="C1072" s="9">
        <v>6</v>
      </c>
      <c r="D1072" s="223">
        <v>63</v>
      </c>
      <c r="E1072" s="223">
        <v>70</v>
      </c>
      <c r="F1072" s="223">
        <v>65.281335740008643</v>
      </c>
      <c r="G1072" s="223">
        <v>62</v>
      </c>
      <c r="H1072" s="223">
        <v>60.8</v>
      </c>
      <c r="I1072" s="223">
        <v>64</v>
      </c>
      <c r="J1072" s="223">
        <v>65</v>
      </c>
      <c r="K1072" s="223">
        <v>65</v>
      </c>
      <c r="L1072" s="223">
        <v>63</v>
      </c>
      <c r="M1072" s="223">
        <v>63</v>
      </c>
      <c r="N1072" s="223">
        <v>66</v>
      </c>
      <c r="O1072" s="231">
        <v>52</v>
      </c>
      <c r="P1072" s="223">
        <v>67</v>
      </c>
      <c r="Q1072" s="223">
        <v>64.561378263515422</v>
      </c>
      <c r="R1072" s="223">
        <v>68</v>
      </c>
      <c r="S1072" s="223">
        <v>66.5</v>
      </c>
      <c r="T1072" s="223">
        <v>64</v>
      </c>
      <c r="U1072" s="229">
        <v>53</v>
      </c>
      <c r="V1072" s="223">
        <v>68</v>
      </c>
      <c r="W1072" s="223">
        <v>63</v>
      </c>
      <c r="X1072" s="223">
        <v>64</v>
      </c>
      <c r="Y1072" s="229">
        <v>72</v>
      </c>
      <c r="Z1072" s="223">
        <v>61</v>
      </c>
      <c r="AA1072" s="223">
        <v>64</v>
      </c>
      <c r="AB1072" s="220"/>
      <c r="AC1072" s="221"/>
      <c r="AD1072" s="221"/>
      <c r="AE1072" s="221"/>
      <c r="AF1072" s="221"/>
      <c r="AG1072" s="221"/>
      <c r="AH1072" s="221"/>
      <c r="AI1072" s="221"/>
      <c r="AJ1072" s="221"/>
      <c r="AK1072" s="221"/>
      <c r="AL1072" s="221"/>
      <c r="AM1072" s="221"/>
      <c r="AN1072" s="221"/>
      <c r="AO1072" s="221"/>
      <c r="AP1072" s="221"/>
      <c r="AQ1072" s="221"/>
      <c r="AR1072" s="221"/>
      <c r="AS1072" s="221"/>
      <c r="AT1072" s="221"/>
      <c r="AU1072" s="221"/>
      <c r="AV1072" s="221"/>
      <c r="AW1072" s="221"/>
      <c r="AX1072" s="221"/>
      <c r="AY1072" s="221"/>
      <c r="AZ1072" s="221"/>
      <c r="BA1072" s="221"/>
      <c r="BB1072" s="221"/>
      <c r="BC1072" s="221"/>
      <c r="BD1072" s="221"/>
      <c r="BE1072" s="221"/>
      <c r="BF1072" s="221"/>
      <c r="BG1072" s="221"/>
      <c r="BH1072" s="221"/>
      <c r="BI1072" s="221"/>
      <c r="BJ1072" s="221"/>
      <c r="BK1072" s="221"/>
      <c r="BL1072" s="221"/>
      <c r="BM1072" s="224"/>
    </row>
    <row r="1073" spans="1:65">
      <c r="A1073" s="29"/>
      <c r="B1073" s="20" t="s">
        <v>271</v>
      </c>
      <c r="C1073" s="12"/>
      <c r="D1073" s="225">
        <v>63.333333333333336</v>
      </c>
      <c r="E1073" s="225">
        <v>69.5</v>
      </c>
      <c r="F1073" s="225">
        <v>64.70086054414368</v>
      </c>
      <c r="G1073" s="225">
        <v>62.5</v>
      </c>
      <c r="H1073" s="225">
        <v>61.266666666666673</v>
      </c>
      <c r="I1073" s="225">
        <v>64.666666666666671</v>
      </c>
      <c r="J1073" s="225">
        <v>65.166666666666671</v>
      </c>
      <c r="K1073" s="225">
        <v>65.666666666666671</v>
      </c>
      <c r="L1073" s="225">
        <v>62.833333333333336</v>
      </c>
      <c r="M1073" s="225">
        <v>64.5</v>
      </c>
      <c r="N1073" s="225">
        <v>64.333333333333329</v>
      </c>
      <c r="O1073" s="225">
        <v>61.20000000000001</v>
      </c>
      <c r="P1073" s="225">
        <v>66.666666666666671</v>
      </c>
      <c r="Q1073" s="225">
        <v>65.86670171554789</v>
      </c>
      <c r="R1073" s="225">
        <v>67.166666666666671</v>
      </c>
      <c r="S1073" s="225">
        <v>66.666666666666671</v>
      </c>
      <c r="T1073" s="225">
        <v>63.833333333333336</v>
      </c>
      <c r="U1073" s="225">
        <v>53.833333333333336</v>
      </c>
      <c r="V1073" s="225">
        <v>68.166666666666671</v>
      </c>
      <c r="W1073" s="225">
        <v>63</v>
      </c>
      <c r="X1073" s="225">
        <v>63.5</v>
      </c>
      <c r="Y1073" s="225">
        <v>73.5</v>
      </c>
      <c r="Z1073" s="225">
        <v>63</v>
      </c>
      <c r="AA1073" s="225">
        <v>63.666666666666664</v>
      </c>
      <c r="AB1073" s="220"/>
      <c r="AC1073" s="221"/>
      <c r="AD1073" s="221"/>
      <c r="AE1073" s="221"/>
      <c r="AF1073" s="221"/>
      <c r="AG1073" s="221"/>
      <c r="AH1073" s="221"/>
      <c r="AI1073" s="221"/>
      <c r="AJ1073" s="221"/>
      <c r="AK1073" s="221"/>
      <c r="AL1073" s="221"/>
      <c r="AM1073" s="221"/>
      <c r="AN1073" s="221"/>
      <c r="AO1073" s="221"/>
      <c r="AP1073" s="221"/>
      <c r="AQ1073" s="221"/>
      <c r="AR1073" s="221"/>
      <c r="AS1073" s="221"/>
      <c r="AT1073" s="221"/>
      <c r="AU1073" s="221"/>
      <c r="AV1073" s="221"/>
      <c r="AW1073" s="221"/>
      <c r="AX1073" s="221"/>
      <c r="AY1073" s="221"/>
      <c r="AZ1073" s="221"/>
      <c r="BA1073" s="221"/>
      <c r="BB1073" s="221"/>
      <c r="BC1073" s="221"/>
      <c r="BD1073" s="221"/>
      <c r="BE1073" s="221"/>
      <c r="BF1073" s="221"/>
      <c r="BG1073" s="221"/>
      <c r="BH1073" s="221"/>
      <c r="BI1073" s="221"/>
      <c r="BJ1073" s="221"/>
      <c r="BK1073" s="221"/>
      <c r="BL1073" s="221"/>
      <c r="BM1073" s="224"/>
    </row>
    <row r="1074" spans="1:65">
      <c r="A1074" s="29"/>
      <c r="B1074" s="3" t="s">
        <v>272</v>
      </c>
      <c r="C1074" s="28"/>
      <c r="D1074" s="223">
        <v>63.5</v>
      </c>
      <c r="E1074" s="223">
        <v>69.5</v>
      </c>
      <c r="F1074" s="223">
        <v>65.260122918823555</v>
      </c>
      <c r="G1074" s="223">
        <v>62.5</v>
      </c>
      <c r="H1074" s="223">
        <v>61.25</v>
      </c>
      <c r="I1074" s="223">
        <v>65</v>
      </c>
      <c r="J1074" s="223">
        <v>65</v>
      </c>
      <c r="K1074" s="223">
        <v>65.5</v>
      </c>
      <c r="L1074" s="223">
        <v>63</v>
      </c>
      <c r="M1074" s="223">
        <v>65</v>
      </c>
      <c r="N1074" s="223">
        <v>64.5</v>
      </c>
      <c r="O1074" s="223">
        <v>62.600000000000009</v>
      </c>
      <c r="P1074" s="223">
        <v>66.5</v>
      </c>
      <c r="Q1074" s="223">
        <v>65.40707805482289</v>
      </c>
      <c r="R1074" s="223">
        <v>67</v>
      </c>
      <c r="S1074" s="223">
        <v>66.5</v>
      </c>
      <c r="T1074" s="223">
        <v>64</v>
      </c>
      <c r="U1074" s="223">
        <v>53.5</v>
      </c>
      <c r="V1074" s="223">
        <v>68</v>
      </c>
      <c r="W1074" s="223">
        <v>63</v>
      </c>
      <c r="X1074" s="223">
        <v>63.5</v>
      </c>
      <c r="Y1074" s="223">
        <v>73.5</v>
      </c>
      <c r="Z1074" s="223">
        <v>63</v>
      </c>
      <c r="AA1074" s="223">
        <v>64</v>
      </c>
      <c r="AB1074" s="220"/>
      <c r="AC1074" s="221"/>
      <c r="AD1074" s="221"/>
      <c r="AE1074" s="221"/>
      <c r="AF1074" s="221"/>
      <c r="AG1074" s="221"/>
      <c r="AH1074" s="221"/>
      <c r="AI1074" s="221"/>
      <c r="AJ1074" s="221"/>
      <c r="AK1074" s="221"/>
      <c r="AL1074" s="221"/>
      <c r="AM1074" s="221"/>
      <c r="AN1074" s="221"/>
      <c r="AO1074" s="221"/>
      <c r="AP1074" s="221"/>
      <c r="AQ1074" s="221"/>
      <c r="AR1074" s="221"/>
      <c r="AS1074" s="221"/>
      <c r="AT1074" s="221"/>
      <c r="AU1074" s="221"/>
      <c r="AV1074" s="221"/>
      <c r="AW1074" s="221"/>
      <c r="AX1074" s="221"/>
      <c r="AY1074" s="221"/>
      <c r="AZ1074" s="221"/>
      <c r="BA1074" s="221"/>
      <c r="BB1074" s="221"/>
      <c r="BC1074" s="221"/>
      <c r="BD1074" s="221"/>
      <c r="BE1074" s="221"/>
      <c r="BF1074" s="221"/>
      <c r="BG1074" s="221"/>
      <c r="BH1074" s="221"/>
      <c r="BI1074" s="221"/>
      <c r="BJ1074" s="221"/>
      <c r="BK1074" s="221"/>
      <c r="BL1074" s="221"/>
      <c r="BM1074" s="224"/>
    </row>
    <row r="1075" spans="1:65">
      <c r="A1075" s="29"/>
      <c r="B1075" s="3" t="s">
        <v>273</v>
      </c>
      <c r="C1075" s="28"/>
      <c r="D1075" s="215">
        <v>0.81649658092772603</v>
      </c>
      <c r="E1075" s="215">
        <v>0.54772255750516607</v>
      </c>
      <c r="F1075" s="215">
        <v>1.9650767086184966</v>
      </c>
      <c r="G1075" s="215">
        <v>1.0488088481701516</v>
      </c>
      <c r="H1075" s="215">
        <v>0.70047602861673153</v>
      </c>
      <c r="I1075" s="215">
        <v>0.5163977794943222</v>
      </c>
      <c r="J1075" s="215">
        <v>0.40824829046386302</v>
      </c>
      <c r="K1075" s="215">
        <v>0.81649658092772603</v>
      </c>
      <c r="L1075" s="215">
        <v>0.9831920802501749</v>
      </c>
      <c r="M1075" s="215">
        <v>0.83666002653407556</v>
      </c>
      <c r="N1075" s="215">
        <v>2.0655911179772888</v>
      </c>
      <c r="O1075" s="215">
        <v>4.6303347611160905</v>
      </c>
      <c r="P1075" s="215">
        <v>1.3662601021279464</v>
      </c>
      <c r="Q1075" s="215">
        <v>1.5519224376907943</v>
      </c>
      <c r="R1075" s="215">
        <v>1.3291601358251257</v>
      </c>
      <c r="S1075" s="215">
        <v>0.81649658092772603</v>
      </c>
      <c r="T1075" s="215">
        <v>0.40824829046386302</v>
      </c>
      <c r="U1075" s="215">
        <v>1.9407902170679516</v>
      </c>
      <c r="V1075" s="215">
        <v>1.1690451944500122</v>
      </c>
      <c r="W1075" s="215">
        <v>0</v>
      </c>
      <c r="X1075" s="215">
        <v>1.0488088481701516</v>
      </c>
      <c r="Y1075" s="215">
        <v>1.0488088481701516</v>
      </c>
      <c r="Z1075" s="215">
        <v>1.8973665961010275</v>
      </c>
      <c r="AA1075" s="215">
        <v>0.51639777949432231</v>
      </c>
      <c r="AB1075" s="212"/>
      <c r="AC1075" s="213"/>
      <c r="AD1075" s="213"/>
      <c r="AE1075" s="213"/>
      <c r="AF1075" s="213"/>
      <c r="AG1075" s="213"/>
      <c r="AH1075" s="213"/>
      <c r="AI1075" s="213"/>
      <c r="AJ1075" s="213"/>
      <c r="AK1075" s="213"/>
      <c r="AL1075" s="213"/>
      <c r="AM1075" s="213"/>
      <c r="AN1075" s="213"/>
      <c r="AO1075" s="213"/>
      <c r="AP1075" s="213"/>
      <c r="AQ1075" s="213"/>
      <c r="AR1075" s="213"/>
      <c r="AS1075" s="213"/>
      <c r="AT1075" s="213"/>
      <c r="AU1075" s="213"/>
      <c r="AV1075" s="213"/>
      <c r="AW1075" s="213"/>
      <c r="AX1075" s="213"/>
      <c r="AY1075" s="213"/>
      <c r="AZ1075" s="213"/>
      <c r="BA1075" s="213"/>
      <c r="BB1075" s="213"/>
      <c r="BC1075" s="213"/>
      <c r="BD1075" s="213"/>
      <c r="BE1075" s="213"/>
      <c r="BF1075" s="213"/>
      <c r="BG1075" s="213"/>
      <c r="BH1075" s="213"/>
      <c r="BI1075" s="213"/>
      <c r="BJ1075" s="213"/>
      <c r="BK1075" s="213"/>
      <c r="BL1075" s="213"/>
      <c r="BM1075" s="217"/>
    </row>
    <row r="1076" spans="1:65">
      <c r="A1076" s="29"/>
      <c r="B1076" s="3" t="s">
        <v>87</v>
      </c>
      <c r="C1076" s="28"/>
      <c r="D1076" s="13">
        <v>1.28920512778062E-2</v>
      </c>
      <c r="E1076" s="13">
        <v>7.8809001079880019E-3</v>
      </c>
      <c r="F1076" s="13">
        <v>3.0371724457633403E-2</v>
      </c>
      <c r="G1076" s="13">
        <v>1.6780941570722425E-2</v>
      </c>
      <c r="H1076" s="13">
        <v>1.1433232240751873E-2</v>
      </c>
      <c r="I1076" s="13">
        <v>7.9855326725926101E-3</v>
      </c>
      <c r="J1076" s="13">
        <v>6.264679649061836E-3</v>
      </c>
      <c r="K1076" s="13">
        <v>1.2433958085193797E-2</v>
      </c>
      <c r="L1076" s="13">
        <v>1.5647619314326389E-2</v>
      </c>
      <c r="M1076" s="13">
        <v>1.2971473279598071E-2</v>
      </c>
      <c r="N1076" s="13">
        <v>3.2107633958196199E-2</v>
      </c>
      <c r="O1076" s="13">
        <v>7.565906472411911E-2</v>
      </c>
      <c r="P1076" s="13">
        <v>2.0493901531919195E-2</v>
      </c>
      <c r="Q1076" s="13">
        <v>2.3561562933467211E-2</v>
      </c>
      <c r="R1076" s="13">
        <v>1.9788984652483261E-2</v>
      </c>
      <c r="S1076" s="13">
        <v>1.2247448713915889E-2</v>
      </c>
      <c r="T1076" s="13">
        <v>6.395534576457384E-3</v>
      </c>
      <c r="U1076" s="13">
        <v>3.6051830657609009E-2</v>
      </c>
      <c r="V1076" s="13">
        <v>1.714980725354541E-2</v>
      </c>
      <c r="W1076" s="13">
        <v>0</v>
      </c>
      <c r="X1076" s="13">
        <v>1.6516674774333096E-2</v>
      </c>
      <c r="Y1076" s="13">
        <v>1.426950813836941E-2</v>
      </c>
      <c r="Z1076" s="13">
        <v>3.0116930096841708E-2</v>
      </c>
      <c r="AA1076" s="13">
        <v>8.1109598873453769E-3</v>
      </c>
      <c r="AB1076" s="150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274</v>
      </c>
      <c r="C1077" s="28"/>
      <c r="D1077" s="13">
        <v>-2.0487704318068345E-2</v>
      </c>
      <c r="E1077" s="13">
        <v>7.4885861314119673E-2</v>
      </c>
      <c r="F1077" s="13">
        <v>6.6244911880031232E-4</v>
      </c>
      <c r="G1077" s="13">
        <v>-3.3376023998093696E-2</v>
      </c>
      <c r="H1077" s="13">
        <v>-5.2450737124531299E-2</v>
      </c>
      <c r="I1077" s="13">
        <v>1.3360716997246058E-4</v>
      </c>
      <c r="J1077" s="13">
        <v>7.8665989779875822E-3</v>
      </c>
      <c r="K1077" s="13">
        <v>1.5599590786002926E-2</v>
      </c>
      <c r="L1077" s="13">
        <v>-2.8220696126083578E-2</v>
      </c>
      <c r="M1077" s="13">
        <v>-2.444056766032765E-3</v>
      </c>
      <c r="N1077" s="13">
        <v>-5.0217207020378796E-3</v>
      </c>
      <c r="O1077" s="13">
        <v>-5.3481802698933212E-2</v>
      </c>
      <c r="P1077" s="13">
        <v>3.1065574402033391E-2</v>
      </c>
      <c r="Q1077" s="13">
        <v>1.8693329574631656E-2</v>
      </c>
      <c r="R1077" s="13">
        <v>3.8798566210048735E-2</v>
      </c>
      <c r="S1077" s="13">
        <v>3.1065574402033391E-2</v>
      </c>
      <c r="T1077" s="13">
        <v>-1.2754712510053001E-2</v>
      </c>
      <c r="U1077" s="13">
        <v>-0.16741454867035799</v>
      </c>
      <c r="V1077" s="13">
        <v>5.42645498260792E-2</v>
      </c>
      <c r="W1077" s="13">
        <v>-2.5643032190078463E-2</v>
      </c>
      <c r="X1077" s="13">
        <v>-1.791004038206323E-2</v>
      </c>
      <c r="Y1077" s="13">
        <v>0.13674979577824176</v>
      </c>
      <c r="Z1077" s="13">
        <v>-2.5643032190078463E-2</v>
      </c>
      <c r="AA1077" s="13">
        <v>-1.5332376446058227E-2</v>
      </c>
      <c r="AB1077" s="150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45" t="s">
        <v>275</v>
      </c>
      <c r="C1078" s="46"/>
      <c r="D1078" s="44">
        <v>0.51</v>
      </c>
      <c r="E1078" s="44">
        <v>2.39</v>
      </c>
      <c r="F1078" s="44">
        <v>0.13</v>
      </c>
      <c r="G1078" s="44">
        <v>0.9</v>
      </c>
      <c r="H1078" s="44">
        <v>1.48</v>
      </c>
      <c r="I1078" s="44">
        <v>0.12</v>
      </c>
      <c r="J1078" s="44">
        <v>0.35</v>
      </c>
      <c r="K1078" s="44">
        <v>0.59</v>
      </c>
      <c r="L1078" s="44">
        <v>0.74</v>
      </c>
      <c r="M1078" s="44">
        <v>0.04</v>
      </c>
      <c r="N1078" s="44">
        <v>0.04</v>
      </c>
      <c r="O1078" s="44">
        <v>1.51</v>
      </c>
      <c r="P1078" s="44">
        <v>1.06</v>
      </c>
      <c r="Q1078" s="44">
        <v>0.68</v>
      </c>
      <c r="R1078" s="44">
        <v>1.29</v>
      </c>
      <c r="S1078" s="44">
        <v>1.06</v>
      </c>
      <c r="T1078" s="44">
        <v>0.27</v>
      </c>
      <c r="U1078" s="44">
        <v>4.9800000000000004</v>
      </c>
      <c r="V1078" s="44">
        <v>1.76</v>
      </c>
      <c r="W1078" s="44">
        <v>0.67</v>
      </c>
      <c r="X1078" s="44">
        <v>0.43</v>
      </c>
      <c r="Y1078" s="44">
        <v>4.2699999999999996</v>
      </c>
      <c r="Z1078" s="44">
        <v>0.67</v>
      </c>
      <c r="AA1078" s="44">
        <v>0.35</v>
      </c>
      <c r="AB1078" s="150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BM1079" s="55"/>
    </row>
    <row r="1080" spans="1:65" ht="15">
      <c r="B1080" s="8" t="s">
        <v>690</v>
      </c>
      <c r="BM1080" s="27" t="s">
        <v>67</v>
      </c>
    </row>
    <row r="1081" spans="1:65" ht="15">
      <c r="A1081" s="24" t="s">
        <v>35</v>
      </c>
      <c r="B1081" s="18" t="s">
        <v>114</v>
      </c>
      <c r="C1081" s="15" t="s">
        <v>115</v>
      </c>
      <c r="D1081" s="16" t="s">
        <v>240</v>
      </c>
      <c r="E1081" s="17" t="s">
        <v>240</v>
      </c>
      <c r="F1081" s="17" t="s">
        <v>240</v>
      </c>
      <c r="G1081" s="17" t="s">
        <v>240</v>
      </c>
      <c r="H1081" s="17" t="s">
        <v>240</v>
      </c>
      <c r="I1081" s="17" t="s">
        <v>240</v>
      </c>
      <c r="J1081" s="17" t="s">
        <v>240</v>
      </c>
      <c r="K1081" s="17" t="s">
        <v>240</v>
      </c>
      <c r="L1081" s="17" t="s">
        <v>240</v>
      </c>
      <c r="M1081" s="17" t="s">
        <v>240</v>
      </c>
      <c r="N1081" s="17" t="s">
        <v>240</v>
      </c>
      <c r="O1081" s="17" t="s">
        <v>240</v>
      </c>
      <c r="P1081" s="17" t="s">
        <v>240</v>
      </c>
      <c r="Q1081" s="17" t="s">
        <v>240</v>
      </c>
      <c r="R1081" s="17" t="s">
        <v>240</v>
      </c>
      <c r="S1081" s="17" t="s">
        <v>240</v>
      </c>
      <c r="T1081" s="17" t="s">
        <v>240</v>
      </c>
      <c r="U1081" s="17" t="s">
        <v>240</v>
      </c>
      <c r="V1081" s="17" t="s">
        <v>240</v>
      </c>
      <c r="W1081" s="17" t="s">
        <v>240</v>
      </c>
      <c r="X1081" s="17" t="s">
        <v>240</v>
      </c>
      <c r="Y1081" s="17" t="s">
        <v>240</v>
      </c>
      <c r="Z1081" s="17" t="s">
        <v>240</v>
      </c>
      <c r="AA1081" s="17" t="s">
        <v>240</v>
      </c>
      <c r="AB1081" s="150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 t="s">
        <v>241</v>
      </c>
      <c r="C1082" s="9" t="s">
        <v>241</v>
      </c>
      <c r="D1082" s="148" t="s">
        <v>243</v>
      </c>
      <c r="E1082" s="149" t="s">
        <v>244</v>
      </c>
      <c r="F1082" s="149" t="s">
        <v>245</v>
      </c>
      <c r="G1082" s="149" t="s">
        <v>246</v>
      </c>
      <c r="H1082" s="149" t="s">
        <v>248</v>
      </c>
      <c r="I1082" s="149" t="s">
        <v>249</v>
      </c>
      <c r="J1082" s="149" t="s">
        <v>250</v>
      </c>
      <c r="K1082" s="149" t="s">
        <v>251</v>
      </c>
      <c r="L1082" s="149" t="s">
        <v>252</v>
      </c>
      <c r="M1082" s="149" t="s">
        <v>253</v>
      </c>
      <c r="N1082" s="149" t="s">
        <v>254</v>
      </c>
      <c r="O1082" s="149" t="s">
        <v>255</v>
      </c>
      <c r="P1082" s="149" t="s">
        <v>256</v>
      </c>
      <c r="Q1082" s="149" t="s">
        <v>257</v>
      </c>
      <c r="R1082" s="149" t="s">
        <v>258</v>
      </c>
      <c r="S1082" s="149" t="s">
        <v>259</v>
      </c>
      <c r="T1082" s="149" t="s">
        <v>261</v>
      </c>
      <c r="U1082" s="149" t="s">
        <v>279</v>
      </c>
      <c r="V1082" s="149" t="s">
        <v>307</v>
      </c>
      <c r="W1082" s="149" t="s">
        <v>280</v>
      </c>
      <c r="X1082" s="149" t="s">
        <v>262</v>
      </c>
      <c r="Y1082" s="149" t="s">
        <v>263</v>
      </c>
      <c r="Z1082" s="149" t="s">
        <v>281</v>
      </c>
      <c r="AA1082" s="149" t="s">
        <v>265</v>
      </c>
      <c r="AB1082" s="150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 t="s">
        <v>3</v>
      </c>
    </row>
    <row r="1083" spans="1:65">
      <c r="A1083" s="29"/>
      <c r="B1083" s="19"/>
      <c r="C1083" s="9"/>
      <c r="D1083" s="10" t="s">
        <v>282</v>
      </c>
      <c r="E1083" s="11" t="s">
        <v>285</v>
      </c>
      <c r="F1083" s="11" t="s">
        <v>285</v>
      </c>
      <c r="G1083" s="11" t="s">
        <v>282</v>
      </c>
      <c r="H1083" s="11" t="s">
        <v>284</v>
      </c>
      <c r="I1083" s="11" t="s">
        <v>282</v>
      </c>
      <c r="J1083" s="11" t="s">
        <v>282</v>
      </c>
      <c r="K1083" s="11" t="s">
        <v>282</v>
      </c>
      <c r="L1083" s="11" t="s">
        <v>282</v>
      </c>
      <c r="M1083" s="11" t="s">
        <v>282</v>
      </c>
      <c r="N1083" s="11" t="s">
        <v>282</v>
      </c>
      <c r="O1083" s="11" t="s">
        <v>284</v>
      </c>
      <c r="P1083" s="11" t="s">
        <v>285</v>
      </c>
      <c r="Q1083" s="11" t="s">
        <v>282</v>
      </c>
      <c r="R1083" s="11" t="s">
        <v>284</v>
      </c>
      <c r="S1083" s="11" t="s">
        <v>285</v>
      </c>
      <c r="T1083" s="11" t="s">
        <v>285</v>
      </c>
      <c r="U1083" s="11" t="s">
        <v>285</v>
      </c>
      <c r="V1083" s="11" t="s">
        <v>284</v>
      </c>
      <c r="W1083" s="11" t="s">
        <v>282</v>
      </c>
      <c r="X1083" s="11" t="s">
        <v>285</v>
      </c>
      <c r="Y1083" s="11" t="s">
        <v>285</v>
      </c>
      <c r="Z1083" s="11" t="s">
        <v>285</v>
      </c>
      <c r="AA1083" s="11" t="s">
        <v>282</v>
      </c>
      <c r="AB1083" s="150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2</v>
      </c>
    </row>
    <row r="1084" spans="1:65">
      <c r="A1084" s="29"/>
      <c r="B1084" s="19"/>
      <c r="C1084" s="9"/>
      <c r="D1084" s="25" t="s">
        <v>326</v>
      </c>
      <c r="E1084" s="25" t="s">
        <v>326</v>
      </c>
      <c r="F1084" s="25" t="s">
        <v>326</v>
      </c>
      <c r="G1084" s="25" t="s">
        <v>327</v>
      </c>
      <c r="H1084" s="25" t="s">
        <v>328</v>
      </c>
      <c r="I1084" s="25" t="s">
        <v>327</v>
      </c>
      <c r="J1084" s="25" t="s">
        <v>327</v>
      </c>
      <c r="K1084" s="25" t="s">
        <v>327</v>
      </c>
      <c r="L1084" s="25" t="s">
        <v>327</v>
      </c>
      <c r="M1084" s="25" t="s">
        <v>327</v>
      </c>
      <c r="N1084" s="25" t="s">
        <v>328</v>
      </c>
      <c r="O1084" s="25" t="s">
        <v>327</v>
      </c>
      <c r="P1084" s="25" t="s">
        <v>328</v>
      </c>
      <c r="Q1084" s="25" t="s">
        <v>329</v>
      </c>
      <c r="R1084" s="25" t="s">
        <v>328</v>
      </c>
      <c r="S1084" s="25" t="s">
        <v>329</v>
      </c>
      <c r="T1084" s="25" t="s">
        <v>329</v>
      </c>
      <c r="U1084" s="25" t="s">
        <v>330</v>
      </c>
      <c r="V1084" s="25" t="s">
        <v>328</v>
      </c>
      <c r="W1084" s="25" t="s">
        <v>327</v>
      </c>
      <c r="X1084" s="25" t="s">
        <v>328</v>
      </c>
      <c r="Y1084" s="25" t="s">
        <v>328</v>
      </c>
      <c r="Z1084" s="25" t="s">
        <v>327</v>
      </c>
      <c r="AA1084" s="25" t="s">
        <v>119</v>
      </c>
      <c r="AB1084" s="150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2</v>
      </c>
    </row>
    <row r="1085" spans="1:65">
      <c r="A1085" s="29"/>
      <c r="B1085" s="18">
        <v>1</v>
      </c>
      <c r="C1085" s="14">
        <v>1</v>
      </c>
      <c r="D1085" s="21">
        <v>5.56</v>
      </c>
      <c r="E1085" s="21">
        <v>8.1</v>
      </c>
      <c r="F1085" s="21">
        <v>8.034166272408104</v>
      </c>
      <c r="G1085" s="21">
        <v>5.17</v>
      </c>
      <c r="H1085" s="144">
        <v>13</v>
      </c>
      <c r="I1085" s="21">
        <v>6.5</v>
      </c>
      <c r="J1085" s="21">
        <v>7.24</v>
      </c>
      <c r="K1085" s="151">
        <v>8.2799999999999994</v>
      </c>
      <c r="L1085" s="21">
        <v>6.76</v>
      </c>
      <c r="M1085" s="21">
        <v>6.86</v>
      </c>
      <c r="N1085" s="21">
        <v>7.53</v>
      </c>
      <c r="O1085" s="144" t="s">
        <v>96</v>
      </c>
      <c r="P1085" s="21">
        <v>7.2</v>
      </c>
      <c r="Q1085" s="21">
        <v>9.2596199402267807</v>
      </c>
      <c r="R1085" s="144">
        <v>11</v>
      </c>
      <c r="S1085" s="21">
        <v>7.1</v>
      </c>
      <c r="T1085" s="144" t="s">
        <v>320</v>
      </c>
      <c r="U1085" s="21">
        <v>7.81</v>
      </c>
      <c r="V1085" s="144">
        <v>10</v>
      </c>
      <c r="W1085" s="21">
        <v>5.89</v>
      </c>
      <c r="X1085" s="21">
        <v>5.25</v>
      </c>
      <c r="Y1085" s="21">
        <v>7.3</v>
      </c>
      <c r="Z1085" s="21">
        <v>7.6</v>
      </c>
      <c r="AA1085" s="144">
        <v>4.2</v>
      </c>
      <c r="AB1085" s="150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>
        <v>1</v>
      </c>
      <c r="C1086" s="9">
        <v>2</v>
      </c>
      <c r="D1086" s="11">
        <v>5.58</v>
      </c>
      <c r="E1086" s="11">
        <v>8.1</v>
      </c>
      <c r="F1086" s="11">
        <v>7.9722311936598</v>
      </c>
      <c r="G1086" s="11">
        <v>5.01</v>
      </c>
      <c r="H1086" s="145">
        <v>12.1</v>
      </c>
      <c r="I1086" s="11">
        <v>6.76</v>
      </c>
      <c r="J1086" s="11">
        <v>7.24</v>
      </c>
      <c r="K1086" s="11">
        <v>7.53</v>
      </c>
      <c r="L1086" s="11">
        <v>6.57</v>
      </c>
      <c r="M1086" s="11">
        <v>6.48</v>
      </c>
      <c r="N1086" s="11">
        <v>7.09</v>
      </c>
      <c r="O1086" s="145" t="s">
        <v>96</v>
      </c>
      <c r="P1086" s="11">
        <v>7.3</v>
      </c>
      <c r="Q1086" s="11">
        <v>9.4131646292515097</v>
      </c>
      <c r="R1086" s="145">
        <v>10</v>
      </c>
      <c r="S1086" s="11">
        <v>7.4</v>
      </c>
      <c r="T1086" s="145" t="s">
        <v>320</v>
      </c>
      <c r="U1086" s="11">
        <v>9.36</v>
      </c>
      <c r="V1086" s="145" t="s">
        <v>96</v>
      </c>
      <c r="W1086" s="11">
        <v>6.18</v>
      </c>
      <c r="X1086" s="11">
        <v>5.27</v>
      </c>
      <c r="Y1086" s="11">
        <v>7.3</v>
      </c>
      <c r="Z1086" s="11">
        <v>8.3000000000000007</v>
      </c>
      <c r="AA1086" s="145">
        <v>4.3</v>
      </c>
      <c r="AB1086" s="150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23</v>
      </c>
    </row>
    <row r="1087" spans="1:65">
      <c r="A1087" s="29"/>
      <c r="B1087" s="19">
        <v>1</v>
      </c>
      <c r="C1087" s="9">
        <v>3</v>
      </c>
      <c r="D1087" s="11">
        <v>5.57</v>
      </c>
      <c r="E1087" s="11">
        <v>8.1999999999999993</v>
      </c>
      <c r="F1087" s="11">
        <v>8.3258062346466204</v>
      </c>
      <c r="G1087" s="11">
        <v>5.41</v>
      </c>
      <c r="H1087" s="145">
        <v>11.7</v>
      </c>
      <c r="I1087" s="11">
        <v>7.37</v>
      </c>
      <c r="J1087" s="11">
        <v>7.25</v>
      </c>
      <c r="K1087" s="11">
        <v>7.25</v>
      </c>
      <c r="L1087" s="11">
        <v>6.37</v>
      </c>
      <c r="M1087" s="11">
        <v>6.82</v>
      </c>
      <c r="N1087" s="11">
        <v>7.28</v>
      </c>
      <c r="O1087" s="145" t="s">
        <v>96</v>
      </c>
      <c r="P1087" s="11">
        <v>7.6</v>
      </c>
      <c r="Q1087" s="11">
        <v>9.5912839452777696</v>
      </c>
      <c r="R1087" s="145">
        <v>12</v>
      </c>
      <c r="S1087" s="11">
        <v>7.5</v>
      </c>
      <c r="T1087" s="145" t="s">
        <v>320</v>
      </c>
      <c r="U1087" s="11">
        <v>8.74</v>
      </c>
      <c r="V1087" s="145">
        <v>12</v>
      </c>
      <c r="W1087" s="11">
        <v>5.86</v>
      </c>
      <c r="X1087" s="11">
        <v>5.25</v>
      </c>
      <c r="Y1087" s="11">
        <v>7.7000000000000011</v>
      </c>
      <c r="Z1087" s="11">
        <v>7.4</v>
      </c>
      <c r="AA1087" s="145">
        <v>4.4000000000000004</v>
      </c>
      <c r="AB1087" s="150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16</v>
      </c>
    </row>
    <row r="1088" spans="1:65">
      <c r="A1088" s="29"/>
      <c r="B1088" s="19">
        <v>1</v>
      </c>
      <c r="C1088" s="9">
        <v>4</v>
      </c>
      <c r="D1088" s="11">
        <v>5.58</v>
      </c>
      <c r="E1088" s="11">
        <v>8.1</v>
      </c>
      <c r="F1088" s="11">
        <v>7.9845382787123107</v>
      </c>
      <c r="G1088" s="11">
        <v>5</v>
      </c>
      <c r="H1088" s="145">
        <v>12.4</v>
      </c>
      <c r="I1088" s="11">
        <v>7.32</v>
      </c>
      <c r="J1088" s="11">
        <v>7.26</v>
      </c>
      <c r="K1088" s="11">
        <v>7.6599999999999993</v>
      </c>
      <c r="L1088" s="11">
        <v>6.67</v>
      </c>
      <c r="M1088" s="11">
        <v>6.87</v>
      </c>
      <c r="N1088" s="11">
        <v>6.42</v>
      </c>
      <c r="O1088" s="145" t="s">
        <v>96</v>
      </c>
      <c r="P1088" s="11">
        <v>7.8</v>
      </c>
      <c r="Q1088" s="11">
        <v>10.065765097796685</v>
      </c>
      <c r="R1088" s="145">
        <v>13</v>
      </c>
      <c r="S1088" s="11">
        <v>7.4</v>
      </c>
      <c r="T1088" s="145" t="s">
        <v>320</v>
      </c>
      <c r="U1088" s="11">
        <v>9.0299999999999994</v>
      </c>
      <c r="V1088" s="145" t="s">
        <v>96</v>
      </c>
      <c r="W1088" s="11">
        <v>6.26</v>
      </c>
      <c r="X1088" s="146">
        <v>4.9800000000000004</v>
      </c>
      <c r="Y1088" s="11">
        <v>8</v>
      </c>
      <c r="Z1088" s="11">
        <v>7.8</v>
      </c>
      <c r="AA1088" s="145">
        <v>4.4000000000000004</v>
      </c>
      <c r="AB1088" s="150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7.1755181449487333</v>
      </c>
    </row>
    <row r="1089" spans="1:65">
      <c r="A1089" s="29"/>
      <c r="B1089" s="19">
        <v>1</v>
      </c>
      <c r="C1089" s="9">
        <v>5</v>
      </c>
      <c r="D1089" s="11">
        <v>5.65</v>
      </c>
      <c r="E1089" s="11">
        <v>8.1</v>
      </c>
      <c r="F1089" s="11">
        <v>8.045022975084386</v>
      </c>
      <c r="G1089" s="11">
        <v>5.49</v>
      </c>
      <c r="H1089" s="145">
        <v>10.3</v>
      </c>
      <c r="I1089" s="11">
        <v>6.74</v>
      </c>
      <c r="J1089" s="146">
        <v>6.99</v>
      </c>
      <c r="K1089" s="11">
        <v>7.22</v>
      </c>
      <c r="L1089" s="11">
        <v>6.27</v>
      </c>
      <c r="M1089" s="11">
        <v>7.56</v>
      </c>
      <c r="N1089" s="11">
        <v>8.33</v>
      </c>
      <c r="O1089" s="145" t="s">
        <v>96</v>
      </c>
      <c r="P1089" s="11">
        <v>8.1</v>
      </c>
      <c r="Q1089" s="11">
        <v>9.7093225528752001</v>
      </c>
      <c r="R1089" s="145">
        <v>12</v>
      </c>
      <c r="S1089" s="11">
        <v>7.5</v>
      </c>
      <c r="T1089" s="145" t="s">
        <v>320</v>
      </c>
      <c r="U1089" s="11">
        <v>10.4</v>
      </c>
      <c r="V1089" s="145" t="s">
        <v>96</v>
      </c>
      <c r="W1089" s="11">
        <v>5.7</v>
      </c>
      <c r="X1089" s="11">
        <v>5.39</v>
      </c>
      <c r="Y1089" s="11">
        <v>7.7000000000000011</v>
      </c>
      <c r="Z1089" s="11">
        <v>7.2</v>
      </c>
      <c r="AA1089" s="145">
        <v>4.5999999999999996</v>
      </c>
      <c r="AB1089" s="150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118</v>
      </c>
    </row>
    <row r="1090" spans="1:65">
      <c r="A1090" s="29"/>
      <c r="B1090" s="19">
        <v>1</v>
      </c>
      <c r="C1090" s="9">
        <v>6</v>
      </c>
      <c r="D1090" s="11">
        <v>5.65</v>
      </c>
      <c r="E1090" s="11">
        <v>8</v>
      </c>
      <c r="F1090" s="11">
        <v>8.2936804958480703</v>
      </c>
      <c r="G1090" s="11">
        <v>5.38</v>
      </c>
      <c r="H1090" s="145">
        <v>10.3</v>
      </c>
      <c r="I1090" s="11">
        <v>6.82</v>
      </c>
      <c r="J1090" s="11">
        <v>7.13</v>
      </c>
      <c r="K1090" s="11">
        <v>7.41</v>
      </c>
      <c r="L1090" s="11">
        <v>6.68</v>
      </c>
      <c r="M1090" s="11">
        <v>7.33</v>
      </c>
      <c r="N1090" s="11">
        <v>7.7000000000000011</v>
      </c>
      <c r="O1090" s="145" t="s">
        <v>96</v>
      </c>
      <c r="P1090" s="11">
        <v>7.5</v>
      </c>
      <c r="Q1090" s="11">
        <v>9.3913580386758895</v>
      </c>
      <c r="R1090" s="145">
        <v>11</v>
      </c>
      <c r="S1090" s="11">
        <v>7.3</v>
      </c>
      <c r="T1090" s="145" t="s">
        <v>320</v>
      </c>
      <c r="U1090" s="11">
        <v>8.39</v>
      </c>
      <c r="V1090" s="145" t="s">
        <v>96</v>
      </c>
      <c r="W1090" s="11">
        <v>6.28</v>
      </c>
      <c r="X1090" s="11">
        <v>5.25</v>
      </c>
      <c r="Y1090" s="11">
        <v>6.7</v>
      </c>
      <c r="Z1090" s="11">
        <v>6</v>
      </c>
      <c r="AA1090" s="145">
        <v>4.4000000000000004</v>
      </c>
      <c r="AB1090" s="150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20" t="s">
        <v>271</v>
      </c>
      <c r="C1091" s="12"/>
      <c r="D1091" s="22">
        <v>5.5983333333333327</v>
      </c>
      <c r="E1091" s="22">
        <v>8.1</v>
      </c>
      <c r="F1091" s="22">
        <v>8.1092409083932164</v>
      </c>
      <c r="G1091" s="22">
        <v>5.2433333333333332</v>
      </c>
      <c r="H1091" s="22">
        <v>11.633333333333333</v>
      </c>
      <c r="I1091" s="22">
        <v>6.918333333333333</v>
      </c>
      <c r="J1091" s="22">
        <v>7.1850000000000014</v>
      </c>
      <c r="K1091" s="22">
        <v>7.5583333333333327</v>
      </c>
      <c r="L1091" s="22">
        <v>6.5533333333333337</v>
      </c>
      <c r="M1091" s="22">
        <v>6.9866666666666672</v>
      </c>
      <c r="N1091" s="22">
        <v>7.3916666666666666</v>
      </c>
      <c r="O1091" s="22" t="s">
        <v>771</v>
      </c>
      <c r="P1091" s="22">
        <v>7.583333333333333</v>
      </c>
      <c r="Q1091" s="22">
        <v>9.5717523673506388</v>
      </c>
      <c r="R1091" s="22">
        <v>11.5</v>
      </c>
      <c r="S1091" s="22">
        <v>7.3666666666666663</v>
      </c>
      <c r="T1091" s="22" t="s">
        <v>771</v>
      </c>
      <c r="U1091" s="22">
        <v>8.9550000000000001</v>
      </c>
      <c r="V1091" s="22">
        <v>11</v>
      </c>
      <c r="W1091" s="22">
        <v>6.0283333333333324</v>
      </c>
      <c r="X1091" s="22">
        <v>5.2316666666666665</v>
      </c>
      <c r="Y1091" s="22">
        <v>7.45</v>
      </c>
      <c r="Z1091" s="22">
        <v>7.3833333333333337</v>
      </c>
      <c r="AA1091" s="22">
        <v>4.3833333333333329</v>
      </c>
      <c r="AB1091" s="150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272</v>
      </c>
      <c r="C1092" s="28"/>
      <c r="D1092" s="11">
        <v>5.58</v>
      </c>
      <c r="E1092" s="11">
        <v>8.1</v>
      </c>
      <c r="F1092" s="11">
        <v>8.039594623746245</v>
      </c>
      <c r="G1092" s="11">
        <v>5.2750000000000004</v>
      </c>
      <c r="H1092" s="11">
        <v>11.899999999999999</v>
      </c>
      <c r="I1092" s="11">
        <v>6.79</v>
      </c>
      <c r="J1092" s="11">
        <v>7.24</v>
      </c>
      <c r="K1092" s="11">
        <v>7.4700000000000006</v>
      </c>
      <c r="L1092" s="11">
        <v>6.62</v>
      </c>
      <c r="M1092" s="11">
        <v>6.8650000000000002</v>
      </c>
      <c r="N1092" s="11">
        <v>7.4050000000000002</v>
      </c>
      <c r="O1092" s="11" t="s">
        <v>771</v>
      </c>
      <c r="P1092" s="11">
        <v>7.55</v>
      </c>
      <c r="Q1092" s="11">
        <v>9.5022242872646387</v>
      </c>
      <c r="R1092" s="11">
        <v>11.5</v>
      </c>
      <c r="S1092" s="11">
        <v>7.4</v>
      </c>
      <c r="T1092" s="11" t="s">
        <v>771</v>
      </c>
      <c r="U1092" s="11">
        <v>8.8849999999999998</v>
      </c>
      <c r="V1092" s="11">
        <v>11</v>
      </c>
      <c r="W1092" s="11">
        <v>6.0350000000000001</v>
      </c>
      <c r="X1092" s="11">
        <v>5.25</v>
      </c>
      <c r="Y1092" s="11">
        <v>7.5</v>
      </c>
      <c r="Z1092" s="11">
        <v>7.5</v>
      </c>
      <c r="AA1092" s="11">
        <v>4.4000000000000004</v>
      </c>
      <c r="AB1092" s="150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273</v>
      </c>
      <c r="C1093" s="28"/>
      <c r="D1093" s="23">
        <v>4.0702170294305964E-2</v>
      </c>
      <c r="E1093" s="23">
        <v>6.3245553203367361E-2</v>
      </c>
      <c r="F1093" s="23">
        <v>0.15811454940212161</v>
      </c>
      <c r="G1093" s="23">
        <v>0.2127596452964394</v>
      </c>
      <c r="H1093" s="23">
        <v>1.1165422816296147</v>
      </c>
      <c r="I1093" s="23">
        <v>0.34839154218589569</v>
      </c>
      <c r="J1093" s="23">
        <v>0.10672394295564604</v>
      </c>
      <c r="K1093" s="23">
        <v>0.39076420852819482</v>
      </c>
      <c r="L1093" s="23">
        <v>0.19314933773292278</v>
      </c>
      <c r="M1093" s="23">
        <v>0.39005982447140913</v>
      </c>
      <c r="N1093" s="23">
        <v>0.63910614663502252</v>
      </c>
      <c r="O1093" s="23" t="s">
        <v>771</v>
      </c>
      <c r="P1093" s="23">
        <v>0.33115957885386099</v>
      </c>
      <c r="Q1093" s="23">
        <v>0.28930069231855837</v>
      </c>
      <c r="R1093" s="23">
        <v>1.0488088481701516</v>
      </c>
      <c r="S1093" s="23">
        <v>0.15055453054181639</v>
      </c>
      <c r="T1093" s="23" t="s">
        <v>771</v>
      </c>
      <c r="U1093" s="23">
        <v>0.88703438490286279</v>
      </c>
      <c r="V1093" s="23">
        <v>1.4142135623730951</v>
      </c>
      <c r="W1093" s="23">
        <v>0.24301577452228618</v>
      </c>
      <c r="X1093" s="23">
        <v>0.13482086880993832</v>
      </c>
      <c r="Y1093" s="23">
        <v>0.45497252664309329</v>
      </c>
      <c r="Z1093" s="23">
        <v>0.77567175188133985</v>
      </c>
      <c r="AA1093" s="23">
        <v>0.13291601358251245</v>
      </c>
      <c r="AB1093" s="150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87</v>
      </c>
      <c r="C1094" s="28"/>
      <c r="D1094" s="13">
        <v>7.2704085074675739E-3</v>
      </c>
      <c r="E1094" s="13">
        <v>7.808092988070045E-3</v>
      </c>
      <c r="F1094" s="13">
        <v>1.9498070311176733E-2</v>
      </c>
      <c r="G1094" s="13">
        <v>4.0577173292391494E-2</v>
      </c>
      <c r="H1094" s="13">
        <v>9.5977846558419608E-2</v>
      </c>
      <c r="I1094" s="13">
        <v>5.0357727128773171E-2</v>
      </c>
      <c r="J1094" s="13">
        <v>1.4853715094731526E-2</v>
      </c>
      <c r="K1094" s="13">
        <v>5.1699785031293695E-2</v>
      </c>
      <c r="L1094" s="13">
        <v>2.9473449298004491E-2</v>
      </c>
      <c r="M1094" s="13">
        <v>5.5829173349915426E-2</v>
      </c>
      <c r="N1094" s="13">
        <v>8.6463063806316465E-2</v>
      </c>
      <c r="O1094" s="13" t="s">
        <v>771</v>
      </c>
      <c r="P1094" s="13">
        <v>4.3669395013695954E-2</v>
      </c>
      <c r="Q1094" s="13">
        <v>3.0224422991276548E-2</v>
      </c>
      <c r="R1094" s="13">
        <v>9.1200769406100141E-2</v>
      </c>
      <c r="S1094" s="13">
        <v>2.043726658938684E-2</v>
      </c>
      <c r="T1094" s="13" t="s">
        <v>771</v>
      </c>
      <c r="U1094" s="13">
        <v>9.9054649347053353E-2</v>
      </c>
      <c r="V1094" s="13">
        <v>0.12856486930664501</v>
      </c>
      <c r="W1094" s="13">
        <v>4.031226561055342E-2</v>
      </c>
      <c r="X1094" s="13">
        <v>2.5770156510341827E-2</v>
      </c>
      <c r="Y1094" s="13">
        <v>6.1070137804442051E-2</v>
      </c>
      <c r="Z1094" s="13">
        <v>0.10505712215097153</v>
      </c>
      <c r="AA1094" s="13">
        <v>3.0323044923767105E-2</v>
      </c>
      <c r="AB1094" s="150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274</v>
      </c>
      <c r="C1095" s="28"/>
      <c r="D1095" s="13">
        <v>-0.21980082549518365</v>
      </c>
      <c r="E1095" s="13">
        <v>0.12883834120077631</v>
      </c>
      <c r="F1095" s="13">
        <v>0.13012617968247842</v>
      </c>
      <c r="G1095" s="13">
        <v>-0.26927460464657571</v>
      </c>
      <c r="H1095" s="13">
        <v>0.62125342007848117</v>
      </c>
      <c r="I1095" s="13">
        <v>-3.5841984706908914E-2</v>
      </c>
      <c r="J1095" s="13">
        <v>1.3214174725406647E-3</v>
      </c>
      <c r="K1095" s="13">
        <v>5.3350180523769719E-2</v>
      </c>
      <c r="L1095" s="13">
        <v>-8.6709391440030315E-2</v>
      </c>
      <c r="M1095" s="13">
        <v>-2.6318862898424888E-2</v>
      </c>
      <c r="N1095" s="13">
        <v>3.012305416161376E-2</v>
      </c>
      <c r="O1095" s="13" t="s">
        <v>771</v>
      </c>
      <c r="P1095" s="13">
        <v>5.6834249478093124E-2</v>
      </c>
      <c r="Q1095" s="13">
        <v>0.33394581046230853</v>
      </c>
      <c r="R1095" s="13">
        <v>0.60267171898875649</v>
      </c>
      <c r="S1095" s="13">
        <v>2.6638985207290355E-2</v>
      </c>
      <c r="T1095" s="13" t="s">
        <v>771</v>
      </c>
      <c r="U1095" s="13">
        <v>0.24799349943863613</v>
      </c>
      <c r="V1095" s="13">
        <v>0.53299033990228883</v>
      </c>
      <c r="W1095" s="13">
        <v>-0.15987483948082148</v>
      </c>
      <c r="X1095" s="13">
        <v>-0.27090050349192663</v>
      </c>
      <c r="Y1095" s="13">
        <v>3.8252548388368446E-2</v>
      </c>
      <c r="Z1095" s="13">
        <v>2.8961697843506107E-2</v>
      </c>
      <c r="AA1095" s="13">
        <v>-0.38912657667530015</v>
      </c>
      <c r="AB1095" s="150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45" t="s">
        <v>275</v>
      </c>
      <c r="C1096" s="46"/>
      <c r="D1096" s="44">
        <v>1.54</v>
      </c>
      <c r="E1096" s="44">
        <v>0.63</v>
      </c>
      <c r="F1096" s="44">
        <v>0.64</v>
      </c>
      <c r="G1096" s="44">
        <v>1.85</v>
      </c>
      <c r="H1096" s="44">
        <v>3.69</v>
      </c>
      <c r="I1096" s="44">
        <v>0.4</v>
      </c>
      <c r="J1096" s="44">
        <v>0.16</v>
      </c>
      <c r="K1096" s="44">
        <v>0.16</v>
      </c>
      <c r="L1096" s="44">
        <v>0.71</v>
      </c>
      <c r="M1096" s="44">
        <v>0.34</v>
      </c>
      <c r="N1096" s="44">
        <v>0.01</v>
      </c>
      <c r="O1096" s="44">
        <v>2.06</v>
      </c>
      <c r="P1096" s="44">
        <v>0.18</v>
      </c>
      <c r="Q1096" s="44">
        <v>1.9</v>
      </c>
      <c r="R1096" s="44" t="s">
        <v>276</v>
      </c>
      <c r="S1096" s="44">
        <v>0.01</v>
      </c>
      <c r="T1096" s="44">
        <v>2.2799999999999998</v>
      </c>
      <c r="U1096" s="44">
        <v>1.37</v>
      </c>
      <c r="V1096" s="44" t="s">
        <v>276</v>
      </c>
      <c r="W1096" s="44">
        <v>1.17</v>
      </c>
      <c r="X1096" s="44">
        <v>1.86</v>
      </c>
      <c r="Y1096" s="44">
        <v>7.0000000000000007E-2</v>
      </c>
      <c r="Z1096" s="44">
        <v>0.01</v>
      </c>
      <c r="AA1096" s="44">
        <v>2.59</v>
      </c>
      <c r="AB1096" s="150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0" t="s">
        <v>352</v>
      </c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BM1097" s="55"/>
    </row>
    <row r="1098" spans="1:65">
      <c r="BM1098" s="55"/>
    </row>
    <row r="1099" spans="1:65" ht="15">
      <c r="B1099" s="8" t="s">
        <v>691</v>
      </c>
      <c r="BM1099" s="27" t="s">
        <v>67</v>
      </c>
    </row>
    <row r="1100" spans="1:65" ht="15">
      <c r="A1100" s="24" t="s">
        <v>38</v>
      </c>
      <c r="B1100" s="18" t="s">
        <v>114</v>
      </c>
      <c r="C1100" s="15" t="s">
        <v>115</v>
      </c>
      <c r="D1100" s="16" t="s">
        <v>240</v>
      </c>
      <c r="E1100" s="17" t="s">
        <v>240</v>
      </c>
      <c r="F1100" s="17" t="s">
        <v>240</v>
      </c>
      <c r="G1100" s="17" t="s">
        <v>240</v>
      </c>
      <c r="H1100" s="17" t="s">
        <v>240</v>
      </c>
      <c r="I1100" s="17" t="s">
        <v>240</v>
      </c>
      <c r="J1100" s="17" t="s">
        <v>240</v>
      </c>
      <c r="K1100" s="17" t="s">
        <v>240</v>
      </c>
      <c r="L1100" s="17" t="s">
        <v>240</v>
      </c>
      <c r="M1100" s="17" t="s">
        <v>240</v>
      </c>
      <c r="N1100" s="17" t="s">
        <v>240</v>
      </c>
      <c r="O1100" s="17" t="s">
        <v>240</v>
      </c>
      <c r="P1100" s="17" t="s">
        <v>240</v>
      </c>
      <c r="Q1100" s="17" t="s">
        <v>240</v>
      </c>
      <c r="R1100" s="17" t="s">
        <v>240</v>
      </c>
      <c r="S1100" s="17" t="s">
        <v>240</v>
      </c>
      <c r="T1100" s="17" t="s">
        <v>240</v>
      </c>
      <c r="U1100" s="17" t="s">
        <v>240</v>
      </c>
      <c r="V1100" s="17" t="s">
        <v>240</v>
      </c>
      <c r="W1100" s="17" t="s">
        <v>240</v>
      </c>
      <c r="X1100" s="17" t="s">
        <v>240</v>
      </c>
      <c r="Y1100" s="150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</v>
      </c>
    </row>
    <row r="1101" spans="1:65">
      <c r="A1101" s="29"/>
      <c r="B1101" s="19" t="s">
        <v>241</v>
      </c>
      <c r="C1101" s="9" t="s">
        <v>241</v>
      </c>
      <c r="D1101" s="148" t="s">
        <v>243</v>
      </c>
      <c r="E1101" s="149" t="s">
        <v>244</v>
      </c>
      <c r="F1101" s="149" t="s">
        <v>245</v>
      </c>
      <c r="G1101" s="149" t="s">
        <v>248</v>
      </c>
      <c r="H1101" s="149" t="s">
        <v>249</v>
      </c>
      <c r="I1101" s="149" t="s">
        <v>250</v>
      </c>
      <c r="J1101" s="149" t="s">
        <v>251</v>
      </c>
      <c r="K1101" s="149" t="s">
        <v>252</v>
      </c>
      <c r="L1101" s="149" t="s">
        <v>253</v>
      </c>
      <c r="M1101" s="149" t="s">
        <v>254</v>
      </c>
      <c r="N1101" s="149" t="s">
        <v>256</v>
      </c>
      <c r="O1101" s="149" t="s">
        <v>257</v>
      </c>
      <c r="P1101" s="149" t="s">
        <v>258</v>
      </c>
      <c r="Q1101" s="149" t="s">
        <v>259</v>
      </c>
      <c r="R1101" s="149" t="s">
        <v>260</v>
      </c>
      <c r="S1101" s="149" t="s">
        <v>261</v>
      </c>
      <c r="T1101" s="149" t="s">
        <v>279</v>
      </c>
      <c r="U1101" s="149" t="s">
        <v>307</v>
      </c>
      <c r="V1101" s="149" t="s">
        <v>280</v>
      </c>
      <c r="W1101" s="149" t="s">
        <v>263</v>
      </c>
      <c r="X1101" s="149" t="s">
        <v>281</v>
      </c>
      <c r="Y1101" s="150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 t="s">
        <v>3</v>
      </c>
    </row>
    <row r="1102" spans="1:65">
      <c r="A1102" s="29"/>
      <c r="B1102" s="19"/>
      <c r="C1102" s="9"/>
      <c r="D1102" s="10" t="s">
        <v>282</v>
      </c>
      <c r="E1102" s="11" t="s">
        <v>285</v>
      </c>
      <c r="F1102" s="11" t="s">
        <v>285</v>
      </c>
      <c r="G1102" s="11" t="s">
        <v>284</v>
      </c>
      <c r="H1102" s="11" t="s">
        <v>282</v>
      </c>
      <c r="I1102" s="11" t="s">
        <v>282</v>
      </c>
      <c r="J1102" s="11" t="s">
        <v>282</v>
      </c>
      <c r="K1102" s="11" t="s">
        <v>282</v>
      </c>
      <c r="L1102" s="11" t="s">
        <v>282</v>
      </c>
      <c r="M1102" s="11" t="s">
        <v>282</v>
      </c>
      <c r="N1102" s="11" t="s">
        <v>285</v>
      </c>
      <c r="O1102" s="11" t="s">
        <v>282</v>
      </c>
      <c r="P1102" s="11" t="s">
        <v>284</v>
      </c>
      <c r="Q1102" s="11" t="s">
        <v>285</v>
      </c>
      <c r="R1102" s="11" t="s">
        <v>282</v>
      </c>
      <c r="S1102" s="11" t="s">
        <v>285</v>
      </c>
      <c r="T1102" s="11" t="s">
        <v>285</v>
      </c>
      <c r="U1102" s="11" t="s">
        <v>282</v>
      </c>
      <c r="V1102" s="11" t="s">
        <v>282</v>
      </c>
      <c r="W1102" s="11" t="s">
        <v>285</v>
      </c>
      <c r="X1102" s="11" t="s">
        <v>285</v>
      </c>
      <c r="Y1102" s="150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/>
      <c r="C1103" s="9"/>
      <c r="D1103" s="25" t="s">
        <v>326</v>
      </c>
      <c r="E1103" s="25" t="s">
        <v>326</v>
      </c>
      <c r="F1103" s="25" t="s">
        <v>326</v>
      </c>
      <c r="G1103" s="25" t="s">
        <v>328</v>
      </c>
      <c r="H1103" s="25" t="s">
        <v>327</v>
      </c>
      <c r="I1103" s="25" t="s">
        <v>327</v>
      </c>
      <c r="J1103" s="25" t="s">
        <v>327</v>
      </c>
      <c r="K1103" s="25" t="s">
        <v>327</v>
      </c>
      <c r="L1103" s="25" t="s">
        <v>327</v>
      </c>
      <c r="M1103" s="25" t="s">
        <v>328</v>
      </c>
      <c r="N1103" s="25" t="s">
        <v>328</v>
      </c>
      <c r="O1103" s="25" t="s">
        <v>329</v>
      </c>
      <c r="P1103" s="25" t="s">
        <v>328</v>
      </c>
      <c r="Q1103" s="25" t="s">
        <v>329</v>
      </c>
      <c r="R1103" s="25" t="s">
        <v>327</v>
      </c>
      <c r="S1103" s="25" t="s">
        <v>329</v>
      </c>
      <c r="T1103" s="25" t="s">
        <v>330</v>
      </c>
      <c r="U1103" s="25" t="s">
        <v>328</v>
      </c>
      <c r="V1103" s="25" t="s">
        <v>327</v>
      </c>
      <c r="W1103" s="25" t="s">
        <v>328</v>
      </c>
      <c r="X1103" s="25" t="s">
        <v>327</v>
      </c>
      <c r="Y1103" s="150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2</v>
      </c>
    </row>
    <row r="1104" spans="1:65">
      <c r="A1104" s="29"/>
      <c r="B1104" s="18">
        <v>1</v>
      </c>
      <c r="C1104" s="14">
        <v>1</v>
      </c>
      <c r="D1104" s="210">
        <v>10.43</v>
      </c>
      <c r="E1104" s="211">
        <v>12.8</v>
      </c>
      <c r="F1104" s="210">
        <v>10.029199970999999</v>
      </c>
      <c r="G1104" s="210">
        <v>9.6999999999999993</v>
      </c>
      <c r="H1104" s="210">
        <v>10.65</v>
      </c>
      <c r="I1104" s="210">
        <v>10.6</v>
      </c>
      <c r="J1104" s="210">
        <v>10.8</v>
      </c>
      <c r="K1104" s="210">
        <v>10.55</v>
      </c>
      <c r="L1104" s="210">
        <v>10.15</v>
      </c>
      <c r="M1104" s="210">
        <v>11.62</v>
      </c>
      <c r="N1104" s="210">
        <v>10.52</v>
      </c>
      <c r="O1104" s="210">
        <v>10.820769807795383</v>
      </c>
      <c r="P1104" s="211">
        <v>12.2</v>
      </c>
      <c r="Q1104" s="210">
        <v>10.4</v>
      </c>
      <c r="R1104" s="211">
        <v>14.251019999999999</v>
      </c>
      <c r="S1104" s="211">
        <v>11</v>
      </c>
      <c r="T1104" s="226">
        <v>13.4</v>
      </c>
      <c r="U1104" s="210">
        <v>10.28</v>
      </c>
      <c r="V1104" s="210">
        <v>10.43</v>
      </c>
      <c r="W1104" s="210">
        <v>10.3</v>
      </c>
      <c r="X1104" s="210">
        <v>10.6</v>
      </c>
      <c r="Y1104" s="212"/>
      <c r="Z1104" s="213"/>
      <c r="AA1104" s="213"/>
      <c r="AB1104" s="213"/>
      <c r="AC1104" s="213"/>
      <c r="AD1104" s="213"/>
      <c r="AE1104" s="213"/>
      <c r="AF1104" s="213"/>
      <c r="AG1104" s="213"/>
      <c r="AH1104" s="213"/>
      <c r="AI1104" s="213"/>
      <c r="AJ1104" s="213"/>
      <c r="AK1104" s="213"/>
      <c r="AL1104" s="213"/>
      <c r="AM1104" s="213"/>
      <c r="AN1104" s="213"/>
      <c r="AO1104" s="213"/>
      <c r="AP1104" s="213"/>
      <c r="AQ1104" s="213"/>
      <c r="AR1104" s="213"/>
      <c r="AS1104" s="213"/>
      <c r="AT1104" s="213"/>
      <c r="AU1104" s="213"/>
      <c r="AV1104" s="213"/>
      <c r="AW1104" s="213"/>
      <c r="AX1104" s="213"/>
      <c r="AY1104" s="213"/>
      <c r="AZ1104" s="213"/>
      <c r="BA1104" s="213"/>
      <c r="BB1104" s="213"/>
      <c r="BC1104" s="213"/>
      <c r="BD1104" s="213"/>
      <c r="BE1104" s="213"/>
      <c r="BF1104" s="213"/>
      <c r="BG1104" s="213"/>
      <c r="BH1104" s="213"/>
      <c r="BI1104" s="213"/>
      <c r="BJ1104" s="213"/>
      <c r="BK1104" s="213"/>
      <c r="BL1104" s="213"/>
      <c r="BM1104" s="214">
        <v>1</v>
      </c>
    </row>
    <row r="1105" spans="1:65">
      <c r="A1105" s="29"/>
      <c r="B1105" s="19">
        <v>1</v>
      </c>
      <c r="C1105" s="9">
        <v>2</v>
      </c>
      <c r="D1105" s="215">
        <v>10.34</v>
      </c>
      <c r="E1105" s="216">
        <v>12.7</v>
      </c>
      <c r="F1105" s="215">
        <v>10.44809770646633</v>
      </c>
      <c r="G1105" s="215">
        <v>9.4</v>
      </c>
      <c r="H1105" s="215">
        <v>11.2</v>
      </c>
      <c r="I1105" s="215">
        <v>10.6</v>
      </c>
      <c r="J1105" s="215">
        <v>10.85</v>
      </c>
      <c r="K1105" s="215">
        <v>10.25</v>
      </c>
      <c r="L1105" s="215">
        <v>10</v>
      </c>
      <c r="M1105" s="215">
        <v>11.45</v>
      </c>
      <c r="N1105" s="215">
        <v>10.63</v>
      </c>
      <c r="O1105" s="215">
        <v>11.051902915435365</v>
      </c>
      <c r="P1105" s="216">
        <v>11.7</v>
      </c>
      <c r="Q1105" s="215">
        <v>10.7</v>
      </c>
      <c r="R1105" s="216">
        <v>14.1813</v>
      </c>
      <c r="S1105" s="216">
        <v>10</v>
      </c>
      <c r="T1105" s="216">
        <v>12.5</v>
      </c>
      <c r="U1105" s="215">
        <v>10.27</v>
      </c>
      <c r="V1105" s="215">
        <v>9.82</v>
      </c>
      <c r="W1105" s="215">
        <v>11.2</v>
      </c>
      <c r="X1105" s="215">
        <v>10.6</v>
      </c>
      <c r="Y1105" s="212"/>
      <c r="Z1105" s="213"/>
      <c r="AA1105" s="213"/>
      <c r="AB1105" s="213"/>
      <c r="AC1105" s="213"/>
      <c r="AD1105" s="213"/>
      <c r="AE1105" s="213"/>
      <c r="AF1105" s="213"/>
      <c r="AG1105" s="213"/>
      <c r="AH1105" s="213"/>
      <c r="AI1105" s="213"/>
      <c r="AJ1105" s="213"/>
      <c r="AK1105" s="213"/>
      <c r="AL1105" s="213"/>
      <c r="AM1105" s="213"/>
      <c r="AN1105" s="213"/>
      <c r="AO1105" s="213"/>
      <c r="AP1105" s="213"/>
      <c r="AQ1105" s="213"/>
      <c r="AR1105" s="213"/>
      <c r="AS1105" s="213"/>
      <c r="AT1105" s="213"/>
      <c r="AU1105" s="213"/>
      <c r="AV1105" s="213"/>
      <c r="AW1105" s="213"/>
      <c r="AX1105" s="213"/>
      <c r="AY1105" s="213"/>
      <c r="AZ1105" s="213"/>
      <c r="BA1105" s="213"/>
      <c r="BB1105" s="213"/>
      <c r="BC1105" s="213"/>
      <c r="BD1105" s="213"/>
      <c r="BE1105" s="213"/>
      <c r="BF1105" s="213"/>
      <c r="BG1105" s="213"/>
      <c r="BH1105" s="213"/>
      <c r="BI1105" s="213"/>
      <c r="BJ1105" s="213"/>
      <c r="BK1105" s="213"/>
      <c r="BL1105" s="213"/>
      <c r="BM1105" s="214">
        <v>24</v>
      </c>
    </row>
    <row r="1106" spans="1:65">
      <c r="A1106" s="29"/>
      <c r="B1106" s="19">
        <v>1</v>
      </c>
      <c r="C1106" s="9">
        <v>3</v>
      </c>
      <c r="D1106" s="215">
        <v>10.31</v>
      </c>
      <c r="E1106" s="216">
        <v>12.6</v>
      </c>
      <c r="F1106" s="215">
        <v>10.612697475244397</v>
      </c>
      <c r="G1106" s="215">
        <v>9.6999999999999993</v>
      </c>
      <c r="H1106" s="215">
        <v>10.95</v>
      </c>
      <c r="I1106" s="215">
        <v>10.5</v>
      </c>
      <c r="J1106" s="215">
        <v>10.75</v>
      </c>
      <c r="K1106" s="215">
        <v>10.35</v>
      </c>
      <c r="L1106" s="215">
        <v>9.94</v>
      </c>
      <c r="M1106" s="215">
        <v>11.79</v>
      </c>
      <c r="N1106" s="215">
        <v>10.8</v>
      </c>
      <c r="O1106" s="215">
        <v>10.75642868763121</v>
      </c>
      <c r="P1106" s="216">
        <v>12.2</v>
      </c>
      <c r="Q1106" s="215">
        <v>10.8</v>
      </c>
      <c r="R1106" s="216">
        <v>14.17878</v>
      </c>
      <c r="S1106" s="216">
        <v>11</v>
      </c>
      <c r="T1106" s="216">
        <v>12.8</v>
      </c>
      <c r="U1106" s="215">
        <v>9.9700000000000006</v>
      </c>
      <c r="V1106" s="215">
        <v>10.210000000000001</v>
      </c>
      <c r="W1106" s="215">
        <v>10.3</v>
      </c>
      <c r="X1106" s="215">
        <v>10.6</v>
      </c>
      <c r="Y1106" s="212"/>
      <c r="Z1106" s="213"/>
      <c r="AA1106" s="213"/>
      <c r="AB1106" s="213"/>
      <c r="AC1106" s="213"/>
      <c r="AD1106" s="213"/>
      <c r="AE1106" s="213"/>
      <c r="AF1106" s="213"/>
      <c r="AG1106" s="213"/>
      <c r="AH1106" s="213"/>
      <c r="AI1106" s="213"/>
      <c r="AJ1106" s="213"/>
      <c r="AK1106" s="213"/>
      <c r="AL1106" s="213"/>
      <c r="AM1106" s="213"/>
      <c r="AN1106" s="213"/>
      <c r="AO1106" s="213"/>
      <c r="AP1106" s="213"/>
      <c r="AQ1106" s="213"/>
      <c r="AR1106" s="213"/>
      <c r="AS1106" s="213"/>
      <c r="AT1106" s="213"/>
      <c r="AU1106" s="213"/>
      <c r="AV1106" s="213"/>
      <c r="AW1106" s="213"/>
      <c r="AX1106" s="213"/>
      <c r="AY1106" s="213"/>
      <c r="AZ1106" s="213"/>
      <c r="BA1106" s="213"/>
      <c r="BB1106" s="213"/>
      <c r="BC1106" s="213"/>
      <c r="BD1106" s="213"/>
      <c r="BE1106" s="213"/>
      <c r="BF1106" s="213"/>
      <c r="BG1106" s="213"/>
      <c r="BH1106" s="213"/>
      <c r="BI1106" s="213"/>
      <c r="BJ1106" s="213"/>
      <c r="BK1106" s="213"/>
      <c r="BL1106" s="213"/>
      <c r="BM1106" s="214">
        <v>16</v>
      </c>
    </row>
    <row r="1107" spans="1:65">
      <c r="A1107" s="29"/>
      <c r="B1107" s="19">
        <v>1</v>
      </c>
      <c r="C1107" s="9">
        <v>4</v>
      </c>
      <c r="D1107" s="215">
        <v>10.220000000000001</v>
      </c>
      <c r="E1107" s="216">
        <v>12.8</v>
      </c>
      <c r="F1107" s="215">
        <v>10.075974097644954</v>
      </c>
      <c r="G1107" s="215">
        <v>9.5</v>
      </c>
      <c r="H1107" s="215">
        <v>10.65</v>
      </c>
      <c r="I1107" s="215">
        <v>10.45</v>
      </c>
      <c r="J1107" s="215">
        <v>10.7</v>
      </c>
      <c r="K1107" s="215">
        <v>10.75</v>
      </c>
      <c r="L1107" s="215">
        <v>10</v>
      </c>
      <c r="M1107" s="215">
        <v>11.46</v>
      </c>
      <c r="N1107" s="215">
        <v>10.53</v>
      </c>
      <c r="O1107" s="215">
        <v>11.391931543690834</v>
      </c>
      <c r="P1107" s="216">
        <v>12</v>
      </c>
      <c r="Q1107" s="215">
        <v>10.4</v>
      </c>
      <c r="R1107" s="216">
        <v>14.46604</v>
      </c>
      <c r="S1107" s="216">
        <v>11</v>
      </c>
      <c r="T1107" s="216">
        <v>12.7</v>
      </c>
      <c r="U1107" s="215">
        <v>10.33</v>
      </c>
      <c r="V1107" s="215">
        <v>9.81</v>
      </c>
      <c r="W1107" s="215">
        <v>11</v>
      </c>
      <c r="X1107" s="215">
        <v>10.3</v>
      </c>
      <c r="Y1107" s="212"/>
      <c r="Z1107" s="213"/>
      <c r="AA1107" s="213"/>
      <c r="AB1107" s="213"/>
      <c r="AC1107" s="213"/>
      <c r="AD1107" s="213"/>
      <c r="AE1107" s="213"/>
      <c r="AF1107" s="213"/>
      <c r="AG1107" s="213"/>
      <c r="AH1107" s="213"/>
      <c r="AI1107" s="213"/>
      <c r="AJ1107" s="213"/>
      <c r="AK1107" s="213"/>
      <c r="AL1107" s="213"/>
      <c r="AM1107" s="213"/>
      <c r="AN1107" s="213"/>
      <c r="AO1107" s="213"/>
      <c r="AP1107" s="213"/>
      <c r="AQ1107" s="213"/>
      <c r="AR1107" s="213"/>
      <c r="AS1107" s="213"/>
      <c r="AT1107" s="213"/>
      <c r="AU1107" s="213"/>
      <c r="AV1107" s="213"/>
      <c r="AW1107" s="213"/>
      <c r="AX1107" s="213"/>
      <c r="AY1107" s="213"/>
      <c r="AZ1107" s="213"/>
      <c r="BA1107" s="213"/>
      <c r="BB1107" s="213"/>
      <c r="BC1107" s="213"/>
      <c r="BD1107" s="213"/>
      <c r="BE1107" s="213"/>
      <c r="BF1107" s="213"/>
      <c r="BG1107" s="213"/>
      <c r="BH1107" s="213"/>
      <c r="BI1107" s="213"/>
      <c r="BJ1107" s="213"/>
      <c r="BK1107" s="213"/>
      <c r="BL1107" s="213"/>
      <c r="BM1107" s="214">
        <v>10.501613746298201</v>
      </c>
    </row>
    <row r="1108" spans="1:65">
      <c r="A1108" s="29"/>
      <c r="B1108" s="19">
        <v>1</v>
      </c>
      <c r="C1108" s="9">
        <v>5</v>
      </c>
      <c r="D1108" s="215">
        <v>10.29</v>
      </c>
      <c r="E1108" s="216">
        <v>13.2</v>
      </c>
      <c r="F1108" s="215">
        <v>10.548028675941108</v>
      </c>
      <c r="G1108" s="215">
        <v>9.6999999999999993</v>
      </c>
      <c r="H1108" s="215">
        <v>10.9</v>
      </c>
      <c r="I1108" s="215">
        <v>10.4</v>
      </c>
      <c r="J1108" s="215">
        <v>10.55</v>
      </c>
      <c r="K1108" s="215">
        <v>10.5</v>
      </c>
      <c r="L1108" s="215">
        <v>9.9700000000000006</v>
      </c>
      <c r="M1108" s="215">
        <v>11.63</v>
      </c>
      <c r="N1108" s="215">
        <v>10.52</v>
      </c>
      <c r="O1108" s="215">
        <v>11.03501642237487</v>
      </c>
      <c r="P1108" s="216">
        <v>11.8</v>
      </c>
      <c r="Q1108" s="215">
        <v>10.8</v>
      </c>
      <c r="R1108" s="216">
        <v>14.11956</v>
      </c>
      <c r="S1108" s="216">
        <v>10</v>
      </c>
      <c r="T1108" s="216">
        <v>12.4</v>
      </c>
      <c r="U1108" s="215">
        <v>10.02</v>
      </c>
      <c r="V1108" s="215">
        <v>9.7100000000000009</v>
      </c>
      <c r="W1108" s="215">
        <v>11.1</v>
      </c>
      <c r="X1108" s="215">
        <v>10</v>
      </c>
      <c r="Y1108" s="212"/>
      <c r="Z1108" s="213"/>
      <c r="AA1108" s="213"/>
      <c r="AB1108" s="213"/>
      <c r="AC1108" s="213"/>
      <c r="AD1108" s="213"/>
      <c r="AE1108" s="213"/>
      <c r="AF1108" s="213"/>
      <c r="AG1108" s="213"/>
      <c r="AH1108" s="213"/>
      <c r="AI1108" s="213"/>
      <c r="AJ1108" s="213"/>
      <c r="AK1108" s="213"/>
      <c r="AL1108" s="213"/>
      <c r="AM1108" s="213"/>
      <c r="AN1108" s="213"/>
      <c r="AO1108" s="213"/>
      <c r="AP1108" s="213"/>
      <c r="AQ1108" s="213"/>
      <c r="AR1108" s="213"/>
      <c r="AS1108" s="213"/>
      <c r="AT1108" s="213"/>
      <c r="AU1108" s="213"/>
      <c r="AV1108" s="213"/>
      <c r="AW1108" s="213"/>
      <c r="AX1108" s="213"/>
      <c r="AY1108" s="213"/>
      <c r="AZ1108" s="213"/>
      <c r="BA1108" s="213"/>
      <c r="BB1108" s="213"/>
      <c r="BC1108" s="213"/>
      <c r="BD1108" s="213"/>
      <c r="BE1108" s="213"/>
      <c r="BF1108" s="213"/>
      <c r="BG1108" s="213"/>
      <c r="BH1108" s="213"/>
      <c r="BI1108" s="213"/>
      <c r="BJ1108" s="213"/>
      <c r="BK1108" s="213"/>
      <c r="BL1108" s="213"/>
      <c r="BM1108" s="214">
        <v>119</v>
      </c>
    </row>
    <row r="1109" spans="1:65">
      <c r="A1109" s="29"/>
      <c r="B1109" s="19">
        <v>1</v>
      </c>
      <c r="C1109" s="9">
        <v>6</v>
      </c>
      <c r="D1109" s="215">
        <v>10.48</v>
      </c>
      <c r="E1109" s="216">
        <v>13</v>
      </c>
      <c r="F1109" s="215">
        <v>10.782152345162928</v>
      </c>
      <c r="G1109" s="215">
        <v>9.4</v>
      </c>
      <c r="H1109" s="215">
        <v>10.75</v>
      </c>
      <c r="I1109" s="215">
        <v>10.55</v>
      </c>
      <c r="J1109" s="215">
        <v>10.6</v>
      </c>
      <c r="K1109" s="215">
        <v>10.85</v>
      </c>
      <c r="L1109" s="215">
        <v>10.050000000000001</v>
      </c>
      <c r="M1109" s="215">
        <v>11.8</v>
      </c>
      <c r="N1109" s="215">
        <v>10.31</v>
      </c>
      <c r="O1109" s="215">
        <v>10.782719996240136</v>
      </c>
      <c r="P1109" s="216">
        <v>11.8</v>
      </c>
      <c r="Q1109" s="215">
        <v>10.6</v>
      </c>
      <c r="R1109" s="216">
        <v>14.2279</v>
      </c>
      <c r="S1109" s="216">
        <v>10</v>
      </c>
      <c r="T1109" s="216">
        <v>12.6</v>
      </c>
      <c r="U1109" s="215">
        <v>10.26</v>
      </c>
      <c r="V1109" s="215">
        <v>10.08</v>
      </c>
      <c r="W1109" s="215">
        <v>10.6</v>
      </c>
      <c r="X1109" s="215">
        <v>9.99</v>
      </c>
      <c r="Y1109" s="212"/>
      <c r="Z1109" s="213"/>
      <c r="AA1109" s="213"/>
      <c r="AB1109" s="213"/>
      <c r="AC1109" s="213"/>
      <c r="AD1109" s="213"/>
      <c r="AE1109" s="213"/>
      <c r="AF1109" s="213"/>
      <c r="AG1109" s="213"/>
      <c r="AH1109" s="213"/>
      <c r="AI1109" s="213"/>
      <c r="AJ1109" s="213"/>
      <c r="AK1109" s="213"/>
      <c r="AL1109" s="213"/>
      <c r="AM1109" s="213"/>
      <c r="AN1109" s="213"/>
      <c r="AO1109" s="213"/>
      <c r="AP1109" s="213"/>
      <c r="AQ1109" s="213"/>
      <c r="AR1109" s="213"/>
      <c r="AS1109" s="213"/>
      <c r="AT1109" s="213"/>
      <c r="AU1109" s="213"/>
      <c r="AV1109" s="213"/>
      <c r="AW1109" s="213"/>
      <c r="AX1109" s="213"/>
      <c r="AY1109" s="213"/>
      <c r="AZ1109" s="213"/>
      <c r="BA1109" s="213"/>
      <c r="BB1109" s="213"/>
      <c r="BC1109" s="213"/>
      <c r="BD1109" s="213"/>
      <c r="BE1109" s="213"/>
      <c r="BF1109" s="213"/>
      <c r="BG1109" s="213"/>
      <c r="BH1109" s="213"/>
      <c r="BI1109" s="213"/>
      <c r="BJ1109" s="213"/>
      <c r="BK1109" s="213"/>
      <c r="BL1109" s="213"/>
      <c r="BM1109" s="217"/>
    </row>
    <row r="1110" spans="1:65">
      <c r="A1110" s="29"/>
      <c r="B1110" s="20" t="s">
        <v>271</v>
      </c>
      <c r="C1110" s="12"/>
      <c r="D1110" s="218">
        <v>10.344999999999999</v>
      </c>
      <c r="E1110" s="218">
        <v>12.850000000000001</v>
      </c>
      <c r="F1110" s="218">
        <v>10.416025045243286</v>
      </c>
      <c r="G1110" s="218">
        <v>9.5666666666666664</v>
      </c>
      <c r="H1110" s="218">
        <v>10.85</v>
      </c>
      <c r="I1110" s="218">
        <v>10.516666666666666</v>
      </c>
      <c r="J1110" s="218">
        <v>10.70833333333333</v>
      </c>
      <c r="K1110" s="218">
        <v>10.541666666666666</v>
      </c>
      <c r="L1110" s="218">
        <v>10.018333333333333</v>
      </c>
      <c r="M1110" s="218">
        <v>11.625</v>
      </c>
      <c r="N1110" s="218">
        <v>10.551666666666668</v>
      </c>
      <c r="O1110" s="218">
        <v>10.973128228861299</v>
      </c>
      <c r="P1110" s="218">
        <v>11.949999999999998</v>
      </c>
      <c r="Q1110" s="218">
        <v>10.616666666666669</v>
      </c>
      <c r="R1110" s="218">
        <v>14.237433333333334</v>
      </c>
      <c r="S1110" s="218">
        <v>10.5</v>
      </c>
      <c r="T1110" s="218">
        <v>12.733333333333334</v>
      </c>
      <c r="U1110" s="218">
        <v>10.188333333333331</v>
      </c>
      <c r="V1110" s="218">
        <v>10.01</v>
      </c>
      <c r="W1110" s="218">
        <v>10.75</v>
      </c>
      <c r="X1110" s="218">
        <v>10.348333333333333</v>
      </c>
      <c r="Y1110" s="212"/>
      <c r="Z1110" s="213"/>
      <c r="AA1110" s="213"/>
      <c r="AB1110" s="213"/>
      <c r="AC1110" s="213"/>
      <c r="AD1110" s="213"/>
      <c r="AE1110" s="213"/>
      <c r="AF1110" s="213"/>
      <c r="AG1110" s="213"/>
      <c r="AH1110" s="213"/>
      <c r="AI1110" s="213"/>
      <c r="AJ1110" s="213"/>
      <c r="AK1110" s="213"/>
      <c r="AL1110" s="213"/>
      <c r="AM1110" s="213"/>
      <c r="AN1110" s="213"/>
      <c r="AO1110" s="213"/>
      <c r="AP1110" s="213"/>
      <c r="AQ1110" s="213"/>
      <c r="AR1110" s="213"/>
      <c r="AS1110" s="213"/>
      <c r="AT1110" s="213"/>
      <c r="AU1110" s="213"/>
      <c r="AV1110" s="213"/>
      <c r="AW1110" s="213"/>
      <c r="AX1110" s="213"/>
      <c r="AY1110" s="213"/>
      <c r="AZ1110" s="213"/>
      <c r="BA1110" s="213"/>
      <c r="BB1110" s="213"/>
      <c r="BC1110" s="213"/>
      <c r="BD1110" s="213"/>
      <c r="BE1110" s="213"/>
      <c r="BF1110" s="213"/>
      <c r="BG1110" s="213"/>
      <c r="BH1110" s="213"/>
      <c r="BI1110" s="213"/>
      <c r="BJ1110" s="213"/>
      <c r="BK1110" s="213"/>
      <c r="BL1110" s="213"/>
      <c r="BM1110" s="217"/>
    </row>
    <row r="1111" spans="1:65">
      <c r="A1111" s="29"/>
      <c r="B1111" s="3" t="s">
        <v>272</v>
      </c>
      <c r="C1111" s="28"/>
      <c r="D1111" s="215">
        <v>10.324999999999999</v>
      </c>
      <c r="E1111" s="215">
        <v>12.8</v>
      </c>
      <c r="F1111" s="215">
        <v>10.49806319120372</v>
      </c>
      <c r="G1111" s="215">
        <v>9.6</v>
      </c>
      <c r="H1111" s="215">
        <v>10.824999999999999</v>
      </c>
      <c r="I1111" s="215">
        <v>10.525</v>
      </c>
      <c r="J1111" s="215">
        <v>10.725</v>
      </c>
      <c r="K1111" s="215">
        <v>10.525</v>
      </c>
      <c r="L1111" s="215">
        <v>10</v>
      </c>
      <c r="M1111" s="215">
        <v>11.625</v>
      </c>
      <c r="N1111" s="215">
        <v>10.524999999999999</v>
      </c>
      <c r="O1111" s="215">
        <v>10.927893115085126</v>
      </c>
      <c r="P1111" s="215">
        <v>11.9</v>
      </c>
      <c r="Q1111" s="215">
        <v>10.649999999999999</v>
      </c>
      <c r="R1111" s="215">
        <v>14.204599999999999</v>
      </c>
      <c r="S1111" s="215">
        <v>10.5</v>
      </c>
      <c r="T1111" s="215">
        <v>12.649999999999999</v>
      </c>
      <c r="U1111" s="215">
        <v>10.265000000000001</v>
      </c>
      <c r="V1111" s="215">
        <v>9.9499999999999993</v>
      </c>
      <c r="W1111" s="215">
        <v>10.8</v>
      </c>
      <c r="X1111" s="215">
        <v>10.45</v>
      </c>
      <c r="Y1111" s="212"/>
      <c r="Z1111" s="213"/>
      <c r="AA1111" s="213"/>
      <c r="AB1111" s="213"/>
      <c r="AC1111" s="213"/>
      <c r="AD1111" s="213"/>
      <c r="AE1111" s="213"/>
      <c r="AF1111" s="213"/>
      <c r="AG1111" s="213"/>
      <c r="AH1111" s="213"/>
      <c r="AI1111" s="213"/>
      <c r="AJ1111" s="213"/>
      <c r="AK1111" s="213"/>
      <c r="AL1111" s="213"/>
      <c r="AM1111" s="213"/>
      <c r="AN1111" s="213"/>
      <c r="AO1111" s="213"/>
      <c r="AP1111" s="213"/>
      <c r="AQ1111" s="213"/>
      <c r="AR1111" s="213"/>
      <c r="AS1111" s="213"/>
      <c r="AT1111" s="213"/>
      <c r="AU1111" s="213"/>
      <c r="AV1111" s="213"/>
      <c r="AW1111" s="213"/>
      <c r="AX1111" s="213"/>
      <c r="AY1111" s="213"/>
      <c r="AZ1111" s="213"/>
      <c r="BA1111" s="213"/>
      <c r="BB1111" s="213"/>
      <c r="BC1111" s="213"/>
      <c r="BD1111" s="213"/>
      <c r="BE1111" s="213"/>
      <c r="BF1111" s="213"/>
      <c r="BG1111" s="213"/>
      <c r="BH1111" s="213"/>
      <c r="BI1111" s="213"/>
      <c r="BJ1111" s="213"/>
      <c r="BK1111" s="213"/>
      <c r="BL1111" s="213"/>
      <c r="BM1111" s="217"/>
    </row>
    <row r="1112" spans="1:65">
      <c r="A1112" s="29"/>
      <c r="B1112" s="3" t="s">
        <v>273</v>
      </c>
      <c r="C1112" s="28"/>
      <c r="D1112" s="23">
        <v>9.5236547606472974E-2</v>
      </c>
      <c r="E1112" s="23">
        <v>0.21679483388678789</v>
      </c>
      <c r="F1112" s="23">
        <v>0.30214272905703776</v>
      </c>
      <c r="G1112" s="23">
        <v>0.15055453054181567</v>
      </c>
      <c r="H1112" s="23">
        <v>0.21213203435596384</v>
      </c>
      <c r="I1112" s="23">
        <v>8.164965809277254E-2</v>
      </c>
      <c r="J1112" s="23">
        <v>0.11583033569262693</v>
      </c>
      <c r="K1112" s="23">
        <v>0.22894686428659961</v>
      </c>
      <c r="L1112" s="23">
        <v>7.4139508136126034E-2</v>
      </c>
      <c r="M1112" s="23">
        <v>0.15215124054702936</v>
      </c>
      <c r="N1112" s="23">
        <v>0.16042651484921913</v>
      </c>
      <c r="O1112" s="23">
        <v>0.24160252107226327</v>
      </c>
      <c r="P1112" s="23">
        <v>0.21679483388678764</v>
      </c>
      <c r="Q1112" s="23">
        <v>0.18348478592697187</v>
      </c>
      <c r="R1112" s="23">
        <v>0.12084848144129337</v>
      </c>
      <c r="S1112" s="23">
        <v>0.54772255750516607</v>
      </c>
      <c r="T1112" s="23">
        <v>0.35590260840104382</v>
      </c>
      <c r="U1112" s="23">
        <v>0.15250136611409945</v>
      </c>
      <c r="V1112" s="23">
        <v>0.27835229476330864</v>
      </c>
      <c r="W1112" s="23">
        <v>0.40373258476372648</v>
      </c>
      <c r="X1112" s="23">
        <v>0.29734940165849755</v>
      </c>
      <c r="Y1112" s="150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87</v>
      </c>
      <c r="C1113" s="28"/>
      <c r="D1113" s="13">
        <v>9.2060461678562574E-3</v>
      </c>
      <c r="E1113" s="13">
        <v>1.6871193298582714E-2</v>
      </c>
      <c r="F1113" s="13">
        <v>2.9007488724791239E-2</v>
      </c>
      <c r="G1113" s="13">
        <v>1.5737407373708955E-2</v>
      </c>
      <c r="H1113" s="13">
        <v>1.9551339571978233E-2</v>
      </c>
      <c r="I1113" s="13">
        <v>7.7638343669831269E-3</v>
      </c>
      <c r="J1113" s="13">
        <v>1.081684068724921E-2</v>
      </c>
      <c r="K1113" s="13">
        <v>2.171827961612012E-2</v>
      </c>
      <c r="L1113" s="13">
        <v>7.4003834439653341E-3</v>
      </c>
      <c r="M1113" s="13">
        <v>1.3088278756733709E-2</v>
      </c>
      <c r="N1113" s="13">
        <v>1.5203902844658264E-2</v>
      </c>
      <c r="O1113" s="13">
        <v>2.2017652216694709E-2</v>
      </c>
      <c r="P1113" s="13">
        <v>1.8141827103496877E-2</v>
      </c>
      <c r="Q1113" s="13">
        <v>1.7282711390295621E-2</v>
      </c>
      <c r="R1113" s="13">
        <v>8.4880805839039359E-3</v>
      </c>
      <c r="S1113" s="13">
        <v>5.2164053095730099E-2</v>
      </c>
      <c r="T1113" s="13">
        <v>2.7950466628354223E-2</v>
      </c>
      <c r="U1113" s="13">
        <v>1.4968234854974593E-2</v>
      </c>
      <c r="V1113" s="13">
        <v>2.7807422054276588E-2</v>
      </c>
      <c r="W1113" s="13">
        <v>3.7556519512904792E-2</v>
      </c>
      <c r="X1113" s="13">
        <v>2.8734037847495335E-2</v>
      </c>
      <c r="Y1113" s="150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3" t="s">
        <v>274</v>
      </c>
      <c r="C1114" s="28"/>
      <c r="D1114" s="13">
        <v>-1.4913302858182931E-2</v>
      </c>
      <c r="E1114" s="13">
        <v>0.22362146527523952</v>
      </c>
      <c r="F1114" s="13">
        <v>-8.1500522798303443E-3</v>
      </c>
      <c r="G1114" s="13">
        <v>-8.9028896150470382E-2</v>
      </c>
      <c r="H1114" s="13">
        <v>3.3174544609832379E-2</v>
      </c>
      <c r="I1114" s="13">
        <v>1.4333911655979303E-3</v>
      </c>
      <c r="J1114" s="13">
        <v>1.968455439603245E-2</v>
      </c>
      <c r="K1114" s="13">
        <v>3.8139776739154474E-3</v>
      </c>
      <c r="L1114" s="13">
        <v>-4.6019633233532642E-2</v>
      </c>
      <c r="M1114" s="13">
        <v>0.10697272636767763</v>
      </c>
      <c r="N1114" s="13">
        <v>4.7662122772427207E-3</v>
      </c>
      <c r="O1114" s="13">
        <v>4.4899240626642412E-2</v>
      </c>
      <c r="P1114" s="13">
        <v>0.13792035097580602</v>
      </c>
      <c r="Q1114" s="13">
        <v>1.0955737198868443E-2</v>
      </c>
      <c r="R1114" s="13">
        <v>0.35573766825617659</v>
      </c>
      <c r="S1114" s="13">
        <v>-1.536665066137477E-4</v>
      </c>
      <c r="T1114" s="13">
        <v>0.21251206156975733</v>
      </c>
      <c r="U1114" s="13">
        <v>-2.9831644976973215E-2</v>
      </c>
      <c r="V1114" s="13">
        <v>-4.6813162069638481E-2</v>
      </c>
      <c r="W1114" s="13">
        <v>2.3652198576562089E-2</v>
      </c>
      <c r="X1114" s="13">
        <v>-1.4595891323740506E-2</v>
      </c>
      <c r="Y1114" s="150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29"/>
      <c r="B1115" s="45" t="s">
        <v>275</v>
      </c>
      <c r="C1115" s="46"/>
      <c r="D1115" s="44">
        <v>0.49</v>
      </c>
      <c r="E1115" s="44">
        <v>4.67</v>
      </c>
      <c r="F1115" s="44">
        <v>0.35</v>
      </c>
      <c r="G1115" s="44">
        <v>2.1</v>
      </c>
      <c r="H1115" s="44">
        <v>0.55000000000000004</v>
      </c>
      <c r="I1115" s="44">
        <v>0.14000000000000001</v>
      </c>
      <c r="J1115" s="44">
        <v>0.26</v>
      </c>
      <c r="K1115" s="44">
        <v>0.09</v>
      </c>
      <c r="L1115" s="44">
        <v>1.17</v>
      </c>
      <c r="M1115" s="44">
        <v>2.14</v>
      </c>
      <c r="N1115" s="44">
        <v>7.0000000000000007E-2</v>
      </c>
      <c r="O1115" s="44">
        <v>0.8</v>
      </c>
      <c r="P1115" s="44">
        <v>2.81</v>
      </c>
      <c r="Q1115" s="44">
        <v>7.0000000000000007E-2</v>
      </c>
      <c r="R1115" s="44">
        <v>7.52</v>
      </c>
      <c r="S1115" s="44" t="s">
        <v>276</v>
      </c>
      <c r="T1115" s="44">
        <v>4.43</v>
      </c>
      <c r="U1115" s="44">
        <v>0.82</v>
      </c>
      <c r="V1115" s="44">
        <v>1.18</v>
      </c>
      <c r="W1115" s="44">
        <v>0.34</v>
      </c>
      <c r="X1115" s="44">
        <v>0.49</v>
      </c>
      <c r="Y1115" s="150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B1116" s="30" t="s">
        <v>324</v>
      </c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BM1116" s="55"/>
    </row>
    <row r="1117" spans="1:65">
      <c r="BM1117" s="55"/>
    </row>
    <row r="1118" spans="1:65" ht="15">
      <c r="B1118" s="8" t="s">
        <v>692</v>
      </c>
      <c r="BM1118" s="27" t="s">
        <v>67</v>
      </c>
    </row>
    <row r="1119" spans="1:65" ht="15">
      <c r="A1119" s="24" t="s">
        <v>41</v>
      </c>
      <c r="B1119" s="18" t="s">
        <v>114</v>
      </c>
      <c r="C1119" s="15" t="s">
        <v>115</v>
      </c>
      <c r="D1119" s="16" t="s">
        <v>240</v>
      </c>
      <c r="E1119" s="17" t="s">
        <v>240</v>
      </c>
      <c r="F1119" s="17" t="s">
        <v>240</v>
      </c>
      <c r="G1119" s="17" t="s">
        <v>240</v>
      </c>
      <c r="H1119" s="17" t="s">
        <v>240</v>
      </c>
      <c r="I1119" s="17" t="s">
        <v>240</v>
      </c>
      <c r="J1119" s="17" t="s">
        <v>240</v>
      </c>
      <c r="K1119" s="17" t="s">
        <v>240</v>
      </c>
      <c r="L1119" s="17" t="s">
        <v>240</v>
      </c>
      <c r="M1119" s="150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 t="s">
        <v>241</v>
      </c>
      <c r="C1120" s="9" t="s">
        <v>241</v>
      </c>
      <c r="D1120" s="148" t="s">
        <v>243</v>
      </c>
      <c r="E1120" s="149" t="s">
        <v>248</v>
      </c>
      <c r="F1120" s="149" t="s">
        <v>256</v>
      </c>
      <c r="G1120" s="149" t="s">
        <v>257</v>
      </c>
      <c r="H1120" s="149" t="s">
        <v>259</v>
      </c>
      <c r="I1120" s="149" t="s">
        <v>260</v>
      </c>
      <c r="J1120" s="149" t="s">
        <v>307</v>
      </c>
      <c r="K1120" s="149" t="s">
        <v>263</v>
      </c>
      <c r="L1120" s="149" t="s">
        <v>281</v>
      </c>
      <c r="M1120" s="150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 t="s">
        <v>3</v>
      </c>
    </row>
    <row r="1121" spans="1:65">
      <c r="A1121" s="29"/>
      <c r="B1121" s="19"/>
      <c r="C1121" s="9"/>
      <c r="D1121" s="10" t="s">
        <v>282</v>
      </c>
      <c r="E1121" s="11" t="s">
        <v>284</v>
      </c>
      <c r="F1121" s="11" t="s">
        <v>285</v>
      </c>
      <c r="G1121" s="11" t="s">
        <v>282</v>
      </c>
      <c r="H1121" s="11" t="s">
        <v>285</v>
      </c>
      <c r="I1121" s="11" t="s">
        <v>282</v>
      </c>
      <c r="J1121" s="11" t="s">
        <v>282</v>
      </c>
      <c r="K1121" s="11" t="s">
        <v>285</v>
      </c>
      <c r="L1121" s="11" t="s">
        <v>285</v>
      </c>
      <c r="M1121" s="150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2</v>
      </c>
    </row>
    <row r="1122" spans="1:65">
      <c r="A1122" s="29"/>
      <c r="B1122" s="19"/>
      <c r="C1122" s="9"/>
      <c r="D1122" s="25" t="s">
        <v>326</v>
      </c>
      <c r="E1122" s="25" t="s">
        <v>328</v>
      </c>
      <c r="F1122" s="25" t="s">
        <v>328</v>
      </c>
      <c r="G1122" s="25" t="s">
        <v>329</v>
      </c>
      <c r="H1122" s="25" t="s">
        <v>329</v>
      </c>
      <c r="I1122" s="25" t="s">
        <v>327</v>
      </c>
      <c r="J1122" s="25" t="s">
        <v>328</v>
      </c>
      <c r="K1122" s="25" t="s">
        <v>328</v>
      </c>
      <c r="L1122" s="25" t="s">
        <v>327</v>
      </c>
      <c r="M1122" s="150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3</v>
      </c>
    </row>
    <row r="1123" spans="1:65">
      <c r="A1123" s="29"/>
      <c r="B1123" s="18">
        <v>1</v>
      </c>
      <c r="C1123" s="14">
        <v>1</v>
      </c>
      <c r="D1123" s="21">
        <v>0.81</v>
      </c>
      <c r="E1123" s="144" t="s">
        <v>107</v>
      </c>
      <c r="F1123" s="21">
        <v>0.7</v>
      </c>
      <c r="G1123" s="21">
        <v>0.77435656856013091</v>
      </c>
      <c r="H1123" s="21">
        <v>0.7</v>
      </c>
      <c r="I1123" s="144">
        <v>1.0135859999999999</v>
      </c>
      <c r="J1123" s="21">
        <v>0.8</v>
      </c>
      <c r="K1123" s="21">
        <v>0.8</v>
      </c>
      <c r="L1123" s="21">
        <v>0.7</v>
      </c>
      <c r="M1123" s="150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1</v>
      </c>
    </row>
    <row r="1124" spans="1:65">
      <c r="A1124" s="29"/>
      <c r="B1124" s="19">
        <v>1</v>
      </c>
      <c r="C1124" s="9">
        <v>2</v>
      </c>
      <c r="D1124" s="11">
        <v>0.80300000000000005</v>
      </c>
      <c r="E1124" s="145" t="s">
        <v>107</v>
      </c>
      <c r="F1124" s="11">
        <v>0.8</v>
      </c>
      <c r="G1124" s="11">
        <v>0.73810943323074985</v>
      </c>
      <c r="H1124" s="11">
        <v>0.7</v>
      </c>
      <c r="I1124" s="145">
        <v>0.94512600000000002</v>
      </c>
      <c r="J1124" s="11">
        <v>0.8</v>
      </c>
      <c r="K1124" s="11">
        <v>0.8</v>
      </c>
      <c r="L1124" s="11">
        <v>0.8</v>
      </c>
      <c r="M1124" s="150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25</v>
      </c>
    </row>
    <row r="1125" spans="1:65">
      <c r="A1125" s="29"/>
      <c r="B1125" s="19">
        <v>1</v>
      </c>
      <c r="C1125" s="9">
        <v>3</v>
      </c>
      <c r="D1125" s="11">
        <v>0.82899999999999996</v>
      </c>
      <c r="E1125" s="145" t="s">
        <v>107</v>
      </c>
      <c r="F1125" s="11">
        <v>0.7</v>
      </c>
      <c r="G1125" s="11">
        <v>0.78020463191434297</v>
      </c>
      <c r="H1125" s="11">
        <v>0.7</v>
      </c>
      <c r="I1125" s="145">
        <v>0.96961200000000014</v>
      </c>
      <c r="J1125" s="11">
        <v>0.8</v>
      </c>
      <c r="K1125" s="11">
        <v>0.8</v>
      </c>
      <c r="L1125" s="11">
        <v>0.8</v>
      </c>
      <c r="M1125" s="150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16</v>
      </c>
    </row>
    <row r="1126" spans="1:65">
      <c r="A1126" s="29"/>
      <c r="B1126" s="19">
        <v>1</v>
      </c>
      <c r="C1126" s="9">
        <v>4</v>
      </c>
      <c r="D1126" s="11">
        <v>0.79800000000000004</v>
      </c>
      <c r="E1126" s="145" t="s">
        <v>107</v>
      </c>
      <c r="F1126" s="11">
        <v>0.8</v>
      </c>
      <c r="G1126" s="11">
        <v>0.74040391967603403</v>
      </c>
      <c r="H1126" s="11">
        <v>0.7</v>
      </c>
      <c r="I1126" s="145">
        <v>0.98414400000000002</v>
      </c>
      <c r="J1126" s="11">
        <v>0.8</v>
      </c>
      <c r="K1126" s="11">
        <v>0.8</v>
      </c>
      <c r="L1126" s="11">
        <v>0.7</v>
      </c>
      <c r="M1126" s="150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0.7638952952824688</v>
      </c>
    </row>
    <row r="1127" spans="1:65">
      <c r="A1127" s="29"/>
      <c r="B1127" s="19">
        <v>1</v>
      </c>
      <c r="C1127" s="9">
        <v>5</v>
      </c>
      <c r="D1127" s="11">
        <v>0.80800000000000005</v>
      </c>
      <c r="E1127" s="145" t="s">
        <v>107</v>
      </c>
      <c r="F1127" s="11">
        <v>0.8</v>
      </c>
      <c r="G1127" s="11">
        <v>0.76331656076281229</v>
      </c>
      <c r="H1127" s="11">
        <v>0.7</v>
      </c>
      <c r="I1127" s="145">
        <v>0.98481600000000014</v>
      </c>
      <c r="J1127" s="11">
        <v>0.8</v>
      </c>
      <c r="K1127" s="11">
        <v>0.8</v>
      </c>
      <c r="L1127" s="11">
        <v>0.7</v>
      </c>
      <c r="M1127" s="150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120</v>
      </c>
    </row>
    <row r="1128" spans="1:65">
      <c r="A1128" s="29"/>
      <c r="B1128" s="19">
        <v>1</v>
      </c>
      <c r="C1128" s="9">
        <v>6</v>
      </c>
      <c r="D1128" s="11">
        <v>0.81399999999999995</v>
      </c>
      <c r="E1128" s="145" t="s">
        <v>107</v>
      </c>
      <c r="F1128" s="11">
        <v>0.7</v>
      </c>
      <c r="G1128" s="11">
        <v>0.72521128771962551</v>
      </c>
      <c r="H1128" s="11">
        <v>0.7</v>
      </c>
      <c r="I1128" s="145">
        <v>0.93349199999999988</v>
      </c>
      <c r="J1128" s="11">
        <v>0.8</v>
      </c>
      <c r="K1128" s="11">
        <v>0.8</v>
      </c>
      <c r="L1128" s="11">
        <v>0.7</v>
      </c>
      <c r="M1128" s="150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20" t="s">
        <v>271</v>
      </c>
      <c r="C1129" s="12"/>
      <c r="D1129" s="22">
        <v>0.81033333333333335</v>
      </c>
      <c r="E1129" s="22" t="s">
        <v>771</v>
      </c>
      <c r="F1129" s="22">
        <v>0.75</v>
      </c>
      <c r="G1129" s="22">
        <v>0.75360040031061593</v>
      </c>
      <c r="H1129" s="22">
        <v>0.70000000000000007</v>
      </c>
      <c r="I1129" s="22">
        <v>0.97179599999999999</v>
      </c>
      <c r="J1129" s="22">
        <v>0.79999999999999993</v>
      </c>
      <c r="K1129" s="22">
        <v>0.79999999999999993</v>
      </c>
      <c r="L1129" s="22">
        <v>0.73333333333333339</v>
      </c>
      <c r="M1129" s="150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272</v>
      </c>
      <c r="C1130" s="28"/>
      <c r="D1130" s="11">
        <v>0.80900000000000005</v>
      </c>
      <c r="E1130" s="11" t="s">
        <v>771</v>
      </c>
      <c r="F1130" s="11">
        <v>0.75</v>
      </c>
      <c r="G1130" s="11">
        <v>0.75186024021942321</v>
      </c>
      <c r="H1130" s="11">
        <v>0.7</v>
      </c>
      <c r="I1130" s="11">
        <v>0.97687800000000014</v>
      </c>
      <c r="J1130" s="11">
        <v>0.8</v>
      </c>
      <c r="K1130" s="11">
        <v>0.8</v>
      </c>
      <c r="L1130" s="11">
        <v>0.7</v>
      </c>
      <c r="M1130" s="150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3" t="s">
        <v>273</v>
      </c>
      <c r="C1131" s="28"/>
      <c r="D1131" s="23">
        <v>1.0708252269472637E-2</v>
      </c>
      <c r="E1131" s="23" t="s">
        <v>771</v>
      </c>
      <c r="F1131" s="23">
        <v>5.4772255750516662E-2</v>
      </c>
      <c r="G1131" s="23">
        <v>2.2149791463903525E-2</v>
      </c>
      <c r="H1131" s="23">
        <v>1.2161883888976234E-16</v>
      </c>
      <c r="I1131" s="23">
        <v>2.9160427898095056E-2</v>
      </c>
      <c r="J1131" s="23">
        <v>1.2161883888976234E-16</v>
      </c>
      <c r="K1131" s="23">
        <v>1.2161883888976234E-16</v>
      </c>
      <c r="L1131" s="23">
        <v>5.1639777949432274E-2</v>
      </c>
      <c r="M1131" s="203"/>
      <c r="N1131" s="204"/>
      <c r="O1131" s="204"/>
      <c r="P1131" s="204"/>
      <c r="Q1131" s="204"/>
      <c r="R1131" s="204"/>
      <c r="S1131" s="204"/>
      <c r="T1131" s="204"/>
      <c r="U1131" s="204"/>
      <c r="V1131" s="204"/>
      <c r="W1131" s="204"/>
      <c r="X1131" s="204"/>
      <c r="Y1131" s="204"/>
      <c r="Z1131" s="204"/>
      <c r="AA1131" s="204"/>
      <c r="AB1131" s="204"/>
      <c r="AC1131" s="204"/>
      <c r="AD1131" s="204"/>
      <c r="AE1131" s="204"/>
      <c r="AF1131" s="204"/>
      <c r="AG1131" s="204"/>
      <c r="AH1131" s="204"/>
      <c r="AI1131" s="204"/>
      <c r="AJ1131" s="204"/>
      <c r="AK1131" s="204"/>
      <c r="AL1131" s="204"/>
      <c r="AM1131" s="204"/>
      <c r="AN1131" s="204"/>
      <c r="AO1131" s="204"/>
      <c r="AP1131" s="204"/>
      <c r="AQ1131" s="204"/>
      <c r="AR1131" s="204"/>
      <c r="AS1131" s="204"/>
      <c r="AT1131" s="204"/>
      <c r="AU1131" s="204"/>
      <c r="AV1131" s="204"/>
      <c r="AW1131" s="204"/>
      <c r="AX1131" s="204"/>
      <c r="AY1131" s="204"/>
      <c r="AZ1131" s="204"/>
      <c r="BA1131" s="204"/>
      <c r="BB1131" s="204"/>
      <c r="BC1131" s="204"/>
      <c r="BD1131" s="204"/>
      <c r="BE1131" s="204"/>
      <c r="BF1131" s="204"/>
      <c r="BG1131" s="204"/>
      <c r="BH1131" s="204"/>
      <c r="BI1131" s="204"/>
      <c r="BJ1131" s="204"/>
      <c r="BK1131" s="204"/>
      <c r="BL1131" s="204"/>
      <c r="BM1131" s="56"/>
    </row>
    <row r="1132" spans="1:65">
      <c r="A1132" s="29"/>
      <c r="B1132" s="3" t="s">
        <v>87</v>
      </c>
      <c r="C1132" s="28"/>
      <c r="D1132" s="13">
        <v>1.3214626412347968E-2</v>
      </c>
      <c r="E1132" s="13" t="s">
        <v>771</v>
      </c>
      <c r="F1132" s="13">
        <v>7.3029674334022215E-2</v>
      </c>
      <c r="G1132" s="13">
        <v>2.9391958197970587E-2</v>
      </c>
      <c r="H1132" s="13">
        <v>1.7374119841394619E-16</v>
      </c>
      <c r="I1132" s="13">
        <v>3.0006737934808392E-2</v>
      </c>
      <c r="J1132" s="13">
        <v>1.5202354861220294E-16</v>
      </c>
      <c r="K1132" s="13">
        <v>1.5202354861220294E-16</v>
      </c>
      <c r="L1132" s="13">
        <v>7.0417879021953095E-2</v>
      </c>
      <c r="M1132" s="150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3" t="s">
        <v>274</v>
      </c>
      <c r="C1133" s="28"/>
      <c r="D1133" s="13">
        <v>6.0791103620677411E-2</v>
      </c>
      <c r="E1133" s="13" t="s">
        <v>771</v>
      </c>
      <c r="F1133" s="13">
        <v>-1.8190052181602523E-2</v>
      </c>
      <c r="G1133" s="13">
        <v>-1.347684039348096E-2</v>
      </c>
      <c r="H1133" s="13">
        <v>-8.3644048702828933E-2</v>
      </c>
      <c r="I1133" s="13">
        <v>0.27215864006683654</v>
      </c>
      <c r="J1133" s="13">
        <v>4.7263944339623887E-2</v>
      </c>
      <c r="K1133" s="13">
        <v>4.7263944339623887E-2</v>
      </c>
      <c r="L1133" s="13">
        <v>-4.0008051022011326E-2</v>
      </c>
      <c r="M1133" s="150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45" t="s">
        <v>275</v>
      </c>
      <c r="C1134" s="46"/>
      <c r="D1134" s="44">
        <v>0.14000000000000001</v>
      </c>
      <c r="E1134" s="44">
        <v>22.93</v>
      </c>
      <c r="F1134" s="44">
        <v>0.67</v>
      </c>
      <c r="G1134" s="44">
        <v>0.63</v>
      </c>
      <c r="H1134" s="44">
        <v>1.35</v>
      </c>
      <c r="I1134" s="44">
        <v>2.3199999999999998</v>
      </c>
      <c r="J1134" s="44">
        <v>0</v>
      </c>
      <c r="K1134" s="44">
        <v>0</v>
      </c>
      <c r="L1134" s="44">
        <v>0.9</v>
      </c>
      <c r="M1134" s="150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BM1135" s="55"/>
    </row>
    <row r="1136" spans="1:65" ht="15">
      <c r="B1136" s="8" t="s">
        <v>693</v>
      </c>
      <c r="BM1136" s="27" t="s">
        <v>67</v>
      </c>
    </row>
    <row r="1137" spans="1:65" ht="15">
      <c r="A1137" s="24" t="s">
        <v>44</v>
      </c>
      <c r="B1137" s="18" t="s">
        <v>114</v>
      </c>
      <c r="C1137" s="15" t="s">
        <v>115</v>
      </c>
      <c r="D1137" s="16" t="s">
        <v>240</v>
      </c>
      <c r="E1137" s="17" t="s">
        <v>240</v>
      </c>
      <c r="F1137" s="17" t="s">
        <v>240</v>
      </c>
      <c r="G1137" s="17" t="s">
        <v>240</v>
      </c>
      <c r="H1137" s="17" t="s">
        <v>240</v>
      </c>
      <c r="I1137" s="17" t="s">
        <v>240</v>
      </c>
      <c r="J1137" s="17" t="s">
        <v>240</v>
      </c>
      <c r="K1137" s="17" t="s">
        <v>240</v>
      </c>
      <c r="L1137" s="17" t="s">
        <v>240</v>
      </c>
      <c r="M1137" s="17" t="s">
        <v>240</v>
      </c>
      <c r="N1137" s="17" t="s">
        <v>240</v>
      </c>
      <c r="O1137" s="17" t="s">
        <v>240</v>
      </c>
      <c r="P1137" s="17" t="s">
        <v>240</v>
      </c>
      <c r="Q1137" s="17" t="s">
        <v>240</v>
      </c>
      <c r="R1137" s="17" t="s">
        <v>240</v>
      </c>
      <c r="S1137" s="17" t="s">
        <v>240</v>
      </c>
      <c r="T1137" s="17" t="s">
        <v>240</v>
      </c>
      <c r="U1137" s="17" t="s">
        <v>240</v>
      </c>
      <c r="V1137" s="17" t="s">
        <v>240</v>
      </c>
      <c r="W1137" s="17" t="s">
        <v>240</v>
      </c>
      <c r="X1137" s="17" t="s">
        <v>240</v>
      </c>
      <c r="Y1137" s="17" t="s">
        <v>240</v>
      </c>
      <c r="Z1137" s="17" t="s">
        <v>240</v>
      </c>
      <c r="AA1137" s="17" t="s">
        <v>240</v>
      </c>
      <c r="AB1137" s="17" t="s">
        <v>240</v>
      </c>
      <c r="AC1137" s="17" t="s">
        <v>240</v>
      </c>
      <c r="AD1137" s="150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9" t="s">
        <v>241</v>
      </c>
      <c r="C1138" s="9" t="s">
        <v>241</v>
      </c>
      <c r="D1138" s="148" t="s">
        <v>243</v>
      </c>
      <c r="E1138" s="149" t="s">
        <v>244</v>
      </c>
      <c r="F1138" s="149" t="s">
        <v>245</v>
      </c>
      <c r="G1138" s="149" t="s">
        <v>246</v>
      </c>
      <c r="H1138" s="149" t="s">
        <v>248</v>
      </c>
      <c r="I1138" s="149" t="s">
        <v>249</v>
      </c>
      <c r="J1138" s="149" t="s">
        <v>250</v>
      </c>
      <c r="K1138" s="149" t="s">
        <v>251</v>
      </c>
      <c r="L1138" s="149" t="s">
        <v>252</v>
      </c>
      <c r="M1138" s="149" t="s">
        <v>253</v>
      </c>
      <c r="N1138" s="149" t="s">
        <v>254</v>
      </c>
      <c r="O1138" s="149" t="s">
        <v>255</v>
      </c>
      <c r="P1138" s="149" t="s">
        <v>256</v>
      </c>
      <c r="Q1138" s="149" t="s">
        <v>257</v>
      </c>
      <c r="R1138" s="149" t="s">
        <v>258</v>
      </c>
      <c r="S1138" s="149" t="s">
        <v>259</v>
      </c>
      <c r="T1138" s="149" t="s">
        <v>260</v>
      </c>
      <c r="U1138" s="149" t="s">
        <v>261</v>
      </c>
      <c r="V1138" s="149" t="s">
        <v>279</v>
      </c>
      <c r="W1138" s="149" t="s">
        <v>307</v>
      </c>
      <c r="X1138" s="149" t="s">
        <v>280</v>
      </c>
      <c r="Y1138" s="149" t="s">
        <v>262</v>
      </c>
      <c r="Z1138" s="149" t="s">
        <v>263</v>
      </c>
      <c r="AA1138" s="149" t="s">
        <v>281</v>
      </c>
      <c r="AB1138" s="149" t="s">
        <v>264</v>
      </c>
      <c r="AC1138" s="149" t="s">
        <v>265</v>
      </c>
      <c r="AD1138" s="150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 t="s">
        <v>3</v>
      </c>
    </row>
    <row r="1139" spans="1:65">
      <c r="A1139" s="29"/>
      <c r="B1139" s="19"/>
      <c r="C1139" s="9"/>
      <c r="D1139" s="10" t="s">
        <v>282</v>
      </c>
      <c r="E1139" s="11" t="s">
        <v>285</v>
      </c>
      <c r="F1139" s="11" t="s">
        <v>285</v>
      </c>
      <c r="G1139" s="11" t="s">
        <v>282</v>
      </c>
      <c r="H1139" s="11" t="s">
        <v>284</v>
      </c>
      <c r="I1139" s="11" t="s">
        <v>282</v>
      </c>
      <c r="J1139" s="11" t="s">
        <v>282</v>
      </c>
      <c r="K1139" s="11" t="s">
        <v>282</v>
      </c>
      <c r="L1139" s="11" t="s">
        <v>282</v>
      </c>
      <c r="M1139" s="11" t="s">
        <v>282</v>
      </c>
      <c r="N1139" s="11" t="s">
        <v>282</v>
      </c>
      <c r="O1139" s="11" t="s">
        <v>284</v>
      </c>
      <c r="P1139" s="11" t="s">
        <v>285</v>
      </c>
      <c r="Q1139" s="11" t="s">
        <v>282</v>
      </c>
      <c r="R1139" s="11" t="s">
        <v>284</v>
      </c>
      <c r="S1139" s="11" t="s">
        <v>285</v>
      </c>
      <c r="T1139" s="11" t="s">
        <v>284</v>
      </c>
      <c r="U1139" s="11" t="s">
        <v>285</v>
      </c>
      <c r="V1139" s="11" t="s">
        <v>285</v>
      </c>
      <c r="W1139" s="11" t="s">
        <v>284</v>
      </c>
      <c r="X1139" s="11" t="s">
        <v>285</v>
      </c>
      <c r="Y1139" s="11" t="s">
        <v>285</v>
      </c>
      <c r="Z1139" s="11" t="s">
        <v>285</v>
      </c>
      <c r="AA1139" s="11" t="s">
        <v>285</v>
      </c>
      <c r="AB1139" s="11" t="s">
        <v>285</v>
      </c>
      <c r="AC1139" s="11" t="s">
        <v>282</v>
      </c>
      <c r="AD1139" s="150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0</v>
      </c>
    </row>
    <row r="1140" spans="1:65">
      <c r="A1140" s="29"/>
      <c r="B1140" s="19"/>
      <c r="C1140" s="9"/>
      <c r="D1140" s="25" t="s">
        <v>326</v>
      </c>
      <c r="E1140" s="25" t="s">
        <v>326</v>
      </c>
      <c r="F1140" s="25" t="s">
        <v>326</v>
      </c>
      <c r="G1140" s="25" t="s">
        <v>327</v>
      </c>
      <c r="H1140" s="25" t="s">
        <v>328</v>
      </c>
      <c r="I1140" s="25" t="s">
        <v>327</v>
      </c>
      <c r="J1140" s="25" t="s">
        <v>327</v>
      </c>
      <c r="K1140" s="25" t="s">
        <v>327</v>
      </c>
      <c r="L1140" s="25" t="s">
        <v>327</v>
      </c>
      <c r="M1140" s="25" t="s">
        <v>327</v>
      </c>
      <c r="N1140" s="25" t="s">
        <v>328</v>
      </c>
      <c r="O1140" s="25" t="s">
        <v>327</v>
      </c>
      <c r="P1140" s="25" t="s">
        <v>328</v>
      </c>
      <c r="Q1140" s="25" t="s">
        <v>329</v>
      </c>
      <c r="R1140" s="25" t="s">
        <v>328</v>
      </c>
      <c r="S1140" s="25" t="s">
        <v>329</v>
      </c>
      <c r="T1140" s="25" t="s">
        <v>327</v>
      </c>
      <c r="U1140" s="25" t="s">
        <v>329</v>
      </c>
      <c r="V1140" s="25" t="s">
        <v>330</v>
      </c>
      <c r="W1140" s="25" t="s">
        <v>328</v>
      </c>
      <c r="X1140" s="25" t="s">
        <v>327</v>
      </c>
      <c r="Y1140" s="25" t="s">
        <v>328</v>
      </c>
      <c r="Z1140" s="25" t="s">
        <v>328</v>
      </c>
      <c r="AA1140" s="25" t="s">
        <v>327</v>
      </c>
      <c r="AB1140" s="25" t="s">
        <v>327</v>
      </c>
      <c r="AC1140" s="25" t="s">
        <v>119</v>
      </c>
      <c r="AD1140" s="150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0</v>
      </c>
    </row>
    <row r="1141" spans="1:65">
      <c r="A1141" s="29"/>
      <c r="B1141" s="18">
        <v>1</v>
      </c>
      <c r="C1141" s="14">
        <v>1</v>
      </c>
      <c r="D1141" s="230">
        <v>166</v>
      </c>
      <c r="E1141" s="219">
        <v>178</v>
      </c>
      <c r="F1141" s="219">
        <v>177.44246951711875</v>
      </c>
      <c r="G1141" s="219">
        <v>162.69999999999999</v>
      </c>
      <c r="H1141" s="230">
        <v>161.5</v>
      </c>
      <c r="I1141" s="219">
        <v>178</v>
      </c>
      <c r="J1141" s="219">
        <v>171</v>
      </c>
      <c r="K1141" s="219">
        <v>185</v>
      </c>
      <c r="L1141" s="219">
        <v>185</v>
      </c>
      <c r="M1141" s="219">
        <v>181</v>
      </c>
      <c r="N1141" s="219">
        <v>187</v>
      </c>
      <c r="O1141" s="230">
        <v>210</v>
      </c>
      <c r="P1141" s="219">
        <v>181</v>
      </c>
      <c r="Q1141" s="219">
        <v>180.8393490231569</v>
      </c>
      <c r="R1141" s="219">
        <v>196</v>
      </c>
      <c r="S1141" s="219">
        <v>177.6</v>
      </c>
      <c r="T1141" s="219">
        <v>167.71</v>
      </c>
      <c r="U1141" s="219">
        <v>176</v>
      </c>
      <c r="V1141" s="219">
        <v>184</v>
      </c>
      <c r="W1141" s="230">
        <v>206</v>
      </c>
      <c r="X1141" s="219">
        <v>175</v>
      </c>
      <c r="Y1141" s="219">
        <v>173</v>
      </c>
      <c r="Z1141" s="230">
        <v>154</v>
      </c>
      <c r="AA1141" s="219">
        <v>185</v>
      </c>
      <c r="AB1141" s="219">
        <v>188</v>
      </c>
      <c r="AC1141" s="219">
        <v>180.4</v>
      </c>
      <c r="AD1141" s="220"/>
      <c r="AE1141" s="221"/>
      <c r="AF1141" s="221"/>
      <c r="AG1141" s="221"/>
      <c r="AH1141" s="221"/>
      <c r="AI1141" s="221"/>
      <c r="AJ1141" s="221"/>
      <c r="AK1141" s="221"/>
      <c r="AL1141" s="221"/>
      <c r="AM1141" s="221"/>
      <c r="AN1141" s="221"/>
      <c r="AO1141" s="221"/>
      <c r="AP1141" s="221"/>
      <c r="AQ1141" s="221"/>
      <c r="AR1141" s="221"/>
      <c r="AS1141" s="221"/>
      <c r="AT1141" s="221"/>
      <c r="AU1141" s="221"/>
      <c r="AV1141" s="221"/>
      <c r="AW1141" s="221"/>
      <c r="AX1141" s="221"/>
      <c r="AY1141" s="221"/>
      <c r="AZ1141" s="221"/>
      <c r="BA1141" s="221"/>
      <c r="BB1141" s="221"/>
      <c r="BC1141" s="221"/>
      <c r="BD1141" s="221"/>
      <c r="BE1141" s="221"/>
      <c r="BF1141" s="221"/>
      <c r="BG1141" s="221"/>
      <c r="BH1141" s="221"/>
      <c r="BI1141" s="221"/>
      <c r="BJ1141" s="221"/>
      <c r="BK1141" s="221"/>
      <c r="BL1141" s="221"/>
      <c r="BM1141" s="222">
        <v>1</v>
      </c>
    </row>
    <row r="1142" spans="1:65">
      <c r="A1142" s="29"/>
      <c r="B1142" s="19">
        <v>1</v>
      </c>
      <c r="C1142" s="9">
        <v>2</v>
      </c>
      <c r="D1142" s="229">
        <v>163</v>
      </c>
      <c r="E1142" s="223">
        <v>176</v>
      </c>
      <c r="F1142" s="223">
        <v>182.63334643682072</v>
      </c>
      <c r="G1142" s="223">
        <v>166.7</v>
      </c>
      <c r="H1142" s="229">
        <v>157.80000000000001</v>
      </c>
      <c r="I1142" s="223">
        <v>177</v>
      </c>
      <c r="J1142" s="223">
        <v>172</v>
      </c>
      <c r="K1142" s="223">
        <v>185</v>
      </c>
      <c r="L1142" s="223">
        <v>177</v>
      </c>
      <c r="M1142" s="223">
        <v>182</v>
      </c>
      <c r="N1142" s="223">
        <v>182</v>
      </c>
      <c r="O1142" s="229">
        <v>215</v>
      </c>
      <c r="P1142" s="223">
        <v>178</v>
      </c>
      <c r="Q1142" s="223">
        <v>185.67533760751479</v>
      </c>
      <c r="R1142" s="223">
        <v>186</v>
      </c>
      <c r="S1142" s="223">
        <v>177.6</v>
      </c>
      <c r="T1142" s="223">
        <v>164.7</v>
      </c>
      <c r="U1142" s="223">
        <v>176</v>
      </c>
      <c r="V1142" s="223">
        <v>178</v>
      </c>
      <c r="W1142" s="229">
        <v>184</v>
      </c>
      <c r="X1142" s="223">
        <v>175</v>
      </c>
      <c r="Y1142" s="223">
        <v>167</v>
      </c>
      <c r="Z1142" s="229">
        <v>152</v>
      </c>
      <c r="AA1142" s="223">
        <v>183</v>
      </c>
      <c r="AB1142" s="223">
        <v>188</v>
      </c>
      <c r="AC1142" s="223">
        <v>182.5</v>
      </c>
      <c r="AD1142" s="220"/>
      <c r="AE1142" s="221"/>
      <c r="AF1142" s="221"/>
      <c r="AG1142" s="221"/>
      <c r="AH1142" s="221"/>
      <c r="AI1142" s="221"/>
      <c r="AJ1142" s="221"/>
      <c r="AK1142" s="221"/>
      <c r="AL1142" s="221"/>
      <c r="AM1142" s="221"/>
      <c r="AN1142" s="221"/>
      <c r="AO1142" s="221"/>
      <c r="AP1142" s="221"/>
      <c r="AQ1142" s="221"/>
      <c r="AR1142" s="221"/>
      <c r="AS1142" s="221"/>
      <c r="AT1142" s="221"/>
      <c r="AU1142" s="221"/>
      <c r="AV1142" s="221"/>
      <c r="AW1142" s="221"/>
      <c r="AX1142" s="221"/>
      <c r="AY1142" s="221"/>
      <c r="AZ1142" s="221"/>
      <c r="BA1142" s="221"/>
      <c r="BB1142" s="221"/>
      <c r="BC1142" s="221"/>
      <c r="BD1142" s="221"/>
      <c r="BE1142" s="221"/>
      <c r="BF1142" s="221"/>
      <c r="BG1142" s="221"/>
      <c r="BH1142" s="221"/>
      <c r="BI1142" s="221"/>
      <c r="BJ1142" s="221"/>
      <c r="BK1142" s="221"/>
      <c r="BL1142" s="221"/>
      <c r="BM1142" s="222">
        <v>26</v>
      </c>
    </row>
    <row r="1143" spans="1:65">
      <c r="A1143" s="29"/>
      <c r="B1143" s="19">
        <v>1</v>
      </c>
      <c r="C1143" s="9">
        <v>3</v>
      </c>
      <c r="D1143" s="229">
        <v>165</v>
      </c>
      <c r="E1143" s="223">
        <v>182</v>
      </c>
      <c r="F1143" s="223">
        <v>175.46217390444986</v>
      </c>
      <c r="G1143" s="223">
        <v>167.4</v>
      </c>
      <c r="H1143" s="229">
        <v>161.1</v>
      </c>
      <c r="I1143" s="223">
        <v>182</v>
      </c>
      <c r="J1143" s="223">
        <v>171</v>
      </c>
      <c r="K1143" s="223">
        <v>180</v>
      </c>
      <c r="L1143" s="223">
        <v>190</v>
      </c>
      <c r="M1143" s="223">
        <v>180</v>
      </c>
      <c r="N1143" s="223">
        <v>183</v>
      </c>
      <c r="O1143" s="229">
        <v>215</v>
      </c>
      <c r="P1143" s="223">
        <v>179</v>
      </c>
      <c r="Q1143" s="223">
        <v>179.98068977430924</v>
      </c>
      <c r="R1143" s="223">
        <v>190</v>
      </c>
      <c r="S1143" s="223">
        <v>178.8</v>
      </c>
      <c r="T1143" s="223">
        <v>164.81</v>
      </c>
      <c r="U1143" s="223">
        <v>177</v>
      </c>
      <c r="V1143" s="223">
        <v>178</v>
      </c>
      <c r="W1143" s="229">
        <v>194</v>
      </c>
      <c r="X1143" s="223">
        <v>177</v>
      </c>
      <c r="Y1143" s="223">
        <v>171</v>
      </c>
      <c r="Z1143" s="229">
        <v>156</v>
      </c>
      <c r="AA1143" s="223">
        <v>182</v>
      </c>
      <c r="AB1143" s="223">
        <v>184</v>
      </c>
      <c r="AC1143" s="223">
        <v>184.2</v>
      </c>
      <c r="AD1143" s="220"/>
      <c r="AE1143" s="221"/>
      <c r="AF1143" s="221"/>
      <c r="AG1143" s="221"/>
      <c r="AH1143" s="221"/>
      <c r="AI1143" s="221"/>
      <c r="AJ1143" s="221"/>
      <c r="AK1143" s="221"/>
      <c r="AL1143" s="221"/>
      <c r="AM1143" s="221"/>
      <c r="AN1143" s="221"/>
      <c r="AO1143" s="221"/>
      <c r="AP1143" s="221"/>
      <c r="AQ1143" s="221"/>
      <c r="AR1143" s="221"/>
      <c r="AS1143" s="221"/>
      <c r="AT1143" s="221"/>
      <c r="AU1143" s="221"/>
      <c r="AV1143" s="221"/>
      <c r="AW1143" s="221"/>
      <c r="AX1143" s="221"/>
      <c r="AY1143" s="221"/>
      <c r="AZ1143" s="221"/>
      <c r="BA1143" s="221"/>
      <c r="BB1143" s="221"/>
      <c r="BC1143" s="221"/>
      <c r="BD1143" s="221"/>
      <c r="BE1143" s="221"/>
      <c r="BF1143" s="221"/>
      <c r="BG1143" s="221"/>
      <c r="BH1143" s="221"/>
      <c r="BI1143" s="221"/>
      <c r="BJ1143" s="221"/>
      <c r="BK1143" s="221"/>
      <c r="BL1143" s="221"/>
      <c r="BM1143" s="222">
        <v>16</v>
      </c>
    </row>
    <row r="1144" spans="1:65">
      <c r="A1144" s="29"/>
      <c r="B1144" s="19">
        <v>1</v>
      </c>
      <c r="C1144" s="9">
        <v>4</v>
      </c>
      <c r="D1144" s="229">
        <v>160</v>
      </c>
      <c r="E1144" s="223">
        <v>178</v>
      </c>
      <c r="F1144" s="223">
        <v>175.70998515102795</v>
      </c>
      <c r="G1144" s="223">
        <v>165.8</v>
      </c>
      <c r="H1144" s="229">
        <v>158.69999999999999</v>
      </c>
      <c r="I1144" s="223">
        <v>176</v>
      </c>
      <c r="J1144" s="223">
        <v>180</v>
      </c>
      <c r="K1144" s="223">
        <v>180</v>
      </c>
      <c r="L1144" s="223">
        <v>179</v>
      </c>
      <c r="M1144" s="223">
        <v>174</v>
      </c>
      <c r="N1144" s="223">
        <v>184</v>
      </c>
      <c r="O1144" s="229">
        <v>214</v>
      </c>
      <c r="P1144" s="223">
        <v>175</v>
      </c>
      <c r="Q1144" s="231">
        <v>191.12784597390026</v>
      </c>
      <c r="R1144" s="223">
        <v>191</v>
      </c>
      <c r="S1144" s="223">
        <v>177.3</v>
      </c>
      <c r="T1144" s="223">
        <v>164.9</v>
      </c>
      <c r="U1144" s="223">
        <v>175</v>
      </c>
      <c r="V1144" s="223">
        <v>174</v>
      </c>
      <c r="W1144" s="229">
        <v>192</v>
      </c>
      <c r="X1144" s="223">
        <v>176</v>
      </c>
      <c r="Y1144" s="223">
        <v>164</v>
      </c>
      <c r="Z1144" s="229">
        <v>151</v>
      </c>
      <c r="AA1144" s="223">
        <v>172</v>
      </c>
      <c r="AB1144" s="223">
        <v>186</v>
      </c>
      <c r="AC1144" s="223">
        <v>185.6</v>
      </c>
      <c r="AD1144" s="220"/>
      <c r="AE1144" s="221"/>
      <c r="AF1144" s="221"/>
      <c r="AG1144" s="221"/>
      <c r="AH1144" s="221"/>
      <c r="AI1144" s="221"/>
      <c r="AJ1144" s="221"/>
      <c r="AK1144" s="221"/>
      <c r="AL1144" s="221"/>
      <c r="AM1144" s="221"/>
      <c r="AN1144" s="221"/>
      <c r="AO1144" s="221"/>
      <c r="AP1144" s="221"/>
      <c r="AQ1144" s="221"/>
      <c r="AR1144" s="221"/>
      <c r="AS1144" s="221"/>
      <c r="AT1144" s="221"/>
      <c r="AU1144" s="221"/>
      <c r="AV1144" s="221"/>
      <c r="AW1144" s="221"/>
      <c r="AX1144" s="221"/>
      <c r="AY1144" s="221"/>
      <c r="AZ1144" s="221"/>
      <c r="BA1144" s="221"/>
      <c r="BB1144" s="221"/>
      <c r="BC1144" s="221"/>
      <c r="BD1144" s="221"/>
      <c r="BE1144" s="221"/>
      <c r="BF1144" s="221"/>
      <c r="BG1144" s="221"/>
      <c r="BH1144" s="221"/>
      <c r="BI1144" s="221"/>
      <c r="BJ1144" s="221"/>
      <c r="BK1144" s="221"/>
      <c r="BL1144" s="221"/>
      <c r="BM1144" s="222">
        <v>178.43789461549881</v>
      </c>
    </row>
    <row r="1145" spans="1:65">
      <c r="A1145" s="29"/>
      <c r="B1145" s="19">
        <v>1</v>
      </c>
      <c r="C1145" s="9">
        <v>5</v>
      </c>
      <c r="D1145" s="229">
        <v>164</v>
      </c>
      <c r="E1145" s="223">
        <v>178</v>
      </c>
      <c r="F1145" s="223">
        <v>182.07208133844279</v>
      </c>
      <c r="G1145" s="223">
        <v>169.2</v>
      </c>
      <c r="H1145" s="229">
        <v>159.6</v>
      </c>
      <c r="I1145" s="223">
        <v>184</v>
      </c>
      <c r="J1145" s="223">
        <v>173</v>
      </c>
      <c r="K1145" s="223">
        <v>183</v>
      </c>
      <c r="L1145" s="223">
        <v>186</v>
      </c>
      <c r="M1145" s="223">
        <v>175</v>
      </c>
      <c r="N1145" s="223">
        <v>189</v>
      </c>
      <c r="O1145" s="229">
        <v>215</v>
      </c>
      <c r="P1145" s="223">
        <v>181</v>
      </c>
      <c r="Q1145" s="223">
        <v>180.5141363058396</v>
      </c>
      <c r="R1145" s="223">
        <v>189</v>
      </c>
      <c r="S1145" s="223">
        <v>176.2</v>
      </c>
      <c r="T1145" s="223">
        <v>166.21</v>
      </c>
      <c r="U1145" s="223">
        <v>176</v>
      </c>
      <c r="V1145" s="223">
        <v>178</v>
      </c>
      <c r="W1145" s="229">
        <v>190</v>
      </c>
      <c r="X1145" s="223">
        <v>175</v>
      </c>
      <c r="Y1145" s="223">
        <v>168</v>
      </c>
      <c r="Z1145" s="229">
        <v>157</v>
      </c>
      <c r="AA1145" s="223">
        <v>176</v>
      </c>
      <c r="AB1145" s="223">
        <v>186</v>
      </c>
      <c r="AC1145" s="223">
        <v>180.7</v>
      </c>
      <c r="AD1145" s="220"/>
      <c r="AE1145" s="221"/>
      <c r="AF1145" s="221"/>
      <c r="AG1145" s="221"/>
      <c r="AH1145" s="221"/>
      <c r="AI1145" s="221"/>
      <c r="AJ1145" s="221"/>
      <c r="AK1145" s="221"/>
      <c r="AL1145" s="221"/>
      <c r="AM1145" s="221"/>
      <c r="AN1145" s="221"/>
      <c r="AO1145" s="221"/>
      <c r="AP1145" s="221"/>
      <c r="AQ1145" s="221"/>
      <c r="AR1145" s="221"/>
      <c r="AS1145" s="221"/>
      <c r="AT1145" s="221"/>
      <c r="AU1145" s="221"/>
      <c r="AV1145" s="221"/>
      <c r="AW1145" s="221"/>
      <c r="AX1145" s="221"/>
      <c r="AY1145" s="221"/>
      <c r="AZ1145" s="221"/>
      <c r="BA1145" s="221"/>
      <c r="BB1145" s="221"/>
      <c r="BC1145" s="221"/>
      <c r="BD1145" s="221"/>
      <c r="BE1145" s="221"/>
      <c r="BF1145" s="221"/>
      <c r="BG1145" s="221"/>
      <c r="BH1145" s="221"/>
      <c r="BI1145" s="221"/>
      <c r="BJ1145" s="221"/>
      <c r="BK1145" s="221"/>
      <c r="BL1145" s="221"/>
      <c r="BM1145" s="222">
        <v>121</v>
      </c>
    </row>
    <row r="1146" spans="1:65">
      <c r="A1146" s="29"/>
      <c r="B1146" s="19">
        <v>1</v>
      </c>
      <c r="C1146" s="9">
        <v>6</v>
      </c>
      <c r="D1146" s="229">
        <v>166</v>
      </c>
      <c r="E1146" s="223">
        <v>183</v>
      </c>
      <c r="F1146" s="223">
        <v>175.83401514786675</v>
      </c>
      <c r="G1146" s="223">
        <v>166.8</v>
      </c>
      <c r="H1146" s="229">
        <v>157.9</v>
      </c>
      <c r="I1146" s="223">
        <v>178</v>
      </c>
      <c r="J1146" s="223">
        <v>180</v>
      </c>
      <c r="K1146" s="223">
        <v>181</v>
      </c>
      <c r="L1146" s="223">
        <v>186</v>
      </c>
      <c r="M1146" s="223">
        <v>176</v>
      </c>
      <c r="N1146" s="223">
        <v>190</v>
      </c>
      <c r="O1146" s="231">
        <v>196</v>
      </c>
      <c r="P1146" s="223">
        <v>177</v>
      </c>
      <c r="Q1146" s="223">
        <v>179.54102900345109</v>
      </c>
      <c r="R1146" s="223">
        <v>190</v>
      </c>
      <c r="S1146" s="223">
        <v>177.2</v>
      </c>
      <c r="T1146" s="223">
        <v>169.23</v>
      </c>
      <c r="U1146" s="223">
        <v>176</v>
      </c>
      <c r="V1146" s="223">
        <v>180</v>
      </c>
      <c r="W1146" s="229">
        <v>193</v>
      </c>
      <c r="X1146" s="223">
        <v>175</v>
      </c>
      <c r="Y1146" s="223">
        <v>169</v>
      </c>
      <c r="Z1146" s="229">
        <v>157</v>
      </c>
      <c r="AA1146" s="223">
        <v>174</v>
      </c>
      <c r="AB1146" s="223">
        <v>187</v>
      </c>
      <c r="AC1146" s="223">
        <v>177.9</v>
      </c>
      <c r="AD1146" s="220"/>
      <c r="AE1146" s="221"/>
      <c r="AF1146" s="221"/>
      <c r="AG1146" s="221"/>
      <c r="AH1146" s="221"/>
      <c r="AI1146" s="221"/>
      <c r="AJ1146" s="221"/>
      <c r="AK1146" s="221"/>
      <c r="AL1146" s="221"/>
      <c r="AM1146" s="221"/>
      <c r="AN1146" s="221"/>
      <c r="AO1146" s="221"/>
      <c r="AP1146" s="221"/>
      <c r="AQ1146" s="221"/>
      <c r="AR1146" s="221"/>
      <c r="AS1146" s="221"/>
      <c r="AT1146" s="221"/>
      <c r="AU1146" s="221"/>
      <c r="AV1146" s="221"/>
      <c r="AW1146" s="221"/>
      <c r="AX1146" s="221"/>
      <c r="AY1146" s="221"/>
      <c r="AZ1146" s="221"/>
      <c r="BA1146" s="221"/>
      <c r="BB1146" s="221"/>
      <c r="BC1146" s="221"/>
      <c r="BD1146" s="221"/>
      <c r="BE1146" s="221"/>
      <c r="BF1146" s="221"/>
      <c r="BG1146" s="221"/>
      <c r="BH1146" s="221"/>
      <c r="BI1146" s="221"/>
      <c r="BJ1146" s="221"/>
      <c r="BK1146" s="221"/>
      <c r="BL1146" s="221"/>
      <c r="BM1146" s="224"/>
    </row>
    <row r="1147" spans="1:65">
      <c r="A1147" s="29"/>
      <c r="B1147" s="20" t="s">
        <v>271</v>
      </c>
      <c r="C1147" s="12"/>
      <c r="D1147" s="225">
        <v>164</v>
      </c>
      <c r="E1147" s="225">
        <v>179.16666666666666</v>
      </c>
      <c r="F1147" s="225">
        <v>178.1923452492878</v>
      </c>
      <c r="G1147" s="225">
        <v>166.43333333333331</v>
      </c>
      <c r="H1147" s="225">
        <v>159.43333333333331</v>
      </c>
      <c r="I1147" s="225">
        <v>179.16666666666666</v>
      </c>
      <c r="J1147" s="225">
        <v>174.5</v>
      </c>
      <c r="K1147" s="225">
        <v>182.33333333333334</v>
      </c>
      <c r="L1147" s="225">
        <v>183.83333333333334</v>
      </c>
      <c r="M1147" s="225">
        <v>178</v>
      </c>
      <c r="N1147" s="225">
        <v>185.83333333333334</v>
      </c>
      <c r="O1147" s="225">
        <v>210.83333333333334</v>
      </c>
      <c r="P1147" s="225">
        <v>178.5</v>
      </c>
      <c r="Q1147" s="225">
        <v>182.94639794802865</v>
      </c>
      <c r="R1147" s="225">
        <v>190.33333333333334</v>
      </c>
      <c r="S1147" s="225">
        <v>177.45000000000002</v>
      </c>
      <c r="T1147" s="225">
        <v>166.26000000000002</v>
      </c>
      <c r="U1147" s="225">
        <v>176</v>
      </c>
      <c r="V1147" s="225">
        <v>178.66666666666666</v>
      </c>
      <c r="W1147" s="225">
        <v>193.16666666666666</v>
      </c>
      <c r="X1147" s="225">
        <v>175.5</v>
      </c>
      <c r="Y1147" s="225">
        <v>168.66666666666666</v>
      </c>
      <c r="Z1147" s="225">
        <v>154.5</v>
      </c>
      <c r="AA1147" s="225">
        <v>178.66666666666666</v>
      </c>
      <c r="AB1147" s="225">
        <v>186.5</v>
      </c>
      <c r="AC1147" s="225">
        <v>181.88333333333333</v>
      </c>
      <c r="AD1147" s="220"/>
      <c r="AE1147" s="221"/>
      <c r="AF1147" s="221"/>
      <c r="AG1147" s="221"/>
      <c r="AH1147" s="221"/>
      <c r="AI1147" s="221"/>
      <c r="AJ1147" s="221"/>
      <c r="AK1147" s="221"/>
      <c r="AL1147" s="221"/>
      <c r="AM1147" s="221"/>
      <c r="AN1147" s="221"/>
      <c r="AO1147" s="221"/>
      <c r="AP1147" s="221"/>
      <c r="AQ1147" s="221"/>
      <c r="AR1147" s="221"/>
      <c r="AS1147" s="221"/>
      <c r="AT1147" s="221"/>
      <c r="AU1147" s="221"/>
      <c r="AV1147" s="221"/>
      <c r="AW1147" s="221"/>
      <c r="AX1147" s="221"/>
      <c r="AY1147" s="221"/>
      <c r="AZ1147" s="221"/>
      <c r="BA1147" s="221"/>
      <c r="BB1147" s="221"/>
      <c r="BC1147" s="221"/>
      <c r="BD1147" s="221"/>
      <c r="BE1147" s="221"/>
      <c r="BF1147" s="221"/>
      <c r="BG1147" s="221"/>
      <c r="BH1147" s="221"/>
      <c r="BI1147" s="221"/>
      <c r="BJ1147" s="221"/>
      <c r="BK1147" s="221"/>
      <c r="BL1147" s="221"/>
      <c r="BM1147" s="224"/>
    </row>
    <row r="1148" spans="1:65">
      <c r="A1148" s="29"/>
      <c r="B1148" s="3" t="s">
        <v>272</v>
      </c>
      <c r="C1148" s="28"/>
      <c r="D1148" s="223">
        <v>164.5</v>
      </c>
      <c r="E1148" s="223">
        <v>178</v>
      </c>
      <c r="F1148" s="223">
        <v>176.63824233249275</v>
      </c>
      <c r="G1148" s="223">
        <v>166.75</v>
      </c>
      <c r="H1148" s="223">
        <v>159.14999999999998</v>
      </c>
      <c r="I1148" s="223">
        <v>178</v>
      </c>
      <c r="J1148" s="223">
        <v>172.5</v>
      </c>
      <c r="K1148" s="223">
        <v>182</v>
      </c>
      <c r="L1148" s="223">
        <v>185.5</v>
      </c>
      <c r="M1148" s="223">
        <v>178</v>
      </c>
      <c r="N1148" s="223">
        <v>185.5</v>
      </c>
      <c r="O1148" s="223">
        <v>214.5</v>
      </c>
      <c r="P1148" s="223">
        <v>178.5</v>
      </c>
      <c r="Q1148" s="223">
        <v>180.67674266449825</v>
      </c>
      <c r="R1148" s="223">
        <v>190</v>
      </c>
      <c r="S1148" s="223">
        <v>177.45</v>
      </c>
      <c r="T1148" s="223">
        <v>165.55500000000001</v>
      </c>
      <c r="U1148" s="223">
        <v>176</v>
      </c>
      <c r="V1148" s="223">
        <v>178</v>
      </c>
      <c r="W1148" s="223">
        <v>192.5</v>
      </c>
      <c r="X1148" s="223">
        <v>175</v>
      </c>
      <c r="Y1148" s="223">
        <v>168.5</v>
      </c>
      <c r="Z1148" s="223">
        <v>155</v>
      </c>
      <c r="AA1148" s="223">
        <v>179</v>
      </c>
      <c r="AB1148" s="223">
        <v>186.5</v>
      </c>
      <c r="AC1148" s="223">
        <v>181.6</v>
      </c>
      <c r="AD1148" s="220"/>
      <c r="AE1148" s="221"/>
      <c r="AF1148" s="221"/>
      <c r="AG1148" s="221"/>
      <c r="AH1148" s="221"/>
      <c r="AI1148" s="221"/>
      <c r="AJ1148" s="221"/>
      <c r="AK1148" s="221"/>
      <c r="AL1148" s="221"/>
      <c r="AM1148" s="221"/>
      <c r="AN1148" s="221"/>
      <c r="AO1148" s="221"/>
      <c r="AP1148" s="221"/>
      <c r="AQ1148" s="221"/>
      <c r="AR1148" s="221"/>
      <c r="AS1148" s="221"/>
      <c r="AT1148" s="221"/>
      <c r="AU1148" s="221"/>
      <c r="AV1148" s="221"/>
      <c r="AW1148" s="221"/>
      <c r="AX1148" s="221"/>
      <c r="AY1148" s="221"/>
      <c r="AZ1148" s="221"/>
      <c r="BA1148" s="221"/>
      <c r="BB1148" s="221"/>
      <c r="BC1148" s="221"/>
      <c r="BD1148" s="221"/>
      <c r="BE1148" s="221"/>
      <c r="BF1148" s="221"/>
      <c r="BG1148" s="221"/>
      <c r="BH1148" s="221"/>
      <c r="BI1148" s="221"/>
      <c r="BJ1148" s="221"/>
      <c r="BK1148" s="221"/>
      <c r="BL1148" s="221"/>
      <c r="BM1148" s="224"/>
    </row>
    <row r="1149" spans="1:65">
      <c r="A1149" s="29"/>
      <c r="B1149" s="3" t="s">
        <v>273</v>
      </c>
      <c r="C1149" s="28"/>
      <c r="D1149" s="223">
        <v>2.2803508501982761</v>
      </c>
      <c r="E1149" s="223">
        <v>2.7141603981096378</v>
      </c>
      <c r="F1149" s="223">
        <v>3.3019638211140943</v>
      </c>
      <c r="G1149" s="223">
        <v>2.1509687739868917</v>
      </c>
      <c r="H1149" s="223">
        <v>1.5895492023421782</v>
      </c>
      <c r="I1149" s="223">
        <v>3.1251666622224592</v>
      </c>
      <c r="J1149" s="223">
        <v>4.3243496620879309</v>
      </c>
      <c r="K1149" s="223">
        <v>2.3380903889000244</v>
      </c>
      <c r="L1149" s="223">
        <v>4.875106836436168</v>
      </c>
      <c r="M1149" s="223">
        <v>3.40587727318528</v>
      </c>
      <c r="N1149" s="223">
        <v>3.3115957885386109</v>
      </c>
      <c r="O1149" s="223">
        <v>7.5210814825174355</v>
      </c>
      <c r="P1149" s="223">
        <v>2.3452078799117149</v>
      </c>
      <c r="Q1149" s="223">
        <v>4.5854273073156806</v>
      </c>
      <c r="R1149" s="223">
        <v>3.2659863237109037</v>
      </c>
      <c r="S1149" s="223">
        <v>0.83845095265019032</v>
      </c>
      <c r="T1149" s="223">
        <v>1.8607310391348868</v>
      </c>
      <c r="U1149" s="223">
        <v>0.63245553203367588</v>
      </c>
      <c r="V1149" s="223">
        <v>3.2659863237109041</v>
      </c>
      <c r="W1149" s="223">
        <v>7.2226495600068166</v>
      </c>
      <c r="X1149" s="223">
        <v>0.83666002653407556</v>
      </c>
      <c r="Y1149" s="223">
        <v>3.1411250638372654</v>
      </c>
      <c r="Z1149" s="223">
        <v>2.5884358211089569</v>
      </c>
      <c r="AA1149" s="223">
        <v>5.3541261347363367</v>
      </c>
      <c r="AB1149" s="223">
        <v>1.51657508881031</v>
      </c>
      <c r="AC1149" s="223">
        <v>2.7938623206354749</v>
      </c>
      <c r="AD1149" s="220"/>
      <c r="AE1149" s="221"/>
      <c r="AF1149" s="221"/>
      <c r="AG1149" s="221"/>
      <c r="AH1149" s="221"/>
      <c r="AI1149" s="221"/>
      <c r="AJ1149" s="221"/>
      <c r="AK1149" s="221"/>
      <c r="AL1149" s="221"/>
      <c r="AM1149" s="221"/>
      <c r="AN1149" s="221"/>
      <c r="AO1149" s="221"/>
      <c r="AP1149" s="221"/>
      <c r="AQ1149" s="221"/>
      <c r="AR1149" s="221"/>
      <c r="AS1149" s="221"/>
      <c r="AT1149" s="221"/>
      <c r="AU1149" s="221"/>
      <c r="AV1149" s="221"/>
      <c r="AW1149" s="221"/>
      <c r="AX1149" s="221"/>
      <c r="AY1149" s="221"/>
      <c r="AZ1149" s="221"/>
      <c r="BA1149" s="221"/>
      <c r="BB1149" s="221"/>
      <c r="BC1149" s="221"/>
      <c r="BD1149" s="221"/>
      <c r="BE1149" s="221"/>
      <c r="BF1149" s="221"/>
      <c r="BG1149" s="221"/>
      <c r="BH1149" s="221"/>
      <c r="BI1149" s="221"/>
      <c r="BJ1149" s="221"/>
      <c r="BK1149" s="221"/>
      <c r="BL1149" s="221"/>
      <c r="BM1149" s="224"/>
    </row>
    <row r="1150" spans="1:65">
      <c r="A1150" s="29"/>
      <c r="B1150" s="3" t="s">
        <v>87</v>
      </c>
      <c r="C1150" s="28"/>
      <c r="D1150" s="13">
        <v>1.3904578354867537E-2</v>
      </c>
      <c r="E1150" s="13">
        <v>1.5148802222007282E-2</v>
      </c>
      <c r="F1150" s="13">
        <v>1.8530334827204321E-2</v>
      </c>
      <c r="G1150" s="13">
        <v>1.2923906112478822E-2</v>
      </c>
      <c r="H1150" s="13">
        <v>9.9699929061813405E-3</v>
      </c>
      <c r="I1150" s="13">
        <v>1.7442790672869541E-2</v>
      </c>
      <c r="J1150" s="13">
        <v>2.4781373421707342E-2</v>
      </c>
      <c r="K1150" s="13">
        <v>1.2823164838574173E-2</v>
      </c>
      <c r="L1150" s="13">
        <v>2.651916683464824E-2</v>
      </c>
      <c r="M1150" s="13">
        <v>1.9134141984186965E-2</v>
      </c>
      <c r="N1150" s="13">
        <v>1.7820246395723466E-2</v>
      </c>
      <c r="O1150" s="13">
        <v>3.5673113751070837E-2</v>
      </c>
      <c r="P1150" s="13">
        <v>1.3138419495303725E-2</v>
      </c>
      <c r="Q1150" s="13">
        <v>2.5064321346290226E-2</v>
      </c>
      <c r="R1150" s="13">
        <v>1.7159297672736797E-2</v>
      </c>
      <c r="S1150" s="13">
        <v>4.7249983243177812E-3</v>
      </c>
      <c r="T1150" s="13">
        <v>1.1191693968091462E-2</v>
      </c>
      <c r="U1150" s="13">
        <v>3.5934973411004311E-3</v>
      </c>
      <c r="V1150" s="13">
        <v>1.8279774199874463E-2</v>
      </c>
      <c r="W1150" s="13">
        <v>3.739076562557455E-2</v>
      </c>
      <c r="X1150" s="13">
        <v>4.7672935984847615E-3</v>
      </c>
      <c r="Y1150" s="13">
        <v>1.8623271129469952E-2</v>
      </c>
      <c r="Z1150" s="13">
        <v>1.6753629910090335E-2</v>
      </c>
      <c r="AA1150" s="13">
        <v>2.9967123888449649E-2</v>
      </c>
      <c r="AB1150" s="13">
        <v>8.1317699131920104E-3</v>
      </c>
      <c r="AC1150" s="13">
        <v>1.5360738498866352E-2</v>
      </c>
      <c r="AD1150" s="150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29"/>
      <c r="B1151" s="3" t="s">
        <v>274</v>
      </c>
      <c r="C1151" s="28"/>
      <c r="D1151" s="13">
        <v>-8.0912715578772332E-2</v>
      </c>
      <c r="E1151" s="13">
        <v>4.0841775943289971E-3</v>
      </c>
      <c r="F1151" s="13">
        <v>-1.3761054889159796E-3</v>
      </c>
      <c r="G1151" s="13">
        <v>-6.7275851399351771E-2</v>
      </c>
      <c r="H1151" s="13">
        <v>-0.10650518671001397</v>
      </c>
      <c r="I1151" s="13">
        <v>4.0841775943289971E-3</v>
      </c>
      <c r="J1151" s="13">
        <v>-2.2068712612779096E-2</v>
      </c>
      <c r="K1151" s="13">
        <v>2.1830781663438215E-2</v>
      </c>
      <c r="L1151" s="13">
        <v>3.0237067801437201E-2</v>
      </c>
      <c r="M1151" s="13">
        <v>-2.4540449574480538E-3</v>
      </c>
      <c r="N1151" s="13">
        <v>4.1445449318769256E-2</v>
      </c>
      <c r="O1151" s="13">
        <v>0.18155021828541984</v>
      </c>
      <c r="P1151" s="13">
        <v>3.4805042188490454E-4</v>
      </c>
      <c r="Q1151" s="13">
        <v>2.5266512711578759E-2</v>
      </c>
      <c r="R1151" s="13">
        <v>6.6664307732766215E-2</v>
      </c>
      <c r="S1151" s="13">
        <v>-5.5363498747141859E-3</v>
      </c>
      <c r="T1151" s="13">
        <v>-6.8247244464187062E-2</v>
      </c>
      <c r="U1151" s="13">
        <v>-1.3662426474780109E-2</v>
      </c>
      <c r="V1151" s="13">
        <v>1.2820822149959277E-3</v>
      </c>
      <c r="W1151" s="13">
        <v>8.2542848215653164E-2</v>
      </c>
      <c r="X1151" s="13">
        <v>-1.6464521854113068E-2</v>
      </c>
      <c r="Y1151" s="13">
        <v>-5.4759825371664239E-2</v>
      </c>
      <c r="Z1151" s="13">
        <v>-0.13415252778609954</v>
      </c>
      <c r="AA1151" s="13">
        <v>1.2820822149959277E-3</v>
      </c>
      <c r="AB1151" s="13">
        <v>4.5181576491213127E-2</v>
      </c>
      <c r="AC1151" s="13">
        <v>1.930889582203843E-2</v>
      </c>
      <c r="AD1151" s="150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29"/>
      <c r="B1152" s="45" t="s">
        <v>275</v>
      </c>
      <c r="C1152" s="46"/>
      <c r="D1152" s="44">
        <v>2.33</v>
      </c>
      <c r="E1152" s="44">
        <v>0.09</v>
      </c>
      <c r="F1152" s="44">
        <v>0.06</v>
      </c>
      <c r="G1152" s="44">
        <v>1.94</v>
      </c>
      <c r="H1152" s="44">
        <v>3.06</v>
      </c>
      <c r="I1152" s="44">
        <v>0.09</v>
      </c>
      <c r="J1152" s="44">
        <v>0.65</v>
      </c>
      <c r="K1152" s="44">
        <v>0.6</v>
      </c>
      <c r="L1152" s="44">
        <v>0.84</v>
      </c>
      <c r="M1152" s="44">
        <v>0.09</v>
      </c>
      <c r="N1152" s="44">
        <v>1.1599999999999999</v>
      </c>
      <c r="O1152" s="44">
        <v>5.15</v>
      </c>
      <c r="P1152" s="44">
        <v>0.01</v>
      </c>
      <c r="Q1152" s="44">
        <v>0.7</v>
      </c>
      <c r="R1152" s="44">
        <v>1.88</v>
      </c>
      <c r="S1152" s="44">
        <v>0.18</v>
      </c>
      <c r="T1152" s="44">
        <v>1.97</v>
      </c>
      <c r="U1152" s="44">
        <v>0.41</v>
      </c>
      <c r="V1152" s="44">
        <v>0.01</v>
      </c>
      <c r="W1152" s="44">
        <v>2.33</v>
      </c>
      <c r="X1152" s="44">
        <v>0.49</v>
      </c>
      <c r="Y1152" s="44">
        <v>1.58</v>
      </c>
      <c r="Z1152" s="44">
        <v>3.85</v>
      </c>
      <c r="AA1152" s="44">
        <v>0.01</v>
      </c>
      <c r="AB1152" s="44">
        <v>1.26</v>
      </c>
      <c r="AC1152" s="44">
        <v>0.53</v>
      </c>
      <c r="AD1152" s="150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B1153" s="30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AA1153" s="20"/>
      <c r="AB1153" s="20"/>
      <c r="AC1153" s="20"/>
      <c r="BM1153" s="55"/>
    </row>
    <row r="1154" spans="1:65" ht="15">
      <c r="B1154" s="8" t="s">
        <v>694</v>
      </c>
      <c r="BM1154" s="27" t="s">
        <v>67</v>
      </c>
    </row>
    <row r="1155" spans="1:65" ht="15">
      <c r="A1155" s="24" t="s">
        <v>45</v>
      </c>
      <c r="B1155" s="18" t="s">
        <v>114</v>
      </c>
      <c r="C1155" s="15" t="s">
        <v>115</v>
      </c>
      <c r="D1155" s="16" t="s">
        <v>240</v>
      </c>
      <c r="E1155" s="17" t="s">
        <v>240</v>
      </c>
      <c r="F1155" s="17" t="s">
        <v>240</v>
      </c>
      <c r="G1155" s="17" t="s">
        <v>240</v>
      </c>
      <c r="H1155" s="17" t="s">
        <v>240</v>
      </c>
      <c r="I1155" s="17" t="s">
        <v>240</v>
      </c>
      <c r="J1155" s="17" t="s">
        <v>240</v>
      </c>
      <c r="K1155" s="17" t="s">
        <v>240</v>
      </c>
      <c r="L1155" s="17" t="s">
        <v>240</v>
      </c>
      <c r="M1155" s="17" t="s">
        <v>240</v>
      </c>
      <c r="N1155" s="17" t="s">
        <v>240</v>
      </c>
      <c r="O1155" s="17" t="s">
        <v>240</v>
      </c>
      <c r="P1155" s="17" t="s">
        <v>240</v>
      </c>
      <c r="Q1155" s="17" t="s">
        <v>240</v>
      </c>
      <c r="R1155" s="17" t="s">
        <v>240</v>
      </c>
      <c r="S1155" s="17" t="s">
        <v>240</v>
      </c>
      <c r="T1155" s="17" t="s">
        <v>240</v>
      </c>
      <c r="U1155" s="17" t="s">
        <v>240</v>
      </c>
      <c r="V1155" s="17" t="s">
        <v>240</v>
      </c>
      <c r="W1155" s="150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9" t="s">
        <v>241</v>
      </c>
      <c r="C1156" s="9" t="s">
        <v>241</v>
      </c>
      <c r="D1156" s="148" t="s">
        <v>243</v>
      </c>
      <c r="E1156" s="149" t="s">
        <v>244</v>
      </c>
      <c r="F1156" s="149" t="s">
        <v>245</v>
      </c>
      <c r="G1156" s="149" t="s">
        <v>248</v>
      </c>
      <c r="H1156" s="149" t="s">
        <v>249</v>
      </c>
      <c r="I1156" s="149" t="s">
        <v>250</v>
      </c>
      <c r="J1156" s="149" t="s">
        <v>251</v>
      </c>
      <c r="K1156" s="149" t="s">
        <v>252</v>
      </c>
      <c r="L1156" s="149" t="s">
        <v>253</v>
      </c>
      <c r="M1156" s="149" t="s">
        <v>254</v>
      </c>
      <c r="N1156" s="149" t="s">
        <v>256</v>
      </c>
      <c r="O1156" s="149" t="s">
        <v>257</v>
      </c>
      <c r="P1156" s="149" t="s">
        <v>258</v>
      </c>
      <c r="Q1156" s="149" t="s">
        <v>261</v>
      </c>
      <c r="R1156" s="149" t="s">
        <v>279</v>
      </c>
      <c r="S1156" s="149" t="s">
        <v>307</v>
      </c>
      <c r="T1156" s="149" t="s">
        <v>280</v>
      </c>
      <c r="U1156" s="149" t="s">
        <v>263</v>
      </c>
      <c r="V1156" s="149" t="s">
        <v>281</v>
      </c>
      <c r="W1156" s="150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 t="s">
        <v>3</v>
      </c>
    </row>
    <row r="1157" spans="1:65">
      <c r="A1157" s="29"/>
      <c r="B1157" s="19"/>
      <c r="C1157" s="9"/>
      <c r="D1157" s="10" t="s">
        <v>282</v>
      </c>
      <c r="E1157" s="11" t="s">
        <v>285</v>
      </c>
      <c r="F1157" s="11" t="s">
        <v>285</v>
      </c>
      <c r="G1157" s="11" t="s">
        <v>284</v>
      </c>
      <c r="H1157" s="11" t="s">
        <v>282</v>
      </c>
      <c r="I1157" s="11" t="s">
        <v>282</v>
      </c>
      <c r="J1157" s="11" t="s">
        <v>282</v>
      </c>
      <c r="K1157" s="11" t="s">
        <v>282</v>
      </c>
      <c r="L1157" s="11" t="s">
        <v>282</v>
      </c>
      <c r="M1157" s="11" t="s">
        <v>284</v>
      </c>
      <c r="N1157" s="11" t="s">
        <v>285</v>
      </c>
      <c r="O1157" s="11" t="s">
        <v>282</v>
      </c>
      <c r="P1157" s="11" t="s">
        <v>284</v>
      </c>
      <c r="Q1157" s="11" t="s">
        <v>285</v>
      </c>
      <c r="R1157" s="11" t="s">
        <v>285</v>
      </c>
      <c r="S1157" s="11" t="s">
        <v>284</v>
      </c>
      <c r="T1157" s="11" t="s">
        <v>282</v>
      </c>
      <c r="U1157" s="11" t="s">
        <v>285</v>
      </c>
      <c r="V1157" s="11" t="s">
        <v>285</v>
      </c>
      <c r="W1157" s="150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2</v>
      </c>
    </row>
    <row r="1158" spans="1:65">
      <c r="A1158" s="29"/>
      <c r="B1158" s="19"/>
      <c r="C1158" s="9"/>
      <c r="D1158" s="25" t="s">
        <v>326</v>
      </c>
      <c r="E1158" s="25" t="s">
        <v>326</v>
      </c>
      <c r="F1158" s="25" t="s">
        <v>326</v>
      </c>
      <c r="G1158" s="25" t="s">
        <v>328</v>
      </c>
      <c r="H1158" s="25" t="s">
        <v>327</v>
      </c>
      <c r="I1158" s="25" t="s">
        <v>327</v>
      </c>
      <c r="J1158" s="25" t="s">
        <v>327</v>
      </c>
      <c r="K1158" s="25" t="s">
        <v>327</v>
      </c>
      <c r="L1158" s="25" t="s">
        <v>327</v>
      </c>
      <c r="M1158" s="25" t="s">
        <v>328</v>
      </c>
      <c r="N1158" s="25" t="s">
        <v>328</v>
      </c>
      <c r="O1158" s="25" t="s">
        <v>329</v>
      </c>
      <c r="P1158" s="25" t="s">
        <v>328</v>
      </c>
      <c r="Q1158" s="25" t="s">
        <v>329</v>
      </c>
      <c r="R1158" s="25" t="s">
        <v>330</v>
      </c>
      <c r="S1158" s="25" t="s">
        <v>328</v>
      </c>
      <c r="T1158" s="25" t="s">
        <v>327</v>
      </c>
      <c r="U1158" s="25" t="s">
        <v>328</v>
      </c>
      <c r="V1158" s="25" t="s">
        <v>327</v>
      </c>
      <c r="W1158" s="150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2</v>
      </c>
    </row>
    <row r="1159" spans="1:65">
      <c r="A1159" s="29"/>
      <c r="B1159" s="18">
        <v>1</v>
      </c>
      <c r="C1159" s="14">
        <v>1</v>
      </c>
      <c r="D1159" s="21">
        <v>8.5</v>
      </c>
      <c r="E1159" s="21">
        <v>9.1</v>
      </c>
      <c r="F1159" s="21">
        <v>7.4803018445963545</v>
      </c>
      <c r="G1159" s="21">
        <v>7.9</v>
      </c>
      <c r="H1159" s="21">
        <v>7</v>
      </c>
      <c r="I1159" s="21">
        <v>7.2</v>
      </c>
      <c r="J1159" s="21">
        <v>8</v>
      </c>
      <c r="K1159" s="21">
        <v>7.2</v>
      </c>
      <c r="L1159" s="21">
        <v>7.7000000000000011</v>
      </c>
      <c r="M1159" s="21">
        <v>7.8</v>
      </c>
      <c r="N1159" s="21">
        <v>6.8</v>
      </c>
      <c r="O1159" s="21">
        <v>8.0054419876294443</v>
      </c>
      <c r="P1159" s="21">
        <v>6.1</v>
      </c>
      <c r="Q1159" s="144">
        <v>10</v>
      </c>
      <c r="R1159" s="144">
        <v>10.6</v>
      </c>
      <c r="S1159" s="21">
        <v>10.4</v>
      </c>
      <c r="T1159" s="21">
        <v>9.1999999999999993</v>
      </c>
      <c r="U1159" s="21">
        <v>7.4</v>
      </c>
      <c r="V1159" s="21">
        <v>8.9</v>
      </c>
      <c r="W1159" s="150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7">
        <v>1</v>
      </c>
    </row>
    <row r="1160" spans="1:65">
      <c r="A1160" s="29"/>
      <c r="B1160" s="19">
        <v>1</v>
      </c>
      <c r="C1160" s="9">
        <v>2</v>
      </c>
      <c r="D1160" s="11">
        <v>8.1999999999999993</v>
      </c>
      <c r="E1160" s="11">
        <v>9.1999999999999993</v>
      </c>
      <c r="F1160" s="11">
        <v>7.2464991659022298</v>
      </c>
      <c r="G1160" s="11">
        <v>8.6</v>
      </c>
      <c r="H1160" s="11">
        <v>7.4</v>
      </c>
      <c r="I1160" s="146">
        <v>7.4</v>
      </c>
      <c r="J1160" s="11">
        <v>8.1</v>
      </c>
      <c r="K1160" s="11">
        <v>6.9</v>
      </c>
      <c r="L1160" s="11">
        <v>7.5</v>
      </c>
      <c r="M1160" s="11">
        <v>7.8</v>
      </c>
      <c r="N1160" s="11">
        <v>6.9</v>
      </c>
      <c r="O1160" s="11">
        <v>7.9106593149563667</v>
      </c>
      <c r="P1160" s="11">
        <v>6.2</v>
      </c>
      <c r="Q1160" s="145">
        <v>10</v>
      </c>
      <c r="R1160" s="145">
        <v>10.4</v>
      </c>
      <c r="S1160" s="11">
        <v>10.4</v>
      </c>
      <c r="T1160" s="11">
        <v>8.6</v>
      </c>
      <c r="U1160" s="11">
        <v>7.3</v>
      </c>
      <c r="V1160" s="11">
        <v>9.1</v>
      </c>
      <c r="W1160" s="150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7">
        <v>27</v>
      </c>
    </row>
    <row r="1161" spans="1:65">
      <c r="A1161" s="29"/>
      <c r="B1161" s="19">
        <v>1</v>
      </c>
      <c r="C1161" s="9">
        <v>3</v>
      </c>
      <c r="D1161" s="11">
        <v>8.3000000000000007</v>
      </c>
      <c r="E1161" s="11">
        <v>9.1</v>
      </c>
      <c r="F1161" s="11">
        <v>7.4543971903109583</v>
      </c>
      <c r="G1161" s="11">
        <v>7.4</v>
      </c>
      <c r="H1161" s="11">
        <v>7.6</v>
      </c>
      <c r="I1161" s="11">
        <v>7.1</v>
      </c>
      <c r="J1161" s="11">
        <v>7.9</v>
      </c>
      <c r="K1161" s="11">
        <v>7.1</v>
      </c>
      <c r="L1161" s="11">
        <v>7.3</v>
      </c>
      <c r="M1161" s="11">
        <v>8.5</v>
      </c>
      <c r="N1161" s="11">
        <v>7</v>
      </c>
      <c r="O1161" s="11">
        <v>7.6110642306178775</v>
      </c>
      <c r="P1161" s="11">
        <v>6.5</v>
      </c>
      <c r="Q1161" s="145">
        <v>11</v>
      </c>
      <c r="R1161" s="145">
        <v>10.8</v>
      </c>
      <c r="S1161" s="146">
        <v>11.2</v>
      </c>
      <c r="T1161" s="11">
        <v>9.3000000000000007</v>
      </c>
      <c r="U1161" s="11">
        <v>7.9</v>
      </c>
      <c r="V1161" s="11">
        <v>9.3000000000000007</v>
      </c>
      <c r="W1161" s="150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7">
        <v>16</v>
      </c>
    </row>
    <row r="1162" spans="1:65">
      <c r="A1162" s="29"/>
      <c r="B1162" s="19">
        <v>1</v>
      </c>
      <c r="C1162" s="9">
        <v>4</v>
      </c>
      <c r="D1162" s="11">
        <v>8.3000000000000007</v>
      </c>
      <c r="E1162" s="11">
        <v>9.3000000000000007</v>
      </c>
      <c r="F1162" s="11">
        <v>7.3286384436964127</v>
      </c>
      <c r="G1162" s="11">
        <v>8.3000000000000007</v>
      </c>
      <c r="H1162" s="11">
        <v>7.5</v>
      </c>
      <c r="I1162" s="11">
        <v>7.1</v>
      </c>
      <c r="J1162" s="11">
        <v>8.1999999999999993</v>
      </c>
      <c r="K1162" s="11">
        <v>7.3</v>
      </c>
      <c r="L1162" s="146">
        <v>8.1999999999999993</v>
      </c>
      <c r="M1162" s="11">
        <v>7.9</v>
      </c>
      <c r="N1162" s="11">
        <v>6.7</v>
      </c>
      <c r="O1162" s="11">
        <v>8.1217818134224125</v>
      </c>
      <c r="P1162" s="11">
        <v>6.4</v>
      </c>
      <c r="Q1162" s="145">
        <v>10</v>
      </c>
      <c r="R1162" s="145">
        <v>10.4</v>
      </c>
      <c r="S1162" s="11">
        <v>9.6</v>
      </c>
      <c r="T1162" s="11">
        <v>8.8000000000000007</v>
      </c>
      <c r="U1162" s="11">
        <v>7.7000000000000011</v>
      </c>
      <c r="V1162" s="11">
        <v>9.3000000000000007</v>
      </c>
      <c r="W1162" s="150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7">
        <v>7.9654021518534179</v>
      </c>
    </row>
    <row r="1163" spans="1:65">
      <c r="A1163" s="29"/>
      <c r="B1163" s="19">
        <v>1</v>
      </c>
      <c r="C1163" s="9">
        <v>5</v>
      </c>
      <c r="D1163" s="11">
        <v>8.3000000000000007</v>
      </c>
      <c r="E1163" s="11">
        <v>9.1999999999999993</v>
      </c>
      <c r="F1163" s="11">
        <v>7.3137329780771934</v>
      </c>
      <c r="G1163" s="11">
        <v>9.4</v>
      </c>
      <c r="H1163" s="11">
        <v>7.4</v>
      </c>
      <c r="I1163" s="11">
        <v>7.1</v>
      </c>
      <c r="J1163" s="11">
        <v>7.8</v>
      </c>
      <c r="K1163" s="11">
        <v>7.1</v>
      </c>
      <c r="L1163" s="11">
        <v>7.4</v>
      </c>
      <c r="M1163" s="11">
        <v>8</v>
      </c>
      <c r="N1163" s="11">
        <v>7.1</v>
      </c>
      <c r="O1163" s="11">
        <v>7.7969375192662493</v>
      </c>
      <c r="P1163" s="11">
        <v>5.9</v>
      </c>
      <c r="Q1163" s="145">
        <v>10</v>
      </c>
      <c r="R1163" s="146">
        <v>9.6</v>
      </c>
      <c r="S1163" s="11">
        <v>10.4</v>
      </c>
      <c r="T1163" s="11">
        <v>8.4</v>
      </c>
      <c r="U1163" s="11">
        <v>7.8</v>
      </c>
      <c r="V1163" s="11">
        <v>8.8000000000000007</v>
      </c>
      <c r="W1163" s="150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7">
        <v>122</v>
      </c>
    </row>
    <row r="1164" spans="1:65">
      <c r="A1164" s="29"/>
      <c r="B1164" s="19">
        <v>1</v>
      </c>
      <c r="C1164" s="9">
        <v>6</v>
      </c>
      <c r="D1164" s="11">
        <v>8.3000000000000007</v>
      </c>
      <c r="E1164" s="11">
        <v>9.1</v>
      </c>
      <c r="F1164" s="11">
        <v>7.5703880586889998</v>
      </c>
      <c r="G1164" s="11">
        <v>8.6999999999999993</v>
      </c>
      <c r="H1164" s="11">
        <v>7.3</v>
      </c>
      <c r="I1164" s="11">
        <v>7.1</v>
      </c>
      <c r="J1164" s="11">
        <v>8.4</v>
      </c>
      <c r="K1164" s="11">
        <v>7.3</v>
      </c>
      <c r="L1164" s="11">
        <v>7.5</v>
      </c>
      <c r="M1164" s="11">
        <v>8.3000000000000007</v>
      </c>
      <c r="N1164" s="11">
        <v>6.8</v>
      </c>
      <c r="O1164" s="11">
        <v>7.6111769418842901</v>
      </c>
      <c r="P1164" s="11">
        <v>6.8</v>
      </c>
      <c r="Q1164" s="145">
        <v>10</v>
      </c>
      <c r="R1164" s="145">
        <v>10.6</v>
      </c>
      <c r="S1164" s="11">
        <v>10.4</v>
      </c>
      <c r="T1164" s="11">
        <v>9.4</v>
      </c>
      <c r="U1164" s="11">
        <v>7.5</v>
      </c>
      <c r="V1164" s="146">
        <v>6.9</v>
      </c>
      <c r="W1164" s="150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20" t="s">
        <v>271</v>
      </c>
      <c r="C1165" s="12"/>
      <c r="D1165" s="22">
        <v>8.3166666666666647</v>
      </c>
      <c r="E1165" s="22">
        <v>9.1666666666666679</v>
      </c>
      <c r="F1165" s="22">
        <v>7.3989929468786899</v>
      </c>
      <c r="G1165" s="22">
        <v>8.3833333333333329</v>
      </c>
      <c r="H1165" s="22">
        <v>7.3666666666666663</v>
      </c>
      <c r="I1165" s="22">
        <v>7.1666666666666679</v>
      </c>
      <c r="J1165" s="22">
        <v>8.0666666666666664</v>
      </c>
      <c r="K1165" s="22">
        <v>7.1499999999999995</v>
      </c>
      <c r="L1165" s="22">
        <v>7.6000000000000005</v>
      </c>
      <c r="M1165" s="22">
        <v>8.0499999999999989</v>
      </c>
      <c r="N1165" s="22">
        <v>6.8833333333333329</v>
      </c>
      <c r="O1165" s="22">
        <v>7.8428436346294399</v>
      </c>
      <c r="P1165" s="22">
        <v>6.3166666666666664</v>
      </c>
      <c r="Q1165" s="22">
        <v>10.166666666666666</v>
      </c>
      <c r="R1165" s="22">
        <v>10.4</v>
      </c>
      <c r="S1165" s="22">
        <v>10.4</v>
      </c>
      <c r="T1165" s="22">
        <v>8.9499999999999993</v>
      </c>
      <c r="U1165" s="22">
        <v>7.6000000000000005</v>
      </c>
      <c r="V1165" s="22">
        <v>8.7166666666666668</v>
      </c>
      <c r="W1165" s="150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3" t="s">
        <v>272</v>
      </c>
      <c r="C1166" s="28"/>
      <c r="D1166" s="11">
        <v>8.3000000000000007</v>
      </c>
      <c r="E1166" s="11">
        <v>9.1499999999999986</v>
      </c>
      <c r="F1166" s="11">
        <v>7.3915178170036855</v>
      </c>
      <c r="G1166" s="11">
        <v>8.4499999999999993</v>
      </c>
      <c r="H1166" s="11">
        <v>7.4</v>
      </c>
      <c r="I1166" s="11">
        <v>7.1</v>
      </c>
      <c r="J1166" s="11">
        <v>8.0500000000000007</v>
      </c>
      <c r="K1166" s="11">
        <v>7.15</v>
      </c>
      <c r="L1166" s="11">
        <v>7.5</v>
      </c>
      <c r="M1166" s="11">
        <v>7.95</v>
      </c>
      <c r="N1166" s="11">
        <v>6.85</v>
      </c>
      <c r="O1166" s="11">
        <v>7.8537984171113084</v>
      </c>
      <c r="P1166" s="11">
        <v>6.3000000000000007</v>
      </c>
      <c r="Q1166" s="11">
        <v>10</v>
      </c>
      <c r="R1166" s="11">
        <v>10.5</v>
      </c>
      <c r="S1166" s="11">
        <v>10.4</v>
      </c>
      <c r="T1166" s="11">
        <v>9</v>
      </c>
      <c r="U1166" s="11">
        <v>7.6000000000000005</v>
      </c>
      <c r="V1166" s="11">
        <v>9</v>
      </c>
      <c r="W1166" s="150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3" t="s">
        <v>273</v>
      </c>
      <c r="C1167" s="28"/>
      <c r="D1167" s="23">
        <v>9.8319208025017577E-2</v>
      </c>
      <c r="E1167" s="23">
        <v>8.16496580927729E-2</v>
      </c>
      <c r="F1167" s="23">
        <v>0.12209047712691283</v>
      </c>
      <c r="G1167" s="23">
        <v>0.69113433330045637</v>
      </c>
      <c r="H1167" s="23">
        <v>0.20655911179772887</v>
      </c>
      <c r="I1167" s="23">
        <v>0.12110601416389997</v>
      </c>
      <c r="J1167" s="23">
        <v>0.21602468994692867</v>
      </c>
      <c r="K1167" s="23">
        <v>0.15165750888103088</v>
      </c>
      <c r="L1167" s="23">
        <v>0.32249030993194178</v>
      </c>
      <c r="M1167" s="23">
        <v>0.28809720581775883</v>
      </c>
      <c r="N1167" s="23">
        <v>0.14719601443879735</v>
      </c>
      <c r="O1167" s="23">
        <v>0.20896995887640291</v>
      </c>
      <c r="P1167" s="23">
        <v>0.31885210782848311</v>
      </c>
      <c r="Q1167" s="23">
        <v>0.40824829046386302</v>
      </c>
      <c r="R1167" s="23">
        <v>0.41952353926806085</v>
      </c>
      <c r="S1167" s="23">
        <v>0.50596442562694055</v>
      </c>
      <c r="T1167" s="23">
        <v>0.40865633483405106</v>
      </c>
      <c r="U1167" s="23">
        <v>0.23664319132398479</v>
      </c>
      <c r="V1167" s="23">
        <v>0.91305348510734385</v>
      </c>
      <c r="W1167" s="150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29"/>
      <c r="B1168" s="3" t="s">
        <v>87</v>
      </c>
      <c r="C1168" s="28"/>
      <c r="D1168" s="13">
        <v>1.1821948860723559E-2</v>
      </c>
      <c r="E1168" s="13">
        <v>8.9072354283024971E-3</v>
      </c>
      <c r="F1168" s="13">
        <v>1.6500958712011942E-2</v>
      </c>
      <c r="G1168" s="13">
        <v>8.244147116904052E-2</v>
      </c>
      <c r="H1168" s="13">
        <v>2.8039698434080843E-2</v>
      </c>
      <c r="I1168" s="13">
        <v>1.6898513604265111E-2</v>
      </c>
      <c r="J1168" s="13">
        <v>2.6779920241354793E-2</v>
      </c>
      <c r="K1168" s="13">
        <v>2.1210840402941383E-2</v>
      </c>
      <c r="L1168" s="13">
        <v>4.2432935517360756E-2</v>
      </c>
      <c r="M1168" s="13">
        <v>3.5788472772392409E-2</v>
      </c>
      <c r="N1168" s="13">
        <v>2.1384408877307123E-2</v>
      </c>
      <c r="O1168" s="13">
        <v>2.664466724208462E-2</v>
      </c>
      <c r="P1168" s="13">
        <v>5.0477906252530312E-2</v>
      </c>
      <c r="Q1168" s="13">
        <v>4.0155569553822594E-2</v>
      </c>
      <c r="R1168" s="13">
        <v>4.0338801852698156E-2</v>
      </c>
      <c r="S1168" s="13">
        <v>4.8650425541051971E-2</v>
      </c>
      <c r="T1168" s="13">
        <v>4.5659925679782248E-2</v>
      </c>
      <c r="U1168" s="13">
        <v>3.1137262016313786E-2</v>
      </c>
      <c r="V1168" s="13">
        <v>0.10474800976374882</v>
      </c>
      <c r="W1168" s="150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29"/>
      <c r="B1169" s="3" t="s">
        <v>274</v>
      </c>
      <c r="C1169" s="28"/>
      <c r="D1169" s="13">
        <v>4.409877971214704E-2</v>
      </c>
      <c r="E1169" s="13">
        <v>0.15081027823984194</v>
      </c>
      <c r="F1169" s="13">
        <v>-7.1108676520862613E-2</v>
      </c>
      <c r="G1169" s="13">
        <v>5.246830900843702E-2</v>
      </c>
      <c r="H1169" s="13">
        <v>-7.5167012759981722E-2</v>
      </c>
      <c r="I1169" s="13">
        <v>-0.10027560064885077</v>
      </c>
      <c r="J1169" s="13">
        <v>1.271304485106084E-2</v>
      </c>
      <c r="K1169" s="13">
        <v>-0.10236798297292349</v>
      </c>
      <c r="L1169" s="13">
        <v>-4.5873660222967461E-2</v>
      </c>
      <c r="M1169" s="13">
        <v>1.0620662526988234E-2</v>
      </c>
      <c r="N1169" s="13">
        <v>-0.13584610015808252</v>
      </c>
      <c r="O1169" s="13">
        <v>-1.5386356506238763E-2</v>
      </c>
      <c r="P1169" s="13">
        <v>-0.20698709917654534</v>
      </c>
      <c r="Q1169" s="13">
        <v>0.27635321768418808</v>
      </c>
      <c r="R1169" s="13">
        <v>0.30564657022120234</v>
      </c>
      <c r="S1169" s="13">
        <v>0.30564657022120234</v>
      </c>
      <c r="T1169" s="13">
        <v>0.12360930802690007</v>
      </c>
      <c r="U1169" s="13">
        <v>-4.5873660222967461E-2</v>
      </c>
      <c r="V1169" s="13">
        <v>9.4315955489886028E-2</v>
      </c>
      <c r="W1169" s="150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29"/>
      <c r="B1170" s="45" t="s">
        <v>275</v>
      </c>
      <c r="C1170" s="46"/>
      <c r="D1170" s="44">
        <v>0.37</v>
      </c>
      <c r="E1170" s="44">
        <v>1.22</v>
      </c>
      <c r="F1170" s="44">
        <v>0.55000000000000004</v>
      </c>
      <c r="G1170" s="44">
        <v>0.44</v>
      </c>
      <c r="H1170" s="44">
        <v>0.57999999999999996</v>
      </c>
      <c r="I1170" s="44">
        <v>0.78</v>
      </c>
      <c r="J1170" s="44">
        <v>0.12</v>
      </c>
      <c r="K1170" s="44">
        <v>0.8</v>
      </c>
      <c r="L1170" s="44">
        <v>0.35</v>
      </c>
      <c r="M1170" s="44">
        <v>0.1</v>
      </c>
      <c r="N1170" s="44">
        <v>1.06</v>
      </c>
      <c r="O1170" s="44">
        <v>0.1</v>
      </c>
      <c r="P1170" s="44">
        <v>1.63</v>
      </c>
      <c r="Q1170" s="44" t="s">
        <v>276</v>
      </c>
      <c r="R1170" s="44">
        <v>2.4500000000000002</v>
      </c>
      <c r="S1170" s="44">
        <v>2.4500000000000002</v>
      </c>
      <c r="T1170" s="44">
        <v>1</v>
      </c>
      <c r="U1170" s="44">
        <v>0.35</v>
      </c>
      <c r="V1170" s="44">
        <v>0.77</v>
      </c>
      <c r="W1170" s="150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B1171" s="30" t="s">
        <v>324</v>
      </c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BM1171" s="55"/>
    </row>
    <row r="1172" spans="1:65"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6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</sheetData>
  <dataConsolidate/>
  <conditionalFormatting sqref="B6:AC11 B24:AA29 B42:AB47 B60:P65 B78:AA83 B96:W101 B115:AB120 B134:AB139 B152:Z157 B171:W176 B189:AB194 B208:Z213 B226:T231 B244:AC249 B262:G267 B280:G285 B298:G303 B316:AB321 B334:Y339 B353:G358 B371:P376 B390:S395 B409:Y414 B427:G432 B445:T450 B464:AB469 B482:AB487 B501:X506 B519:J524 B538:AB543 B556:AB561 B574:AB579 B592:AB597 B610:T615 B629:G634 B647:Z652 B666:AA671 B684:AB689 B702:D707 B720:G725 B738:E743 B756:U761 B774:Q779 B792:AC797 B810:AB815 B829:Z834 B848:X853 B867:G872 B885:W890 B903:Z908 B921:R926 B939:L944 B958:W963 B977:Z982 B995:AA1000 B1013:AA1018 B1031:F1036 B1049:AB1054 B1067:AA1072 B1085:AA1090 B1104:X1109 B1123:L1128 B1141:AC1146 B1159:V1164">
    <cfRule type="expression" dxfId="11" priority="192">
      <formula>AND($B6&lt;&gt;$B5,NOT(ISBLANK(INDIRECT(Anlyt_LabRefThisCol))))</formula>
    </cfRule>
  </conditionalFormatting>
  <conditionalFormatting sqref="C2:AC17 C20:AA35 C38:AB53 C56:P71 C74:AA89 C92:W107 C111:AB126 C130:AB145 C148:Z163 C167:W182 C185:AB200 C204:Z219 C222:T237 C240:AC255 C258:G273 C276:G291 C294:G309 C312:AB327 C330:Y345 C349:G364 C367:P382 C386:S401 C405:Y420 C423:G438 C441:T456 C460:AB475 C478:AB493 C497:X512 C515:J530 C534:AB549 C552:AB567 C570:AB585 C588:AB603 C606:T621 C625:G640 C643:Z658 C662:AA677 C680:AB695 C698:D713 C716:G731 C734:E749 C752:U767 C770:Q785 C788:AC803 C806:AB821 C825:Z840 C844:X859 C863:G878 C881:W896 C899:Z914 C917:R932 C935:L950 C954:W969 C973:Z988 C991:AA1006 C1009:AA1024 C1027:F1042 C1045:AB1060 C1063:AA1078 C1081:AA1096 C1100:X1115 C1119:L1134 C1137:AC1152 C1155:V1170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4ABB-025A-4D95-8AFE-B652EFB0C10F}">
  <sheetPr codeName="Sheet20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695</v>
      </c>
      <c r="BM1" s="27" t="s">
        <v>278</v>
      </c>
    </row>
    <row r="2" spans="1:66" ht="19.5">
      <c r="A2" s="24" t="s">
        <v>121</v>
      </c>
      <c r="B2" s="18" t="s">
        <v>114</v>
      </c>
      <c r="C2" s="15" t="s">
        <v>115</v>
      </c>
      <c r="D2" s="16" t="s">
        <v>353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0" t="s">
        <v>116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14.84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14.85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39</v>
      </c>
    </row>
    <row r="8" spans="1:66">
      <c r="A8" s="29"/>
      <c r="B8" s="20" t="s">
        <v>271</v>
      </c>
      <c r="C8" s="12"/>
      <c r="D8" s="22">
        <v>14.844999999999999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272</v>
      </c>
      <c r="C9" s="28"/>
      <c r="D9" s="11">
        <v>14.844999999999999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14.845000000000001</v>
      </c>
      <c r="BN9" s="27"/>
    </row>
    <row r="10" spans="1:66">
      <c r="A10" s="29"/>
      <c r="B10" s="3" t="s">
        <v>273</v>
      </c>
      <c r="C10" s="28"/>
      <c r="D10" s="23">
        <v>7.0710678118653244E-3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45</v>
      </c>
    </row>
    <row r="11" spans="1:66">
      <c r="A11" s="29"/>
      <c r="B11" s="3" t="s">
        <v>87</v>
      </c>
      <c r="C11" s="28"/>
      <c r="D11" s="13">
        <v>4.7632656193097507E-4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-1.1102230246251565E-16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696</v>
      </c>
      <c r="BM15" s="27" t="s">
        <v>278</v>
      </c>
    </row>
    <row r="16" spans="1:66" ht="15">
      <c r="A16" s="24" t="s">
        <v>7</v>
      </c>
      <c r="B16" s="18" t="s">
        <v>114</v>
      </c>
      <c r="C16" s="15" t="s">
        <v>115</v>
      </c>
      <c r="D16" s="16" t="s">
        <v>353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241</v>
      </c>
      <c r="C17" s="9" t="s">
        <v>241</v>
      </c>
      <c r="D17" s="10" t="s">
        <v>116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100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0">
        <v>30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20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13</v>
      </c>
    </row>
    <row r="22" spans="1:65">
      <c r="A22" s="29"/>
      <c r="B22" s="20" t="s">
        <v>271</v>
      </c>
      <c r="C22" s="12"/>
      <c r="D22" s="218">
        <v>25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272</v>
      </c>
      <c r="C23" s="28"/>
      <c r="D23" s="215">
        <v>25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25</v>
      </c>
    </row>
    <row r="24" spans="1:65">
      <c r="A24" s="29"/>
      <c r="B24" s="3" t="s">
        <v>273</v>
      </c>
      <c r="C24" s="28"/>
      <c r="D24" s="215">
        <v>7.0710678118654755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46</v>
      </c>
    </row>
    <row r="25" spans="1:65">
      <c r="A25" s="29"/>
      <c r="B25" s="3" t="s">
        <v>87</v>
      </c>
      <c r="C25" s="28"/>
      <c r="D25" s="13">
        <v>0.28284271247461901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274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275</v>
      </c>
      <c r="C27" s="46"/>
      <c r="D27" s="44" t="s">
        <v>276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697</v>
      </c>
      <c r="BM29" s="27" t="s">
        <v>278</v>
      </c>
    </row>
    <row r="30" spans="1:65" ht="15">
      <c r="A30" s="24" t="s">
        <v>110</v>
      </c>
      <c r="B30" s="18" t="s">
        <v>114</v>
      </c>
      <c r="C30" s="15" t="s">
        <v>115</v>
      </c>
      <c r="D30" s="16" t="s">
        <v>353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241</v>
      </c>
      <c r="C31" s="9" t="s">
        <v>241</v>
      </c>
      <c r="D31" s="10" t="s">
        <v>116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100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9">
        <v>1105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29"/>
      <c r="B35" s="19">
        <v>1</v>
      </c>
      <c r="C35" s="9">
        <v>2</v>
      </c>
      <c r="D35" s="223">
        <v>1195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41</v>
      </c>
    </row>
    <row r="36" spans="1:65">
      <c r="A36" s="29"/>
      <c r="B36" s="20" t="s">
        <v>271</v>
      </c>
      <c r="C36" s="12"/>
      <c r="D36" s="225">
        <v>1150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29"/>
      <c r="B37" s="3" t="s">
        <v>272</v>
      </c>
      <c r="C37" s="28"/>
      <c r="D37" s="223">
        <v>1150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1149.9949999999999</v>
      </c>
    </row>
    <row r="38" spans="1:65">
      <c r="A38" s="29"/>
      <c r="B38" s="3" t="s">
        <v>273</v>
      </c>
      <c r="C38" s="28"/>
      <c r="D38" s="223">
        <v>63.63961030678928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47</v>
      </c>
    </row>
    <row r="39" spans="1:65">
      <c r="A39" s="29"/>
      <c r="B39" s="3" t="s">
        <v>87</v>
      </c>
      <c r="C39" s="28"/>
      <c r="D39" s="13">
        <v>5.5338791571121114E-2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274</v>
      </c>
      <c r="C40" s="28"/>
      <c r="D40" s="13">
        <v>4.347844990704175E-6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275</v>
      </c>
      <c r="C41" s="46"/>
      <c r="D41" s="44" t="s">
        <v>276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698</v>
      </c>
      <c r="BM43" s="27" t="s">
        <v>278</v>
      </c>
    </row>
    <row r="44" spans="1:65" ht="15">
      <c r="A44" s="24" t="s">
        <v>104</v>
      </c>
      <c r="B44" s="18" t="s">
        <v>114</v>
      </c>
      <c r="C44" s="15" t="s">
        <v>115</v>
      </c>
      <c r="D44" s="16" t="s">
        <v>353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241</v>
      </c>
      <c r="C45" s="9" t="s">
        <v>241</v>
      </c>
      <c r="D45" s="10" t="s">
        <v>116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100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2.54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2.5499999999999998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42</v>
      </c>
    </row>
    <row r="50" spans="1:65">
      <c r="A50" s="29"/>
      <c r="B50" s="20" t="s">
        <v>271</v>
      </c>
      <c r="C50" s="12"/>
      <c r="D50" s="22">
        <v>2.5449999999999999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272</v>
      </c>
      <c r="C51" s="28"/>
      <c r="D51" s="11">
        <v>2.5449999999999999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2.5449999999999999</v>
      </c>
    </row>
    <row r="52" spans="1:65">
      <c r="A52" s="29"/>
      <c r="B52" s="3" t="s">
        <v>273</v>
      </c>
      <c r="C52" s="28"/>
      <c r="D52" s="23">
        <v>7.0710678118653244E-3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48</v>
      </c>
    </row>
    <row r="53" spans="1:65">
      <c r="A53" s="29"/>
      <c r="B53" s="3" t="s">
        <v>87</v>
      </c>
      <c r="C53" s="28"/>
      <c r="D53" s="13">
        <v>2.7784156431690864E-3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274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275</v>
      </c>
      <c r="C55" s="46"/>
      <c r="D55" s="44" t="s">
        <v>276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699</v>
      </c>
      <c r="BM57" s="27" t="s">
        <v>278</v>
      </c>
    </row>
    <row r="58" spans="1:65" ht="15">
      <c r="A58" s="24" t="s">
        <v>222</v>
      </c>
      <c r="B58" s="18" t="s">
        <v>114</v>
      </c>
      <c r="C58" s="15" t="s">
        <v>115</v>
      </c>
      <c r="D58" s="16" t="s">
        <v>353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241</v>
      </c>
      <c r="C59" s="9" t="s">
        <v>241</v>
      </c>
      <c r="D59" s="10" t="s">
        <v>116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100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19">
        <v>89.999999999999986</v>
      </c>
      <c r="E62" s="220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</v>
      </c>
    </row>
    <row r="63" spans="1:65">
      <c r="A63" s="29"/>
      <c r="B63" s="19">
        <v>1</v>
      </c>
      <c r="C63" s="9">
        <v>2</v>
      </c>
      <c r="D63" s="223">
        <v>80</v>
      </c>
      <c r="E63" s="220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43</v>
      </c>
    </row>
    <row r="64" spans="1:65">
      <c r="A64" s="29"/>
      <c r="B64" s="20" t="s">
        <v>271</v>
      </c>
      <c r="C64" s="12"/>
      <c r="D64" s="225">
        <v>85</v>
      </c>
      <c r="E64" s="220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16</v>
      </c>
    </row>
    <row r="65" spans="1:65">
      <c r="A65" s="29"/>
      <c r="B65" s="3" t="s">
        <v>272</v>
      </c>
      <c r="C65" s="28"/>
      <c r="D65" s="223">
        <v>85</v>
      </c>
      <c r="E65" s="220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2">
        <v>85</v>
      </c>
    </row>
    <row r="66" spans="1:65">
      <c r="A66" s="29"/>
      <c r="B66" s="3" t="s">
        <v>273</v>
      </c>
      <c r="C66" s="28"/>
      <c r="D66" s="223">
        <v>7.0710678118654648</v>
      </c>
      <c r="E66" s="220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2">
        <v>49</v>
      </c>
    </row>
    <row r="67" spans="1:65">
      <c r="A67" s="29"/>
      <c r="B67" s="3" t="s">
        <v>87</v>
      </c>
      <c r="C67" s="28"/>
      <c r="D67" s="13">
        <v>8.3189033080770178E-2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274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275</v>
      </c>
      <c r="C69" s="46"/>
      <c r="D69" s="44" t="s">
        <v>276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700</v>
      </c>
      <c r="BM71" s="27" t="s">
        <v>278</v>
      </c>
    </row>
    <row r="72" spans="1:65" ht="15">
      <c r="A72" s="24" t="s">
        <v>25</v>
      </c>
      <c r="B72" s="18" t="s">
        <v>114</v>
      </c>
      <c r="C72" s="15" t="s">
        <v>115</v>
      </c>
      <c r="D72" s="16" t="s">
        <v>353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241</v>
      </c>
      <c r="C73" s="9" t="s">
        <v>241</v>
      </c>
      <c r="D73" s="10" t="s">
        <v>116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100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0">
        <v>10</v>
      </c>
      <c r="E76" s="212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4">
        <v>1</v>
      </c>
    </row>
    <row r="77" spans="1:65">
      <c r="A77" s="29"/>
      <c r="B77" s="19">
        <v>1</v>
      </c>
      <c r="C77" s="9">
        <v>2</v>
      </c>
      <c r="D77" s="215">
        <v>10</v>
      </c>
      <c r="E77" s="212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4">
        <v>20</v>
      </c>
    </row>
    <row r="78" spans="1:65">
      <c r="A78" s="29"/>
      <c r="B78" s="20" t="s">
        <v>271</v>
      </c>
      <c r="C78" s="12"/>
      <c r="D78" s="218">
        <v>10</v>
      </c>
      <c r="E78" s="212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16</v>
      </c>
    </row>
    <row r="79" spans="1:65">
      <c r="A79" s="29"/>
      <c r="B79" s="3" t="s">
        <v>272</v>
      </c>
      <c r="C79" s="28"/>
      <c r="D79" s="215">
        <v>10</v>
      </c>
      <c r="E79" s="212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10</v>
      </c>
    </row>
    <row r="80" spans="1:65">
      <c r="A80" s="29"/>
      <c r="B80" s="3" t="s">
        <v>273</v>
      </c>
      <c r="C80" s="28"/>
      <c r="D80" s="215">
        <v>0</v>
      </c>
      <c r="E80" s="212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50</v>
      </c>
    </row>
    <row r="81" spans="1:65">
      <c r="A81" s="29"/>
      <c r="B81" s="3" t="s">
        <v>87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274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275</v>
      </c>
      <c r="C83" s="46"/>
      <c r="D83" s="44" t="s">
        <v>276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701</v>
      </c>
      <c r="BM85" s="27" t="s">
        <v>278</v>
      </c>
    </row>
    <row r="86" spans="1:65" ht="19.5">
      <c r="A86" s="24" t="s">
        <v>354</v>
      </c>
      <c r="B86" s="18" t="s">
        <v>114</v>
      </c>
      <c r="C86" s="15" t="s">
        <v>115</v>
      </c>
      <c r="D86" s="16" t="s">
        <v>353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241</v>
      </c>
      <c r="C87" s="9" t="s">
        <v>241</v>
      </c>
      <c r="D87" s="10" t="s">
        <v>116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100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9">
        <v>73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29"/>
      <c r="B91" s="19">
        <v>1</v>
      </c>
      <c r="C91" s="9">
        <v>2</v>
      </c>
      <c r="D91" s="223">
        <v>88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45</v>
      </c>
    </row>
    <row r="92" spans="1:65">
      <c r="A92" s="29"/>
      <c r="B92" s="20" t="s">
        <v>271</v>
      </c>
      <c r="C92" s="12"/>
      <c r="D92" s="225">
        <v>80.5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29"/>
      <c r="B93" s="3" t="s">
        <v>272</v>
      </c>
      <c r="C93" s="28"/>
      <c r="D93" s="223">
        <v>80.5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80.382499999999993</v>
      </c>
    </row>
    <row r="94" spans="1:65">
      <c r="A94" s="29"/>
      <c r="B94" s="3" t="s">
        <v>273</v>
      </c>
      <c r="C94" s="28"/>
      <c r="D94" s="223">
        <v>10.606601717798213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51</v>
      </c>
    </row>
    <row r="95" spans="1:65">
      <c r="A95" s="29"/>
      <c r="B95" s="3" t="s">
        <v>87</v>
      </c>
      <c r="C95" s="28"/>
      <c r="D95" s="13">
        <v>0.13175902755028837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274</v>
      </c>
      <c r="C96" s="28"/>
      <c r="D96" s="13">
        <v>1.4617609554319344E-3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275</v>
      </c>
      <c r="C97" s="46"/>
      <c r="D97" s="44" t="s">
        <v>276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702</v>
      </c>
      <c r="BM99" s="27" t="s">
        <v>278</v>
      </c>
    </row>
    <row r="100" spans="1:65" ht="15">
      <c r="A100" s="24" t="s">
        <v>0</v>
      </c>
      <c r="B100" s="18" t="s">
        <v>114</v>
      </c>
      <c r="C100" s="15" t="s">
        <v>115</v>
      </c>
      <c r="D100" s="16" t="s">
        <v>353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241</v>
      </c>
      <c r="C101" s="9" t="s">
        <v>241</v>
      </c>
      <c r="D101" s="10" t="s">
        <v>116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100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1">
        <v>0.27300000000000002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5">
        <v>1</v>
      </c>
    </row>
    <row r="105" spans="1:65">
      <c r="A105" s="29"/>
      <c r="B105" s="19">
        <v>1</v>
      </c>
      <c r="C105" s="9">
        <v>2</v>
      </c>
      <c r="D105" s="23">
        <v>0.27500000000000002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5">
        <v>22</v>
      </c>
    </row>
    <row r="106" spans="1:65">
      <c r="A106" s="29"/>
      <c r="B106" s="20" t="s">
        <v>271</v>
      </c>
      <c r="C106" s="12"/>
      <c r="D106" s="209">
        <v>0.27400000000000002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5">
        <v>16</v>
      </c>
    </row>
    <row r="107" spans="1:65">
      <c r="A107" s="29"/>
      <c r="B107" s="3" t="s">
        <v>272</v>
      </c>
      <c r="C107" s="28"/>
      <c r="D107" s="23">
        <v>0.27400000000000002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5">
        <v>0.27400000000000002</v>
      </c>
    </row>
    <row r="108" spans="1:65">
      <c r="A108" s="29"/>
      <c r="B108" s="3" t="s">
        <v>273</v>
      </c>
      <c r="C108" s="28"/>
      <c r="D108" s="23">
        <v>1.4142135623730963E-3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5">
        <v>52</v>
      </c>
    </row>
    <row r="109" spans="1:65">
      <c r="A109" s="29"/>
      <c r="B109" s="3" t="s">
        <v>87</v>
      </c>
      <c r="C109" s="28"/>
      <c r="D109" s="13">
        <v>5.1613633663251685E-3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274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275</v>
      </c>
      <c r="C111" s="46"/>
      <c r="D111" s="44" t="s">
        <v>276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703</v>
      </c>
      <c r="BM113" s="27" t="s">
        <v>278</v>
      </c>
    </row>
    <row r="114" spans="1:65" ht="19.5">
      <c r="A114" s="24" t="s">
        <v>355</v>
      </c>
      <c r="B114" s="18" t="s">
        <v>114</v>
      </c>
      <c r="C114" s="15" t="s">
        <v>115</v>
      </c>
      <c r="D114" s="16" t="s">
        <v>353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241</v>
      </c>
      <c r="C115" s="9" t="s">
        <v>241</v>
      </c>
      <c r="D115" s="10" t="s">
        <v>116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100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4.9470000000000001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4.9610000000000003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39</v>
      </c>
    </row>
    <row r="120" spans="1:65">
      <c r="A120" s="29"/>
      <c r="B120" s="20" t="s">
        <v>271</v>
      </c>
      <c r="C120" s="12"/>
      <c r="D120" s="22">
        <v>4.9540000000000006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272</v>
      </c>
      <c r="C121" s="28"/>
      <c r="D121" s="11">
        <v>4.9540000000000006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4.9539105000000001</v>
      </c>
    </row>
    <row r="122" spans="1:65">
      <c r="A122" s="29"/>
      <c r="B122" s="3" t="s">
        <v>273</v>
      </c>
      <c r="C122" s="28"/>
      <c r="D122" s="23">
        <v>9.8994949366118315E-3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45</v>
      </c>
    </row>
    <row r="123" spans="1:65">
      <c r="A123" s="29"/>
      <c r="B123" s="3" t="s">
        <v>87</v>
      </c>
      <c r="C123" s="28"/>
      <c r="D123" s="13">
        <v>1.9982831926951615E-3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>
        <v>1.8066535517835547E-5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 t="s">
        <v>276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704</v>
      </c>
      <c r="BM127" s="27" t="s">
        <v>278</v>
      </c>
    </row>
    <row r="128" spans="1:65" ht="19.5">
      <c r="A128" s="24" t="s">
        <v>356</v>
      </c>
      <c r="B128" s="18" t="s">
        <v>114</v>
      </c>
      <c r="C128" s="15" t="s">
        <v>115</v>
      </c>
      <c r="D128" s="16" t="s">
        <v>353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0" t="s">
        <v>116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3.65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3.65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40</v>
      </c>
    </row>
    <row r="134" spans="1:65">
      <c r="A134" s="29"/>
      <c r="B134" s="20" t="s">
        <v>271</v>
      </c>
      <c r="C134" s="12"/>
      <c r="D134" s="22">
        <v>3.65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272</v>
      </c>
      <c r="C135" s="28"/>
      <c r="D135" s="11">
        <v>3.65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3.65</v>
      </c>
    </row>
    <row r="136" spans="1:65">
      <c r="A136" s="29"/>
      <c r="B136" s="3" t="s">
        <v>273</v>
      </c>
      <c r="C136" s="28"/>
      <c r="D136" s="23">
        <v>0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46</v>
      </c>
    </row>
    <row r="137" spans="1:65">
      <c r="A137" s="29"/>
      <c r="B137" s="3" t="s">
        <v>87</v>
      </c>
      <c r="C137" s="28"/>
      <c r="D137" s="13">
        <v>0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274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275</v>
      </c>
      <c r="C139" s="46"/>
      <c r="D139" s="44" t="s">
        <v>276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705</v>
      </c>
      <c r="BM141" s="27" t="s">
        <v>278</v>
      </c>
    </row>
    <row r="142" spans="1:65" ht="15">
      <c r="A142" s="24" t="s">
        <v>111</v>
      </c>
      <c r="B142" s="18" t="s">
        <v>114</v>
      </c>
      <c r="C142" s="15" t="s">
        <v>115</v>
      </c>
      <c r="D142" s="16" t="s">
        <v>353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241</v>
      </c>
      <c r="C143" s="9" t="s">
        <v>241</v>
      </c>
      <c r="D143" s="10" t="s">
        <v>116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100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1.4</v>
      </c>
      <c r="E146" s="15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1.41</v>
      </c>
      <c r="E147" s="15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41</v>
      </c>
    </row>
    <row r="148" spans="1:65">
      <c r="A148" s="29"/>
      <c r="B148" s="20" t="s">
        <v>271</v>
      </c>
      <c r="C148" s="12"/>
      <c r="D148" s="22">
        <v>1.4049999999999998</v>
      </c>
      <c r="E148" s="15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272</v>
      </c>
      <c r="C149" s="28"/>
      <c r="D149" s="11">
        <v>1.4049999999999998</v>
      </c>
      <c r="E149" s="15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1.405</v>
      </c>
    </row>
    <row r="150" spans="1:65">
      <c r="A150" s="29"/>
      <c r="B150" s="3" t="s">
        <v>273</v>
      </c>
      <c r="C150" s="28"/>
      <c r="D150" s="23">
        <v>7.0710678118654814E-3</v>
      </c>
      <c r="E150" s="15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47</v>
      </c>
    </row>
    <row r="151" spans="1:65">
      <c r="A151" s="29"/>
      <c r="B151" s="3" t="s">
        <v>87</v>
      </c>
      <c r="C151" s="28"/>
      <c r="D151" s="13">
        <v>5.0327884781960729E-3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274</v>
      </c>
      <c r="C152" s="28"/>
      <c r="D152" s="13">
        <v>-1.1102230246251565E-16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275</v>
      </c>
      <c r="C153" s="46"/>
      <c r="D153" s="44" t="s">
        <v>276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706</v>
      </c>
      <c r="BM155" s="27" t="s">
        <v>278</v>
      </c>
    </row>
    <row r="156" spans="1:65" ht="15">
      <c r="A156" s="24" t="s">
        <v>112</v>
      </c>
      <c r="B156" s="18" t="s">
        <v>114</v>
      </c>
      <c r="C156" s="15" t="s">
        <v>115</v>
      </c>
      <c r="D156" s="16" t="s">
        <v>353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241</v>
      </c>
      <c r="C157" s="9" t="s">
        <v>241</v>
      </c>
      <c r="D157" s="10" t="s">
        <v>116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100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1">
        <v>0.05</v>
      </c>
      <c r="E160" s="203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5">
        <v>1</v>
      </c>
    </row>
    <row r="161" spans="1:65">
      <c r="A161" s="29"/>
      <c r="B161" s="19">
        <v>1</v>
      </c>
      <c r="C161" s="9">
        <v>2</v>
      </c>
      <c r="D161" s="23">
        <v>0.05</v>
      </c>
      <c r="E161" s="203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5">
        <v>42</v>
      </c>
    </row>
    <row r="162" spans="1:65">
      <c r="A162" s="29"/>
      <c r="B162" s="20" t="s">
        <v>271</v>
      </c>
      <c r="C162" s="12"/>
      <c r="D162" s="209">
        <v>0.05</v>
      </c>
      <c r="E162" s="203"/>
      <c r="F162" s="204"/>
      <c r="G162" s="204"/>
      <c r="H162" s="204"/>
      <c r="I162" s="204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204"/>
      <c r="AC162" s="204"/>
      <c r="AD162" s="204"/>
      <c r="AE162" s="204"/>
      <c r="AF162" s="204"/>
      <c r="AG162" s="204"/>
      <c r="AH162" s="204"/>
      <c r="AI162" s="204"/>
      <c r="AJ162" s="204"/>
      <c r="AK162" s="204"/>
      <c r="AL162" s="204"/>
      <c r="AM162" s="204"/>
      <c r="AN162" s="204"/>
      <c r="AO162" s="204"/>
      <c r="AP162" s="204"/>
      <c r="AQ162" s="204"/>
      <c r="AR162" s="204"/>
      <c r="AS162" s="204"/>
      <c r="AT162" s="204"/>
      <c r="AU162" s="204"/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5">
        <v>16</v>
      </c>
    </row>
    <row r="163" spans="1:65">
      <c r="A163" s="29"/>
      <c r="B163" s="3" t="s">
        <v>272</v>
      </c>
      <c r="C163" s="28"/>
      <c r="D163" s="23">
        <v>0.05</v>
      </c>
      <c r="E163" s="203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/>
      <c r="AF163" s="204"/>
      <c r="AG163" s="204"/>
      <c r="AH163" s="204"/>
      <c r="AI163" s="204"/>
      <c r="AJ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5">
        <v>0.05</v>
      </c>
    </row>
    <row r="164" spans="1:65">
      <c r="A164" s="29"/>
      <c r="B164" s="3" t="s">
        <v>273</v>
      </c>
      <c r="C164" s="28"/>
      <c r="D164" s="23">
        <v>0</v>
      </c>
      <c r="E164" s="203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204"/>
      <c r="AG164" s="204"/>
      <c r="AH164" s="204"/>
      <c r="AI164" s="204"/>
      <c r="AJ164" s="204"/>
      <c r="AK164" s="204"/>
      <c r="AL164" s="204"/>
      <c r="AM164" s="204"/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5">
        <v>48</v>
      </c>
    </row>
    <row r="165" spans="1:65">
      <c r="A165" s="29"/>
      <c r="B165" s="3" t="s">
        <v>87</v>
      </c>
      <c r="C165" s="28"/>
      <c r="D165" s="13">
        <v>0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274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275</v>
      </c>
      <c r="C167" s="46"/>
      <c r="D167" s="44" t="s">
        <v>276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707</v>
      </c>
      <c r="BM169" s="27" t="s">
        <v>278</v>
      </c>
    </row>
    <row r="170" spans="1:65" ht="19.5">
      <c r="A170" s="24" t="s">
        <v>357</v>
      </c>
      <c r="B170" s="18" t="s">
        <v>114</v>
      </c>
      <c r="C170" s="15" t="s">
        <v>115</v>
      </c>
      <c r="D170" s="16" t="s">
        <v>353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241</v>
      </c>
      <c r="C171" s="9" t="s">
        <v>241</v>
      </c>
      <c r="D171" s="10" t="s">
        <v>116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100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2.78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2.78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43</v>
      </c>
    </row>
    <row r="176" spans="1:65">
      <c r="A176" s="29"/>
      <c r="B176" s="20" t="s">
        <v>271</v>
      </c>
      <c r="C176" s="12"/>
      <c r="D176" s="22">
        <v>2.78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272</v>
      </c>
      <c r="C177" s="28"/>
      <c r="D177" s="11">
        <v>2.78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2.78</v>
      </c>
    </row>
    <row r="178" spans="1:65">
      <c r="A178" s="29"/>
      <c r="B178" s="3" t="s">
        <v>273</v>
      </c>
      <c r="C178" s="28"/>
      <c r="D178" s="23">
        <v>0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49</v>
      </c>
    </row>
    <row r="179" spans="1:65">
      <c r="A179" s="29"/>
      <c r="B179" s="3" t="s">
        <v>87</v>
      </c>
      <c r="C179" s="28"/>
      <c r="D179" s="13">
        <v>0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274</v>
      </c>
      <c r="C180" s="28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275</v>
      </c>
      <c r="C181" s="46"/>
      <c r="D181" s="44" t="s">
        <v>276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708</v>
      </c>
      <c r="BM183" s="27" t="s">
        <v>278</v>
      </c>
    </row>
    <row r="184" spans="1:65" ht="15">
      <c r="A184" s="24" t="s">
        <v>34</v>
      </c>
      <c r="B184" s="18" t="s">
        <v>114</v>
      </c>
      <c r="C184" s="15" t="s">
        <v>115</v>
      </c>
      <c r="D184" s="16" t="s">
        <v>353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241</v>
      </c>
      <c r="C185" s="9" t="s">
        <v>241</v>
      </c>
      <c r="D185" s="10" t="s">
        <v>116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100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10">
        <v>30</v>
      </c>
      <c r="E188" s="212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</v>
      </c>
    </row>
    <row r="189" spans="1:65">
      <c r="A189" s="29"/>
      <c r="B189" s="19">
        <v>1</v>
      </c>
      <c r="C189" s="9">
        <v>2</v>
      </c>
      <c r="D189" s="215">
        <v>30</v>
      </c>
      <c r="E189" s="212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23</v>
      </c>
    </row>
    <row r="190" spans="1:65">
      <c r="A190" s="29"/>
      <c r="B190" s="20" t="s">
        <v>271</v>
      </c>
      <c r="C190" s="12"/>
      <c r="D190" s="218">
        <v>30</v>
      </c>
      <c r="E190" s="212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16</v>
      </c>
    </row>
    <row r="191" spans="1:65">
      <c r="A191" s="29"/>
      <c r="B191" s="3" t="s">
        <v>272</v>
      </c>
      <c r="C191" s="28"/>
      <c r="D191" s="215">
        <v>30</v>
      </c>
      <c r="E191" s="212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30</v>
      </c>
    </row>
    <row r="192" spans="1:65">
      <c r="A192" s="29"/>
      <c r="B192" s="3" t="s">
        <v>273</v>
      </c>
      <c r="C192" s="28"/>
      <c r="D192" s="215">
        <v>0</v>
      </c>
      <c r="E192" s="212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50</v>
      </c>
    </row>
    <row r="193" spans="1:65">
      <c r="A193" s="29"/>
      <c r="B193" s="3" t="s">
        <v>87</v>
      </c>
      <c r="C193" s="28"/>
      <c r="D193" s="13">
        <v>0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275</v>
      </c>
      <c r="C195" s="46"/>
      <c r="D195" s="44" t="s">
        <v>276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709</v>
      </c>
      <c r="BM197" s="27" t="s">
        <v>278</v>
      </c>
    </row>
    <row r="198" spans="1:65" ht="19.5">
      <c r="A198" s="24" t="s">
        <v>358</v>
      </c>
      <c r="B198" s="18" t="s">
        <v>114</v>
      </c>
      <c r="C198" s="15" t="s">
        <v>115</v>
      </c>
      <c r="D198" s="16" t="s">
        <v>353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241</v>
      </c>
      <c r="C199" s="9" t="s">
        <v>241</v>
      </c>
      <c r="D199" s="10" t="s">
        <v>116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100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1">
        <v>0.1971</v>
      </c>
      <c r="E202" s="203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4"/>
      <c r="AT202" s="204"/>
      <c r="AU202" s="204"/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5">
        <v>1</v>
      </c>
    </row>
    <row r="203" spans="1:65">
      <c r="A203" s="29"/>
      <c r="B203" s="19">
        <v>1</v>
      </c>
      <c r="C203" s="9">
        <v>2</v>
      </c>
      <c r="D203" s="23">
        <v>0.1948</v>
      </c>
      <c r="E203" s="203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4"/>
      <c r="AT203" s="204"/>
      <c r="AU203" s="204"/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5">
        <v>45</v>
      </c>
    </row>
    <row r="204" spans="1:65">
      <c r="A204" s="29"/>
      <c r="B204" s="20" t="s">
        <v>271</v>
      </c>
      <c r="C204" s="12"/>
      <c r="D204" s="209">
        <v>0.19595000000000001</v>
      </c>
      <c r="E204" s="203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5">
        <v>16</v>
      </c>
    </row>
    <row r="205" spans="1:65">
      <c r="A205" s="29"/>
      <c r="B205" s="3" t="s">
        <v>272</v>
      </c>
      <c r="C205" s="28"/>
      <c r="D205" s="23">
        <v>0.19595000000000001</v>
      </c>
      <c r="E205" s="203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5">
        <v>0.19593179999999999</v>
      </c>
    </row>
    <row r="206" spans="1:65">
      <c r="A206" s="29"/>
      <c r="B206" s="3" t="s">
        <v>273</v>
      </c>
      <c r="C206" s="28"/>
      <c r="D206" s="23">
        <v>1.6263455967290568E-3</v>
      </c>
      <c r="E206" s="203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5">
        <v>51</v>
      </c>
    </row>
    <row r="207" spans="1:65">
      <c r="A207" s="29"/>
      <c r="B207" s="3" t="s">
        <v>87</v>
      </c>
      <c r="C207" s="28"/>
      <c r="D207" s="13">
        <v>8.2997989116052901E-3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274</v>
      </c>
      <c r="C208" s="28"/>
      <c r="D208" s="13">
        <v>9.2889464599510418E-5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275</v>
      </c>
      <c r="C209" s="46"/>
      <c r="D209" s="44" t="s">
        <v>276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710</v>
      </c>
      <c r="BM211" s="27" t="s">
        <v>278</v>
      </c>
    </row>
    <row r="212" spans="1:65" ht="15">
      <c r="A212" s="24" t="s">
        <v>37</v>
      </c>
      <c r="B212" s="18" t="s">
        <v>114</v>
      </c>
      <c r="C212" s="15" t="s">
        <v>115</v>
      </c>
      <c r="D212" s="16" t="s">
        <v>353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241</v>
      </c>
      <c r="C213" s="9" t="s">
        <v>241</v>
      </c>
      <c r="D213" s="10" t="s">
        <v>116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100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19">
        <v>100</v>
      </c>
      <c r="E216" s="220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  <c r="AN216" s="221"/>
      <c r="AO216" s="221"/>
      <c r="AP216" s="221"/>
      <c r="AQ216" s="221"/>
      <c r="AR216" s="221"/>
      <c r="AS216" s="221"/>
      <c r="AT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G216" s="221"/>
      <c r="BH216" s="221"/>
      <c r="BI216" s="221"/>
      <c r="BJ216" s="221"/>
      <c r="BK216" s="221"/>
      <c r="BL216" s="221"/>
      <c r="BM216" s="222">
        <v>1</v>
      </c>
    </row>
    <row r="217" spans="1:65">
      <c r="A217" s="29"/>
      <c r="B217" s="19">
        <v>1</v>
      </c>
      <c r="C217" s="9">
        <v>2</v>
      </c>
      <c r="D217" s="223">
        <v>109.99999999999999</v>
      </c>
      <c r="E217" s="220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  <c r="AJ217" s="221"/>
      <c r="AK217" s="221"/>
      <c r="AL217" s="221"/>
      <c r="AM217" s="221"/>
      <c r="AN217" s="221"/>
      <c r="AO217" s="221"/>
      <c r="AP217" s="221"/>
      <c r="AQ217" s="221"/>
      <c r="AR217" s="221"/>
      <c r="AS217" s="221"/>
      <c r="AT217" s="221"/>
      <c r="AU217" s="221"/>
      <c r="AV217" s="221"/>
      <c r="AW217" s="221"/>
      <c r="AX217" s="221"/>
      <c r="AY217" s="221"/>
      <c r="AZ217" s="221"/>
      <c r="BA217" s="221"/>
      <c r="BB217" s="221"/>
      <c r="BC217" s="221"/>
      <c r="BD217" s="221"/>
      <c r="BE217" s="221"/>
      <c r="BF217" s="221"/>
      <c r="BG217" s="221"/>
      <c r="BH217" s="221"/>
      <c r="BI217" s="221"/>
      <c r="BJ217" s="221"/>
      <c r="BK217" s="221"/>
      <c r="BL217" s="221"/>
      <c r="BM217" s="222">
        <v>25</v>
      </c>
    </row>
    <row r="218" spans="1:65">
      <c r="A218" s="29"/>
      <c r="B218" s="20" t="s">
        <v>271</v>
      </c>
      <c r="C218" s="12"/>
      <c r="D218" s="225">
        <v>105</v>
      </c>
      <c r="E218" s="220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  <c r="AJ218" s="221"/>
      <c r="AK218" s="221"/>
      <c r="AL218" s="221"/>
      <c r="AM218" s="221"/>
      <c r="AN218" s="221"/>
      <c r="AO218" s="221"/>
      <c r="AP218" s="221"/>
      <c r="AQ218" s="221"/>
      <c r="AR218" s="221"/>
      <c r="AS218" s="221"/>
      <c r="AT218" s="221"/>
      <c r="AU218" s="221"/>
      <c r="AV218" s="221"/>
      <c r="AW218" s="221"/>
      <c r="AX218" s="221"/>
      <c r="AY218" s="221"/>
      <c r="AZ218" s="221"/>
      <c r="BA218" s="221"/>
      <c r="BB218" s="221"/>
      <c r="BC218" s="221"/>
      <c r="BD218" s="221"/>
      <c r="BE218" s="221"/>
      <c r="BF218" s="221"/>
      <c r="BG218" s="221"/>
      <c r="BH218" s="221"/>
      <c r="BI218" s="221"/>
      <c r="BJ218" s="221"/>
      <c r="BK218" s="221"/>
      <c r="BL218" s="221"/>
      <c r="BM218" s="222">
        <v>16</v>
      </c>
    </row>
    <row r="219" spans="1:65">
      <c r="A219" s="29"/>
      <c r="B219" s="3" t="s">
        <v>272</v>
      </c>
      <c r="C219" s="28"/>
      <c r="D219" s="223">
        <v>105</v>
      </c>
      <c r="E219" s="220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A219" s="221"/>
      <c r="AB219" s="221"/>
      <c r="AC219" s="221"/>
      <c r="AD219" s="221"/>
      <c r="AE219" s="221"/>
      <c r="AF219" s="221"/>
      <c r="AG219" s="221"/>
      <c r="AH219" s="221"/>
      <c r="AI219" s="221"/>
      <c r="AJ219" s="221"/>
      <c r="AK219" s="221"/>
      <c r="AL219" s="221"/>
      <c r="AM219" s="221"/>
      <c r="AN219" s="221"/>
      <c r="AO219" s="221"/>
      <c r="AP219" s="221"/>
      <c r="AQ219" s="221"/>
      <c r="AR219" s="221"/>
      <c r="AS219" s="221"/>
      <c r="AT219" s="221"/>
      <c r="AU219" s="221"/>
      <c r="AV219" s="221"/>
      <c r="AW219" s="221"/>
      <c r="AX219" s="221"/>
      <c r="AY219" s="221"/>
      <c r="AZ219" s="221"/>
      <c r="BA219" s="221"/>
      <c r="BB219" s="221"/>
      <c r="BC219" s="221"/>
      <c r="BD219" s="221"/>
      <c r="BE219" s="221"/>
      <c r="BF219" s="221"/>
      <c r="BG219" s="221"/>
      <c r="BH219" s="221"/>
      <c r="BI219" s="221"/>
      <c r="BJ219" s="221"/>
      <c r="BK219" s="221"/>
      <c r="BL219" s="221"/>
      <c r="BM219" s="222">
        <v>105</v>
      </c>
    </row>
    <row r="220" spans="1:65">
      <c r="A220" s="29"/>
      <c r="B220" s="3" t="s">
        <v>273</v>
      </c>
      <c r="C220" s="28"/>
      <c r="D220" s="223">
        <v>7.0710678118654648</v>
      </c>
      <c r="E220" s="220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A220" s="221"/>
      <c r="AB220" s="221"/>
      <c r="AC220" s="221"/>
      <c r="AD220" s="221"/>
      <c r="AE220" s="221"/>
      <c r="AF220" s="221"/>
      <c r="AG220" s="221"/>
      <c r="AH220" s="221"/>
      <c r="AI220" s="221"/>
      <c r="AJ220" s="221"/>
      <c r="AK220" s="221"/>
      <c r="AL220" s="221"/>
      <c r="AM220" s="221"/>
      <c r="AN220" s="221"/>
      <c r="AO220" s="221"/>
      <c r="AP220" s="221"/>
      <c r="AQ220" s="221"/>
      <c r="AR220" s="221"/>
      <c r="AS220" s="221"/>
      <c r="AT220" s="221"/>
      <c r="AU220" s="221"/>
      <c r="AV220" s="221"/>
      <c r="AW220" s="221"/>
      <c r="AX220" s="221"/>
      <c r="AY220" s="221"/>
      <c r="AZ220" s="221"/>
      <c r="BA220" s="221"/>
      <c r="BB220" s="221"/>
      <c r="BC220" s="221"/>
      <c r="BD220" s="221"/>
      <c r="BE220" s="221"/>
      <c r="BF220" s="221"/>
      <c r="BG220" s="221"/>
      <c r="BH220" s="221"/>
      <c r="BI220" s="221"/>
      <c r="BJ220" s="221"/>
      <c r="BK220" s="221"/>
      <c r="BL220" s="221"/>
      <c r="BM220" s="222">
        <v>52</v>
      </c>
    </row>
    <row r="221" spans="1:65">
      <c r="A221" s="29"/>
      <c r="B221" s="3" t="s">
        <v>87</v>
      </c>
      <c r="C221" s="28"/>
      <c r="D221" s="13">
        <v>6.7343502970147281E-2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274</v>
      </c>
      <c r="C222" s="28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275</v>
      </c>
      <c r="C223" s="46"/>
      <c r="D223" s="44" t="s">
        <v>276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711</v>
      </c>
      <c r="BM225" s="27" t="s">
        <v>278</v>
      </c>
    </row>
    <row r="226" spans="1:65" ht="15">
      <c r="A226" s="24" t="s">
        <v>60</v>
      </c>
      <c r="B226" s="18" t="s">
        <v>114</v>
      </c>
      <c r="C226" s="15" t="s">
        <v>115</v>
      </c>
      <c r="D226" s="16" t="s">
        <v>353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241</v>
      </c>
      <c r="C227" s="9" t="s">
        <v>241</v>
      </c>
      <c r="D227" s="10" t="s">
        <v>116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100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1">
        <v>0.501</v>
      </c>
      <c r="E230" s="203"/>
      <c r="F230" s="204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5">
        <v>1</v>
      </c>
    </row>
    <row r="231" spans="1:65">
      <c r="A231" s="29"/>
      <c r="B231" s="19">
        <v>1</v>
      </c>
      <c r="C231" s="9">
        <v>2</v>
      </c>
      <c r="D231" s="23">
        <v>0.505</v>
      </c>
      <c r="E231" s="203"/>
      <c r="F231" s="204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4"/>
      <c r="AD231" s="204"/>
      <c r="AE231" s="204"/>
      <c r="AF231" s="204"/>
      <c r="AG231" s="204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5">
        <v>7</v>
      </c>
    </row>
    <row r="232" spans="1:65">
      <c r="A232" s="29"/>
      <c r="B232" s="20" t="s">
        <v>271</v>
      </c>
      <c r="C232" s="12"/>
      <c r="D232" s="209">
        <v>0.503</v>
      </c>
      <c r="E232" s="203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4"/>
      <c r="AT232" s="204"/>
      <c r="AU232" s="204"/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5">
        <v>16</v>
      </c>
    </row>
    <row r="233" spans="1:65">
      <c r="A233" s="29"/>
      <c r="B233" s="3" t="s">
        <v>272</v>
      </c>
      <c r="C233" s="28"/>
      <c r="D233" s="23">
        <v>0.503</v>
      </c>
      <c r="E233" s="203"/>
      <c r="F233" s="204"/>
      <c r="G233" s="204"/>
      <c r="H233" s="204"/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5">
        <v>0.503</v>
      </c>
    </row>
    <row r="234" spans="1:65">
      <c r="A234" s="29"/>
      <c r="B234" s="3" t="s">
        <v>273</v>
      </c>
      <c r="C234" s="28"/>
      <c r="D234" s="23">
        <v>2.8284271247461927E-3</v>
      </c>
      <c r="E234" s="203"/>
      <c r="F234" s="204"/>
      <c r="G234" s="204"/>
      <c r="H234" s="204"/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5">
        <v>45</v>
      </c>
    </row>
    <row r="235" spans="1:65">
      <c r="A235" s="29"/>
      <c r="B235" s="3" t="s">
        <v>87</v>
      </c>
      <c r="C235" s="28"/>
      <c r="D235" s="13">
        <v>5.6231155561554521E-3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 t="s">
        <v>276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712</v>
      </c>
      <c r="BM239" s="27" t="s">
        <v>278</v>
      </c>
    </row>
    <row r="240" spans="1:65" ht="19.5">
      <c r="A240" s="24" t="s">
        <v>359</v>
      </c>
      <c r="B240" s="18" t="s">
        <v>114</v>
      </c>
      <c r="C240" s="15" t="s">
        <v>115</v>
      </c>
      <c r="D240" s="16" t="s">
        <v>353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241</v>
      </c>
      <c r="C241" s="9" t="s">
        <v>241</v>
      </c>
      <c r="D241" s="10" t="s">
        <v>116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100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67.040000000000006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67.13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40</v>
      </c>
    </row>
    <row r="246" spans="1:65">
      <c r="A246" s="29"/>
      <c r="B246" s="20" t="s">
        <v>271</v>
      </c>
      <c r="C246" s="12"/>
      <c r="D246" s="22">
        <v>67.085000000000008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272</v>
      </c>
      <c r="C247" s="28"/>
      <c r="D247" s="11">
        <v>67.085000000000008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67.084999999999994</v>
      </c>
    </row>
    <row r="248" spans="1:65">
      <c r="A248" s="29"/>
      <c r="B248" s="3" t="s">
        <v>273</v>
      </c>
      <c r="C248" s="28"/>
      <c r="D248" s="23">
        <v>6.3639610306781641E-2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46</v>
      </c>
    </row>
    <row r="249" spans="1:65">
      <c r="A249" s="29"/>
      <c r="B249" s="3" t="s">
        <v>87</v>
      </c>
      <c r="C249" s="28"/>
      <c r="D249" s="13">
        <v>9.486414296307913E-4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274</v>
      </c>
      <c r="C250" s="28"/>
      <c r="D250" s="13">
        <v>2.2204460492503131E-16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275</v>
      </c>
      <c r="C251" s="46"/>
      <c r="D251" s="44" t="s">
        <v>276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713</v>
      </c>
      <c r="BM253" s="27" t="s">
        <v>278</v>
      </c>
    </row>
    <row r="254" spans="1:65" ht="15">
      <c r="A254" s="24" t="s">
        <v>15</v>
      </c>
      <c r="B254" s="18" t="s">
        <v>114</v>
      </c>
      <c r="C254" s="15" t="s">
        <v>115</v>
      </c>
      <c r="D254" s="16" t="s">
        <v>353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241</v>
      </c>
      <c r="C255" s="9" t="s">
        <v>241</v>
      </c>
      <c r="D255" s="10" t="s">
        <v>116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100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1" t="s">
        <v>96</v>
      </c>
      <c r="E258" s="212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  <c r="BI258" s="213"/>
      <c r="BJ258" s="213"/>
      <c r="BK258" s="213"/>
      <c r="BL258" s="213"/>
      <c r="BM258" s="214">
        <v>1</v>
      </c>
    </row>
    <row r="259" spans="1:65">
      <c r="A259" s="29"/>
      <c r="B259" s="19">
        <v>1</v>
      </c>
      <c r="C259" s="9">
        <v>2</v>
      </c>
      <c r="D259" s="216" t="s">
        <v>96</v>
      </c>
      <c r="E259" s="212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  <c r="BI259" s="213"/>
      <c r="BJ259" s="213"/>
      <c r="BK259" s="213"/>
      <c r="BL259" s="213"/>
      <c r="BM259" s="214">
        <v>13</v>
      </c>
    </row>
    <row r="260" spans="1:65">
      <c r="A260" s="29"/>
      <c r="B260" s="20" t="s">
        <v>271</v>
      </c>
      <c r="C260" s="12"/>
      <c r="D260" s="218" t="s">
        <v>771</v>
      </c>
      <c r="E260" s="212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  <c r="BI260" s="213"/>
      <c r="BJ260" s="213"/>
      <c r="BK260" s="213"/>
      <c r="BL260" s="213"/>
      <c r="BM260" s="214">
        <v>16</v>
      </c>
    </row>
    <row r="261" spans="1:65">
      <c r="A261" s="29"/>
      <c r="B261" s="3" t="s">
        <v>272</v>
      </c>
      <c r="C261" s="28"/>
      <c r="D261" s="215" t="s">
        <v>771</v>
      </c>
      <c r="E261" s="212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4" t="s">
        <v>96</v>
      </c>
    </row>
    <row r="262" spans="1:65">
      <c r="A262" s="29"/>
      <c r="B262" s="3" t="s">
        <v>273</v>
      </c>
      <c r="C262" s="28"/>
      <c r="D262" s="215" t="s">
        <v>771</v>
      </c>
      <c r="E262" s="212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  <c r="BI262" s="213"/>
      <c r="BJ262" s="213"/>
      <c r="BK262" s="213"/>
      <c r="BL262" s="213"/>
      <c r="BM262" s="214">
        <v>47</v>
      </c>
    </row>
    <row r="263" spans="1:65">
      <c r="A263" s="29"/>
      <c r="B263" s="3" t="s">
        <v>87</v>
      </c>
      <c r="C263" s="28"/>
      <c r="D263" s="13" t="s">
        <v>771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274</v>
      </c>
      <c r="C264" s="28"/>
      <c r="D264" s="13" t="s">
        <v>771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275</v>
      </c>
      <c r="C265" s="46"/>
      <c r="D265" s="44" t="s">
        <v>276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714</v>
      </c>
      <c r="BM267" s="27" t="s">
        <v>278</v>
      </c>
    </row>
    <row r="268" spans="1:65" ht="15">
      <c r="A268" s="24" t="s">
        <v>18</v>
      </c>
      <c r="B268" s="18" t="s">
        <v>114</v>
      </c>
      <c r="C268" s="15" t="s">
        <v>115</v>
      </c>
      <c r="D268" s="16" t="s">
        <v>353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241</v>
      </c>
      <c r="C269" s="9" t="s">
        <v>241</v>
      </c>
      <c r="D269" s="10" t="s">
        <v>116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100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19">
        <v>170</v>
      </c>
      <c r="E272" s="220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  <c r="AA272" s="221"/>
      <c r="AB272" s="221"/>
      <c r="AC272" s="221"/>
      <c r="AD272" s="221"/>
      <c r="AE272" s="221"/>
      <c r="AF272" s="221"/>
      <c r="AG272" s="221"/>
      <c r="AH272" s="221"/>
      <c r="AI272" s="221"/>
      <c r="AJ272" s="221"/>
      <c r="AK272" s="221"/>
      <c r="AL272" s="221"/>
      <c r="AM272" s="221"/>
      <c r="AN272" s="221"/>
      <c r="AO272" s="221"/>
      <c r="AP272" s="221"/>
      <c r="AQ272" s="221"/>
      <c r="AR272" s="221"/>
      <c r="AS272" s="221"/>
      <c r="AT272" s="221"/>
      <c r="AU272" s="221"/>
      <c r="AV272" s="221"/>
      <c r="AW272" s="221"/>
      <c r="AX272" s="221"/>
      <c r="AY272" s="221"/>
      <c r="AZ272" s="221"/>
      <c r="BA272" s="221"/>
      <c r="BB272" s="221"/>
      <c r="BC272" s="221"/>
      <c r="BD272" s="221"/>
      <c r="BE272" s="221"/>
      <c r="BF272" s="221"/>
      <c r="BG272" s="221"/>
      <c r="BH272" s="221"/>
      <c r="BI272" s="221"/>
      <c r="BJ272" s="221"/>
      <c r="BK272" s="221"/>
      <c r="BL272" s="221"/>
      <c r="BM272" s="222">
        <v>1</v>
      </c>
    </row>
    <row r="273" spans="1:65">
      <c r="A273" s="29"/>
      <c r="B273" s="19">
        <v>1</v>
      </c>
      <c r="C273" s="9">
        <v>2</v>
      </c>
      <c r="D273" s="223">
        <v>250</v>
      </c>
      <c r="E273" s="220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  <c r="AA273" s="221"/>
      <c r="AB273" s="221"/>
      <c r="AC273" s="221"/>
      <c r="AD273" s="221"/>
      <c r="AE273" s="221"/>
      <c r="AF273" s="221"/>
      <c r="AG273" s="221"/>
      <c r="AH273" s="221"/>
      <c r="AI273" s="221"/>
      <c r="AJ273" s="221"/>
      <c r="AK273" s="221"/>
      <c r="AL273" s="221"/>
      <c r="AM273" s="221"/>
      <c r="AN273" s="221"/>
      <c r="AO273" s="221"/>
      <c r="AP273" s="221"/>
      <c r="AQ273" s="221"/>
      <c r="AR273" s="221"/>
      <c r="AS273" s="221"/>
      <c r="AT273" s="221"/>
      <c r="AU273" s="221"/>
      <c r="AV273" s="221"/>
      <c r="AW273" s="221"/>
      <c r="AX273" s="221"/>
      <c r="AY273" s="221"/>
      <c r="AZ273" s="221"/>
      <c r="BA273" s="221"/>
      <c r="BB273" s="221"/>
      <c r="BC273" s="221"/>
      <c r="BD273" s="221"/>
      <c r="BE273" s="221"/>
      <c r="BF273" s="221"/>
      <c r="BG273" s="221"/>
      <c r="BH273" s="221"/>
      <c r="BI273" s="221"/>
      <c r="BJ273" s="221"/>
      <c r="BK273" s="221"/>
      <c r="BL273" s="221"/>
      <c r="BM273" s="222">
        <v>14</v>
      </c>
    </row>
    <row r="274" spans="1:65">
      <c r="A274" s="29"/>
      <c r="B274" s="20" t="s">
        <v>271</v>
      </c>
      <c r="C274" s="12"/>
      <c r="D274" s="225">
        <v>210</v>
      </c>
      <c r="E274" s="220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  <c r="AA274" s="221"/>
      <c r="AB274" s="221"/>
      <c r="AC274" s="221"/>
      <c r="AD274" s="221"/>
      <c r="AE274" s="221"/>
      <c r="AF274" s="221"/>
      <c r="AG274" s="221"/>
      <c r="AH274" s="221"/>
      <c r="AI274" s="221"/>
      <c r="AJ274" s="221"/>
      <c r="AK274" s="221"/>
      <c r="AL274" s="221"/>
      <c r="AM274" s="221"/>
      <c r="AN274" s="221"/>
      <c r="AO274" s="221"/>
      <c r="AP274" s="221"/>
      <c r="AQ274" s="221"/>
      <c r="AR274" s="221"/>
      <c r="AS274" s="221"/>
      <c r="AT274" s="221"/>
      <c r="AU274" s="221"/>
      <c r="AV274" s="221"/>
      <c r="AW274" s="221"/>
      <c r="AX274" s="221"/>
      <c r="AY274" s="221"/>
      <c r="AZ274" s="221"/>
      <c r="BA274" s="221"/>
      <c r="BB274" s="221"/>
      <c r="BC274" s="221"/>
      <c r="BD274" s="221"/>
      <c r="BE274" s="221"/>
      <c r="BF274" s="221"/>
      <c r="BG274" s="221"/>
      <c r="BH274" s="221"/>
      <c r="BI274" s="221"/>
      <c r="BJ274" s="221"/>
      <c r="BK274" s="221"/>
      <c r="BL274" s="221"/>
      <c r="BM274" s="222">
        <v>16</v>
      </c>
    </row>
    <row r="275" spans="1:65">
      <c r="A275" s="29"/>
      <c r="B275" s="3" t="s">
        <v>272</v>
      </c>
      <c r="C275" s="28"/>
      <c r="D275" s="223">
        <v>210</v>
      </c>
      <c r="E275" s="220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  <c r="AA275" s="221"/>
      <c r="AB275" s="221"/>
      <c r="AC275" s="221"/>
      <c r="AD275" s="221"/>
      <c r="AE275" s="221"/>
      <c r="AF275" s="221"/>
      <c r="AG275" s="221"/>
      <c r="AH275" s="221"/>
      <c r="AI275" s="221"/>
      <c r="AJ275" s="221"/>
      <c r="AK275" s="221"/>
      <c r="AL275" s="221"/>
      <c r="AM275" s="221"/>
      <c r="AN275" s="221"/>
      <c r="AO275" s="221"/>
      <c r="AP275" s="221"/>
      <c r="AQ275" s="221"/>
      <c r="AR275" s="221"/>
      <c r="AS275" s="221"/>
      <c r="AT275" s="221"/>
      <c r="AU275" s="221"/>
      <c r="AV275" s="221"/>
      <c r="AW275" s="221"/>
      <c r="AX275" s="221"/>
      <c r="AY275" s="221"/>
      <c r="AZ275" s="221"/>
      <c r="BA275" s="221"/>
      <c r="BB275" s="221"/>
      <c r="BC275" s="221"/>
      <c r="BD275" s="221"/>
      <c r="BE275" s="221"/>
      <c r="BF275" s="221"/>
      <c r="BG275" s="221"/>
      <c r="BH275" s="221"/>
      <c r="BI275" s="221"/>
      <c r="BJ275" s="221"/>
      <c r="BK275" s="221"/>
      <c r="BL275" s="221"/>
      <c r="BM275" s="222">
        <v>210</v>
      </c>
    </row>
    <row r="276" spans="1:65">
      <c r="A276" s="29"/>
      <c r="B276" s="3" t="s">
        <v>273</v>
      </c>
      <c r="C276" s="28"/>
      <c r="D276" s="223">
        <v>56.568542494923804</v>
      </c>
      <c r="E276" s="220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  <c r="AA276" s="221"/>
      <c r="AB276" s="221"/>
      <c r="AC276" s="221"/>
      <c r="AD276" s="221"/>
      <c r="AE276" s="221"/>
      <c r="AF276" s="221"/>
      <c r="AG276" s="221"/>
      <c r="AH276" s="221"/>
      <c r="AI276" s="221"/>
      <c r="AJ276" s="221"/>
      <c r="AK276" s="221"/>
      <c r="AL276" s="221"/>
      <c r="AM276" s="221"/>
      <c r="AN276" s="221"/>
      <c r="AO276" s="221"/>
      <c r="AP276" s="221"/>
      <c r="AQ276" s="221"/>
      <c r="AR276" s="221"/>
      <c r="AS276" s="221"/>
      <c r="AT276" s="221"/>
      <c r="AU276" s="221"/>
      <c r="AV276" s="221"/>
      <c r="AW276" s="221"/>
      <c r="AX276" s="221"/>
      <c r="AY276" s="221"/>
      <c r="AZ276" s="221"/>
      <c r="BA276" s="221"/>
      <c r="BB276" s="221"/>
      <c r="BC276" s="221"/>
      <c r="BD276" s="221"/>
      <c r="BE276" s="221"/>
      <c r="BF276" s="221"/>
      <c r="BG276" s="221"/>
      <c r="BH276" s="221"/>
      <c r="BI276" s="221"/>
      <c r="BJ276" s="221"/>
      <c r="BK276" s="221"/>
      <c r="BL276" s="221"/>
      <c r="BM276" s="222">
        <v>48</v>
      </c>
    </row>
    <row r="277" spans="1:65">
      <c r="A277" s="29"/>
      <c r="B277" s="3" t="s">
        <v>87</v>
      </c>
      <c r="C277" s="28"/>
      <c r="D277" s="13">
        <v>0.26937401188058957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274</v>
      </c>
      <c r="C278" s="28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275</v>
      </c>
      <c r="C279" s="46"/>
      <c r="D279" s="44" t="s">
        <v>276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715</v>
      </c>
      <c r="BM281" s="27" t="s">
        <v>278</v>
      </c>
    </row>
    <row r="282" spans="1:65" ht="19.5">
      <c r="A282" s="24" t="s">
        <v>360</v>
      </c>
      <c r="B282" s="18" t="s">
        <v>114</v>
      </c>
      <c r="C282" s="15" t="s">
        <v>115</v>
      </c>
      <c r="D282" s="16" t="s">
        <v>353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241</v>
      </c>
      <c r="C283" s="9" t="s">
        <v>241</v>
      </c>
      <c r="D283" s="10" t="s">
        <v>116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100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01">
        <v>0.62</v>
      </c>
      <c r="E286" s="203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  <c r="AB286" s="204"/>
      <c r="AC286" s="204"/>
      <c r="AD286" s="204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5">
        <v>1</v>
      </c>
    </row>
    <row r="287" spans="1:65">
      <c r="A287" s="29"/>
      <c r="B287" s="19">
        <v>1</v>
      </c>
      <c r="C287" s="9">
        <v>2</v>
      </c>
      <c r="D287" s="23">
        <v>0.63</v>
      </c>
      <c r="E287" s="203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  <c r="AA287" s="204"/>
      <c r="AB287" s="204"/>
      <c r="AC287" s="204"/>
      <c r="AD287" s="204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5">
        <v>43</v>
      </c>
    </row>
    <row r="288" spans="1:65">
      <c r="A288" s="29"/>
      <c r="B288" s="20" t="s">
        <v>271</v>
      </c>
      <c r="C288" s="12"/>
      <c r="D288" s="209">
        <v>0.625</v>
      </c>
      <c r="E288" s="203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  <c r="AA288" s="204"/>
      <c r="AB288" s="204"/>
      <c r="AC288" s="204"/>
      <c r="AD288" s="204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5">
        <v>16</v>
      </c>
    </row>
    <row r="289" spans="1:65">
      <c r="A289" s="29"/>
      <c r="B289" s="3" t="s">
        <v>272</v>
      </c>
      <c r="C289" s="28"/>
      <c r="D289" s="23">
        <v>0.625</v>
      </c>
      <c r="E289" s="203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5">
        <v>0.625</v>
      </c>
    </row>
    <row r="290" spans="1:65">
      <c r="A290" s="29"/>
      <c r="B290" s="3" t="s">
        <v>273</v>
      </c>
      <c r="C290" s="28"/>
      <c r="D290" s="23">
        <v>7.0710678118654814E-3</v>
      </c>
      <c r="E290" s="203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 s="204"/>
      <c r="AC290" s="204"/>
      <c r="AD290" s="204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5">
        <v>49</v>
      </c>
    </row>
    <row r="291" spans="1:65">
      <c r="A291" s="29"/>
      <c r="B291" s="3" t="s">
        <v>87</v>
      </c>
      <c r="C291" s="28"/>
      <c r="D291" s="13">
        <v>1.1313708498984771E-2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274</v>
      </c>
      <c r="C292" s="28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275</v>
      </c>
      <c r="C293" s="46"/>
      <c r="D293" s="44" t="s">
        <v>276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716</v>
      </c>
      <c r="BM295" s="27" t="s">
        <v>278</v>
      </c>
    </row>
    <row r="296" spans="1:65" ht="19.5">
      <c r="A296" s="24" t="s">
        <v>361</v>
      </c>
      <c r="B296" s="18" t="s">
        <v>114</v>
      </c>
      <c r="C296" s="15" t="s">
        <v>115</v>
      </c>
      <c r="D296" s="16" t="s">
        <v>353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241</v>
      </c>
      <c r="C297" s="9" t="s">
        <v>241</v>
      </c>
      <c r="D297" s="10" t="s">
        <v>116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100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19">
        <v>143</v>
      </c>
      <c r="E300" s="220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1"/>
      <c r="AG300" s="221"/>
      <c r="AH300" s="221"/>
      <c r="AI300" s="221"/>
      <c r="AJ300" s="221"/>
      <c r="AK300" s="221"/>
      <c r="AL300" s="221"/>
      <c r="AM300" s="221"/>
      <c r="AN300" s="221"/>
      <c r="AO300" s="221"/>
      <c r="AP300" s="221"/>
      <c r="AQ300" s="221"/>
      <c r="AR300" s="221"/>
      <c r="AS300" s="221"/>
      <c r="AT300" s="221"/>
      <c r="AU300" s="221"/>
      <c r="AV300" s="221"/>
      <c r="AW300" s="221"/>
      <c r="AX300" s="221"/>
      <c r="AY300" s="221"/>
      <c r="AZ300" s="221"/>
      <c r="BA300" s="221"/>
      <c r="BB300" s="221"/>
      <c r="BC300" s="221"/>
      <c r="BD300" s="221"/>
      <c r="BE300" s="221"/>
      <c r="BF300" s="221"/>
      <c r="BG300" s="221"/>
      <c r="BH300" s="221"/>
      <c r="BI300" s="221"/>
      <c r="BJ300" s="221"/>
      <c r="BK300" s="221"/>
      <c r="BL300" s="221"/>
      <c r="BM300" s="222">
        <v>1</v>
      </c>
    </row>
    <row r="301" spans="1:65">
      <c r="A301" s="29"/>
      <c r="B301" s="19">
        <v>1</v>
      </c>
      <c r="C301" s="9">
        <v>2</v>
      </c>
      <c r="D301" s="223">
        <v>143</v>
      </c>
      <c r="E301" s="220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1"/>
      <c r="AG301" s="221"/>
      <c r="AH301" s="221"/>
      <c r="AI301" s="221"/>
      <c r="AJ301" s="221"/>
      <c r="AK301" s="221"/>
      <c r="AL301" s="221"/>
      <c r="AM301" s="221"/>
      <c r="AN301" s="221"/>
      <c r="AO301" s="221"/>
      <c r="AP301" s="221"/>
      <c r="AQ301" s="221"/>
      <c r="AR301" s="221"/>
      <c r="AS301" s="221"/>
      <c r="AT301" s="221"/>
      <c r="AU301" s="221"/>
      <c r="AV301" s="221"/>
      <c r="AW301" s="221"/>
      <c r="AX301" s="221"/>
      <c r="AY301" s="221"/>
      <c r="AZ301" s="221"/>
      <c r="BA301" s="221"/>
      <c r="BB301" s="221"/>
      <c r="BC301" s="221"/>
      <c r="BD301" s="221"/>
      <c r="BE301" s="221"/>
      <c r="BF301" s="221"/>
      <c r="BG301" s="221"/>
      <c r="BH301" s="221"/>
      <c r="BI301" s="221"/>
      <c r="BJ301" s="221"/>
      <c r="BK301" s="221"/>
      <c r="BL301" s="221"/>
      <c r="BM301" s="222">
        <v>44</v>
      </c>
    </row>
    <row r="302" spans="1:65">
      <c r="A302" s="29"/>
      <c r="B302" s="20" t="s">
        <v>271</v>
      </c>
      <c r="C302" s="12"/>
      <c r="D302" s="225">
        <v>143</v>
      </c>
      <c r="E302" s="220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1"/>
      <c r="AG302" s="221"/>
      <c r="AH302" s="221"/>
      <c r="AI302" s="221"/>
      <c r="AJ302" s="221"/>
      <c r="AK302" s="221"/>
      <c r="AL302" s="221"/>
      <c r="AM302" s="221"/>
      <c r="AN302" s="221"/>
      <c r="AO302" s="221"/>
      <c r="AP302" s="221"/>
      <c r="AQ302" s="221"/>
      <c r="AR302" s="221"/>
      <c r="AS302" s="221"/>
      <c r="AT302" s="221"/>
      <c r="AU302" s="221"/>
      <c r="AV302" s="221"/>
      <c r="AW302" s="221"/>
      <c r="AX302" s="221"/>
      <c r="AY302" s="221"/>
      <c r="AZ302" s="221"/>
      <c r="BA302" s="221"/>
      <c r="BB302" s="221"/>
      <c r="BC302" s="221"/>
      <c r="BD302" s="221"/>
      <c r="BE302" s="221"/>
      <c r="BF302" s="221"/>
      <c r="BG302" s="221"/>
      <c r="BH302" s="221"/>
      <c r="BI302" s="221"/>
      <c r="BJ302" s="221"/>
      <c r="BK302" s="221"/>
      <c r="BL302" s="221"/>
      <c r="BM302" s="222">
        <v>16</v>
      </c>
    </row>
    <row r="303" spans="1:65">
      <c r="A303" s="29"/>
      <c r="B303" s="3" t="s">
        <v>272</v>
      </c>
      <c r="C303" s="28"/>
      <c r="D303" s="223">
        <v>143</v>
      </c>
      <c r="E303" s="220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1"/>
      <c r="AG303" s="221"/>
      <c r="AH303" s="221"/>
      <c r="AI303" s="221"/>
      <c r="AJ303" s="221"/>
      <c r="AK303" s="221"/>
      <c r="AL303" s="221"/>
      <c r="AM303" s="221"/>
      <c r="AN303" s="221"/>
      <c r="AO303" s="221"/>
      <c r="AP303" s="221"/>
      <c r="AQ303" s="221"/>
      <c r="AR303" s="221"/>
      <c r="AS303" s="221"/>
      <c r="AT303" s="221"/>
      <c r="AU303" s="221"/>
      <c r="AV303" s="221"/>
      <c r="AW303" s="221"/>
      <c r="AX303" s="221"/>
      <c r="AY303" s="221"/>
      <c r="AZ303" s="221"/>
      <c r="BA303" s="221"/>
      <c r="BB303" s="221"/>
      <c r="BC303" s="221"/>
      <c r="BD303" s="221"/>
      <c r="BE303" s="221"/>
      <c r="BF303" s="221"/>
      <c r="BG303" s="221"/>
      <c r="BH303" s="221"/>
      <c r="BI303" s="221"/>
      <c r="BJ303" s="221"/>
      <c r="BK303" s="221"/>
      <c r="BL303" s="221"/>
      <c r="BM303" s="222">
        <v>142.816</v>
      </c>
    </row>
    <row r="304" spans="1:65">
      <c r="A304" s="29"/>
      <c r="B304" s="3" t="s">
        <v>273</v>
      </c>
      <c r="C304" s="28"/>
      <c r="D304" s="223">
        <v>0</v>
      </c>
      <c r="E304" s="220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1"/>
      <c r="AG304" s="221"/>
      <c r="AH304" s="221"/>
      <c r="AI304" s="221"/>
      <c r="AJ304" s="221"/>
      <c r="AK304" s="221"/>
      <c r="AL304" s="221"/>
      <c r="AM304" s="221"/>
      <c r="AN304" s="221"/>
      <c r="AO304" s="221"/>
      <c r="AP304" s="221"/>
      <c r="AQ304" s="221"/>
      <c r="AR304" s="221"/>
      <c r="AS304" s="221"/>
      <c r="AT304" s="221"/>
      <c r="AU304" s="221"/>
      <c r="AV304" s="221"/>
      <c r="AW304" s="221"/>
      <c r="AX304" s="221"/>
      <c r="AY304" s="221"/>
      <c r="AZ304" s="221"/>
      <c r="BA304" s="221"/>
      <c r="BB304" s="221"/>
      <c r="BC304" s="221"/>
      <c r="BD304" s="221"/>
      <c r="BE304" s="221"/>
      <c r="BF304" s="221"/>
      <c r="BG304" s="221"/>
      <c r="BH304" s="221"/>
      <c r="BI304" s="221"/>
      <c r="BJ304" s="221"/>
      <c r="BK304" s="221"/>
      <c r="BL304" s="221"/>
      <c r="BM304" s="222">
        <v>50</v>
      </c>
    </row>
    <row r="305" spans="1:65">
      <c r="A305" s="29"/>
      <c r="B305" s="3" t="s">
        <v>87</v>
      </c>
      <c r="C305" s="28"/>
      <c r="D305" s="13">
        <v>0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274</v>
      </c>
      <c r="C306" s="28"/>
      <c r="D306" s="13">
        <v>1.2883710508626578E-3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275</v>
      </c>
      <c r="C307" s="46"/>
      <c r="D307" s="44" t="s">
        <v>276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717</v>
      </c>
      <c r="BM309" s="27" t="s">
        <v>278</v>
      </c>
    </row>
    <row r="310" spans="1:65" ht="15">
      <c r="A310" s="24" t="s">
        <v>44</v>
      </c>
      <c r="B310" s="18" t="s">
        <v>114</v>
      </c>
      <c r="C310" s="15" t="s">
        <v>115</v>
      </c>
      <c r="D310" s="16" t="s">
        <v>353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241</v>
      </c>
      <c r="C311" s="9" t="s">
        <v>241</v>
      </c>
      <c r="D311" s="10" t="s">
        <v>116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100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19">
        <v>179.99999999999997</v>
      </c>
      <c r="E314" s="220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  <c r="AA314" s="221"/>
      <c r="AB314" s="221"/>
      <c r="AC314" s="221"/>
      <c r="AD314" s="221"/>
      <c r="AE314" s="221"/>
      <c r="AF314" s="221"/>
      <c r="AG314" s="221"/>
      <c r="AH314" s="221"/>
      <c r="AI314" s="221"/>
      <c r="AJ314" s="221"/>
      <c r="AK314" s="221"/>
      <c r="AL314" s="221"/>
      <c r="AM314" s="221"/>
      <c r="AN314" s="221"/>
      <c r="AO314" s="221"/>
      <c r="AP314" s="221"/>
      <c r="AQ314" s="221"/>
      <c r="AR314" s="221"/>
      <c r="AS314" s="221"/>
      <c r="AT314" s="221"/>
      <c r="AU314" s="221"/>
      <c r="AV314" s="221"/>
      <c r="AW314" s="221"/>
      <c r="AX314" s="221"/>
      <c r="AY314" s="221"/>
      <c r="AZ314" s="221"/>
      <c r="BA314" s="221"/>
      <c r="BB314" s="221"/>
      <c r="BC314" s="221"/>
      <c r="BD314" s="221"/>
      <c r="BE314" s="221"/>
      <c r="BF314" s="221"/>
      <c r="BG314" s="221"/>
      <c r="BH314" s="221"/>
      <c r="BI314" s="221"/>
      <c r="BJ314" s="221"/>
      <c r="BK314" s="221"/>
      <c r="BL314" s="221"/>
      <c r="BM314" s="222">
        <v>1</v>
      </c>
    </row>
    <row r="315" spans="1:65">
      <c r="A315" s="29"/>
      <c r="B315" s="19">
        <v>1</v>
      </c>
      <c r="C315" s="9">
        <v>2</v>
      </c>
      <c r="D315" s="223">
        <v>179.99999999999997</v>
      </c>
      <c r="E315" s="220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  <c r="AA315" s="221"/>
      <c r="AB315" s="221"/>
      <c r="AC315" s="221"/>
      <c r="AD315" s="221"/>
      <c r="AE315" s="221"/>
      <c r="AF315" s="221"/>
      <c r="AG315" s="221"/>
      <c r="AH315" s="221"/>
      <c r="AI315" s="221"/>
      <c r="AJ315" s="221"/>
      <c r="AK315" s="221"/>
      <c r="AL315" s="221"/>
      <c r="AM315" s="221"/>
      <c r="AN315" s="221"/>
      <c r="AO315" s="221"/>
      <c r="AP315" s="221"/>
      <c r="AQ315" s="221"/>
      <c r="AR315" s="221"/>
      <c r="AS315" s="221"/>
      <c r="AT315" s="221"/>
      <c r="AU315" s="221"/>
      <c r="AV315" s="221"/>
      <c r="AW315" s="221"/>
      <c r="AX315" s="221"/>
      <c r="AY315" s="221"/>
      <c r="AZ315" s="221"/>
      <c r="BA315" s="221"/>
      <c r="BB315" s="221"/>
      <c r="BC315" s="221"/>
      <c r="BD315" s="221"/>
      <c r="BE315" s="221"/>
      <c r="BF315" s="221"/>
      <c r="BG315" s="221"/>
      <c r="BH315" s="221"/>
      <c r="BI315" s="221"/>
      <c r="BJ315" s="221"/>
      <c r="BK315" s="221"/>
      <c r="BL315" s="221"/>
      <c r="BM315" s="222">
        <v>26</v>
      </c>
    </row>
    <row r="316" spans="1:65">
      <c r="A316" s="29"/>
      <c r="B316" s="20" t="s">
        <v>271</v>
      </c>
      <c r="C316" s="12"/>
      <c r="D316" s="225">
        <v>179.99999999999997</v>
      </c>
      <c r="E316" s="220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  <c r="AA316" s="221"/>
      <c r="AB316" s="221"/>
      <c r="AC316" s="221"/>
      <c r="AD316" s="221"/>
      <c r="AE316" s="221"/>
      <c r="AF316" s="221"/>
      <c r="AG316" s="221"/>
      <c r="AH316" s="221"/>
      <c r="AI316" s="221"/>
      <c r="AJ316" s="221"/>
      <c r="AK316" s="221"/>
      <c r="AL316" s="221"/>
      <c r="AM316" s="221"/>
      <c r="AN316" s="221"/>
      <c r="AO316" s="221"/>
      <c r="AP316" s="221"/>
      <c r="AQ316" s="221"/>
      <c r="AR316" s="221"/>
      <c r="AS316" s="221"/>
      <c r="AT316" s="221"/>
      <c r="AU316" s="221"/>
      <c r="AV316" s="221"/>
      <c r="AW316" s="221"/>
      <c r="AX316" s="221"/>
      <c r="AY316" s="221"/>
      <c r="AZ316" s="221"/>
      <c r="BA316" s="221"/>
      <c r="BB316" s="221"/>
      <c r="BC316" s="221"/>
      <c r="BD316" s="221"/>
      <c r="BE316" s="221"/>
      <c r="BF316" s="221"/>
      <c r="BG316" s="221"/>
      <c r="BH316" s="221"/>
      <c r="BI316" s="221"/>
      <c r="BJ316" s="221"/>
      <c r="BK316" s="221"/>
      <c r="BL316" s="221"/>
      <c r="BM316" s="222">
        <v>16</v>
      </c>
    </row>
    <row r="317" spans="1:65">
      <c r="A317" s="29"/>
      <c r="B317" s="3" t="s">
        <v>272</v>
      </c>
      <c r="C317" s="28"/>
      <c r="D317" s="223">
        <v>179.99999999999997</v>
      </c>
      <c r="E317" s="220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A317" s="221"/>
      <c r="AB317" s="221"/>
      <c r="AC317" s="221"/>
      <c r="AD317" s="221"/>
      <c r="AE317" s="221"/>
      <c r="AF317" s="221"/>
      <c r="AG317" s="221"/>
      <c r="AH317" s="221"/>
      <c r="AI317" s="221"/>
      <c r="AJ317" s="221"/>
      <c r="AK317" s="221"/>
      <c r="AL317" s="221"/>
      <c r="AM317" s="221"/>
      <c r="AN317" s="221"/>
      <c r="AO317" s="221"/>
      <c r="AP317" s="221"/>
      <c r="AQ317" s="221"/>
      <c r="AR317" s="221"/>
      <c r="AS317" s="221"/>
      <c r="AT317" s="221"/>
      <c r="AU317" s="221"/>
      <c r="AV317" s="221"/>
      <c r="AW317" s="221"/>
      <c r="AX317" s="221"/>
      <c r="AY317" s="221"/>
      <c r="AZ317" s="221"/>
      <c r="BA317" s="221"/>
      <c r="BB317" s="221"/>
      <c r="BC317" s="221"/>
      <c r="BD317" s="221"/>
      <c r="BE317" s="221"/>
      <c r="BF317" s="221"/>
      <c r="BG317" s="221"/>
      <c r="BH317" s="221"/>
      <c r="BI317" s="221"/>
      <c r="BJ317" s="221"/>
      <c r="BK317" s="221"/>
      <c r="BL317" s="221"/>
      <c r="BM317" s="222">
        <v>180</v>
      </c>
    </row>
    <row r="318" spans="1:65">
      <c r="A318" s="29"/>
      <c r="B318" s="3" t="s">
        <v>273</v>
      </c>
      <c r="C318" s="28"/>
      <c r="D318" s="223">
        <v>0</v>
      </c>
      <c r="E318" s="220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  <c r="AA318" s="221"/>
      <c r="AB318" s="221"/>
      <c r="AC318" s="221"/>
      <c r="AD318" s="221"/>
      <c r="AE318" s="221"/>
      <c r="AF318" s="221"/>
      <c r="AG318" s="221"/>
      <c r="AH318" s="221"/>
      <c r="AI318" s="221"/>
      <c r="AJ318" s="221"/>
      <c r="AK318" s="221"/>
      <c r="AL318" s="221"/>
      <c r="AM318" s="221"/>
      <c r="AN318" s="221"/>
      <c r="AO318" s="221"/>
      <c r="AP318" s="221"/>
      <c r="AQ318" s="221"/>
      <c r="AR318" s="221"/>
      <c r="AS318" s="221"/>
      <c r="AT318" s="221"/>
      <c r="AU318" s="221"/>
      <c r="AV318" s="221"/>
      <c r="AW318" s="221"/>
      <c r="AX318" s="221"/>
      <c r="AY318" s="221"/>
      <c r="AZ318" s="221"/>
      <c r="BA318" s="221"/>
      <c r="BB318" s="221"/>
      <c r="BC318" s="221"/>
      <c r="BD318" s="221"/>
      <c r="BE318" s="221"/>
      <c r="BF318" s="221"/>
      <c r="BG318" s="221"/>
      <c r="BH318" s="221"/>
      <c r="BI318" s="221"/>
      <c r="BJ318" s="221"/>
      <c r="BK318" s="221"/>
      <c r="BL318" s="221"/>
      <c r="BM318" s="222">
        <v>51</v>
      </c>
    </row>
    <row r="319" spans="1:65">
      <c r="A319" s="29"/>
      <c r="B319" s="3" t="s">
        <v>87</v>
      </c>
      <c r="C319" s="28"/>
      <c r="D319" s="13">
        <v>0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274</v>
      </c>
      <c r="C320" s="28"/>
      <c r="D320" s="13">
        <v>-1.1102230246251565E-16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275</v>
      </c>
      <c r="C321" s="46"/>
      <c r="D321" s="44" t="s">
        <v>276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718</v>
      </c>
      <c r="BM323" s="27" t="s">
        <v>278</v>
      </c>
    </row>
    <row r="324" spans="1:65" ht="15">
      <c r="A324" s="24" t="s">
        <v>45</v>
      </c>
      <c r="B324" s="18" t="s">
        <v>114</v>
      </c>
      <c r="C324" s="15" t="s">
        <v>115</v>
      </c>
      <c r="D324" s="16" t="s">
        <v>353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241</v>
      </c>
      <c r="C325" s="9" t="s">
        <v>241</v>
      </c>
      <c r="D325" s="10" t="s">
        <v>116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100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19">
        <v>219.99999999999997</v>
      </c>
      <c r="E328" s="220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2">
        <v>1</v>
      </c>
    </row>
    <row r="329" spans="1:65">
      <c r="A329" s="29"/>
      <c r="B329" s="19">
        <v>1</v>
      </c>
      <c r="C329" s="9">
        <v>2</v>
      </c>
      <c r="D329" s="223">
        <v>240</v>
      </c>
      <c r="E329" s="220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2">
        <v>27</v>
      </c>
    </row>
    <row r="330" spans="1:65">
      <c r="A330" s="29"/>
      <c r="B330" s="20" t="s">
        <v>271</v>
      </c>
      <c r="C330" s="12"/>
      <c r="D330" s="225">
        <v>230</v>
      </c>
      <c r="E330" s="220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2">
        <v>16</v>
      </c>
    </row>
    <row r="331" spans="1:65">
      <c r="A331" s="29"/>
      <c r="B331" s="3" t="s">
        <v>272</v>
      </c>
      <c r="C331" s="28"/>
      <c r="D331" s="223">
        <v>230</v>
      </c>
      <c r="E331" s="220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2">
        <v>230</v>
      </c>
    </row>
    <row r="332" spans="1:65">
      <c r="A332" s="29"/>
      <c r="B332" s="3" t="s">
        <v>273</v>
      </c>
      <c r="C332" s="28"/>
      <c r="D332" s="223">
        <v>14.142135623730971</v>
      </c>
      <c r="E332" s="220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2">
        <v>52</v>
      </c>
    </row>
    <row r="333" spans="1:65">
      <c r="A333" s="29"/>
      <c r="B333" s="3" t="s">
        <v>87</v>
      </c>
      <c r="C333" s="28"/>
      <c r="D333" s="13">
        <v>6.1487546190134655E-2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274</v>
      </c>
      <c r="C334" s="28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275</v>
      </c>
      <c r="C335" s="46"/>
      <c r="D335" s="44" t="s">
        <v>276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38F1-5870-4D59-8578-7C273A61DD08}">
  <sheetPr codeName="Sheet21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719</v>
      </c>
      <c r="BM1" s="27" t="s">
        <v>278</v>
      </c>
    </row>
    <row r="2" spans="1:66" ht="18">
      <c r="A2" s="24" t="s">
        <v>500</v>
      </c>
      <c r="B2" s="18" t="s">
        <v>114</v>
      </c>
      <c r="C2" s="15" t="s">
        <v>115</v>
      </c>
      <c r="D2" s="16" t="s">
        <v>353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0" t="s">
        <v>116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362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1.22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1.1399999999999999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48</v>
      </c>
    </row>
    <row r="8" spans="1:66">
      <c r="A8" s="29"/>
      <c r="B8" s="20" t="s">
        <v>271</v>
      </c>
      <c r="C8" s="12"/>
      <c r="D8" s="22">
        <v>1.18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272</v>
      </c>
      <c r="C9" s="28"/>
      <c r="D9" s="11">
        <v>1.18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1.18</v>
      </c>
      <c r="BN9" s="27"/>
    </row>
    <row r="10" spans="1:66">
      <c r="A10" s="29"/>
      <c r="B10" s="3" t="s">
        <v>273</v>
      </c>
      <c r="C10" s="28"/>
      <c r="D10" s="23">
        <v>5.6568542494923851E-2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54</v>
      </c>
    </row>
    <row r="11" spans="1:66">
      <c r="A11" s="29"/>
      <c r="B11" s="3" t="s">
        <v>87</v>
      </c>
      <c r="C11" s="28"/>
      <c r="D11" s="13">
        <v>4.793944279230835E-2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315F-FB11-4014-9299-823E9A0826C9}">
  <sheetPr codeName="Sheet22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720</v>
      </c>
      <c r="BM1" s="27" t="s">
        <v>278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353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0" t="s">
        <v>116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363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1.1000000000000001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20" t="s">
        <v>271</v>
      </c>
      <c r="C8" s="12"/>
      <c r="D8" s="22">
        <v>1.1499999999999999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272</v>
      </c>
      <c r="C9" s="28"/>
      <c r="D9" s="11">
        <v>1.1499999999999999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1.1499999999999999</v>
      </c>
      <c r="BN9" s="27"/>
    </row>
    <row r="10" spans="1:66">
      <c r="A10" s="29"/>
      <c r="B10" s="3" t="s">
        <v>273</v>
      </c>
      <c r="C10" s="28"/>
      <c r="D10" s="23">
        <v>7.0710678118654655E-2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56</v>
      </c>
    </row>
    <row r="11" spans="1:66">
      <c r="A11" s="29"/>
      <c r="B11" s="3" t="s">
        <v>87</v>
      </c>
      <c r="C11" s="28"/>
      <c r="D11" s="13">
        <v>6.1487546190134489E-2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721</v>
      </c>
      <c r="BM15" s="27" t="s">
        <v>278</v>
      </c>
    </row>
    <row r="16" spans="1:66" ht="15">
      <c r="A16" s="24" t="s">
        <v>7</v>
      </c>
      <c r="B16" s="18" t="s">
        <v>114</v>
      </c>
      <c r="C16" s="15" t="s">
        <v>115</v>
      </c>
      <c r="D16" s="16" t="s">
        <v>353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241</v>
      </c>
      <c r="C17" s="9" t="s">
        <v>241</v>
      </c>
      <c r="D17" s="10" t="s">
        <v>116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363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0">
        <v>22.6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21.8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13</v>
      </c>
    </row>
    <row r="22" spans="1:65">
      <c r="A22" s="29"/>
      <c r="B22" s="20" t="s">
        <v>271</v>
      </c>
      <c r="C22" s="12"/>
      <c r="D22" s="218">
        <v>22.200000000000003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272</v>
      </c>
      <c r="C23" s="28"/>
      <c r="D23" s="215">
        <v>22.200000000000003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22.2</v>
      </c>
    </row>
    <row r="24" spans="1:65">
      <c r="A24" s="29"/>
      <c r="B24" s="3" t="s">
        <v>273</v>
      </c>
      <c r="C24" s="28"/>
      <c r="D24" s="215">
        <v>0.56568542494923857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57</v>
      </c>
    </row>
    <row r="25" spans="1:65">
      <c r="A25" s="29"/>
      <c r="B25" s="3" t="s">
        <v>87</v>
      </c>
      <c r="C25" s="28"/>
      <c r="D25" s="13">
        <v>2.5481325448163897E-2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274</v>
      </c>
      <c r="C26" s="28"/>
      <c r="D26" s="13">
        <v>2.2204460492503131E-16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275</v>
      </c>
      <c r="C27" s="46"/>
      <c r="D27" s="44" t="s">
        <v>276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722</v>
      </c>
      <c r="BM29" s="27" t="s">
        <v>278</v>
      </c>
    </row>
    <row r="30" spans="1:65" ht="15">
      <c r="A30" s="24" t="s">
        <v>10</v>
      </c>
      <c r="B30" s="18" t="s">
        <v>114</v>
      </c>
      <c r="C30" s="15" t="s">
        <v>115</v>
      </c>
      <c r="D30" s="16" t="s">
        <v>353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241</v>
      </c>
      <c r="C31" s="9" t="s">
        <v>241</v>
      </c>
      <c r="D31" s="10" t="s">
        <v>116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363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9">
        <v>967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29"/>
      <c r="B35" s="19">
        <v>1</v>
      </c>
      <c r="C35" s="9">
        <v>2</v>
      </c>
      <c r="D35" s="223">
        <v>965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14</v>
      </c>
    </row>
    <row r="36" spans="1:65">
      <c r="A36" s="29"/>
      <c r="B36" s="20" t="s">
        <v>271</v>
      </c>
      <c r="C36" s="12"/>
      <c r="D36" s="225">
        <v>966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29"/>
      <c r="B37" s="3" t="s">
        <v>272</v>
      </c>
      <c r="C37" s="28"/>
      <c r="D37" s="223">
        <v>966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966</v>
      </c>
    </row>
    <row r="38" spans="1:65">
      <c r="A38" s="29"/>
      <c r="B38" s="3" t="s">
        <v>273</v>
      </c>
      <c r="C38" s="28"/>
      <c r="D38" s="223">
        <v>1.4142135623730951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58</v>
      </c>
    </row>
    <row r="39" spans="1:65">
      <c r="A39" s="29"/>
      <c r="B39" s="3" t="s">
        <v>87</v>
      </c>
      <c r="C39" s="28"/>
      <c r="D39" s="13">
        <v>1.4639891950032041E-3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274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275</v>
      </c>
      <c r="C41" s="46"/>
      <c r="D41" s="44" t="s">
        <v>276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723</v>
      </c>
      <c r="BM43" s="27" t="s">
        <v>278</v>
      </c>
    </row>
    <row r="44" spans="1:65" ht="15">
      <c r="A44" s="24" t="s">
        <v>13</v>
      </c>
      <c r="B44" s="18" t="s">
        <v>114</v>
      </c>
      <c r="C44" s="15" t="s">
        <v>115</v>
      </c>
      <c r="D44" s="16" t="s">
        <v>353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241</v>
      </c>
      <c r="C45" s="9" t="s">
        <v>241</v>
      </c>
      <c r="D45" s="10" t="s">
        <v>116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363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2.4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2.8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271</v>
      </c>
      <c r="C50" s="12"/>
      <c r="D50" s="22">
        <v>2.5999999999999996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272</v>
      </c>
      <c r="C51" s="28"/>
      <c r="D51" s="11">
        <v>2.5999999999999996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2.6</v>
      </c>
    </row>
    <row r="52" spans="1:65">
      <c r="A52" s="29"/>
      <c r="B52" s="3" t="s">
        <v>273</v>
      </c>
      <c r="C52" s="28"/>
      <c r="D52" s="23">
        <v>0.28284271247461895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59</v>
      </c>
    </row>
    <row r="53" spans="1:65">
      <c r="A53" s="29"/>
      <c r="B53" s="3" t="s">
        <v>87</v>
      </c>
      <c r="C53" s="28"/>
      <c r="D53" s="13">
        <v>0.10878565864408422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274</v>
      </c>
      <c r="C54" s="28"/>
      <c r="D54" s="13">
        <v>-2.2204460492503131E-16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275</v>
      </c>
      <c r="C55" s="46"/>
      <c r="D55" s="44" t="s">
        <v>276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724</v>
      </c>
      <c r="BM57" s="27" t="s">
        <v>278</v>
      </c>
    </row>
    <row r="58" spans="1:65" ht="15">
      <c r="A58" s="24" t="s">
        <v>16</v>
      </c>
      <c r="B58" s="18" t="s">
        <v>114</v>
      </c>
      <c r="C58" s="15" t="s">
        <v>115</v>
      </c>
      <c r="D58" s="16" t="s">
        <v>353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241</v>
      </c>
      <c r="C59" s="9" t="s">
        <v>241</v>
      </c>
      <c r="D59" s="10" t="s">
        <v>116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363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1.24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1.18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16</v>
      </c>
    </row>
    <row r="64" spans="1:65">
      <c r="A64" s="29"/>
      <c r="B64" s="20" t="s">
        <v>271</v>
      </c>
      <c r="C64" s="12"/>
      <c r="D64" s="22">
        <v>1.21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272</v>
      </c>
      <c r="C65" s="28"/>
      <c r="D65" s="11">
        <v>1.21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1.21</v>
      </c>
    </row>
    <row r="66" spans="1:65">
      <c r="A66" s="29"/>
      <c r="B66" s="3" t="s">
        <v>273</v>
      </c>
      <c r="C66" s="28"/>
      <c r="D66" s="23">
        <v>4.2426406871192889E-2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60</v>
      </c>
    </row>
    <row r="67" spans="1:65">
      <c r="A67" s="29"/>
      <c r="B67" s="3" t="s">
        <v>87</v>
      </c>
      <c r="C67" s="28"/>
      <c r="D67" s="13">
        <v>3.5063146174539581E-2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274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275</v>
      </c>
      <c r="C69" s="46"/>
      <c r="D69" s="44" t="s">
        <v>276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725</v>
      </c>
      <c r="BM71" s="27" t="s">
        <v>278</v>
      </c>
    </row>
    <row r="72" spans="1:65" ht="15">
      <c r="A72" s="24" t="s">
        <v>19</v>
      </c>
      <c r="B72" s="18" t="s">
        <v>114</v>
      </c>
      <c r="C72" s="15" t="s">
        <v>115</v>
      </c>
      <c r="D72" s="16" t="s">
        <v>353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241</v>
      </c>
      <c r="C73" s="9" t="s">
        <v>241</v>
      </c>
      <c r="D73" s="10" t="s">
        <v>116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363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0.7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0.7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18</v>
      </c>
    </row>
    <row r="78" spans="1:65">
      <c r="A78" s="29"/>
      <c r="B78" s="20" t="s">
        <v>271</v>
      </c>
      <c r="C78" s="12"/>
      <c r="D78" s="22">
        <v>0.7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272</v>
      </c>
      <c r="C79" s="28"/>
      <c r="D79" s="11">
        <v>0.7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0.7</v>
      </c>
    </row>
    <row r="80" spans="1:65">
      <c r="A80" s="29"/>
      <c r="B80" s="3" t="s">
        <v>273</v>
      </c>
      <c r="C80" s="28"/>
      <c r="D80" s="23">
        <v>0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61</v>
      </c>
    </row>
    <row r="81" spans="1:65">
      <c r="A81" s="29"/>
      <c r="B81" s="3" t="s">
        <v>87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274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275</v>
      </c>
      <c r="C83" s="46"/>
      <c r="D83" s="44" t="s">
        <v>276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726</v>
      </c>
      <c r="BM85" s="27" t="s">
        <v>278</v>
      </c>
    </row>
    <row r="86" spans="1:65" ht="15">
      <c r="A86" s="24" t="s">
        <v>22</v>
      </c>
      <c r="B86" s="18" t="s">
        <v>114</v>
      </c>
      <c r="C86" s="15" t="s">
        <v>115</v>
      </c>
      <c r="D86" s="16" t="s">
        <v>353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241</v>
      </c>
      <c r="C87" s="9" t="s">
        <v>241</v>
      </c>
      <c r="D87" s="10" t="s">
        <v>116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363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9">
        <v>75.8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29"/>
      <c r="B91" s="19">
        <v>1</v>
      </c>
      <c r="C91" s="9">
        <v>2</v>
      </c>
      <c r="D91" s="223">
        <v>72.5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19</v>
      </c>
    </row>
    <row r="92" spans="1:65">
      <c r="A92" s="29"/>
      <c r="B92" s="20" t="s">
        <v>271</v>
      </c>
      <c r="C92" s="12"/>
      <c r="D92" s="225">
        <v>74.150000000000006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29"/>
      <c r="B93" s="3" t="s">
        <v>272</v>
      </c>
      <c r="C93" s="28"/>
      <c r="D93" s="223">
        <v>74.150000000000006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74.150000000000006</v>
      </c>
    </row>
    <row r="94" spans="1:65">
      <c r="A94" s="29"/>
      <c r="B94" s="3" t="s">
        <v>273</v>
      </c>
      <c r="C94" s="28"/>
      <c r="D94" s="223">
        <v>2.3334523779156049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62</v>
      </c>
    </row>
    <row r="95" spans="1:65">
      <c r="A95" s="29"/>
      <c r="B95" s="3" t="s">
        <v>87</v>
      </c>
      <c r="C95" s="28"/>
      <c r="D95" s="13">
        <v>3.1469351017068166E-2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274</v>
      </c>
      <c r="C96" s="28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275</v>
      </c>
      <c r="C97" s="46"/>
      <c r="D97" s="44" t="s">
        <v>276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727</v>
      </c>
      <c r="BM99" s="27" t="s">
        <v>278</v>
      </c>
    </row>
    <row r="100" spans="1:65" ht="15">
      <c r="A100" s="24" t="s">
        <v>25</v>
      </c>
      <c r="B100" s="18" t="s">
        <v>114</v>
      </c>
      <c r="C100" s="15" t="s">
        <v>115</v>
      </c>
      <c r="D100" s="16" t="s">
        <v>353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241</v>
      </c>
      <c r="C101" s="9" t="s">
        <v>241</v>
      </c>
      <c r="D101" s="10" t="s">
        <v>116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363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0">
        <v>10.1</v>
      </c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4">
        <v>1</v>
      </c>
    </row>
    <row r="105" spans="1:65">
      <c r="A105" s="29"/>
      <c r="B105" s="19">
        <v>1</v>
      </c>
      <c r="C105" s="9">
        <v>2</v>
      </c>
      <c r="D105" s="215">
        <v>10.5</v>
      </c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4">
        <v>20</v>
      </c>
    </row>
    <row r="106" spans="1:65">
      <c r="A106" s="29"/>
      <c r="B106" s="20" t="s">
        <v>271</v>
      </c>
      <c r="C106" s="12"/>
      <c r="D106" s="218">
        <v>10.3</v>
      </c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4">
        <v>16</v>
      </c>
    </row>
    <row r="107" spans="1:65">
      <c r="A107" s="29"/>
      <c r="B107" s="3" t="s">
        <v>272</v>
      </c>
      <c r="C107" s="28"/>
      <c r="D107" s="215">
        <v>10.3</v>
      </c>
      <c r="E107" s="212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4">
        <v>10.3</v>
      </c>
    </row>
    <row r="108" spans="1:65">
      <c r="A108" s="29"/>
      <c r="B108" s="3" t="s">
        <v>273</v>
      </c>
      <c r="C108" s="28"/>
      <c r="D108" s="215">
        <v>0.28284271247461928</v>
      </c>
      <c r="E108" s="212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4">
        <v>63</v>
      </c>
    </row>
    <row r="109" spans="1:65">
      <c r="A109" s="29"/>
      <c r="B109" s="3" t="s">
        <v>87</v>
      </c>
      <c r="C109" s="28"/>
      <c r="D109" s="13">
        <v>2.7460457521807695E-2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274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275</v>
      </c>
      <c r="C111" s="46"/>
      <c r="D111" s="44" t="s">
        <v>276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728</v>
      </c>
      <c r="BM113" s="27" t="s">
        <v>278</v>
      </c>
    </row>
    <row r="114" spans="1:65" ht="15">
      <c r="A114" s="24" t="s">
        <v>51</v>
      </c>
      <c r="B114" s="18" t="s">
        <v>114</v>
      </c>
      <c r="C114" s="15" t="s">
        <v>115</v>
      </c>
      <c r="D114" s="16" t="s">
        <v>353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241</v>
      </c>
      <c r="C115" s="9" t="s">
        <v>241</v>
      </c>
      <c r="D115" s="10" t="s">
        <v>116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363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19">
        <v>53</v>
      </c>
      <c r="E118" s="220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G118" s="221"/>
      <c r="BH118" s="221"/>
      <c r="BI118" s="221"/>
      <c r="BJ118" s="221"/>
      <c r="BK118" s="221"/>
      <c r="BL118" s="221"/>
      <c r="BM118" s="222">
        <v>1</v>
      </c>
    </row>
    <row r="119" spans="1:65">
      <c r="A119" s="29"/>
      <c r="B119" s="19">
        <v>1</v>
      </c>
      <c r="C119" s="9">
        <v>2</v>
      </c>
      <c r="D119" s="223">
        <v>50</v>
      </c>
      <c r="E119" s="220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2">
        <v>21</v>
      </c>
    </row>
    <row r="120" spans="1:65">
      <c r="A120" s="29"/>
      <c r="B120" s="20" t="s">
        <v>271</v>
      </c>
      <c r="C120" s="12"/>
      <c r="D120" s="225">
        <v>51.5</v>
      </c>
      <c r="E120" s="220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221"/>
      <c r="AZ120" s="221"/>
      <c r="BA120" s="221"/>
      <c r="BB120" s="221"/>
      <c r="BC120" s="221"/>
      <c r="BD120" s="221"/>
      <c r="BE120" s="221"/>
      <c r="BF120" s="221"/>
      <c r="BG120" s="221"/>
      <c r="BH120" s="221"/>
      <c r="BI120" s="221"/>
      <c r="BJ120" s="221"/>
      <c r="BK120" s="221"/>
      <c r="BL120" s="221"/>
      <c r="BM120" s="222">
        <v>16</v>
      </c>
    </row>
    <row r="121" spans="1:65">
      <c r="A121" s="29"/>
      <c r="B121" s="3" t="s">
        <v>272</v>
      </c>
      <c r="C121" s="28"/>
      <c r="D121" s="223">
        <v>51.5</v>
      </c>
      <c r="E121" s="220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G121" s="221"/>
      <c r="BH121" s="221"/>
      <c r="BI121" s="221"/>
      <c r="BJ121" s="221"/>
      <c r="BK121" s="221"/>
      <c r="BL121" s="221"/>
      <c r="BM121" s="222">
        <v>51.5</v>
      </c>
    </row>
    <row r="122" spans="1:65">
      <c r="A122" s="29"/>
      <c r="B122" s="3" t="s">
        <v>273</v>
      </c>
      <c r="C122" s="28"/>
      <c r="D122" s="223">
        <v>2.1213203435596424</v>
      </c>
      <c r="E122" s="220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21"/>
      <c r="AR122" s="221"/>
      <c r="AS122" s="221"/>
      <c r="AT122" s="221"/>
      <c r="AU122" s="22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1"/>
      <c r="BL122" s="221"/>
      <c r="BM122" s="222">
        <v>64</v>
      </c>
    </row>
    <row r="123" spans="1:65">
      <c r="A123" s="29"/>
      <c r="B123" s="3" t="s">
        <v>87</v>
      </c>
      <c r="C123" s="28"/>
      <c r="D123" s="13">
        <v>4.1190686282711504E-2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 t="s">
        <v>276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729</v>
      </c>
      <c r="BM127" s="27" t="s">
        <v>278</v>
      </c>
    </row>
    <row r="128" spans="1:65" ht="15">
      <c r="A128" s="24" t="s">
        <v>28</v>
      </c>
      <c r="B128" s="18" t="s">
        <v>114</v>
      </c>
      <c r="C128" s="15" t="s">
        <v>115</v>
      </c>
      <c r="D128" s="16" t="s">
        <v>353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0" t="s">
        <v>116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363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210">
        <v>10.3</v>
      </c>
      <c r="E132" s="212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4">
        <v>1</v>
      </c>
    </row>
    <row r="133" spans="1:65">
      <c r="A133" s="29"/>
      <c r="B133" s="19">
        <v>1</v>
      </c>
      <c r="C133" s="9">
        <v>2</v>
      </c>
      <c r="D133" s="215">
        <v>10.199999999999999</v>
      </c>
      <c r="E133" s="212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  <c r="BI133" s="213"/>
      <c r="BJ133" s="213"/>
      <c r="BK133" s="213"/>
      <c r="BL133" s="213"/>
      <c r="BM133" s="214">
        <v>59</v>
      </c>
    </row>
    <row r="134" spans="1:65">
      <c r="A134" s="29"/>
      <c r="B134" s="20" t="s">
        <v>271</v>
      </c>
      <c r="C134" s="12"/>
      <c r="D134" s="218">
        <v>10.25</v>
      </c>
      <c r="E134" s="212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  <c r="BI134" s="213"/>
      <c r="BJ134" s="213"/>
      <c r="BK134" s="213"/>
      <c r="BL134" s="213"/>
      <c r="BM134" s="214">
        <v>16</v>
      </c>
    </row>
    <row r="135" spans="1:65">
      <c r="A135" s="29"/>
      <c r="B135" s="3" t="s">
        <v>272</v>
      </c>
      <c r="C135" s="28"/>
      <c r="D135" s="215">
        <v>10.25</v>
      </c>
      <c r="E135" s="212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4">
        <v>10.25</v>
      </c>
    </row>
    <row r="136" spans="1:65">
      <c r="A136" s="29"/>
      <c r="B136" s="3" t="s">
        <v>273</v>
      </c>
      <c r="C136" s="28"/>
      <c r="D136" s="215">
        <v>7.0710678118655765E-2</v>
      </c>
      <c r="E136" s="212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4">
        <v>65</v>
      </c>
    </row>
    <row r="137" spans="1:65">
      <c r="A137" s="29"/>
      <c r="B137" s="3" t="s">
        <v>87</v>
      </c>
      <c r="C137" s="28"/>
      <c r="D137" s="13">
        <v>6.8986027432834897E-3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274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275</v>
      </c>
      <c r="C139" s="46"/>
      <c r="D139" s="44" t="s">
        <v>276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730</v>
      </c>
      <c r="BM141" s="27" t="s">
        <v>278</v>
      </c>
    </row>
    <row r="142" spans="1:65" ht="15">
      <c r="A142" s="24" t="s">
        <v>0</v>
      </c>
      <c r="B142" s="18" t="s">
        <v>114</v>
      </c>
      <c r="C142" s="15" t="s">
        <v>115</v>
      </c>
      <c r="D142" s="16" t="s">
        <v>353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241</v>
      </c>
      <c r="C143" s="9" t="s">
        <v>241</v>
      </c>
      <c r="D143" s="10" t="s">
        <v>116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363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1">
        <v>0.26200000000000001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5">
        <v>1</v>
      </c>
    </row>
    <row r="147" spans="1:65">
      <c r="A147" s="29"/>
      <c r="B147" s="19">
        <v>1</v>
      </c>
      <c r="C147" s="9">
        <v>2</v>
      </c>
      <c r="D147" s="23">
        <v>0.26300000000000001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5">
        <v>22</v>
      </c>
    </row>
    <row r="148" spans="1:65">
      <c r="A148" s="29"/>
      <c r="B148" s="20" t="s">
        <v>271</v>
      </c>
      <c r="C148" s="12"/>
      <c r="D148" s="209">
        <v>0.26250000000000001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5">
        <v>16</v>
      </c>
    </row>
    <row r="149" spans="1:65">
      <c r="A149" s="29"/>
      <c r="B149" s="3" t="s">
        <v>272</v>
      </c>
      <c r="C149" s="28"/>
      <c r="D149" s="23">
        <v>0.26250000000000001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5">
        <v>0.26250000000000001</v>
      </c>
    </row>
    <row r="150" spans="1:65">
      <c r="A150" s="29"/>
      <c r="B150" s="3" t="s">
        <v>273</v>
      </c>
      <c r="C150" s="28"/>
      <c r="D150" s="23">
        <v>7.0710678118654816E-4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5">
        <v>66</v>
      </c>
    </row>
    <row r="151" spans="1:65">
      <c r="A151" s="29"/>
      <c r="B151" s="3" t="s">
        <v>87</v>
      </c>
      <c r="C151" s="28"/>
      <c r="D151" s="13">
        <v>2.6937401188058974E-3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274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275</v>
      </c>
      <c r="C153" s="46"/>
      <c r="D153" s="44" t="s">
        <v>276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731</v>
      </c>
      <c r="BM155" s="27" t="s">
        <v>278</v>
      </c>
    </row>
    <row r="156" spans="1:65" ht="15">
      <c r="A156" s="24" t="s">
        <v>33</v>
      </c>
      <c r="B156" s="18" t="s">
        <v>114</v>
      </c>
      <c r="C156" s="15" t="s">
        <v>115</v>
      </c>
      <c r="D156" s="16" t="s">
        <v>353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241</v>
      </c>
      <c r="C157" s="9" t="s">
        <v>241</v>
      </c>
      <c r="D157" s="10" t="s">
        <v>116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363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5.83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5.88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23</v>
      </c>
    </row>
    <row r="162" spans="1:65">
      <c r="A162" s="29"/>
      <c r="B162" s="20" t="s">
        <v>271</v>
      </c>
      <c r="C162" s="12"/>
      <c r="D162" s="22">
        <v>5.8550000000000004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272</v>
      </c>
      <c r="C163" s="28"/>
      <c r="D163" s="11">
        <v>5.8550000000000004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5.8550000000000004</v>
      </c>
    </row>
    <row r="164" spans="1:65">
      <c r="A164" s="29"/>
      <c r="B164" s="3" t="s">
        <v>273</v>
      </c>
      <c r="C164" s="28"/>
      <c r="D164" s="23">
        <v>3.5355339059327251E-2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67</v>
      </c>
    </row>
    <row r="165" spans="1:65">
      <c r="A165" s="29"/>
      <c r="B165" s="3" t="s">
        <v>87</v>
      </c>
      <c r="C165" s="28"/>
      <c r="D165" s="13">
        <v>6.0384866027885994E-3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274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275</v>
      </c>
      <c r="C167" s="46"/>
      <c r="D167" s="44" t="s">
        <v>276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732</v>
      </c>
      <c r="BM169" s="27" t="s">
        <v>278</v>
      </c>
    </row>
    <row r="170" spans="1:65" ht="15">
      <c r="A170" s="24" t="s">
        <v>36</v>
      </c>
      <c r="B170" s="18" t="s">
        <v>114</v>
      </c>
      <c r="C170" s="15" t="s">
        <v>115</v>
      </c>
      <c r="D170" s="16" t="s">
        <v>353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241</v>
      </c>
      <c r="C171" s="9" t="s">
        <v>241</v>
      </c>
      <c r="D171" s="10" t="s">
        <v>116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363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3.04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3.01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24</v>
      </c>
    </row>
    <row r="176" spans="1:65">
      <c r="A176" s="29"/>
      <c r="B176" s="20" t="s">
        <v>271</v>
      </c>
      <c r="C176" s="12"/>
      <c r="D176" s="22">
        <v>3.0249999999999999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272</v>
      </c>
      <c r="C177" s="28"/>
      <c r="D177" s="11">
        <v>3.0249999999999999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3.0249999999999999</v>
      </c>
    </row>
    <row r="178" spans="1:65">
      <c r="A178" s="29"/>
      <c r="B178" s="3" t="s">
        <v>273</v>
      </c>
      <c r="C178" s="28"/>
      <c r="D178" s="23">
        <v>2.12132034355966E-2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68</v>
      </c>
    </row>
    <row r="179" spans="1:65">
      <c r="A179" s="29"/>
      <c r="B179" s="3" t="s">
        <v>87</v>
      </c>
      <c r="C179" s="28"/>
      <c r="D179" s="13">
        <v>7.0126292349079675E-3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274</v>
      </c>
      <c r="C180" s="28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275</v>
      </c>
      <c r="C181" s="46"/>
      <c r="D181" s="44" t="s">
        <v>276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733</v>
      </c>
      <c r="BM183" s="27" t="s">
        <v>278</v>
      </c>
    </row>
    <row r="184" spans="1:65" ht="15">
      <c r="A184" s="24" t="s">
        <v>39</v>
      </c>
      <c r="B184" s="18" t="s">
        <v>114</v>
      </c>
      <c r="C184" s="15" t="s">
        <v>115</v>
      </c>
      <c r="D184" s="16" t="s">
        <v>353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241</v>
      </c>
      <c r="C185" s="9" t="s">
        <v>241</v>
      </c>
      <c r="D185" s="10" t="s">
        <v>116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363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1.37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1.44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25</v>
      </c>
    </row>
    <row r="190" spans="1:65">
      <c r="A190" s="29"/>
      <c r="B190" s="20" t="s">
        <v>271</v>
      </c>
      <c r="C190" s="12"/>
      <c r="D190" s="22">
        <v>1.405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272</v>
      </c>
      <c r="C191" s="28"/>
      <c r="D191" s="11">
        <v>1.405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1.405</v>
      </c>
    </row>
    <row r="192" spans="1:65">
      <c r="A192" s="29"/>
      <c r="B192" s="3" t="s">
        <v>273</v>
      </c>
      <c r="C192" s="28"/>
      <c r="D192" s="23">
        <v>4.9497474683058214E-2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69</v>
      </c>
    </row>
    <row r="193" spans="1:65">
      <c r="A193" s="29"/>
      <c r="B193" s="3" t="s">
        <v>87</v>
      </c>
      <c r="C193" s="28"/>
      <c r="D193" s="13">
        <v>3.5229519347372396E-2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275</v>
      </c>
      <c r="C195" s="46"/>
      <c r="D195" s="44" t="s">
        <v>276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734</v>
      </c>
      <c r="BM197" s="27" t="s">
        <v>278</v>
      </c>
    </row>
    <row r="198" spans="1:65" ht="15">
      <c r="A198" s="24" t="s">
        <v>42</v>
      </c>
      <c r="B198" s="18" t="s">
        <v>114</v>
      </c>
      <c r="C198" s="15" t="s">
        <v>115</v>
      </c>
      <c r="D198" s="16" t="s">
        <v>353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241</v>
      </c>
      <c r="C199" s="9" t="s">
        <v>241</v>
      </c>
      <c r="D199" s="10" t="s">
        <v>116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363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0">
        <v>19.7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29"/>
      <c r="B203" s="19">
        <v>1</v>
      </c>
      <c r="C203" s="9">
        <v>2</v>
      </c>
      <c r="D203" s="215">
        <v>19.7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27</v>
      </c>
    </row>
    <row r="204" spans="1:65">
      <c r="A204" s="29"/>
      <c r="B204" s="20" t="s">
        <v>271</v>
      </c>
      <c r="C204" s="12"/>
      <c r="D204" s="218">
        <v>19.7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29"/>
      <c r="B205" s="3" t="s">
        <v>272</v>
      </c>
      <c r="C205" s="28"/>
      <c r="D205" s="215">
        <v>19.7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19.7</v>
      </c>
    </row>
    <row r="206" spans="1:65">
      <c r="A206" s="29"/>
      <c r="B206" s="3" t="s">
        <v>273</v>
      </c>
      <c r="C206" s="28"/>
      <c r="D206" s="215">
        <v>0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70</v>
      </c>
    </row>
    <row r="207" spans="1:65">
      <c r="A207" s="29"/>
      <c r="B207" s="3" t="s">
        <v>87</v>
      </c>
      <c r="C207" s="28"/>
      <c r="D207" s="13">
        <v>0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274</v>
      </c>
      <c r="C208" s="28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275</v>
      </c>
      <c r="C209" s="46"/>
      <c r="D209" s="44" t="s">
        <v>276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735</v>
      </c>
      <c r="BM211" s="27" t="s">
        <v>278</v>
      </c>
    </row>
    <row r="212" spans="1:65" ht="15">
      <c r="A212" s="24" t="s">
        <v>5</v>
      </c>
      <c r="B212" s="18" t="s">
        <v>114</v>
      </c>
      <c r="C212" s="15" t="s">
        <v>115</v>
      </c>
      <c r="D212" s="16" t="s">
        <v>353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241</v>
      </c>
      <c r="C213" s="9" t="s">
        <v>241</v>
      </c>
      <c r="D213" s="10" t="s">
        <v>116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363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6.63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6.53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28</v>
      </c>
    </row>
    <row r="218" spans="1:65">
      <c r="A218" s="29"/>
      <c r="B218" s="20" t="s">
        <v>271</v>
      </c>
      <c r="C218" s="12"/>
      <c r="D218" s="22">
        <v>6.58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272</v>
      </c>
      <c r="C219" s="28"/>
      <c r="D219" s="11">
        <v>6.58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6.58</v>
      </c>
    </row>
    <row r="220" spans="1:65">
      <c r="A220" s="29"/>
      <c r="B220" s="3" t="s">
        <v>273</v>
      </c>
      <c r="C220" s="28"/>
      <c r="D220" s="23">
        <v>7.0710678118654502E-2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71</v>
      </c>
    </row>
    <row r="221" spans="1:65">
      <c r="A221" s="29"/>
      <c r="B221" s="3" t="s">
        <v>87</v>
      </c>
      <c r="C221" s="28"/>
      <c r="D221" s="13">
        <v>1.0746303665449012E-2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274</v>
      </c>
      <c r="C222" s="28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275</v>
      </c>
      <c r="C223" s="46"/>
      <c r="D223" s="44" t="s">
        <v>276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736</v>
      </c>
      <c r="BM225" s="27" t="s">
        <v>278</v>
      </c>
    </row>
    <row r="226" spans="1:65" ht="15">
      <c r="A226" s="24" t="s">
        <v>82</v>
      </c>
      <c r="B226" s="18" t="s">
        <v>114</v>
      </c>
      <c r="C226" s="15" t="s">
        <v>115</v>
      </c>
      <c r="D226" s="16" t="s">
        <v>353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241</v>
      </c>
      <c r="C227" s="9" t="s">
        <v>241</v>
      </c>
      <c r="D227" s="10" t="s">
        <v>116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363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1.45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 t="e">
        <v>#N/A</v>
      </c>
    </row>
    <row r="232" spans="1:65">
      <c r="A232" s="29"/>
      <c r="B232" s="20" t="s">
        <v>271</v>
      </c>
      <c r="C232" s="12"/>
      <c r="D232" s="22">
        <v>1.4249999999999998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272</v>
      </c>
      <c r="C233" s="28"/>
      <c r="D233" s="11">
        <v>1.4249999999999998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1.425</v>
      </c>
    </row>
    <row r="234" spans="1:65">
      <c r="A234" s="29"/>
      <c r="B234" s="3" t="s">
        <v>273</v>
      </c>
      <c r="C234" s="28"/>
      <c r="D234" s="23">
        <v>3.5355339059327411E-2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72</v>
      </c>
    </row>
    <row r="235" spans="1:65">
      <c r="A235" s="29"/>
      <c r="B235" s="3" t="s">
        <v>87</v>
      </c>
      <c r="C235" s="28"/>
      <c r="D235" s="13">
        <v>2.4810764252159591E-2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-1.1102230246251565E-16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 t="s">
        <v>276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737</v>
      </c>
      <c r="BM239" s="27" t="s">
        <v>278</v>
      </c>
    </row>
    <row r="240" spans="1:65" ht="15">
      <c r="A240" s="24" t="s">
        <v>8</v>
      </c>
      <c r="B240" s="18" t="s">
        <v>114</v>
      </c>
      <c r="C240" s="15" t="s">
        <v>115</v>
      </c>
      <c r="D240" s="16" t="s">
        <v>353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241</v>
      </c>
      <c r="C241" s="9" t="s">
        <v>241</v>
      </c>
      <c r="D241" s="10" t="s">
        <v>116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363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6.8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6.69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29</v>
      </c>
    </row>
    <row r="246" spans="1:65">
      <c r="A246" s="29"/>
      <c r="B246" s="20" t="s">
        <v>271</v>
      </c>
      <c r="C246" s="12"/>
      <c r="D246" s="22">
        <v>6.7450000000000001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272</v>
      </c>
      <c r="C247" s="28"/>
      <c r="D247" s="11">
        <v>6.7450000000000001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6.7450000000000001</v>
      </c>
    </row>
    <row r="248" spans="1:65">
      <c r="A248" s="29"/>
      <c r="B248" s="3" t="s">
        <v>273</v>
      </c>
      <c r="C248" s="28"/>
      <c r="D248" s="23">
        <v>7.7781745930519827E-2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56</v>
      </c>
    </row>
    <row r="249" spans="1:65">
      <c r="A249" s="29"/>
      <c r="B249" s="3" t="s">
        <v>87</v>
      </c>
      <c r="C249" s="28"/>
      <c r="D249" s="13">
        <v>1.1531763666496638E-2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274</v>
      </c>
      <c r="C250" s="28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275</v>
      </c>
      <c r="C251" s="46"/>
      <c r="D251" s="44" t="s">
        <v>276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738</v>
      </c>
      <c r="BM253" s="27" t="s">
        <v>278</v>
      </c>
    </row>
    <row r="254" spans="1:65" ht="15">
      <c r="A254" s="24" t="s">
        <v>11</v>
      </c>
      <c r="B254" s="18" t="s">
        <v>114</v>
      </c>
      <c r="C254" s="15" t="s">
        <v>115</v>
      </c>
      <c r="D254" s="16" t="s">
        <v>353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241</v>
      </c>
      <c r="C255" s="9" t="s">
        <v>241</v>
      </c>
      <c r="D255" s="10" t="s">
        <v>116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363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1.1200000000000001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1.08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12</v>
      </c>
    </row>
    <row r="260" spans="1:65">
      <c r="A260" s="29"/>
      <c r="B260" s="20" t="s">
        <v>271</v>
      </c>
      <c r="C260" s="12"/>
      <c r="D260" s="22">
        <v>1.1000000000000001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272</v>
      </c>
      <c r="C261" s="28"/>
      <c r="D261" s="11">
        <v>1.1000000000000001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1.1000000000000001</v>
      </c>
    </row>
    <row r="262" spans="1:65">
      <c r="A262" s="29"/>
      <c r="B262" s="3" t="s">
        <v>273</v>
      </c>
      <c r="C262" s="28"/>
      <c r="D262" s="23">
        <v>2.8284271247461926E-2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57</v>
      </c>
    </row>
    <row r="263" spans="1:65">
      <c r="A263" s="29"/>
      <c r="B263" s="3" t="s">
        <v>87</v>
      </c>
      <c r="C263" s="28"/>
      <c r="D263" s="13">
        <v>2.5712973861329022E-2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274</v>
      </c>
      <c r="C264" s="28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275</v>
      </c>
      <c r="C265" s="46"/>
      <c r="D265" s="44" t="s">
        <v>276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739</v>
      </c>
      <c r="BM267" s="27" t="s">
        <v>278</v>
      </c>
    </row>
    <row r="268" spans="1:65" ht="15">
      <c r="A268" s="24" t="s">
        <v>14</v>
      </c>
      <c r="B268" s="18" t="s">
        <v>114</v>
      </c>
      <c r="C268" s="15" t="s">
        <v>115</v>
      </c>
      <c r="D268" s="16" t="s">
        <v>353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241</v>
      </c>
      <c r="C269" s="9" t="s">
        <v>241</v>
      </c>
      <c r="D269" s="10" t="s">
        <v>116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363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0.1</v>
      </c>
      <c r="E272" s="15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0.1</v>
      </c>
      <c r="E273" s="15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52</v>
      </c>
    </row>
    <row r="274" spans="1:65">
      <c r="A274" s="29"/>
      <c r="B274" s="20" t="s">
        <v>271</v>
      </c>
      <c r="C274" s="12"/>
      <c r="D274" s="22">
        <v>0.1</v>
      </c>
      <c r="E274" s="15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272</v>
      </c>
      <c r="C275" s="28"/>
      <c r="D275" s="11">
        <v>0.1</v>
      </c>
      <c r="E275" s="15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0.1</v>
      </c>
    </row>
    <row r="276" spans="1:65">
      <c r="A276" s="29"/>
      <c r="B276" s="3" t="s">
        <v>273</v>
      </c>
      <c r="C276" s="28"/>
      <c r="D276" s="23">
        <v>0</v>
      </c>
      <c r="E276" s="15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58</v>
      </c>
    </row>
    <row r="277" spans="1:65">
      <c r="A277" s="29"/>
      <c r="B277" s="3" t="s">
        <v>87</v>
      </c>
      <c r="C277" s="28"/>
      <c r="D277" s="13">
        <v>0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274</v>
      </c>
      <c r="C278" s="28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275</v>
      </c>
      <c r="C279" s="46"/>
      <c r="D279" s="44" t="s">
        <v>276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740</v>
      </c>
      <c r="BM281" s="27" t="s">
        <v>278</v>
      </c>
    </row>
    <row r="282" spans="1:65" ht="15">
      <c r="A282" s="24" t="s">
        <v>17</v>
      </c>
      <c r="B282" s="18" t="s">
        <v>114</v>
      </c>
      <c r="C282" s="15" t="s">
        <v>115</v>
      </c>
      <c r="D282" s="16" t="s">
        <v>353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241</v>
      </c>
      <c r="C283" s="9" t="s">
        <v>241</v>
      </c>
      <c r="D283" s="10" t="s">
        <v>116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363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0">
        <v>37.5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4">
        <v>1</v>
      </c>
    </row>
    <row r="287" spans="1:65">
      <c r="A287" s="29"/>
      <c r="B287" s="19">
        <v>1</v>
      </c>
      <c r="C287" s="9">
        <v>2</v>
      </c>
      <c r="D287" s="215">
        <v>36.200000000000003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4">
        <v>14</v>
      </c>
    </row>
    <row r="288" spans="1:65">
      <c r="A288" s="29"/>
      <c r="B288" s="20" t="s">
        <v>271</v>
      </c>
      <c r="C288" s="12"/>
      <c r="D288" s="218">
        <v>36.85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4">
        <v>16</v>
      </c>
    </row>
    <row r="289" spans="1:65">
      <c r="A289" s="29"/>
      <c r="B289" s="3" t="s">
        <v>272</v>
      </c>
      <c r="C289" s="28"/>
      <c r="D289" s="215">
        <v>36.85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4">
        <v>36.85</v>
      </c>
    </row>
    <row r="290" spans="1:65">
      <c r="A290" s="29"/>
      <c r="B290" s="3" t="s">
        <v>273</v>
      </c>
      <c r="C290" s="28"/>
      <c r="D290" s="215">
        <v>0.91923881554250975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4">
        <v>59</v>
      </c>
    </row>
    <row r="291" spans="1:65">
      <c r="A291" s="29"/>
      <c r="B291" s="3" t="s">
        <v>87</v>
      </c>
      <c r="C291" s="28"/>
      <c r="D291" s="13">
        <v>2.494542240278181E-2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274</v>
      </c>
      <c r="C292" s="28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275</v>
      </c>
      <c r="C293" s="46"/>
      <c r="D293" s="44" t="s">
        <v>276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741</v>
      </c>
      <c r="BM295" s="27" t="s">
        <v>278</v>
      </c>
    </row>
    <row r="296" spans="1:65" ht="15">
      <c r="A296" s="24" t="s">
        <v>23</v>
      </c>
      <c r="B296" s="18" t="s">
        <v>114</v>
      </c>
      <c r="C296" s="15" t="s">
        <v>115</v>
      </c>
      <c r="D296" s="16" t="s">
        <v>353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241</v>
      </c>
      <c r="C297" s="9" t="s">
        <v>241</v>
      </c>
      <c r="D297" s="10" t="s">
        <v>116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363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0.38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0.38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20" t="s">
        <v>271</v>
      </c>
      <c r="C302" s="12"/>
      <c r="D302" s="22">
        <v>0.38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272</v>
      </c>
      <c r="C303" s="28"/>
      <c r="D303" s="11">
        <v>0.38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0.38</v>
      </c>
    </row>
    <row r="304" spans="1:65">
      <c r="A304" s="29"/>
      <c r="B304" s="3" t="s">
        <v>273</v>
      </c>
      <c r="C304" s="28"/>
      <c r="D304" s="23">
        <v>0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60</v>
      </c>
    </row>
    <row r="305" spans="1:65">
      <c r="A305" s="29"/>
      <c r="B305" s="3" t="s">
        <v>87</v>
      </c>
      <c r="C305" s="28"/>
      <c r="D305" s="13">
        <v>0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274</v>
      </c>
      <c r="C306" s="28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275</v>
      </c>
      <c r="C307" s="46"/>
      <c r="D307" s="44" t="s">
        <v>276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742</v>
      </c>
      <c r="BM309" s="27" t="s">
        <v>278</v>
      </c>
    </row>
    <row r="310" spans="1:65" ht="15">
      <c r="A310" s="24" t="s">
        <v>56</v>
      </c>
      <c r="B310" s="18" t="s">
        <v>114</v>
      </c>
      <c r="C310" s="15" t="s">
        <v>115</v>
      </c>
      <c r="D310" s="16" t="s">
        <v>353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241</v>
      </c>
      <c r="C311" s="9" t="s">
        <v>241</v>
      </c>
      <c r="D311" s="10" t="s">
        <v>116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363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1">
        <v>3.7599999999999995E-2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5">
        <v>1</v>
      </c>
    </row>
    <row r="315" spans="1:65">
      <c r="A315" s="29"/>
      <c r="B315" s="19">
        <v>1</v>
      </c>
      <c r="C315" s="9">
        <v>2</v>
      </c>
      <c r="D315" s="23">
        <v>3.6400000000000002E-2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5">
        <v>18</v>
      </c>
    </row>
    <row r="316" spans="1:65">
      <c r="A316" s="29"/>
      <c r="B316" s="20" t="s">
        <v>271</v>
      </c>
      <c r="C316" s="12"/>
      <c r="D316" s="209">
        <v>3.6999999999999998E-2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5">
        <v>16</v>
      </c>
    </row>
    <row r="317" spans="1:65">
      <c r="A317" s="29"/>
      <c r="B317" s="3" t="s">
        <v>272</v>
      </c>
      <c r="C317" s="28"/>
      <c r="D317" s="23">
        <v>3.6999999999999998E-2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5">
        <v>3.6999999999999998E-2</v>
      </c>
    </row>
    <row r="318" spans="1:65">
      <c r="A318" s="29"/>
      <c r="B318" s="3" t="s">
        <v>273</v>
      </c>
      <c r="C318" s="28"/>
      <c r="D318" s="23">
        <v>8.485281374238519E-4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5">
        <v>61</v>
      </c>
    </row>
    <row r="319" spans="1:65">
      <c r="A319" s="29"/>
      <c r="B319" s="3" t="s">
        <v>87</v>
      </c>
      <c r="C319" s="28"/>
      <c r="D319" s="13">
        <v>2.293319290334735E-2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274</v>
      </c>
      <c r="C320" s="28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275</v>
      </c>
      <c r="C321" s="46"/>
      <c r="D321" s="44" t="s">
        <v>276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743</v>
      </c>
      <c r="BM323" s="27" t="s">
        <v>278</v>
      </c>
    </row>
    <row r="324" spans="1:65" ht="15">
      <c r="A324" s="24" t="s">
        <v>26</v>
      </c>
      <c r="B324" s="18" t="s">
        <v>114</v>
      </c>
      <c r="C324" s="15" t="s">
        <v>115</v>
      </c>
      <c r="D324" s="16" t="s">
        <v>353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241</v>
      </c>
      <c r="C325" s="9" t="s">
        <v>241</v>
      </c>
      <c r="D325" s="10" t="s">
        <v>116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363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19">
        <v>90.4</v>
      </c>
      <c r="E328" s="220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2">
        <v>1</v>
      </c>
    </row>
    <row r="329" spans="1:65">
      <c r="A329" s="29"/>
      <c r="B329" s="19">
        <v>1</v>
      </c>
      <c r="C329" s="9">
        <v>2</v>
      </c>
      <c r="D329" s="223">
        <v>90.2</v>
      </c>
      <c r="E329" s="220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2">
        <v>19</v>
      </c>
    </row>
    <row r="330" spans="1:65">
      <c r="A330" s="29"/>
      <c r="B330" s="20" t="s">
        <v>271</v>
      </c>
      <c r="C330" s="12"/>
      <c r="D330" s="225">
        <v>90.300000000000011</v>
      </c>
      <c r="E330" s="220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2">
        <v>16</v>
      </c>
    </row>
    <row r="331" spans="1:65">
      <c r="A331" s="29"/>
      <c r="B331" s="3" t="s">
        <v>272</v>
      </c>
      <c r="C331" s="28"/>
      <c r="D331" s="223">
        <v>90.300000000000011</v>
      </c>
      <c r="E331" s="220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2">
        <v>90.3</v>
      </c>
    </row>
    <row r="332" spans="1:65">
      <c r="A332" s="29"/>
      <c r="B332" s="3" t="s">
        <v>273</v>
      </c>
      <c r="C332" s="28"/>
      <c r="D332" s="223">
        <v>0.14142135623731153</v>
      </c>
      <c r="E332" s="220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2">
        <v>62</v>
      </c>
    </row>
    <row r="333" spans="1:65">
      <c r="A333" s="29"/>
      <c r="B333" s="3" t="s">
        <v>87</v>
      </c>
      <c r="C333" s="28"/>
      <c r="D333" s="13">
        <v>1.5661279760499614E-3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274</v>
      </c>
      <c r="C334" s="28"/>
      <c r="D334" s="13">
        <v>2.2204460492503131E-16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275</v>
      </c>
      <c r="C335" s="46"/>
      <c r="D335" s="44" t="s">
        <v>276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744</v>
      </c>
      <c r="BM337" s="27" t="s">
        <v>278</v>
      </c>
    </row>
    <row r="338" spans="1:65" ht="15">
      <c r="A338" s="24" t="s">
        <v>29</v>
      </c>
      <c r="B338" s="18" t="s">
        <v>114</v>
      </c>
      <c r="C338" s="15" t="s">
        <v>115</v>
      </c>
      <c r="D338" s="16" t="s">
        <v>353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241</v>
      </c>
      <c r="C339" s="9" t="s">
        <v>241</v>
      </c>
      <c r="D339" s="10" t="s">
        <v>116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363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0">
        <v>13</v>
      </c>
      <c r="E342" s="212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4">
        <v>1</v>
      </c>
    </row>
    <row r="343" spans="1:65">
      <c r="A343" s="29"/>
      <c r="B343" s="19">
        <v>1</v>
      </c>
      <c r="C343" s="9">
        <v>2</v>
      </c>
      <c r="D343" s="215">
        <v>12.9</v>
      </c>
      <c r="E343" s="212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4">
        <v>21</v>
      </c>
    </row>
    <row r="344" spans="1:65">
      <c r="A344" s="29"/>
      <c r="B344" s="20" t="s">
        <v>271</v>
      </c>
      <c r="C344" s="12"/>
      <c r="D344" s="218">
        <v>12.95</v>
      </c>
      <c r="E344" s="212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4">
        <v>16</v>
      </c>
    </row>
    <row r="345" spans="1:65">
      <c r="A345" s="29"/>
      <c r="B345" s="3" t="s">
        <v>272</v>
      </c>
      <c r="C345" s="28"/>
      <c r="D345" s="215">
        <v>12.95</v>
      </c>
      <c r="E345" s="212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AX345" s="213"/>
      <c r="AY345" s="213"/>
      <c r="AZ345" s="213"/>
      <c r="BA345" s="213"/>
      <c r="BB345" s="213"/>
      <c r="BC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4">
        <v>12.95</v>
      </c>
    </row>
    <row r="346" spans="1:65">
      <c r="A346" s="29"/>
      <c r="B346" s="3" t="s">
        <v>273</v>
      </c>
      <c r="C346" s="28"/>
      <c r="D346" s="215">
        <v>7.0710678118654502E-2</v>
      </c>
      <c r="E346" s="212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3"/>
      <c r="AT346" s="213"/>
      <c r="AU346" s="213"/>
      <c r="AV346" s="213"/>
      <c r="AW346" s="213"/>
      <c r="AX346" s="213"/>
      <c r="AY346" s="213"/>
      <c r="AZ346" s="213"/>
      <c r="BA346" s="213"/>
      <c r="BB346" s="213"/>
      <c r="BC346" s="213"/>
      <c r="BD346" s="213"/>
      <c r="BE346" s="213"/>
      <c r="BF346" s="213"/>
      <c r="BG346" s="213"/>
      <c r="BH346" s="213"/>
      <c r="BI346" s="213"/>
      <c r="BJ346" s="213"/>
      <c r="BK346" s="213"/>
      <c r="BL346" s="213"/>
      <c r="BM346" s="214">
        <v>63</v>
      </c>
    </row>
    <row r="347" spans="1:65">
      <c r="A347" s="29"/>
      <c r="B347" s="3" t="s">
        <v>87</v>
      </c>
      <c r="C347" s="28"/>
      <c r="D347" s="13">
        <v>5.4602840246065253E-3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274</v>
      </c>
      <c r="C348" s="28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275</v>
      </c>
      <c r="C349" s="46"/>
      <c r="D349" s="44" t="s">
        <v>276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745</v>
      </c>
      <c r="BM351" s="27" t="s">
        <v>278</v>
      </c>
    </row>
    <row r="352" spans="1:65" ht="15">
      <c r="A352" s="24" t="s">
        <v>31</v>
      </c>
      <c r="B352" s="18" t="s">
        <v>114</v>
      </c>
      <c r="C352" s="15" t="s">
        <v>115</v>
      </c>
      <c r="D352" s="16" t="s">
        <v>353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241</v>
      </c>
      <c r="C353" s="9" t="s">
        <v>241</v>
      </c>
      <c r="D353" s="10" t="s">
        <v>116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363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0">
        <v>35.4</v>
      </c>
      <c r="E356" s="212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4">
        <v>1</v>
      </c>
    </row>
    <row r="357" spans="1:65">
      <c r="A357" s="29"/>
      <c r="B357" s="19">
        <v>1</v>
      </c>
      <c r="C357" s="9">
        <v>2</v>
      </c>
      <c r="D357" s="215">
        <v>33.9</v>
      </c>
      <c r="E357" s="212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4">
        <v>22</v>
      </c>
    </row>
    <row r="358" spans="1:65">
      <c r="A358" s="29"/>
      <c r="B358" s="20" t="s">
        <v>271</v>
      </c>
      <c r="C358" s="12"/>
      <c r="D358" s="218">
        <v>34.65</v>
      </c>
      <c r="E358" s="212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AX358" s="213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4">
        <v>16</v>
      </c>
    </row>
    <row r="359" spans="1:65">
      <c r="A359" s="29"/>
      <c r="B359" s="3" t="s">
        <v>272</v>
      </c>
      <c r="C359" s="28"/>
      <c r="D359" s="215">
        <v>34.65</v>
      </c>
      <c r="E359" s="212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213"/>
      <c r="BA359" s="213"/>
      <c r="BB359" s="213"/>
      <c r="BC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4">
        <v>34.65</v>
      </c>
    </row>
    <row r="360" spans="1:65">
      <c r="A360" s="29"/>
      <c r="B360" s="3" t="s">
        <v>273</v>
      </c>
      <c r="C360" s="28"/>
      <c r="D360" s="215">
        <v>1.0606601717798212</v>
      </c>
      <c r="E360" s="212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4">
        <v>64</v>
      </c>
    </row>
    <row r="361" spans="1:65">
      <c r="A361" s="29"/>
      <c r="B361" s="3" t="s">
        <v>87</v>
      </c>
      <c r="C361" s="28"/>
      <c r="D361" s="13">
        <v>3.061068316824881E-2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274</v>
      </c>
      <c r="C362" s="28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275</v>
      </c>
      <c r="C363" s="46"/>
      <c r="D363" s="44" t="s">
        <v>276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746</v>
      </c>
      <c r="BM365" s="27" t="s">
        <v>278</v>
      </c>
    </row>
    <row r="366" spans="1:65" ht="15">
      <c r="A366" s="24" t="s">
        <v>34</v>
      </c>
      <c r="B366" s="18" t="s">
        <v>114</v>
      </c>
      <c r="C366" s="15" t="s">
        <v>115</v>
      </c>
      <c r="D366" s="16" t="s">
        <v>353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241</v>
      </c>
      <c r="C367" s="9" t="s">
        <v>241</v>
      </c>
      <c r="D367" s="10" t="s">
        <v>116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363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0">
        <v>20</v>
      </c>
      <c r="E370" s="212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213"/>
      <c r="Z370" s="213"/>
      <c r="AA370" s="213"/>
      <c r="AB370" s="213"/>
      <c r="AC370" s="213"/>
      <c r="AD370" s="213"/>
      <c r="AE370" s="213"/>
      <c r="AF370" s="213"/>
      <c r="AG370" s="213"/>
      <c r="AH370" s="213"/>
      <c r="AI370" s="213"/>
      <c r="AJ370" s="213"/>
      <c r="AK370" s="213"/>
      <c r="AL370" s="213"/>
      <c r="AM370" s="213"/>
      <c r="AN370" s="213"/>
      <c r="AO370" s="213"/>
      <c r="AP370" s="213"/>
      <c r="AQ370" s="213"/>
      <c r="AR370" s="213"/>
      <c r="AS370" s="213"/>
      <c r="AT370" s="213"/>
      <c r="AU370" s="213"/>
      <c r="AV370" s="213"/>
      <c r="AW370" s="213"/>
      <c r="AX370" s="213"/>
      <c r="AY370" s="213"/>
      <c r="AZ370" s="213"/>
      <c r="BA370" s="213"/>
      <c r="BB370" s="213"/>
      <c r="BC370" s="213"/>
      <c r="BD370" s="213"/>
      <c r="BE370" s="213"/>
      <c r="BF370" s="213"/>
      <c r="BG370" s="213"/>
      <c r="BH370" s="213"/>
      <c r="BI370" s="213"/>
      <c r="BJ370" s="213"/>
      <c r="BK370" s="213"/>
      <c r="BL370" s="213"/>
      <c r="BM370" s="214">
        <v>1</v>
      </c>
    </row>
    <row r="371" spans="1:65">
      <c r="A371" s="29"/>
      <c r="B371" s="19">
        <v>1</v>
      </c>
      <c r="C371" s="9">
        <v>2</v>
      </c>
      <c r="D371" s="215">
        <v>20</v>
      </c>
      <c r="E371" s="212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213"/>
      <c r="Z371" s="213"/>
      <c r="AA371" s="213"/>
      <c r="AB371" s="213"/>
      <c r="AC371" s="213"/>
      <c r="AD371" s="213"/>
      <c r="AE371" s="213"/>
      <c r="AF371" s="213"/>
      <c r="AG371" s="213"/>
      <c r="AH371" s="213"/>
      <c r="AI371" s="213"/>
      <c r="AJ371" s="213"/>
      <c r="AK371" s="213"/>
      <c r="AL371" s="213"/>
      <c r="AM371" s="213"/>
      <c r="AN371" s="213"/>
      <c r="AO371" s="213"/>
      <c r="AP371" s="213"/>
      <c r="AQ371" s="213"/>
      <c r="AR371" s="213"/>
      <c r="AS371" s="213"/>
      <c r="AT371" s="213"/>
      <c r="AU371" s="213"/>
      <c r="AV371" s="213"/>
      <c r="AW371" s="213"/>
      <c r="AX371" s="213"/>
      <c r="AY371" s="213"/>
      <c r="AZ371" s="213"/>
      <c r="BA371" s="213"/>
      <c r="BB371" s="213"/>
      <c r="BC371" s="213"/>
      <c r="BD371" s="213"/>
      <c r="BE371" s="213"/>
      <c r="BF371" s="213"/>
      <c r="BG371" s="213"/>
      <c r="BH371" s="213"/>
      <c r="BI371" s="213"/>
      <c r="BJ371" s="213"/>
      <c r="BK371" s="213"/>
      <c r="BL371" s="213"/>
      <c r="BM371" s="214">
        <v>23</v>
      </c>
    </row>
    <row r="372" spans="1:65">
      <c r="A372" s="29"/>
      <c r="B372" s="20" t="s">
        <v>271</v>
      </c>
      <c r="C372" s="12"/>
      <c r="D372" s="218">
        <v>20</v>
      </c>
      <c r="E372" s="212"/>
      <c r="F372" s="213"/>
      <c r="G372" s="213"/>
      <c r="H372" s="213"/>
      <c r="I372" s="213"/>
      <c r="J372" s="213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213"/>
      <c r="Z372" s="213"/>
      <c r="AA372" s="213"/>
      <c r="AB372" s="213"/>
      <c r="AC372" s="213"/>
      <c r="AD372" s="213"/>
      <c r="AE372" s="213"/>
      <c r="AF372" s="213"/>
      <c r="AG372" s="213"/>
      <c r="AH372" s="213"/>
      <c r="AI372" s="213"/>
      <c r="AJ372" s="213"/>
      <c r="AK372" s="213"/>
      <c r="AL372" s="213"/>
      <c r="AM372" s="213"/>
      <c r="AN372" s="213"/>
      <c r="AO372" s="213"/>
      <c r="AP372" s="213"/>
      <c r="AQ372" s="213"/>
      <c r="AR372" s="213"/>
      <c r="AS372" s="213"/>
      <c r="AT372" s="213"/>
      <c r="AU372" s="213"/>
      <c r="AV372" s="213"/>
      <c r="AW372" s="213"/>
      <c r="AX372" s="213"/>
      <c r="AY372" s="213"/>
      <c r="AZ372" s="213"/>
      <c r="BA372" s="213"/>
      <c r="BB372" s="213"/>
      <c r="BC372" s="213"/>
      <c r="BD372" s="213"/>
      <c r="BE372" s="213"/>
      <c r="BF372" s="213"/>
      <c r="BG372" s="213"/>
      <c r="BH372" s="213"/>
      <c r="BI372" s="213"/>
      <c r="BJ372" s="213"/>
      <c r="BK372" s="213"/>
      <c r="BL372" s="213"/>
      <c r="BM372" s="214">
        <v>16</v>
      </c>
    </row>
    <row r="373" spans="1:65">
      <c r="A373" s="29"/>
      <c r="B373" s="3" t="s">
        <v>272</v>
      </c>
      <c r="C373" s="28"/>
      <c r="D373" s="215">
        <v>20</v>
      </c>
      <c r="E373" s="212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213"/>
      <c r="Z373" s="213"/>
      <c r="AA373" s="213"/>
      <c r="AB373" s="213"/>
      <c r="AC373" s="213"/>
      <c r="AD373" s="213"/>
      <c r="AE373" s="213"/>
      <c r="AF373" s="213"/>
      <c r="AG373" s="213"/>
      <c r="AH373" s="213"/>
      <c r="AI373" s="213"/>
      <c r="AJ373" s="213"/>
      <c r="AK373" s="213"/>
      <c r="AL373" s="213"/>
      <c r="AM373" s="213"/>
      <c r="AN373" s="213"/>
      <c r="AO373" s="213"/>
      <c r="AP373" s="213"/>
      <c r="AQ373" s="213"/>
      <c r="AR373" s="213"/>
      <c r="AS373" s="213"/>
      <c r="AT373" s="213"/>
      <c r="AU373" s="213"/>
      <c r="AV373" s="213"/>
      <c r="AW373" s="213"/>
      <c r="AX373" s="213"/>
      <c r="AY373" s="213"/>
      <c r="AZ373" s="213"/>
      <c r="BA373" s="213"/>
      <c r="BB373" s="213"/>
      <c r="BC373" s="213"/>
      <c r="BD373" s="213"/>
      <c r="BE373" s="213"/>
      <c r="BF373" s="213"/>
      <c r="BG373" s="213"/>
      <c r="BH373" s="213"/>
      <c r="BI373" s="213"/>
      <c r="BJ373" s="213"/>
      <c r="BK373" s="213"/>
      <c r="BL373" s="213"/>
      <c r="BM373" s="214">
        <v>20</v>
      </c>
    </row>
    <row r="374" spans="1:65">
      <c r="A374" s="29"/>
      <c r="B374" s="3" t="s">
        <v>273</v>
      </c>
      <c r="C374" s="28"/>
      <c r="D374" s="215">
        <v>0</v>
      </c>
      <c r="E374" s="212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3"/>
      <c r="AA374" s="213"/>
      <c r="AB374" s="213"/>
      <c r="AC374" s="213"/>
      <c r="AD374" s="213"/>
      <c r="AE374" s="213"/>
      <c r="AF374" s="213"/>
      <c r="AG374" s="213"/>
      <c r="AH374" s="213"/>
      <c r="AI374" s="213"/>
      <c r="AJ374" s="213"/>
      <c r="AK374" s="213"/>
      <c r="AL374" s="213"/>
      <c r="AM374" s="213"/>
      <c r="AN374" s="213"/>
      <c r="AO374" s="213"/>
      <c r="AP374" s="213"/>
      <c r="AQ374" s="213"/>
      <c r="AR374" s="213"/>
      <c r="AS374" s="213"/>
      <c r="AT374" s="213"/>
      <c r="AU374" s="213"/>
      <c r="AV374" s="213"/>
      <c r="AW374" s="213"/>
      <c r="AX374" s="213"/>
      <c r="AY374" s="213"/>
      <c r="AZ374" s="213"/>
      <c r="BA374" s="213"/>
      <c r="BB374" s="213"/>
      <c r="BC374" s="213"/>
      <c r="BD374" s="213"/>
      <c r="BE374" s="213"/>
      <c r="BF374" s="213"/>
      <c r="BG374" s="213"/>
      <c r="BH374" s="213"/>
      <c r="BI374" s="213"/>
      <c r="BJ374" s="213"/>
      <c r="BK374" s="213"/>
      <c r="BL374" s="213"/>
      <c r="BM374" s="214">
        <v>65</v>
      </c>
    </row>
    <row r="375" spans="1:65">
      <c r="A375" s="29"/>
      <c r="B375" s="3" t="s">
        <v>87</v>
      </c>
      <c r="C375" s="28"/>
      <c r="D375" s="13">
        <v>0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274</v>
      </c>
      <c r="C376" s="28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275</v>
      </c>
      <c r="C377" s="46"/>
      <c r="D377" s="44" t="s">
        <v>276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747</v>
      </c>
      <c r="BM379" s="27" t="s">
        <v>278</v>
      </c>
    </row>
    <row r="380" spans="1:65" ht="15">
      <c r="A380" s="24" t="s">
        <v>37</v>
      </c>
      <c r="B380" s="18" t="s">
        <v>114</v>
      </c>
      <c r="C380" s="15" t="s">
        <v>115</v>
      </c>
      <c r="D380" s="16" t="s">
        <v>353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241</v>
      </c>
      <c r="C381" s="9" t="s">
        <v>241</v>
      </c>
      <c r="D381" s="10" t="s">
        <v>116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363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19">
        <v>105</v>
      </c>
      <c r="E384" s="220"/>
      <c r="F384" s="221"/>
      <c r="G384" s="221"/>
      <c r="H384" s="221"/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  <c r="AA384" s="221"/>
      <c r="AB384" s="221"/>
      <c r="AC384" s="221"/>
      <c r="AD384" s="221"/>
      <c r="AE384" s="221"/>
      <c r="AF384" s="221"/>
      <c r="AG384" s="221"/>
      <c r="AH384" s="221"/>
      <c r="AI384" s="221"/>
      <c r="AJ384" s="221"/>
      <c r="AK384" s="221"/>
      <c r="AL384" s="221"/>
      <c r="AM384" s="221"/>
      <c r="AN384" s="221"/>
      <c r="AO384" s="221"/>
      <c r="AP384" s="221"/>
      <c r="AQ384" s="221"/>
      <c r="AR384" s="221"/>
      <c r="AS384" s="221"/>
      <c r="AT384" s="221"/>
      <c r="AU384" s="221"/>
      <c r="AV384" s="221"/>
      <c r="AW384" s="221"/>
      <c r="AX384" s="221"/>
      <c r="AY384" s="221"/>
      <c r="AZ384" s="221"/>
      <c r="BA384" s="221"/>
      <c r="BB384" s="221"/>
      <c r="BC384" s="221"/>
      <c r="BD384" s="221"/>
      <c r="BE384" s="221"/>
      <c r="BF384" s="221"/>
      <c r="BG384" s="221"/>
      <c r="BH384" s="221"/>
      <c r="BI384" s="221"/>
      <c r="BJ384" s="221"/>
      <c r="BK384" s="221"/>
      <c r="BL384" s="221"/>
      <c r="BM384" s="222">
        <v>1</v>
      </c>
    </row>
    <row r="385" spans="1:65">
      <c r="A385" s="29"/>
      <c r="B385" s="19">
        <v>1</v>
      </c>
      <c r="C385" s="9">
        <v>2</v>
      </c>
      <c r="D385" s="223">
        <v>103</v>
      </c>
      <c r="E385" s="220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  <c r="AA385" s="221"/>
      <c r="AB385" s="221"/>
      <c r="AC385" s="221"/>
      <c r="AD385" s="221"/>
      <c r="AE385" s="221"/>
      <c r="AF385" s="221"/>
      <c r="AG385" s="221"/>
      <c r="AH385" s="221"/>
      <c r="AI385" s="221"/>
      <c r="AJ385" s="221"/>
      <c r="AK385" s="221"/>
      <c r="AL385" s="221"/>
      <c r="AM385" s="221"/>
      <c r="AN385" s="221"/>
      <c r="AO385" s="221"/>
      <c r="AP385" s="221"/>
      <c r="AQ385" s="221"/>
      <c r="AR385" s="221"/>
      <c r="AS385" s="221"/>
      <c r="AT385" s="221"/>
      <c r="AU385" s="221"/>
      <c r="AV385" s="221"/>
      <c r="AW385" s="221"/>
      <c r="AX385" s="221"/>
      <c r="AY385" s="221"/>
      <c r="AZ385" s="221"/>
      <c r="BA385" s="221"/>
      <c r="BB385" s="221"/>
      <c r="BC385" s="221"/>
      <c r="BD385" s="221"/>
      <c r="BE385" s="221"/>
      <c r="BF385" s="221"/>
      <c r="BG385" s="221"/>
      <c r="BH385" s="221"/>
      <c r="BI385" s="221"/>
      <c r="BJ385" s="221"/>
      <c r="BK385" s="221"/>
      <c r="BL385" s="221"/>
      <c r="BM385" s="222">
        <v>25</v>
      </c>
    </row>
    <row r="386" spans="1:65">
      <c r="A386" s="29"/>
      <c r="B386" s="20" t="s">
        <v>271</v>
      </c>
      <c r="C386" s="12"/>
      <c r="D386" s="225">
        <v>104</v>
      </c>
      <c r="E386" s="220"/>
      <c r="F386" s="221"/>
      <c r="G386" s="221"/>
      <c r="H386" s="221"/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  <c r="AA386" s="221"/>
      <c r="AB386" s="221"/>
      <c r="AC386" s="221"/>
      <c r="AD386" s="221"/>
      <c r="AE386" s="221"/>
      <c r="AF386" s="221"/>
      <c r="AG386" s="221"/>
      <c r="AH386" s="221"/>
      <c r="AI386" s="221"/>
      <c r="AJ386" s="221"/>
      <c r="AK386" s="221"/>
      <c r="AL386" s="221"/>
      <c r="AM386" s="221"/>
      <c r="AN386" s="221"/>
      <c r="AO386" s="221"/>
      <c r="AP386" s="221"/>
      <c r="AQ386" s="221"/>
      <c r="AR386" s="221"/>
      <c r="AS386" s="221"/>
      <c r="AT386" s="221"/>
      <c r="AU386" s="221"/>
      <c r="AV386" s="221"/>
      <c r="AW386" s="221"/>
      <c r="AX386" s="221"/>
      <c r="AY386" s="221"/>
      <c r="AZ386" s="221"/>
      <c r="BA386" s="221"/>
      <c r="BB386" s="221"/>
      <c r="BC386" s="221"/>
      <c r="BD386" s="221"/>
      <c r="BE386" s="221"/>
      <c r="BF386" s="221"/>
      <c r="BG386" s="221"/>
      <c r="BH386" s="221"/>
      <c r="BI386" s="221"/>
      <c r="BJ386" s="221"/>
      <c r="BK386" s="221"/>
      <c r="BL386" s="221"/>
      <c r="BM386" s="222">
        <v>16</v>
      </c>
    </row>
    <row r="387" spans="1:65">
      <c r="A387" s="29"/>
      <c r="B387" s="3" t="s">
        <v>272</v>
      </c>
      <c r="C387" s="28"/>
      <c r="D387" s="223">
        <v>104</v>
      </c>
      <c r="E387" s="220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  <c r="AA387" s="221"/>
      <c r="AB387" s="221"/>
      <c r="AC387" s="221"/>
      <c r="AD387" s="221"/>
      <c r="AE387" s="221"/>
      <c r="AF387" s="221"/>
      <c r="AG387" s="221"/>
      <c r="AH387" s="221"/>
      <c r="AI387" s="221"/>
      <c r="AJ387" s="221"/>
      <c r="AK387" s="221"/>
      <c r="AL387" s="221"/>
      <c r="AM387" s="221"/>
      <c r="AN387" s="221"/>
      <c r="AO387" s="221"/>
      <c r="AP387" s="221"/>
      <c r="AQ387" s="221"/>
      <c r="AR387" s="221"/>
      <c r="AS387" s="221"/>
      <c r="AT387" s="221"/>
      <c r="AU387" s="221"/>
      <c r="AV387" s="221"/>
      <c r="AW387" s="221"/>
      <c r="AX387" s="221"/>
      <c r="AY387" s="221"/>
      <c r="AZ387" s="221"/>
      <c r="BA387" s="221"/>
      <c r="BB387" s="221"/>
      <c r="BC387" s="221"/>
      <c r="BD387" s="221"/>
      <c r="BE387" s="221"/>
      <c r="BF387" s="221"/>
      <c r="BG387" s="221"/>
      <c r="BH387" s="221"/>
      <c r="BI387" s="221"/>
      <c r="BJ387" s="221"/>
      <c r="BK387" s="221"/>
      <c r="BL387" s="221"/>
      <c r="BM387" s="222">
        <v>104</v>
      </c>
    </row>
    <row r="388" spans="1:65">
      <c r="A388" s="29"/>
      <c r="B388" s="3" t="s">
        <v>273</v>
      </c>
      <c r="C388" s="28"/>
      <c r="D388" s="223">
        <v>1.4142135623730951</v>
      </c>
      <c r="E388" s="220"/>
      <c r="F388" s="221"/>
      <c r="G388" s="221"/>
      <c r="H388" s="221"/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  <c r="AA388" s="221"/>
      <c r="AB388" s="221"/>
      <c r="AC388" s="221"/>
      <c r="AD388" s="221"/>
      <c r="AE388" s="221"/>
      <c r="AF388" s="221"/>
      <c r="AG388" s="221"/>
      <c r="AH388" s="221"/>
      <c r="AI388" s="221"/>
      <c r="AJ388" s="221"/>
      <c r="AK388" s="221"/>
      <c r="AL388" s="221"/>
      <c r="AM388" s="221"/>
      <c r="AN388" s="221"/>
      <c r="AO388" s="221"/>
      <c r="AP388" s="221"/>
      <c r="AQ388" s="221"/>
      <c r="AR388" s="221"/>
      <c r="AS388" s="221"/>
      <c r="AT388" s="221"/>
      <c r="AU388" s="221"/>
      <c r="AV388" s="221"/>
      <c r="AW388" s="221"/>
      <c r="AX388" s="221"/>
      <c r="AY388" s="221"/>
      <c r="AZ388" s="221"/>
      <c r="BA388" s="221"/>
      <c r="BB388" s="221"/>
      <c r="BC388" s="221"/>
      <c r="BD388" s="221"/>
      <c r="BE388" s="221"/>
      <c r="BF388" s="221"/>
      <c r="BG388" s="221"/>
      <c r="BH388" s="221"/>
      <c r="BI388" s="221"/>
      <c r="BJ388" s="221"/>
      <c r="BK388" s="221"/>
      <c r="BL388" s="221"/>
      <c r="BM388" s="222">
        <v>66</v>
      </c>
    </row>
    <row r="389" spans="1:65">
      <c r="A389" s="29"/>
      <c r="B389" s="3" t="s">
        <v>87</v>
      </c>
      <c r="C389" s="28"/>
      <c r="D389" s="13">
        <v>1.359820733051053E-2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274</v>
      </c>
      <c r="C390" s="28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275</v>
      </c>
      <c r="C391" s="46"/>
      <c r="D391" s="44" t="s">
        <v>276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748</v>
      </c>
      <c r="BM393" s="27" t="s">
        <v>278</v>
      </c>
    </row>
    <row r="394" spans="1:65" ht="15">
      <c r="A394" s="24" t="s">
        <v>40</v>
      </c>
      <c r="B394" s="18" t="s">
        <v>114</v>
      </c>
      <c r="C394" s="15" t="s">
        <v>115</v>
      </c>
      <c r="D394" s="16" t="s">
        <v>353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241</v>
      </c>
      <c r="C395" s="9" t="s">
        <v>241</v>
      </c>
      <c r="D395" s="10" t="s">
        <v>116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363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8.8800000000000008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8.81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26</v>
      </c>
    </row>
    <row r="400" spans="1:65">
      <c r="A400" s="29"/>
      <c r="B400" s="20" t="s">
        <v>271</v>
      </c>
      <c r="C400" s="12"/>
      <c r="D400" s="22">
        <v>8.8450000000000006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272</v>
      </c>
      <c r="C401" s="28"/>
      <c r="D401" s="11">
        <v>8.8450000000000006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8.8450000000000006</v>
      </c>
    </row>
    <row r="402" spans="1:65">
      <c r="A402" s="29"/>
      <c r="B402" s="3" t="s">
        <v>273</v>
      </c>
      <c r="C402" s="28"/>
      <c r="D402" s="23">
        <v>4.9497474683058526E-2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67</v>
      </c>
    </row>
    <row r="403" spans="1:65">
      <c r="A403" s="29"/>
      <c r="B403" s="3" t="s">
        <v>87</v>
      </c>
      <c r="C403" s="28"/>
      <c r="D403" s="13">
        <v>5.5960966289495219E-3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274</v>
      </c>
      <c r="C404" s="28"/>
      <c r="D404" s="13">
        <v>0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275</v>
      </c>
      <c r="C405" s="46"/>
      <c r="D405" s="44" t="s">
        <v>276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749</v>
      </c>
      <c r="BM407" s="27" t="s">
        <v>278</v>
      </c>
    </row>
    <row r="408" spans="1:65" ht="15">
      <c r="A408" s="24" t="s">
        <v>43</v>
      </c>
      <c r="B408" s="18" t="s">
        <v>114</v>
      </c>
      <c r="C408" s="15" t="s">
        <v>115</v>
      </c>
      <c r="D408" s="16" t="s">
        <v>353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241</v>
      </c>
      <c r="C409" s="9" t="s">
        <v>241</v>
      </c>
      <c r="D409" s="10" t="s">
        <v>116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363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9">
        <v>159</v>
      </c>
      <c r="E412" s="220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1</v>
      </c>
    </row>
    <row r="413" spans="1:65">
      <c r="A413" s="29"/>
      <c r="B413" s="19">
        <v>1</v>
      </c>
      <c r="C413" s="9">
        <v>2</v>
      </c>
      <c r="D413" s="223">
        <v>158</v>
      </c>
      <c r="E413" s="220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62</v>
      </c>
    </row>
    <row r="414" spans="1:65">
      <c r="A414" s="29"/>
      <c r="B414" s="20" t="s">
        <v>271</v>
      </c>
      <c r="C414" s="12"/>
      <c r="D414" s="225">
        <v>158.5</v>
      </c>
      <c r="E414" s="220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2">
        <v>16</v>
      </c>
    </row>
    <row r="415" spans="1:65">
      <c r="A415" s="29"/>
      <c r="B415" s="3" t="s">
        <v>272</v>
      </c>
      <c r="C415" s="28"/>
      <c r="D415" s="223">
        <v>158.5</v>
      </c>
      <c r="E415" s="220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222">
        <v>158.5</v>
      </c>
    </row>
    <row r="416" spans="1:65">
      <c r="A416" s="29"/>
      <c r="B416" s="3" t="s">
        <v>273</v>
      </c>
      <c r="C416" s="28"/>
      <c r="D416" s="223">
        <v>0.70710678118654757</v>
      </c>
      <c r="E416" s="220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222">
        <v>68</v>
      </c>
    </row>
    <row r="417" spans="1:65">
      <c r="A417" s="29"/>
      <c r="B417" s="3" t="s">
        <v>87</v>
      </c>
      <c r="C417" s="28"/>
      <c r="D417" s="13">
        <v>4.4612415216816878E-3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274</v>
      </c>
      <c r="C418" s="28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275</v>
      </c>
      <c r="C419" s="46"/>
      <c r="D419" s="44" t="s">
        <v>276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750</v>
      </c>
      <c r="BM421" s="27" t="s">
        <v>278</v>
      </c>
    </row>
    <row r="422" spans="1:65" ht="15">
      <c r="A422" s="24" t="s">
        <v>59</v>
      </c>
      <c r="B422" s="18" t="s">
        <v>114</v>
      </c>
      <c r="C422" s="15" t="s">
        <v>115</v>
      </c>
      <c r="D422" s="16" t="s">
        <v>353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241</v>
      </c>
      <c r="C423" s="9" t="s">
        <v>241</v>
      </c>
      <c r="D423" s="10" t="s">
        <v>116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363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1">
        <v>0.05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5">
        <v>1</v>
      </c>
    </row>
    <row r="427" spans="1:65">
      <c r="A427" s="29"/>
      <c r="B427" s="19">
        <v>1</v>
      </c>
      <c r="C427" s="9">
        <v>2</v>
      </c>
      <c r="D427" s="23">
        <v>0.04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5">
        <v>63</v>
      </c>
    </row>
    <row r="428" spans="1:65">
      <c r="A428" s="29"/>
      <c r="B428" s="20" t="s">
        <v>271</v>
      </c>
      <c r="C428" s="12"/>
      <c r="D428" s="209">
        <v>4.4999999999999998E-2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5">
        <v>16</v>
      </c>
    </row>
    <row r="429" spans="1:65">
      <c r="A429" s="29"/>
      <c r="B429" s="3" t="s">
        <v>272</v>
      </c>
      <c r="C429" s="28"/>
      <c r="D429" s="23">
        <v>4.4999999999999998E-2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5">
        <v>4.4999999999999998E-2</v>
      </c>
    </row>
    <row r="430" spans="1:65">
      <c r="A430" s="29"/>
      <c r="B430" s="3" t="s">
        <v>273</v>
      </c>
      <c r="C430" s="28"/>
      <c r="D430" s="23">
        <v>7.0710678118655152E-3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5">
        <v>69</v>
      </c>
    </row>
    <row r="431" spans="1:65">
      <c r="A431" s="29"/>
      <c r="B431" s="3" t="s">
        <v>87</v>
      </c>
      <c r="C431" s="28"/>
      <c r="D431" s="13">
        <v>0.15713484026367813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274</v>
      </c>
      <c r="C432" s="28"/>
      <c r="D432" s="13">
        <v>0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275</v>
      </c>
      <c r="C433" s="46"/>
      <c r="D433" s="44" t="s">
        <v>276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751</v>
      </c>
      <c r="BM435" s="27" t="s">
        <v>278</v>
      </c>
    </row>
    <row r="436" spans="1:65" ht="15">
      <c r="A436" s="24" t="s">
        <v>6</v>
      </c>
      <c r="B436" s="18" t="s">
        <v>114</v>
      </c>
      <c r="C436" s="15" t="s">
        <v>115</v>
      </c>
      <c r="D436" s="16" t="s">
        <v>353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241</v>
      </c>
      <c r="C437" s="9" t="s">
        <v>241</v>
      </c>
      <c r="D437" s="10" t="s">
        <v>116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363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2.7</v>
      </c>
      <c r="E440" s="15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2.7</v>
      </c>
      <c r="E441" s="15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28</v>
      </c>
    </row>
    <row r="442" spans="1:65">
      <c r="A442" s="29"/>
      <c r="B442" s="20" t="s">
        <v>271</v>
      </c>
      <c r="C442" s="12"/>
      <c r="D442" s="22">
        <v>2.7</v>
      </c>
      <c r="E442" s="15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272</v>
      </c>
      <c r="C443" s="28"/>
      <c r="D443" s="11">
        <v>2.7</v>
      </c>
      <c r="E443" s="15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2.7</v>
      </c>
    </row>
    <row r="444" spans="1:65">
      <c r="A444" s="29"/>
      <c r="B444" s="3" t="s">
        <v>273</v>
      </c>
      <c r="C444" s="28"/>
      <c r="D444" s="23">
        <v>0</v>
      </c>
      <c r="E444" s="15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70</v>
      </c>
    </row>
    <row r="445" spans="1:65">
      <c r="A445" s="29"/>
      <c r="B445" s="3" t="s">
        <v>87</v>
      </c>
      <c r="C445" s="28"/>
      <c r="D445" s="13">
        <v>0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274</v>
      </c>
      <c r="C446" s="28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275</v>
      </c>
      <c r="C447" s="46"/>
      <c r="D447" s="44" t="s">
        <v>276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752</v>
      </c>
      <c r="BM449" s="27" t="s">
        <v>278</v>
      </c>
    </row>
    <row r="450" spans="1:65" ht="15">
      <c r="A450" s="24" t="s">
        <v>9</v>
      </c>
      <c r="B450" s="18" t="s">
        <v>114</v>
      </c>
      <c r="C450" s="15" t="s">
        <v>115</v>
      </c>
      <c r="D450" s="16" t="s">
        <v>353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241</v>
      </c>
      <c r="C451" s="9" t="s">
        <v>241</v>
      </c>
      <c r="D451" s="10" t="s">
        <v>116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363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8.8000000000000007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9.1999999999999993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29</v>
      </c>
    </row>
    <row r="456" spans="1:65">
      <c r="A456" s="29"/>
      <c r="B456" s="20" t="s">
        <v>271</v>
      </c>
      <c r="C456" s="12"/>
      <c r="D456" s="22">
        <v>9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272</v>
      </c>
      <c r="C457" s="28"/>
      <c r="D457" s="11">
        <v>9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9</v>
      </c>
    </row>
    <row r="458" spans="1:65">
      <c r="A458" s="29"/>
      <c r="B458" s="3" t="s">
        <v>273</v>
      </c>
      <c r="C458" s="28"/>
      <c r="D458" s="23">
        <v>0.28284271247461801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71</v>
      </c>
    </row>
    <row r="459" spans="1:65">
      <c r="A459" s="29"/>
      <c r="B459" s="3" t="s">
        <v>87</v>
      </c>
      <c r="C459" s="28"/>
      <c r="D459" s="13">
        <v>3.1426968052735337E-2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274</v>
      </c>
      <c r="C460" s="28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275</v>
      </c>
      <c r="C461" s="46"/>
      <c r="D461" s="44" t="s">
        <v>276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753</v>
      </c>
      <c r="BM463" s="27" t="s">
        <v>278</v>
      </c>
    </row>
    <row r="464" spans="1:65" ht="15">
      <c r="A464" s="24" t="s">
        <v>61</v>
      </c>
      <c r="B464" s="18" t="s">
        <v>114</v>
      </c>
      <c r="C464" s="15" t="s">
        <v>115</v>
      </c>
      <c r="D464" s="16" t="s">
        <v>353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241</v>
      </c>
      <c r="C465" s="9" t="s">
        <v>241</v>
      </c>
      <c r="D465" s="10" t="s">
        <v>116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363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4" t="s">
        <v>107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5" t="s">
        <v>107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 t="e">
        <v>#N/A</v>
      </c>
    </row>
    <row r="470" spans="1:65">
      <c r="A470" s="29"/>
      <c r="B470" s="20" t="s">
        <v>271</v>
      </c>
      <c r="C470" s="12"/>
      <c r="D470" s="22" t="s">
        <v>771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272</v>
      </c>
      <c r="C471" s="28"/>
      <c r="D471" s="11" t="s">
        <v>771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107</v>
      </c>
    </row>
    <row r="472" spans="1:65">
      <c r="A472" s="29"/>
      <c r="B472" s="3" t="s">
        <v>273</v>
      </c>
      <c r="C472" s="28"/>
      <c r="D472" s="23" t="s">
        <v>771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72</v>
      </c>
    </row>
    <row r="473" spans="1:65">
      <c r="A473" s="29"/>
      <c r="B473" s="3" t="s">
        <v>87</v>
      </c>
      <c r="C473" s="28"/>
      <c r="D473" s="13" t="s">
        <v>771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274</v>
      </c>
      <c r="C474" s="28"/>
      <c r="D474" s="13" t="s">
        <v>771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275</v>
      </c>
      <c r="C475" s="46"/>
      <c r="D475" s="44" t="s">
        <v>276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754</v>
      </c>
      <c r="BM477" s="27" t="s">
        <v>278</v>
      </c>
    </row>
    <row r="478" spans="1:65" ht="15">
      <c r="A478" s="24" t="s">
        <v>12</v>
      </c>
      <c r="B478" s="18" t="s">
        <v>114</v>
      </c>
      <c r="C478" s="15" t="s">
        <v>115</v>
      </c>
      <c r="D478" s="16" t="s">
        <v>353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241</v>
      </c>
      <c r="C479" s="9" t="s">
        <v>241</v>
      </c>
      <c r="D479" s="10" t="s">
        <v>116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363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7.36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7.26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12</v>
      </c>
    </row>
    <row r="484" spans="1:65">
      <c r="A484" s="29"/>
      <c r="B484" s="20" t="s">
        <v>271</v>
      </c>
      <c r="C484" s="12"/>
      <c r="D484" s="22">
        <v>7.3100000000000005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272</v>
      </c>
      <c r="C485" s="28"/>
      <c r="D485" s="11">
        <v>7.3100000000000005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7.31</v>
      </c>
    </row>
    <row r="486" spans="1:65">
      <c r="A486" s="29"/>
      <c r="B486" s="3" t="s">
        <v>273</v>
      </c>
      <c r="C486" s="28"/>
      <c r="D486" s="23">
        <v>7.0710678118655126E-2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56</v>
      </c>
    </row>
    <row r="487" spans="1:65">
      <c r="A487" s="29"/>
      <c r="B487" s="3" t="s">
        <v>87</v>
      </c>
      <c r="C487" s="28"/>
      <c r="D487" s="13">
        <v>9.673143381484969E-3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274</v>
      </c>
      <c r="C488" s="28"/>
      <c r="D488" s="13">
        <v>2.2204460492503131E-16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275</v>
      </c>
      <c r="C489" s="46"/>
      <c r="D489" s="44" t="s">
        <v>276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755</v>
      </c>
      <c r="BM491" s="27" t="s">
        <v>278</v>
      </c>
    </row>
    <row r="492" spans="1:65" ht="15">
      <c r="A492" s="24" t="s">
        <v>15</v>
      </c>
      <c r="B492" s="18" t="s">
        <v>114</v>
      </c>
      <c r="C492" s="15" t="s">
        <v>115</v>
      </c>
      <c r="D492" s="16" t="s">
        <v>353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241</v>
      </c>
      <c r="C493" s="9" t="s">
        <v>241</v>
      </c>
      <c r="D493" s="10" t="s">
        <v>116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363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4.8</v>
      </c>
      <c r="E496" s="15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4.8</v>
      </c>
      <c r="E497" s="15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13</v>
      </c>
    </row>
    <row r="498" spans="1:65">
      <c r="A498" s="29"/>
      <c r="B498" s="20" t="s">
        <v>271</v>
      </c>
      <c r="C498" s="12"/>
      <c r="D498" s="22">
        <v>4.8</v>
      </c>
      <c r="E498" s="15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272</v>
      </c>
      <c r="C499" s="28"/>
      <c r="D499" s="11">
        <v>4.8</v>
      </c>
      <c r="E499" s="15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4.8</v>
      </c>
    </row>
    <row r="500" spans="1:65">
      <c r="A500" s="29"/>
      <c r="B500" s="3" t="s">
        <v>273</v>
      </c>
      <c r="C500" s="28"/>
      <c r="D500" s="23">
        <v>0</v>
      </c>
      <c r="E500" s="15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57</v>
      </c>
    </row>
    <row r="501" spans="1:65">
      <c r="A501" s="29"/>
      <c r="B501" s="3" t="s">
        <v>87</v>
      </c>
      <c r="C501" s="28"/>
      <c r="D501" s="13">
        <v>0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274</v>
      </c>
      <c r="C502" s="28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275</v>
      </c>
      <c r="C503" s="46"/>
      <c r="D503" s="44" t="s">
        <v>276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756</v>
      </c>
      <c r="BM505" s="27" t="s">
        <v>278</v>
      </c>
    </row>
    <row r="506" spans="1:65" ht="15">
      <c r="A506" s="24" t="s">
        <v>18</v>
      </c>
      <c r="B506" s="18" t="s">
        <v>114</v>
      </c>
      <c r="C506" s="15" t="s">
        <v>115</v>
      </c>
      <c r="D506" s="16" t="s">
        <v>353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241</v>
      </c>
      <c r="C507" s="9" t="s">
        <v>241</v>
      </c>
      <c r="D507" s="10" t="s">
        <v>116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363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19">
        <v>198</v>
      </c>
      <c r="E510" s="220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  <c r="AA510" s="221"/>
      <c r="AB510" s="221"/>
      <c r="AC510" s="221"/>
      <c r="AD510" s="221"/>
      <c r="AE510" s="221"/>
      <c r="AF510" s="221"/>
      <c r="AG510" s="221"/>
      <c r="AH510" s="221"/>
      <c r="AI510" s="221"/>
      <c r="AJ510" s="221"/>
      <c r="AK510" s="221"/>
      <c r="AL510" s="221"/>
      <c r="AM510" s="221"/>
      <c r="AN510" s="221"/>
      <c r="AO510" s="221"/>
      <c r="AP510" s="221"/>
      <c r="AQ510" s="221"/>
      <c r="AR510" s="221"/>
      <c r="AS510" s="221"/>
      <c r="AT510" s="221"/>
      <c r="AU510" s="221"/>
      <c r="AV510" s="221"/>
      <c r="AW510" s="221"/>
      <c r="AX510" s="221"/>
      <c r="AY510" s="221"/>
      <c r="AZ510" s="221"/>
      <c r="BA510" s="221"/>
      <c r="BB510" s="221"/>
      <c r="BC510" s="221"/>
      <c r="BD510" s="221"/>
      <c r="BE510" s="221"/>
      <c r="BF510" s="221"/>
      <c r="BG510" s="221"/>
      <c r="BH510" s="221"/>
      <c r="BI510" s="221"/>
      <c r="BJ510" s="221"/>
      <c r="BK510" s="221"/>
      <c r="BL510" s="221"/>
      <c r="BM510" s="222">
        <v>1</v>
      </c>
    </row>
    <row r="511" spans="1:65">
      <c r="A511" s="29"/>
      <c r="B511" s="19">
        <v>1</v>
      </c>
      <c r="C511" s="9">
        <v>2</v>
      </c>
      <c r="D511" s="223">
        <v>197</v>
      </c>
      <c r="E511" s="220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  <c r="AA511" s="221"/>
      <c r="AB511" s="221"/>
      <c r="AC511" s="221"/>
      <c r="AD511" s="221"/>
      <c r="AE511" s="221"/>
      <c r="AF511" s="221"/>
      <c r="AG511" s="221"/>
      <c r="AH511" s="221"/>
      <c r="AI511" s="221"/>
      <c r="AJ511" s="221"/>
      <c r="AK511" s="221"/>
      <c r="AL511" s="221"/>
      <c r="AM511" s="221"/>
      <c r="AN511" s="221"/>
      <c r="AO511" s="221"/>
      <c r="AP511" s="221"/>
      <c r="AQ511" s="221"/>
      <c r="AR511" s="221"/>
      <c r="AS511" s="221"/>
      <c r="AT511" s="221"/>
      <c r="AU511" s="221"/>
      <c r="AV511" s="221"/>
      <c r="AW511" s="221"/>
      <c r="AX511" s="221"/>
      <c r="AY511" s="221"/>
      <c r="AZ511" s="221"/>
      <c r="BA511" s="221"/>
      <c r="BB511" s="221"/>
      <c r="BC511" s="221"/>
      <c r="BD511" s="221"/>
      <c r="BE511" s="221"/>
      <c r="BF511" s="221"/>
      <c r="BG511" s="221"/>
      <c r="BH511" s="221"/>
      <c r="BI511" s="221"/>
      <c r="BJ511" s="221"/>
      <c r="BK511" s="221"/>
      <c r="BL511" s="221"/>
      <c r="BM511" s="222">
        <v>14</v>
      </c>
    </row>
    <row r="512" spans="1:65">
      <c r="A512" s="29"/>
      <c r="B512" s="20" t="s">
        <v>271</v>
      </c>
      <c r="C512" s="12"/>
      <c r="D512" s="225">
        <v>197.5</v>
      </c>
      <c r="E512" s="220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  <c r="AA512" s="221"/>
      <c r="AB512" s="221"/>
      <c r="AC512" s="221"/>
      <c r="AD512" s="221"/>
      <c r="AE512" s="221"/>
      <c r="AF512" s="221"/>
      <c r="AG512" s="221"/>
      <c r="AH512" s="221"/>
      <c r="AI512" s="221"/>
      <c r="AJ512" s="221"/>
      <c r="AK512" s="221"/>
      <c r="AL512" s="221"/>
      <c r="AM512" s="221"/>
      <c r="AN512" s="221"/>
      <c r="AO512" s="221"/>
      <c r="AP512" s="221"/>
      <c r="AQ512" s="221"/>
      <c r="AR512" s="221"/>
      <c r="AS512" s="221"/>
      <c r="AT512" s="221"/>
      <c r="AU512" s="221"/>
      <c r="AV512" s="221"/>
      <c r="AW512" s="221"/>
      <c r="AX512" s="221"/>
      <c r="AY512" s="221"/>
      <c r="AZ512" s="221"/>
      <c r="BA512" s="221"/>
      <c r="BB512" s="221"/>
      <c r="BC512" s="221"/>
      <c r="BD512" s="221"/>
      <c r="BE512" s="221"/>
      <c r="BF512" s="221"/>
      <c r="BG512" s="221"/>
      <c r="BH512" s="221"/>
      <c r="BI512" s="221"/>
      <c r="BJ512" s="221"/>
      <c r="BK512" s="221"/>
      <c r="BL512" s="221"/>
      <c r="BM512" s="222">
        <v>16</v>
      </c>
    </row>
    <row r="513" spans="1:65">
      <c r="A513" s="29"/>
      <c r="B513" s="3" t="s">
        <v>272</v>
      </c>
      <c r="C513" s="28"/>
      <c r="D513" s="223">
        <v>197.5</v>
      </c>
      <c r="E513" s="220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A513" s="221"/>
      <c r="AB513" s="221"/>
      <c r="AC513" s="221"/>
      <c r="AD513" s="221"/>
      <c r="AE513" s="221"/>
      <c r="AF513" s="221"/>
      <c r="AG513" s="221"/>
      <c r="AH513" s="221"/>
      <c r="AI513" s="221"/>
      <c r="AJ513" s="221"/>
      <c r="AK513" s="221"/>
      <c r="AL513" s="221"/>
      <c r="AM513" s="221"/>
      <c r="AN513" s="221"/>
      <c r="AO513" s="221"/>
      <c r="AP513" s="221"/>
      <c r="AQ513" s="221"/>
      <c r="AR513" s="221"/>
      <c r="AS513" s="221"/>
      <c r="AT513" s="221"/>
      <c r="AU513" s="221"/>
      <c r="AV513" s="221"/>
      <c r="AW513" s="221"/>
      <c r="AX513" s="221"/>
      <c r="AY513" s="221"/>
      <c r="AZ513" s="221"/>
      <c r="BA513" s="221"/>
      <c r="BB513" s="221"/>
      <c r="BC513" s="221"/>
      <c r="BD513" s="221"/>
      <c r="BE513" s="221"/>
      <c r="BF513" s="221"/>
      <c r="BG513" s="221"/>
      <c r="BH513" s="221"/>
      <c r="BI513" s="221"/>
      <c r="BJ513" s="221"/>
      <c r="BK513" s="221"/>
      <c r="BL513" s="221"/>
      <c r="BM513" s="222">
        <v>197.5</v>
      </c>
    </row>
    <row r="514" spans="1:65">
      <c r="A514" s="29"/>
      <c r="B514" s="3" t="s">
        <v>273</v>
      </c>
      <c r="C514" s="28"/>
      <c r="D514" s="223">
        <v>0.70710678118654757</v>
      </c>
      <c r="E514" s="220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  <c r="AJ514" s="221"/>
      <c r="AK514" s="221"/>
      <c r="AL514" s="221"/>
      <c r="AM514" s="221"/>
      <c r="AN514" s="221"/>
      <c r="AO514" s="221"/>
      <c r="AP514" s="221"/>
      <c r="AQ514" s="221"/>
      <c r="AR514" s="221"/>
      <c r="AS514" s="221"/>
      <c r="AT514" s="221"/>
      <c r="AU514" s="221"/>
      <c r="AV514" s="221"/>
      <c r="AW514" s="221"/>
      <c r="AX514" s="221"/>
      <c r="AY514" s="221"/>
      <c r="AZ514" s="221"/>
      <c r="BA514" s="221"/>
      <c r="BB514" s="221"/>
      <c r="BC514" s="221"/>
      <c r="BD514" s="221"/>
      <c r="BE514" s="221"/>
      <c r="BF514" s="221"/>
      <c r="BG514" s="221"/>
      <c r="BH514" s="221"/>
      <c r="BI514" s="221"/>
      <c r="BJ514" s="221"/>
      <c r="BK514" s="221"/>
      <c r="BL514" s="221"/>
      <c r="BM514" s="222">
        <v>58</v>
      </c>
    </row>
    <row r="515" spans="1:65">
      <c r="A515" s="29"/>
      <c r="B515" s="3" t="s">
        <v>87</v>
      </c>
      <c r="C515" s="28"/>
      <c r="D515" s="13">
        <v>3.5802874996787217E-3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274</v>
      </c>
      <c r="C516" s="28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275</v>
      </c>
      <c r="C517" s="46"/>
      <c r="D517" s="44" t="s">
        <v>276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757</v>
      </c>
      <c r="BM519" s="27" t="s">
        <v>278</v>
      </c>
    </row>
    <row r="520" spans="1:65" ht="15">
      <c r="A520" s="24" t="s">
        <v>21</v>
      </c>
      <c r="B520" s="18" t="s">
        <v>114</v>
      </c>
      <c r="C520" s="15" t="s">
        <v>115</v>
      </c>
      <c r="D520" s="16" t="s">
        <v>353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241</v>
      </c>
      <c r="C521" s="9" t="s">
        <v>241</v>
      </c>
      <c r="D521" s="10" t="s">
        <v>116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363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1.1599999999999999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1.1200000000000001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15</v>
      </c>
    </row>
    <row r="526" spans="1:65">
      <c r="A526" s="29"/>
      <c r="B526" s="20" t="s">
        <v>271</v>
      </c>
      <c r="C526" s="12"/>
      <c r="D526" s="22">
        <v>1.1400000000000001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272</v>
      </c>
      <c r="C527" s="28"/>
      <c r="D527" s="11">
        <v>1.1400000000000001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1.1399999999999999</v>
      </c>
    </row>
    <row r="528" spans="1:65">
      <c r="A528" s="29"/>
      <c r="B528" s="3" t="s">
        <v>273</v>
      </c>
      <c r="C528" s="28"/>
      <c r="D528" s="23">
        <v>2.828427124746177E-2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59</v>
      </c>
    </row>
    <row r="529" spans="1:65">
      <c r="A529" s="29"/>
      <c r="B529" s="3" t="s">
        <v>87</v>
      </c>
      <c r="C529" s="28"/>
      <c r="D529" s="13">
        <v>2.4810764252159445E-2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274</v>
      </c>
      <c r="C530" s="28"/>
      <c r="D530" s="13">
        <v>2.2204460492503131E-16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275</v>
      </c>
      <c r="C531" s="46"/>
      <c r="D531" s="44" t="s">
        <v>276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758</v>
      </c>
      <c r="BM533" s="27" t="s">
        <v>278</v>
      </c>
    </row>
    <row r="534" spans="1:65" ht="15">
      <c r="A534" s="24" t="s">
        <v>24</v>
      </c>
      <c r="B534" s="18" t="s">
        <v>114</v>
      </c>
      <c r="C534" s="15" t="s">
        <v>115</v>
      </c>
      <c r="D534" s="16" t="s">
        <v>353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241</v>
      </c>
      <c r="C535" s="9" t="s">
        <v>241</v>
      </c>
      <c r="D535" s="10" t="s">
        <v>116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363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1.04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1.01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16</v>
      </c>
    </row>
    <row r="540" spans="1:65">
      <c r="A540" s="29"/>
      <c r="B540" s="20" t="s">
        <v>271</v>
      </c>
      <c r="C540" s="12"/>
      <c r="D540" s="22">
        <v>1.0249999999999999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272</v>
      </c>
      <c r="C541" s="28"/>
      <c r="D541" s="11">
        <v>1.0249999999999999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1.0249999999999999</v>
      </c>
    </row>
    <row r="542" spans="1:65">
      <c r="A542" s="29"/>
      <c r="B542" s="3" t="s">
        <v>273</v>
      </c>
      <c r="C542" s="28"/>
      <c r="D542" s="23">
        <v>2.1213203435596444E-2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60</v>
      </c>
    </row>
    <row r="543" spans="1:65">
      <c r="A543" s="29"/>
      <c r="B543" s="3" t="s">
        <v>87</v>
      </c>
      <c r="C543" s="28"/>
      <c r="D543" s="13">
        <v>2.0695808229850191E-2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274</v>
      </c>
      <c r="C544" s="28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275</v>
      </c>
      <c r="C545" s="46"/>
      <c r="D545" s="44" t="s">
        <v>276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759</v>
      </c>
      <c r="BM547" s="27" t="s">
        <v>278</v>
      </c>
    </row>
    <row r="548" spans="1:65" ht="15">
      <c r="A548" s="24" t="s">
        <v>27</v>
      </c>
      <c r="B548" s="18" t="s">
        <v>114</v>
      </c>
      <c r="C548" s="15" t="s">
        <v>115</v>
      </c>
      <c r="D548" s="16" t="s">
        <v>353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241</v>
      </c>
      <c r="C549" s="9" t="s">
        <v>241</v>
      </c>
      <c r="D549" s="10" t="s">
        <v>116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363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 t="s">
        <v>97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0.2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55</v>
      </c>
    </row>
    <row r="554" spans="1:65">
      <c r="A554" s="29"/>
      <c r="B554" s="20" t="s">
        <v>271</v>
      </c>
      <c r="C554" s="12"/>
      <c r="D554" s="22">
        <v>0.2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272</v>
      </c>
      <c r="C555" s="28"/>
      <c r="D555" s="11">
        <v>0.2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0.15</v>
      </c>
    </row>
    <row r="556" spans="1:65">
      <c r="A556" s="29"/>
      <c r="B556" s="3" t="s">
        <v>273</v>
      </c>
      <c r="C556" s="28"/>
      <c r="D556" s="23" t="s">
        <v>771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61</v>
      </c>
    </row>
    <row r="557" spans="1:65">
      <c r="A557" s="29"/>
      <c r="B557" s="3" t="s">
        <v>87</v>
      </c>
      <c r="C557" s="28"/>
      <c r="D557" s="13" t="s">
        <v>771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274</v>
      </c>
      <c r="C558" s="28"/>
      <c r="D558" s="13">
        <v>0.33333333333333348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275</v>
      </c>
      <c r="C559" s="46"/>
      <c r="D559" s="44" t="s">
        <v>276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760</v>
      </c>
      <c r="BM561" s="27" t="s">
        <v>278</v>
      </c>
    </row>
    <row r="562" spans="1:65" ht="15">
      <c r="A562" s="24" t="s">
        <v>30</v>
      </c>
      <c r="B562" s="18" t="s">
        <v>114</v>
      </c>
      <c r="C562" s="15" t="s">
        <v>115</v>
      </c>
      <c r="D562" s="16" t="s">
        <v>353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241</v>
      </c>
      <c r="C563" s="9" t="s">
        <v>241</v>
      </c>
      <c r="D563" s="10" t="s">
        <v>116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363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0">
        <v>15</v>
      </c>
      <c r="E566" s="212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4">
        <v>1</v>
      </c>
    </row>
    <row r="567" spans="1:65">
      <c r="A567" s="29"/>
      <c r="B567" s="19">
        <v>1</v>
      </c>
      <c r="C567" s="9">
        <v>2</v>
      </c>
      <c r="D567" s="215">
        <v>14.3</v>
      </c>
      <c r="E567" s="212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4">
        <v>17</v>
      </c>
    </row>
    <row r="568" spans="1:65">
      <c r="A568" s="29"/>
      <c r="B568" s="20" t="s">
        <v>271</v>
      </c>
      <c r="C568" s="12"/>
      <c r="D568" s="218">
        <v>14.65</v>
      </c>
      <c r="E568" s="212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4">
        <v>16</v>
      </c>
    </row>
    <row r="569" spans="1:65">
      <c r="A569" s="29"/>
      <c r="B569" s="3" t="s">
        <v>272</v>
      </c>
      <c r="C569" s="28"/>
      <c r="D569" s="215">
        <v>14.65</v>
      </c>
      <c r="E569" s="212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4">
        <v>14.65</v>
      </c>
    </row>
    <row r="570" spans="1:65">
      <c r="A570" s="29"/>
      <c r="B570" s="3" t="s">
        <v>273</v>
      </c>
      <c r="C570" s="28"/>
      <c r="D570" s="215">
        <v>0.49497474683058273</v>
      </c>
      <c r="E570" s="212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4">
        <v>62</v>
      </c>
    </row>
    <row r="571" spans="1:65">
      <c r="A571" s="29"/>
      <c r="B571" s="3" t="s">
        <v>87</v>
      </c>
      <c r="C571" s="28"/>
      <c r="D571" s="13">
        <v>3.3786672138606332E-2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274</v>
      </c>
      <c r="C572" s="28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275</v>
      </c>
      <c r="C573" s="46"/>
      <c r="D573" s="44" t="s">
        <v>276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761</v>
      </c>
      <c r="BM575" s="27" t="s">
        <v>278</v>
      </c>
    </row>
    <row r="576" spans="1:65" ht="15">
      <c r="A576" s="24" t="s">
        <v>63</v>
      </c>
      <c r="B576" s="18" t="s">
        <v>114</v>
      </c>
      <c r="C576" s="15" t="s">
        <v>115</v>
      </c>
      <c r="D576" s="16" t="s">
        <v>353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241</v>
      </c>
      <c r="C577" s="9" t="s">
        <v>241</v>
      </c>
      <c r="D577" s="10" t="s">
        <v>116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363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1">
        <v>0.38300000000000001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05">
        <v>1</v>
      </c>
    </row>
    <row r="581" spans="1:65">
      <c r="A581" s="29"/>
      <c r="B581" s="19">
        <v>1</v>
      </c>
      <c r="C581" s="9">
        <v>2</v>
      </c>
      <c r="D581" s="23">
        <v>0.377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05">
        <v>18</v>
      </c>
    </row>
    <row r="582" spans="1:65">
      <c r="A582" s="29"/>
      <c r="B582" s="20" t="s">
        <v>271</v>
      </c>
      <c r="C582" s="12"/>
      <c r="D582" s="209">
        <v>0.38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05">
        <v>16</v>
      </c>
    </row>
    <row r="583" spans="1:65">
      <c r="A583" s="29"/>
      <c r="B583" s="3" t="s">
        <v>272</v>
      </c>
      <c r="C583" s="28"/>
      <c r="D583" s="23">
        <v>0.38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05">
        <v>0.38</v>
      </c>
    </row>
    <row r="584" spans="1:65">
      <c r="A584" s="29"/>
      <c r="B584" s="3" t="s">
        <v>273</v>
      </c>
      <c r="C584" s="28"/>
      <c r="D584" s="23">
        <v>4.2426406871192892E-3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05">
        <v>63</v>
      </c>
    </row>
    <row r="585" spans="1:65">
      <c r="A585" s="29"/>
      <c r="B585" s="3" t="s">
        <v>87</v>
      </c>
      <c r="C585" s="28"/>
      <c r="D585" s="13">
        <v>1.1164843913471813E-2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274</v>
      </c>
      <c r="C586" s="28"/>
      <c r="D586" s="13">
        <v>0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275</v>
      </c>
      <c r="C587" s="46"/>
      <c r="D587" s="44" t="s">
        <v>276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762</v>
      </c>
      <c r="BM589" s="27" t="s">
        <v>278</v>
      </c>
    </row>
    <row r="590" spans="1:65" ht="15">
      <c r="A590" s="24" t="s">
        <v>64</v>
      </c>
      <c r="B590" s="18" t="s">
        <v>114</v>
      </c>
      <c r="C590" s="15" t="s">
        <v>115</v>
      </c>
      <c r="D590" s="16" t="s">
        <v>353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241</v>
      </c>
      <c r="C591" s="9" t="s">
        <v>241</v>
      </c>
      <c r="D591" s="10" t="s">
        <v>116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363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0.6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19</v>
      </c>
    </row>
    <row r="596" spans="1:65">
      <c r="A596" s="29"/>
      <c r="B596" s="20" t="s">
        <v>271</v>
      </c>
      <c r="C596" s="12"/>
      <c r="D596" s="22">
        <v>0.6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272</v>
      </c>
      <c r="C597" s="28"/>
      <c r="D597" s="11">
        <v>0.6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0.6</v>
      </c>
    </row>
    <row r="598" spans="1:65">
      <c r="A598" s="29"/>
      <c r="B598" s="3" t="s">
        <v>273</v>
      </c>
      <c r="C598" s="28"/>
      <c r="D598" s="23">
        <v>0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64</v>
      </c>
    </row>
    <row r="599" spans="1:65">
      <c r="A599" s="29"/>
      <c r="B599" s="3" t="s">
        <v>87</v>
      </c>
      <c r="C599" s="28"/>
      <c r="D599" s="13">
        <v>0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274</v>
      </c>
      <c r="C600" s="28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275</v>
      </c>
      <c r="C601" s="46"/>
      <c r="D601" s="44" t="s">
        <v>276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763</v>
      </c>
      <c r="BM603" s="27" t="s">
        <v>278</v>
      </c>
    </row>
    <row r="604" spans="1:65" ht="15">
      <c r="A604" s="24" t="s">
        <v>65</v>
      </c>
      <c r="B604" s="18" t="s">
        <v>114</v>
      </c>
      <c r="C604" s="15" t="s">
        <v>115</v>
      </c>
      <c r="D604" s="16" t="s">
        <v>353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241</v>
      </c>
      <c r="C605" s="9" t="s">
        <v>241</v>
      </c>
      <c r="D605" s="10" t="s">
        <v>116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363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0.44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0.43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20</v>
      </c>
    </row>
    <row r="610" spans="1:65">
      <c r="A610" s="29"/>
      <c r="B610" s="20" t="s">
        <v>271</v>
      </c>
      <c r="C610" s="12"/>
      <c r="D610" s="22">
        <v>0.435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272</v>
      </c>
      <c r="C611" s="28"/>
      <c r="D611" s="11">
        <v>0.435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0.435</v>
      </c>
    </row>
    <row r="612" spans="1:65">
      <c r="A612" s="29"/>
      <c r="B612" s="3" t="s">
        <v>273</v>
      </c>
      <c r="C612" s="28"/>
      <c r="D612" s="23">
        <v>7.0710678118654814E-3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65</v>
      </c>
    </row>
    <row r="613" spans="1:65">
      <c r="A613" s="29"/>
      <c r="B613" s="3" t="s">
        <v>87</v>
      </c>
      <c r="C613" s="28"/>
      <c r="D613" s="13">
        <v>1.6255328303139038E-2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274</v>
      </c>
      <c r="C614" s="28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275</v>
      </c>
      <c r="C615" s="46"/>
      <c r="D615" s="44" t="s">
        <v>276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764</v>
      </c>
      <c r="BM617" s="27" t="s">
        <v>278</v>
      </c>
    </row>
    <row r="618" spans="1:65" ht="15">
      <c r="A618" s="24" t="s">
        <v>32</v>
      </c>
      <c r="B618" s="18" t="s">
        <v>114</v>
      </c>
      <c r="C618" s="15" t="s">
        <v>115</v>
      </c>
      <c r="D618" s="16" t="s">
        <v>353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241</v>
      </c>
      <c r="C619" s="9" t="s">
        <v>241</v>
      </c>
      <c r="D619" s="10" t="s">
        <v>116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363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5.0199999999999996</v>
      </c>
      <c r="E622" s="15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5.05</v>
      </c>
      <c r="E623" s="15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21</v>
      </c>
    </row>
    <row r="624" spans="1:65">
      <c r="A624" s="29"/>
      <c r="B624" s="20" t="s">
        <v>271</v>
      </c>
      <c r="C624" s="12"/>
      <c r="D624" s="22">
        <v>5.0350000000000001</v>
      </c>
      <c r="E624" s="15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272</v>
      </c>
      <c r="C625" s="28"/>
      <c r="D625" s="11">
        <v>5.0350000000000001</v>
      </c>
      <c r="E625" s="15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5.0350000000000001</v>
      </c>
    </row>
    <row r="626" spans="1:65">
      <c r="A626" s="29"/>
      <c r="B626" s="3" t="s">
        <v>273</v>
      </c>
      <c r="C626" s="28"/>
      <c r="D626" s="23">
        <v>2.12132034355966E-2</v>
      </c>
      <c r="E626" s="15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66</v>
      </c>
    </row>
    <row r="627" spans="1:65">
      <c r="A627" s="29"/>
      <c r="B627" s="3" t="s">
        <v>87</v>
      </c>
      <c r="C627" s="28"/>
      <c r="D627" s="13">
        <v>4.2131486465931678E-3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274</v>
      </c>
      <c r="C628" s="28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275</v>
      </c>
      <c r="C629" s="46"/>
      <c r="D629" s="44" t="s">
        <v>276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765</v>
      </c>
      <c r="BM631" s="27" t="s">
        <v>278</v>
      </c>
    </row>
    <row r="632" spans="1:65" ht="15">
      <c r="A632" s="24" t="s">
        <v>66</v>
      </c>
      <c r="B632" s="18" t="s">
        <v>114</v>
      </c>
      <c r="C632" s="15" t="s">
        <v>115</v>
      </c>
      <c r="D632" s="16" t="s">
        <v>353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241</v>
      </c>
      <c r="C633" s="9" t="s">
        <v>241</v>
      </c>
      <c r="D633" s="10" t="s">
        <v>116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363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19">
        <v>75.3</v>
      </c>
      <c r="E636" s="220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  <c r="AA636" s="221"/>
      <c r="AB636" s="221"/>
      <c r="AC636" s="221"/>
      <c r="AD636" s="221"/>
      <c r="AE636" s="221"/>
      <c r="AF636" s="221"/>
      <c r="AG636" s="221"/>
      <c r="AH636" s="221"/>
      <c r="AI636" s="221"/>
      <c r="AJ636" s="221"/>
      <c r="AK636" s="221"/>
      <c r="AL636" s="221"/>
      <c r="AM636" s="221"/>
      <c r="AN636" s="221"/>
      <c r="AO636" s="221"/>
      <c r="AP636" s="221"/>
      <c r="AQ636" s="221"/>
      <c r="AR636" s="221"/>
      <c r="AS636" s="221"/>
      <c r="AT636" s="221"/>
      <c r="AU636" s="221"/>
      <c r="AV636" s="221"/>
      <c r="AW636" s="221"/>
      <c r="AX636" s="221"/>
      <c r="AY636" s="221"/>
      <c r="AZ636" s="221"/>
      <c r="BA636" s="221"/>
      <c r="BB636" s="221"/>
      <c r="BC636" s="221"/>
      <c r="BD636" s="221"/>
      <c r="BE636" s="221"/>
      <c r="BF636" s="221"/>
      <c r="BG636" s="221"/>
      <c r="BH636" s="221"/>
      <c r="BI636" s="221"/>
      <c r="BJ636" s="221"/>
      <c r="BK636" s="221"/>
      <c r="BL636" s="221"/>
      <c r="BM636" s="222">
        <v>1</v>
      </c>
    </row>
    <row r="637" spans="1:65">
      <c r="A637" s="29"/>
      <c r="B637" s="19">
        <v>1</v>
      </c>
      <c r="C637" s="9">
        <v>2</v>
      </c>
      <c r="D637" s="223">
        <v>73.400000000000006</v>
      </c>
      <c r="E637" s="220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  <c r="AA637" s="221"/>
      <c r="AB637" s="221"/>
      <c r="AC637" s="221"/>
      <c r="AD637" s="221"/>
      <c r="AE637" s="221"/>
      <c r="AF637" s="221"/>
      <c r="AG637" s="221"/>
      <c r="AH637" s="221"/>
      <c r="AI637" s="221"/>
      <c r="AJ637" s="221"/>
      <c r="AK637" s="221"/>
      <c r="AL637" s="221"/>
      <c r="AM637" s="221"/>
      <c r="AN637" s="221"/>
      <c r="AO637" s="221"/>
      <c r="AP637" s="221"/>
      <c r="AQ637" s="221"/>
      <c r="AR637" s="221"/>
      <c r="AS637" s="221"/>
      <c r="AT637" s="221"/>
      <c r="AU637" s="221"/>
      <c r="AV637" s="221"/>
      <c r="AW637" s="221"/>
      <c r="AX637" s="221"/>
      <c r="AY637" s="221"/>
      <c r="AZ637" s="221"/>
      <c r="BA637" s="221"/>
      <c r="BB637" s="221"/>
      <c r="BC637" s="221"/>
      <c r="BD637" s="221"/>
      <c r="BE637" s="221"/>
      <c r="BF637" s="221"/>
      <c r="BG637" s="221"/>
      <c r="BH637" s="221"/>
      <c r="BI637" s="221"/>
      <c r="BJ637" s="221"/>
      <c r="BK637" s="221"/>
      <c r="BL637" s="221"/>
      <c r="BM637" s="222">
        <v>22</v>
      </c>
    </row>
    <row r="638" spans="1:65">
      <c r="A638" s="29"/>
      <c r="B638" s="20" t="s">
        <v>271</v>
      </c>
      <c r="C638" s="12"/>
      <c r="D638" s="225">
        <v>74.349999999999994</v>
      </c>
      <c r="E638" s="220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  <c r="AA638" s="221"/>
      <c r="AB638" s="221"/>
      <c r="AC638" s="221"/>
      <c r="AD638" s="221"/>
      <c r="AE638" s="221"/>
      <c r="AF638" s="221"/>
      <c r="AG638" s="221"/>
      <c r="AH638" s="221"/>
      <c r="AI638" s="221"/>
      <c r="AJ638" s="221"/>
      <c r="AK638" s="221"/>
      <c r="AL638" s="221"/>
      <c r="AM638" s="221"/>
      <c r="AN638" s="221"/>
      <c r="AO638" s="221"/>
      <c r="AP638" s="221"/>
      <c r="AQ638" s="221"/>
      <c r="AR638" s="221"/>
      <c r="AS638" s="221"/>
      <c r="AT638" s="221"/>
      <c r="AU638" s="221"/>
      <c r="AV638" s="221"/>
      <c r="AW638" s="221"/>
      <c r="AX638" s="221"/>
      <c r="AY638" s="221"/>
      <c r="AZ638" s="221"/>
      <c r="BA638" s="221"/>
      <c r="BB638" s="221"/>
      <c r="BC638" s="221"/>
      <c r="BD638" s="221"/>
      <c r="BE638" s="221"/>
      <c r="BF638" s="221"/>
      <c r="BG638" s="221"/>
      <c r="BH638" s="221"/>
      <c r="BI638" s="221"/>
      <c r="BJ638" s="221"/>
      <c r="BK638" s="221"/>
      <c r="BL638" s="221"/>
      <c r="BM638" s="222">
        <v>16</v>
      </c>
    </row>
    <row r="639" spans="1:65">
      <c r="A639" s="29"/>
      <c r="B639" s="3" t="s">
        <v>272</v>
      </c>
      <c r="C639" s="28"/>
      <c r="D639" s="223">
        <v>74.349999999999994</v>
      </c>
      <c r="E639" s="220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  <c r="AA639" s="221"/>
      <c r="AB639" s="221"/>
      <c r="AC639" s="221"/>
      <c r="AD639" s="221"/>
      <c r="AE639" s="221"/>
      <c r="AF639" s="221"/>
      <c r="AG639" s="221"/>
      <c r="AH639" s="221"/>
      <c r="AI639" s="221"/>
      <c r="AJ639" s="221"/>
      <c r="AK639" s="221"/>
      <c r="AL639" s="221"/>
      <c r="AM639" s="221"/>
      <c r="AN639" s="221"/>
      <c r="AO639" s="221"/>
      <c r="AP639" s="221"/>
      <c r="AQ639" s="221"/>
      <c r="AR639" s="221"/>
      <c r="AS639" s="221"/>
      <c r="AT639" s="221"/>
      <c r="AU639" s="221"/>
      <c r="AV639" s="221"/>
      <c r="AW639" s="221"/>
      <c r="AX639" s="221"/>
      <c r="AY639" s="221"/>
      <c r="AZ639" s="221"/>
      <c r="BA639" s="221"/>
      <c r="BB639" s="221"/>
      <c r="BC639" s="221"/>
      <c r="BD639" s="221"/>
      <c r="BE639" s="221"/>
      <c r="BF639" s="221"/>
      <c r="BG639" s="221"/>
      <c r="BH639" s="221"/>
      <c r="BI639" s="221"/>
      <c r="BJ639" s="221"/>
      <c r="BK639" s="221"/>
      <c r="BL639" s="221"/>
      <c r="BM639" s="222">
        <v>74.349999999999994</v>
      </c>
    </row>
    <row r="640" spans="1:65">
      <c r="A640" s="29"/>
      <c r="B640" s="3" t="s">
        <v>273</v>
      </c>
      <c r="C640" s="28"/>
      <c r="D640" s="223">
        <v>1.3435028842544343</v>
      </c>
      <c r="E640" s="220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  <c r="AA640" s="221"/>
      <c r="AB640" s="221"/>
      <c r="AC640" s="221"/>
      <c r="AD640" s="221"/>
      <c r="AE640" s="221"/>
      <c r="AF640" s="221"/>
      <c r="AG640" s="221"/>
      <c r="AH640" s="221"/>
      <c r="AI640" s="221"/>
      <c r="AJ640" s="221"/>
      <c r="AK640" s="221"/>
      <c r="AL640" s="221"/>
      <c r="AM640" s="221"/>
      <c r="AN640" s="221"/>
      <c r="AO640" s="221"/>
      <c r="AP640" s="221"/>
      <c r="AQ640" s="221"/>
      <c r="AR640" s="221"/>
      <c r="AS640" s="221"/>
      <c r="AT640" s="221"/>
      <c r="AU640" s="221"/>
      <c r="AV640" s="221"/>
      <c r="AW640" s="221"/>
      <c r="AX640" s="221"/>
      <c r="AY640" s="221"/>
      <c r="AZ640" s="221"/>
      <c r="BA640" s="221"/>
      <c r="BB640" s="221"/>
      <c r="BC640" s="221"/>
      <c r="BD640" s="221"/>
      <c r="BE640" s="221"/>
      <c r="BF640" s="221"/>
      <c r="BG640" s="221"/>
      <c r="BH640" s="221"/>
      <c r="BI640" s="221"/>
      <c r="BJ640" s="221"/>
      <c r="BK640" s="221"/>
      <c r="BL640" s="221"/>
      <c r="BM640" s="222">
        <v>67</v>
      </c>
    </row>
    <row r="641" spans="1:65">
      <c r="A641" s="29"/>
      <c r="B641" s="3" t="s">
        <v>87</v>
      </c>
      <c r="C641" s="28"/>
      <c r="D641" s="13">
        <v>1.8069978268385131E-2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274</v>
      </c>
      <c r="C642" s="28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275</v>
      </c>
      <c r="C643" s="46"/>
      <c r="D643" s="44" t="s">
        <v>276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766</v>
      </c>
      <c r="BM645" s="27" t="s">
        <v>278</v>
      </c>
    </row>
    <row r="646" spans="1:65" ht="15">
      <c r="A646" s="24" t="s">
        <v>35</v>
      </c>
      <c r="B646" s="18" t="s">
        <v>114</v>
      </c>
      <c r="C646" s="15" t="s">
        <v>115</v>
      </c>
      <c r="D646" s="16" t="s">
        <v>353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241</v>
      </c>
      <c r="C647" s="9" t="s">
        <v>241</v>
      </c>
      <c r="D647" s="10" t="s">
        <v>116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363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0">
        <v>12.5</v>
      </c>
      <c r="E650" s="212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</v>
      </c>
    </row>
    <row r="651" spans="1:65">
      <c r="A651" s="29"/>
      <c r="B651" s="19">
        <v>1</v>
      </c>
      <c r="C651" s="9">
        <v>2</v>
      </c>
      <c r="D651" s="215">
        <v>13.5</v>
      </c>
      <c r="E651" s="212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23</v>
      </c>
    </row>
    <row r="652" spans="1:65">
      <c r="A652" s="29"/>
      <c r="B652" s="20" t="s">
        <v>271</v>
      </c>
      <c r="C652" s="12"/>
      <c r="D652" s="218">
        <v>13</v>
      </c>
      <c r="E652" s="212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4">
        <v>16</v>
      </c>
    </row>
    <row r="653" spans="1:65">
      <c r="A653" s="29"/>
      <c r="B653" s="3" t="s">
        <v>272</v>
      </c>
      <c r="C653" s="28"/>
      <c r="D653" s="215">
        <v>13</v>
      </c>
      <c r="E653" s="212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4">
        <v>13</v>
      </c>
    </row>
    <row r="654" spans="1:65">
      <c r="A654" s="29"/>
      <c r="B654" s="3" t="s">
        <v>273</v>
      </c>
      <c r="C654" s="28"/>
      <c r="D654" s="215">
        <v>0.70710678118654757</v>
      </c>
      <c r="E654" s="212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4">
        <v>68</v>
      </c>
    </row>
    <row r="655" spans="1:65">
      <c r="A655" s="29"/>
      <c r="B655" s="3" t="s">
        <v>87</v>
      </c>
      <c r="C655" s="28"/>
      <c r="D655" s="13">
        <v>5.4392829322042119E-2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274</v>
      </c>
      <c r="C656" s="28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275</v>
      </c>
      <c r="C657" s="46"/>
      <c r="D657" s="44" t="s">
        <v>276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767</v>
      </c>
      <c r="BM659" s="27" t="s">
        <v>278</v>
      </c>
    </row>
    <row r="660" spans="1:65" ht="15">
      <c r="A660" s="24" t="s">
        <v>38</v>
      </c>
      <c r="B660" s="18" t="s">
        <v>114</v>
      </c>
      <c r="C660" s="15" t="s">
        <v>115</v>
      </c>
      <c r="D660" s="16" t="s">
        <v>353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241</v>
      </c>
      <c r="C661" s="9" t="s">
        <v>241</v>
      </c>
      <c r="D661" s="10" t="s">
        <v>116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363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0">
        <v>29</v>
      </c>
      <c r="E664" s="212"/>
      <c r="F664" s="213"/>
      <c r="G664" s="213"/>
      <c r="H664" s="213"/>
      <c r="I664" s="213"/>
      <c r="J664" s="213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4">
        <v>1</v>
      </c>
    </row>
    <row r="665" spans="1:65">
      <c r="A665" s="29"/>
      <c r="B665" s="19">
        <v>1</v>
      </c>
      <c r="C665" s="9">
        <v>2</v>
      </c>
      <c r="D665" s="215">
        <v>28.6</v>
      </c>
      <c r="E665" s="212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24</v>
      </c>
    </row>
    <row r="666" spans="1:65">
      <c r="A666" s="29"/>
      <c r="B666" s="20" t="s">
        <v>271</v>
      </c>
      <c r="C666" s="12"/>
      <c r="D666" s="218">
        <v>28.8</v>
      </c>
      <c r="E666" s="212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16</v>
      </c>
    </row>
    <row r="667" spans="1:65">
      <c r="A667" s="29"/>
      <c r="B667" s="3" t="s">
        <v>272</v>
      </c>
      <c r="C667" s="28"/>
      <c r="D667" s="215">
        <v>28.8</v>
      </c>
      <c r="E667" s="212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4">
        <v>28.8</v>
      </c>
    </row>
    <row r="668" spans="1:65">
      <c r="A668" s="29"/>
      <c r="B668" s="3" t="s">
        <v>273</v>
      </c>
      <c r="C668" s="28"/>
      <c r="D668" s="215">
        <v>0.28284271247461801</v>
      </c>
      <c r="E668" s="212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4">
        <v>69</v>
      </c>
    </row>
    <row r="669" spans="1:65">
      <c r="A669" s="29"/>
      <c r="B669" s="3" t="s">
        <v>87</v>
      </c>
      <c r="C669" s="28"/>
      <c r="D669" s="13">
        <v>9.8209275164797914E-3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274</v>
      </c>
      <c r="C670" s="28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275</v>
      </c>
      <c r="C671" s="46"/>
      <c r="D671" s="44" t="s">
        <v>276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768</v>
      </c>
      <c r="BM673" s="27" t="s">
        <v>278</v>
      </c>
    </row>
    <row r="674" spans="1:65" ht="15">
      <c r="A674" s="24" t="s">
        <v>41</v>
      </c>
      <c r="B674" s="18" t="s">
        <v>114</v>
      </c>
      <c r="C674" s="15" t="s">
        <v>115</v>
      </c>
      <c r="D674" s="16" t="s">
        <v>353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241</v>
      </c>
      <c r="C675" s="9" t="s">
        <v>241</v>
      </c>
      <c r="D675" s="10" t="s">
        <v>116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363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2.78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2.71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25</v>
      </c>
    </row>
    <row r="680" spans="1:65">
      <c r="A680" s="29"/>
      <c r="B680" s="20" t="s">
        <v>271</v>
      </c>
      <c r="C680" s="12"/>
      <c r="D680" s="22">
        <v>2.7450000000000001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272</v>
      </c>
      <c r="C681" s="28"/>
      <c r="D681" s="11">
        <v>2.7450000000000001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2.7450000000000001</v>
      </c>
    </row>
    <row r="682" spans="1:65">
      <c r="A682" s="29"/>
      <c r="B682" s="3" t="s">
        <v>273</v>
      </c>
      <c r="C682" s="28"/>
      <c r="D682" s="23">
        <v>4.9497474683058214E-2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70</v>
      </c>
    </row>
    <row r="683" spans="1:65">
      <c r="A683" s="29"/>
      <c r="B683" s="3" t="s">
        <v>87</v>
      </c>
      <c r="C683" s="28"/>
      <c r="D683" s="13">
        <v>1.8031866915503902E-2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274</v>
      </c>
      <c r="C684" s="28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275</v>
      </c>
      <c r="C685" s="46"/>
      <c r="D685" s="44" t="s">
        <v>276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769</v>
      </c>
      <c r="BM687" s="27" t="s">
        <v>278</v>
      </c>
    </row>
    <row r="688" spans="1:65" ht="15">
      <c r="A688" s="24" t="s">
        <v>44</v>
      </c>
      <c r="B688" s="18" t="s">
        <v>114</v>
      </c>
      <c r="C688" s="15" t="s">
        <v>115</v>
      </c>
      <c r="D688" s="16" t="s">
        <v>353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241</v>
      </c>
      <c r="C689" s="9" t="s">
        <v>241</v>
      </c>
      <c r="D689" s="10" t="s">
        <v>116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363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19">
        <v>175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</v>
      </c>
    </row>
    <row r="693" spans="1:65">
      <c r="A693" s="29"/>
      <c r="B693" s="19">
        <v>1</v>
      </c>
      <c r="C693" s="9">
        <v>2</v>
      </c>
      <c r="D693" s="223">
        <v>175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26</v>
      </c>
    </row>
    <row r="694" spans="1:65">
      <c r="A694" s="29"/>
      <c r="B694" s="20" t="s">
        <v>271</v>
      </c>
      <c r="C694" s="12"/>
      <c r="D694" s="225">
        <v>175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16</v>
      </c>
    </row>
    <row r="695" spans="1:65">
      <c r="A695" s="29"/>
      <c r="B695" s="3" t="s">
        <v>272</v>
      </c>
      <c r="C695" s="28"/>
      <c r="D695" s="223">
        <v>175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2">
        <v>175</v>
      </c>
    </row>
    <row r="696" spans="1:65">
      <c r="A696" s="29"/>
      <c r="B696" s="3" t="s">
        <v>273</v>
      </c>
      <c r="C696" s="28"/>
      <c r="D696" s="223">
        <v>0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2">
        <v>71</v>
      </c>
    </row>
    <row r="697" spans="1:65">
      <c r="A697" s="29"/>
      <c r="B697" s="3" t="s">
        <v>87</v>
      </c>
      <c r="C697" s="28"/>
      <c r="D697" s="13">
        <v>0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274</v>
      </c>
      <c r="C698" s="28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275</v>
      </c>
      <c r="C699" s="46"/>
      <c r="D699" s="44" t="s">
        <v>276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770</v>
      </c>
      <c r="BM701" s="27" t="s">
        <v>278</v>
      </c>
    </row>
    <row r="702" spans="1:65" ht="15">
      <c r="A702" s="24" t="s">
        <v>45</v>
      </c>
      <c r="B702" s="18" t="s">
        <v>114</v>
      </c>
      <c r="C702" s="15" t="s">
        <v>115</v>
      </c>
      <c r="D702" s="16" t="s">
        <v>353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241</v>
      </c>
      <c r="C703" s="9" t="s">
        <v>241</v>
      </c>
      <c r="D703" s="10" t="s">
        <v>116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363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19">
        <v>239</v>
      </c>
      <c r="E706" s="220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  <c r="AA706" s="221"/>
      <c r="AB706" s="221"/>
      <c r="AC706" s="221"/>
      <c r="AD706" s="221"/>
      <c r="AE706" s="221"/>
      <c r="AF706" s="221"/>
      <c r="AG706" s="221"/>
      <c r="AH706" s="221"/>
      <c r="AI706" s="221"/>
      <c r="AJ706" s="221"/>
      <c r="AK706" s="221"/>
      <c r="AL706" s="221"/>
      <c r="AM706" s="221"/>
      <c r="AN706" s="221"/>
      <c r="AO706" s="221"/>
      <c r="AP706" s="221"/>
      <c r="AQ706" s="221"/>
      <c r="AR706" s="221"/>
      <c r="AS706" s="221"/>
      <c r="AT706" s="221"/>
      <c r="AU706" s="221"/>
      <c r="AV706" s="221"/>
      <c r="AW706" s="221"/>
      <c r="AX706" s="221"/>
      <c r="AY706" s="221"/>
      <c r="AZ706" s="221"/>
      <c r="BA706" s="221"/>
      <c r="BB706" s="221"/>
      <c r="BC706" s="221"/>
      <c r="BD706" s="221"/>
      <c r="BE706" s="221"/>
      <c r="BF706" s="221"/>
      <c r="BG706" s="221"/>
      <c r="BH706" s="221"/>
      <c r="BI706" s="221"/>
      <c r="BJ706" s="221"/>
      <c r="BK706" s="221"/>
      <c r="BL706" s="221"/>
      <c r="BM706" s="222">
        <v>1</v>
      </c>
    </row>
    <row r="707" spans="1:65">
      <c r="A707" s="29"/>
      <c r="B707" s="19">
        <v>1</v>
      </c>
      <c r="C707" s="9">
        <v>2</v>
      </c>
      <c r="D707" s="223">
        <v>237</v>
      </c>
      <c r="E707" s="220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  <c r="AA707" s="221"/>
      <c r="AB707" s="221"/>
      <c r="AC707" s="221"/>
      <c r="AD707" s="221"/>
      <c r="AE707" s="221"/>
      <c r="AF707" s="221"/>
      <c r="AG707" s="221"/>
      <c r="AH707" s="221"/>
      <c r="AI707" s="221"/>
      <c r="AJ707" s="221"/>
      <c r="AK707" s="221"/>
      <c r="AL707" s="221"/>
      <c r="AM707" s="221"/>
      <c r="AN707" s="221"/>
      <c r="AO707" s="221"/>
      <c r="AP707" s="221"/>
      <c r="AQ707" s="221"/>
      <c r="AR707" s="221"/>
      <c r="AS707" s="221"/>
      <c r="AT707" s="221"/>
      <c r="AU707" s="221"/>
      <c r="AV707" s="221"/>
      <c r="AW707" s="221"/>
      <c r="AX707" s="221"/>
      <c r="AY707" s="221"/>
      <c r="AZ707" s="221"/>
      <c r="BA707" s="221"/>
      <c r="BB707" s="221"/>
      <c r="BC707" s="221"/>
      <c r="BD707" s="221"/>
      <c r="BE707" s="221"/>
      <c r="BF707" s="221"/>
      <c r="BG707" s="221"/>
      <c r="BH707" s="221"/>
      <c r="BI707" s="221"/>
      <c r="BJ707" s="221"/>
      <c r="BK707" s="221"/>
      <c r="BL707" s="221"/>
      <c r="BM707" s="222">
        <v>27</v>
      </c>
    </row>
    <row r="708" spans="1:65">
      <c r="A708" s="29"/>
      <c r="B708" s="20" t="s">
        <v>271</v>
      </c>
      <c r="C708" s="12"/>
      <c r="D708" s="225">
        <v>238</v>
      </c>
      <c r="E708" s="220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  <c r="AA708" s="221"/>
      <c r="AB708" s="221"/>
      <c r="AC708" s="221"/>
      <c r="AD708" s="221"/>
      <c r="AE708" s="221"/>
      <c r="AF708" s="221"/>
      <c r="AG708" s="221"/>
      <c r="AH708" s="221"/>
      <c r="AI708" s="221"/>
      <c r="AJ708" s="221"/>
      <c r="AK708" s="221"/>
      <c r="AL708" s="221"/>
      <c r="AM708" s="221"/>
      <c r="AN708" s="221"/>
      <c r="AO708" s="221"/>
      <c r="AP708" s="221"/>
      <c r="AQ708" s="221"/>
      <c r="AR708" s="221"/>
      <c r="AS708" s="221"/>
      <c r="AT708" s="221"/>
      <c r="AU708" s="221"/>
      <c r="AV708" s="221"/>
      <c r="AW708" s="221"/>
      <c r="AX708" s="221"/>
      <c r="AY708" s="221"/>
      <c r="AZ708" s="221"/>
      <c r="BA708" s="221"/>
      <c r="BB708" s="221"/>
      <c r="BC708" s="221"/>
      <c r="BD708" s="221"/>
      <c r="BE708" s="221"/>
      <c r="BF708" s="221"/>
      <c r="BG708" s="221"/>
      <c r="BH708" s="221"/>
      <c r="BI708" s="221"/>
      <c r="BJ708" s="221"/>
      <c r="BK708" s="221"/>
      <c r="BL708" s="221"/>
      <c r="BM708" s="222">
        <v>16</v>
      </c>
    </row>
    <row r="709" spans="1:65">
      <c r="A709" s="29"/>
      <c r="B709" s="3" t="s">
        <v>272</v>
      </c>
      <c r="C709" s="28"/>
      <c r="D709" s="223">
        <v>238</v>
      </c>
      <c r="E709" s="220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  <c r="AA709" s="221"/>
      <c r="AB709" s="221"/>
      <c r="AC709" s="221"/>
      <c r="AD709" s="221"/>
      <c r="AE709" s="221"/>
      <c r="AF709" s="221"/>
      <c r="AG709" s="221"/>
      <c r="AH709" s="221"/>
      <c r="AI709" s="221"/>
      <c r="AJ709" s="221"/>
      <c r="AK709" s="221"/>
      <c r="AL709" s="221"/>
      <c r="AM709" s="221"/>
      <c r="AN709" s="221"/>
      <c r="AO709" s="221"/>
      <c r="AP709" s="221"/>
      <c r="AQ709" s="221"/>
      <c r="AR709" s="221"/>
      <c r="AS709" s="221"/>
      <c r="AT709" s="221"/>
      <c r="AU709" s="221"/>
      <c r="AV709" s="221"/>
      <c r="AW709" s="221"/>
      <c r="AX709" s="221"/>
      <c r="AY709" s="221"/>
      <c r="AZ709" s="221"/>
      <c r="BA709" s="221"/>
      <c r="BB709" s="221"/>
      <c r="BC709" s="221"/>
      <c r="BD709" s="221"/>
      <c r="BE709" s="221"/>
      <c r="BF709" s="221"/>
      <c r="BG709" s="221"/>
      <c r="BH709" s="221"/>
      <c r="BI709" s="221"/>
      <c r="BJ709" s="221"/>
      <c r="BK709" s="221"/>
      <c r="BL709" s="221"/>
      <c r="BM709" s="222">
        <v>238</v>
      </c>
    </row>
    <row r="710" spans="1:65">
      <c r="A710" s="29"/>
      <c r="B710" s="3" t="s">
        <v>273</v>
      </c>
      <c r="C710" s="28"/>
      <c r="D710" s="223">
        <v>1.4142135623730951</v>
      </c>
      <c r="E710" s="220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  <c r="AA710" s="221"/>
      <c r="AB710" s="221"/>
      <c r="AC710" s="221"/>
      <c r="AD710" s="221"/>
      <c r="AE710" s="221"/>
      <c r="AF710" s="221"/>
      <c r="AG710" s="221"/>
      <c r="AH710" s="221"/>
      <c r="AI710" s="221"/>
      <c r="AJ710" s="221"/>
      <c r="AK710" s="221"/>
      <c r="AL710" s="221"/>
      <c r="AM710" s="221"/>
      <c r="AN710" s="221"/>
      <c r="AO710" s="221"/>
      <c r="AP710" s="221"/>
      <c r="AQ710" s="221"/>
      <c r="AR710" s="221"/>
      <c r="AS710" s="221"/>
      <c r="AT710" s="221"/>
      <c r="AU710" s="221"/>
      <c r="AV710" s="221"/>
      <c r="AW710" s="221"/>
      <c r="AX710" s="221"/>
      <c r="AY710" s="221"/>
      <c r="AZ710" s="221"/>
      <c r="BA710" s="221"/>
      <c r="BB710" s="221"/>
      <c r="BC710" s="221"/>
      <c r="BD710" s="221"/>
      <c r="BE710" s="221"/>
      <c r="BF710" s="221"/>
      <c r="BG710" s="221"/>
      <c r="BH710" s="221"/>
      <c r="BI710" s="221"/>
      <c r="BJ710" s="221"/>
      <c r="BK710" s="221"/>
      <c r="BL710" s="221"/>
      <c r="BM710" s="222">
        <v>72</v>
      </c>
    </row>
    <row r="711" spans="1:65">
      <c r="A711" s="29"/>
      <c r="B711" s="3" t="s">
        <v>87</v>
      </c>
      <c r="C711" s="28"/>
      <c r="D711" s="13">
        <v>5.942073791483593E-3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274</v>
      </c>
      <c r="C712" s="28"/>
      <c r="D712" s="13">
        <v>0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275</v>
      </c>
      <c r="C713" s="46"/>
      <c r="D713" s="44" t="s">
        <v>276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70"/>
  <sheetViews>
    <sheetView zoomScaleNormal="100" workbookViewId="0">
      <pane ySplit="2" topLeftCell="A3" activePane="bottomLeft" state="frozen"/>
      <selection pane="bottomLeft" activeCell="N10" sqref="N10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7" width="10.85546875" style="75" customWidth="1"/>
    <col min="8" max="8" width="13.28515625" style="75" bestFit="1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3" t="s">
        <v>775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59" t="s">
        <v>46</v>
      </c>
      <c r="D2" s="160" t="s">
        <v>47</v>
      </c>
      <c r="E2" s="78" t="s">
        <v>2</v>
      </c>
      <c r="F2" s="161" t="s">
        <v>46</v>
      </c>
      <c r="G2" s="79" t="s">
        <v>47</v>
      </c>
      <c r="H2" s="80" t="s">
        <v>2</v>
      </c>
      <c r="I2" s="161" t="s">
        <v>46</v>
      </c>
      <c r="J2" s="79" t="s">
        <v>47</v>
      </c>
      <c r="K2" s="75"/>
    </row>
    <row r="3" spans="1:11" ht="15.75" customHeight="1">
      <c r="A3" s="76"/>
      <c r="B3" s="163" t="s">
        <v>210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6"/>
      <c r="B4" s="167" t="s">
        <v>128</v>
      </c>
      <c r="C4" s="158" t="s">
        <v>83</v>
      </c>
      <c r="D4" s="35">
        <v>3.6666666666666701</v>
      </c>
      <c r="E4" s="167" t="s">
        <v>129</v>
      </c>
      <c r="F4" s="158" t="s">
        <v>83</v>
      </c>
      <c r="G4" s="37" t="s">
        <v>96</v>
      </c>
      <c r="H4" s="7" t="s">
        <v>771</v>
      </c>
      <c r="I4" s="158" t="s">
        <v>771</v>
      </c>
      <c r="J4" s="36" t="s">
        <v>771</v>
      </c>
    </row>
    <row r="5" spans="1:11" ht="15.75" customHeight="1">
      <c r="A5" s="76"/>
      <c r="B5" s="163" t="s">
        <v>211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6"/>
      <c r="B6" s="167" t="s">
        <v>212</v>
      </c>
      <c r="C6" s="158" t="s">
        <v>1</v>
      </c>
      <c r="D6" s="168">
        <v>9.7033333333333305E-2</v>
      </c>
      <c r="E6" s="167" t="s">
        <v>213</v>
      </c>
      <c r="F6" s="158" t="s">
        <v>1</v>
      </c>
      <c r="G6" s="169">
        <v>0.134833333333333</v>
      </c>
      <c r="H6" s="170" t="s">
        <v>427</v>
      </c>
      <c r="I6" s="158" t="s">
        <v>1</v>
      </c>
      <c r="J6" s="169">
        <v>4.0223416666666699E-2</v>
      </c>
    </row>
    <row r="7" spans="1:11" ht="15.75" customHeight="1">
      <c r="A7" s="76"/>
      <c r="B7" s="163" t="s">
        <v>214</v>
      </c>
      <c r="C7" s="162"/>
      <c r="D7" s="164"/>
      <c r="E7" s="162"/>
      <c r="F7" s="162"/>
      <c r="G7" s="165"/>
      <c r="H7" s="162"/>
      <c r="I7" s="162"/>
      <c r="J7" s="166"/>
    </row>
    <row r="8" spans="1:11" ht="15.75" customHeight="1">
      <c r="A8" s="76"/>
      <c r="B8" s="167" t="s">
        <v>127</v>
      </c>
      <c r="C8" s="158" t="s">
        <v>215</v>
      </c>
      <c r="D8" s="35">
        <v>2.7070179237506902</v>
      </c>
      <c r="E8" s="34" t="s">
        <v>771</v>
      </c>
      <c r="F8" s="158" t="s">
        <v>771</v>
      </c>
      <c r="G8" s="37" t="s">
        <v>771</v>
      </c>
      <c r="H8" s="7" t="s">
        <v>771</v>
      </c>
      <c r="I8" s="158" t="s">
        <v>771</v>
      </c>
      <c r="J8" s="36" t="s">
        <v>771</v>
      </c>
    </row>
    <row r="9" spans="1:11" ht="15.75" customHeight="1">
      <c r="A9" s="76"/>
      <c r="B9" s="163" t="s">
        <v>186</v>
      </c>
      <c r="C9" s="162"/>
      <c r="D9" s="164"/>
      <c r="E9" s="162"/>
      <c r="F9" s="162"/>
      <c r="G9" s="165"/>
      <c r="H9" s="162"/>
      <c r="I9" s="162"/>
      <c r="J9" s="166"/>
    </row>
    <row r="10" spans="1:11" ht="15.75" customHeight="1">
      <c r="A10" s="76"/>
      <c r="B10" s="167" t="s">
        <v>113</v>
      </c>
      <c r="C10" s="158" t="s">
        <v>1</v>
      </c>
      <c r="D10" s="168">
        <v>0.115</v>
      </c>
      <c r="E10" s="167" t="s">
        <v>60</v>
      </c>
      <c r="F10" s="158" t="s">
        <v>1</v>
      </c>
      <c r="G10" s="169">
        <v>0.46083333333333298</v>
      </c>
      <c r="H10" s="7" t="s">
        <v>771</v>
      </c>
      <c r="I10" s="158" t="s">
        <v>771</v>
      </c>
      <c r="J10" s="36" t="s">
        <v>771</v>
      </c>
    </row>
    <row r="11" spans="1:11" ht="15.75" customHeight="1">
      <c r="A11" s="76"/>
      <c r="B11" s="163" t="s">
        <v>216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6"/>
      <c r="B12" s="167" t="s">
        <v>217</v>
      </c>
      <c r="C12" s="158" t="s">
        <v>1</v>
      </c>
      <c r="D12" s="168">
        <v>0.31166666666666698</v>
      </c>
      <c r="E12" s="167" t="s">
        <v>218</v>
      </c>
      <c r="F12" s="158" t="s">
        <v>1</v>
      </c>
      <c r="G12" s="169">
        <v>0.105</v>
      </c>
      <c r="H12" s="7" t="s">
        <v>771</v>
      </c>
      <c r="I12" s="158" t="s">
        <v>771</v>
      </c>
      <c r="J12" s="36" t="s">
        <v>771</v>
      </c>
    </row>
    <row r="13" spans="1:11" ht="15.75" customHeight="1">
      <c r="A13" s="76"/>
      <c r="B13" s="163" t="s">
        <v>219</v>
      </c>
      <c r="C13" s="162"/>
      <c r="D13" s="164"/>
      <c r="E13" s="162"/>
      <c r="F13" s="162"/>
      <c r="G13" s="165"/>
      <c r="H13" s="162"/>
      <c r="I13" s="162"/>
      <c r="J13" s="166"/>
    </row>
    <row r="14" spans="1:11" ht="15.75" customHeight="1">
      <c r="A14" s="76"/>
      <c r="B14" s="167" t="s">
        <v>4</v>
      </c>
      <c r="C14" s="158" t="s">
        <v>3</v>
      </c>
      <c r="D14" s="168">
        <v>0.56999999999999995</v>
      </c>
      <c r="E14" s="167" t="s">
        <v>53</v>
      </c>
      <c r="F14" s="158" t="s">
        <v>3</v>
      </c>
      <c r="G14" s="37" t="s">
        <v>107</v>
      </c>
      <c r="H14" s="170" t="s">
        <v>62</v>
      </c>
      <c r="I14" s="158" t="s">
        <v>1</v>
      </c>
      <c r="J14" s="171">
        <v>32.4234491666667</v>
      </c>
    </row>
    <row r="15" spans="1:11" ht="15.75" customHeight="1">
      <c r="A15" s="76"/>
      <c r="B15" s="167" t="s">
        <v>48</v>
      </c>
      <c r="C15" s="158" t="s">
        <v>1</v>
      </c>
      <c r="D15" s="35">
        <v>6.3491666666666697</v>
      </c>
      <c r="E15" s="167" t="s">
        <v>11</v>
      </c>
      <c r="F15" s="158" t="s">
        <v>3</v>
      </c>
      <c r="G15" s="171">
        <v>0.7</v>
      </c>
      <c r="H15" s="170" t="s">
        <v>12</v>
      </c>
      <c r="I15" s="158" t="s">
        <v>3</v>
      </c>
      <c r="J15" s="171">
        <v>6.18333333333333</v>
      </c>
    </row>
    <row r="16" spans="1:11" ht="15.75" customHeight="1">
      <c r="A16" s="76"/>
      <c r="B16" s="167" t="s">
        <v>7</v>
      </c>
      <c r="C16" s="158" t="s">
        <v>3</v>
      </c>
      <c r="D16" s="172">
        <v>23.35</v>
      </c>
      <c r="E16" s="167" t="s">
        <v>54</v>
      </c>
      <c r="F16" s="158" t="s">
        <v>1</v>
      </c>
      <c r="G16" s="171">
        <v>3.08188611111111</v>
      </c>
      <c r="H16" s="170" t="s">
        <v>15</v>
      </c>
      <c r="I16" s="158" t="s">
        <v>3</v>
      </c>
      <c r="J16" s="36" t="s">
        <v>107</v>
      </c>
    </row>
    <row r="17" spans="1:10" ht="15.75" customHeight="1">
      <c r="A17" s="76"/>
      <c r="B17" s="167" t="s">
        <v>10</v>
      </c>
      <c r="C17" s="158" t="s">
        <v>3</v>
      </c>
      <c r="D17" s="173">
        <v>709.26666666666699</v>
      </c>
      <c r="E17" s="167" t="s">
        <v>17</v>
      </c>
      <c r="F17" s="158" t="s">
        <v>3</v>
      </c>
      <c r="G17" s="37">
        <v>32.5</v>
      </c>
      <c r="H17" s="170" t="s">
        <v>18</v>
      </c>
      <c r="I17" s="158" t="s">
        <v>3</v>
      </c>
      <c r="J17" s="36">
        <v>143.312222222222</v>
      </c>
    </row>
    <row r="18" spans="1:10" ht="15.75" customHeight="1">
      <c r="A18" s="76"/>
      <c r="B18" s="167" t="s">
        <v>13</v>
      </c>
      <c r="C18" s="158" t="s">
        <v>3</v>
      </c>
      <c r="D18" s="35" t="s">
        <v>106</v>
      </c>
      <c r="E18" s="167" t="s">
        <v>20</v>
      </c>
      <c r="F18" s="158" t="s">
        <v>3</v>
      </c>
      <c r="G18" s="36">
        <v>52</v>
      </c>
      <c r="H18" s="170" t="s">
        <v>21</v>
      </c>
      <c r="I18" s="158" t="s">
        <v>3</v>
      </c>
      <c r="J18" s="171">
        <v>1.36666666666667</v>
      </c>
    </row>
    <row r="19" spans="1:10" ht="15.75" customHeight="1">
      <c r="A19" s="76"/>
      <c r="B19" s="167" t="s">
        <v>16</v>
      </c>
      <c r="C19" s="158" t="s">
        <v>3</v>
      </c>
      <c r="D19" s="35" t="s">
        <v>107</v>
      </c>
      <c r="E19" s="167" t="s">
        <v>23</v>
      </c>
      <c r="F19" s="158" t="s">
        <v>3</v>
      </c>
      <c r="G19" s="37" t="s">
        <v>220</v>
      </c>
      <c r="H19" s="170" t="s">
        <v>24</v>
      </c>
      <c r="I19" s="158" t="s">
        <v>3</v>
      </c>
      <c r="J19" s="171">
        <v>0.83333333333333304</v>
      </c>
    </row>
    <row r="20" spans="1:10" ht="15.75" customHeight="1">
      <c r="A20" s="76"/>
      <c r="B20" s="167" t="s">
        <v>50</v>
      </c>
      <c r="C20" s="158" t="s">
        <v>1</v>
      </c>
      <c r="D20" s="35">
        <v>1.70735138888889</v>
      </c>
      <c r="E20" s="167" t="s">
        <v>55</v>
      </c>
      <c r="F20" s="158" t="s">
        <v>1</v>
      </c>
      <c r="G20" s="169">
        <v>0.82724116666666703</v>
      </c>
      <c r="H20" s="170" t="s">
        <v>30</v>
      </c>
      <c r="I20" s="158" t="s">
        <v>3</v>
      </c>
      <c r="J20" s="171">
        <v>7.0333333333333297</v>
      </c>
    </row>
    <row r="21" spans="1:10" ht="15.75" customHeight="1">
      <c r="A21" s="76"/>
      <c r="B21" s="167" t="s">
        <v>19</v>
      </c>
      <c r="C21" s="158" t="s">
        <v>3</v>
      </c>
      <c r="D21" s="35" t="s">
        <v>105</v>
      </c>
      <c r="E21" s="167" t="s">
        <v>56</v>
      </c>
      <c r="F21" s="158" t="s">
        <v>1</v>
      </c>
      <c r="G21" s="169">
        <v>4.1109769999999997E-2</v>
      </c>
      <c r="H21" s="170" t="s">
        <v>63</v>
      </c>
      <c r="I21" s="158" t="s">
        <v>1</v>
      </c>
      <c r="J21" s="169">
        <v>0.31583333333333302</v>
      </c>
    </row>
    <row r="22" spans="1:10" ht="15.75" customHeight="1">
      <c r="A22" s="76"/>
      <c r="B22" s="167" t="s">
        <v>22</v>
      </c>
      <c r="C22" s="158" t="s">
        <v>3</v>
      </c>
      <c r="D22" s="173">
        <v>62.566666666666698</v>
      </c>
      <c r="E22" s="167" t="s">
        <v>26</v>
      </c>
      <c r="F22" s="158" t="s">
        <v>3</v>
      </c>
      <c r="G22" s="36">
        <v>94.6</v>
      </c>
      <c r="H22" s="170" t="s">
        <v>64</v>
      </c>
      <c r="I22" s="158" t="s">
        <v>3</v>
      </c>
      <c r="J22" s="36" t="s">
        <v>105</v>
      </c>
    </row>
    <row r="23" spans="1:10" ht="15.75" customHeight="1">
      <c r="A23" s="76"/>
      <c r="B23" s="167" t="s">
        <v>25</v>
      </c>
      <c r="C23" s="158" t="s">
        <v>3</v>
      </c>
      <c r="D23" s="172">
        <v>13.216666666666701</v>
      </c>
      <c r="E23" s="167" t="s">
        <v>57</v>
      </c>
      <c r="F23" s="158" t="s">
        <v>1</v>
      </c>
      <c r="G23" s="169">
        <v>0.133333333333333</v>
      </c>
      <c r="H23" s="170" t="s">
        <v>65</v>
      </c>
      <c r="I23" s="158" t="s">
        <v>3</v>
      </c>
      <c r="J23" s="36" t="s">
        <v>105</v>
      </c>
    </row>
    <row r="24" spans="1:10" ht="15.75" customHeight="1">
      <c r="A24" s="76"/>
      <c r="B24" s="167" t="s">
        <v>51</v>
      </c>
      <c r="C24" s="158" t="s">
        <v>3</v>
      </c>
      <c r="D24" s="173">
        <v>51</v>
      </c>
      <c r="E24" s="167" t="s">
        <v>29</v>
      </c>
      <c r="F24" s="158" t="s">
        <v>3</v>
      </c>
      <c r="G24" s="37">
        <v>13.6833333333333</v>
      </c>
      <c r="H24" s="170" t="s">
        <v>32</v>
      </c>
      <c r="I24" s="158" t="s">
        <v>3</v>
      </c>
      <c r="J24" s="171">
        <v>4.2166666666666703</v>
      </c>
    </row>
    <row r="25" spans="1:10" ht="15.75" customHeight="1">
      <c r="A25" s="76"/>
      <c r="B25" s="167" t="s">
        <v>0</v>
      </c>
      <c r="C25" s="158" t="s">
        <v>1</v>
      </c>
      <c r="D25" s="168">
        <v>0.27568870000000001</v>
      </c>
      <c r="E25" s="167" t="s">
        <v>31</v>
      </c>
      <c r="F25" s="158" t="s">
        <v>3</v>
      </c>
      <c r="G25" s="37">
        <v>28.223333333333301</v>
      </c>
      <c r="H25" s="170" t="s">
        <v>66</v>
      </c>
      <c r="I25" s="158" t="s">
        <v>3</v>
      </c>
      <c r="J25" s="36">
        <v>69.658333333333303</v>
      </c>
    </row>
    <row r="26" spans="1:10" ht="15.75" customHeight="1">
      <c r="A26" s="76"/>
      <c r="B26" s="167" t="s">
        <v>33</v>
      </c>
      <c r="C26" s="158" t="s">
        <v>3</v>
      </c>
      <c r="D26" s="35">
        <v>4.06666666666667</v>
      </c>
      <c r="E26" s="167" t="s">
        <v>34</v>
      </c>
      <c r="F26" s="158" t="s">
        <v>3</v>
      </c>
      <c r="G26" s="37">
        <v>15.6366666666667</v>
      </c>
      <c r="H26" s="170" t="s">
        <v>35</v>
      </c>
      <c r="I26" s="158" t="s">
        <v>3</v>
      </c>
      <c r="J26" s="37">
        <v>11.25</v>
      </c>
    </row>
    <row r="27" spans="1:10" ht="15.75" customHeight="1">
      <c r="A27" s="76"/>
      <c r="B27" s="167" t="s">
        <v>36</v>
      </c>
      <c r="C27" s="158" t="s">
        <v>3</v>
      </c>
      <c r="D27" s="35">
        <v>1.8333333333333299</v>
      </c>
      <c r="E27" s="167" t="s">
        <v>58</v>
      </c>
      <c r="F27" s="158" t="s">
        <v>1</v>
      </c>
      <c r="G27" s="169">
        <v>7.7374999999999999E-2</v>
      </c>
      <c r="H27" s="170" t="s">
        <v>38</v>
      </c>
      <c r="I27" s="158" t="s">
        <v>3</v>
      </c>
      <c r="J27" s="37">
        <v>23.824999999999999</v>
      </c>
    </row>
    <row r="28" spans="1:10" ht="15.75" customHeight="1">
      <c r="A28" s="76"/>
      <c r="B28" s="167" t="s">
        <v>39</v>
      </c>
      <c r="C28" s="158" t="s">
        <v>3</v>
      </c>
      <c r="D28" s="35">
        <v>1.45</v>
      </c>
      <c r="E28" s="167" t="s">
        <v>37</v>
      </c>
      <c r="F28" s="158" t="s">
        <v>3</v>
      </c>
      <c r="G28" s="36">
        <v>91.4166666666667</v>
      </c>
      <c r="H28" s="170" t="s">
        <v>41</v>
      </c>
      <c r="I28" s="158" t="s">
        <v>3</v>
      </c>
      <c r="J28" s="171">
        <v>1.55</v>
      </c>
    </row>
    <row r="29" spans="1:10" ht="15.75" customHeight="1">
      <c r="A29" s="76"/>
      <c r="B29" s="167" t="s">
        <v>52</v>
      </c>
      <c r="C29" s="158" t="s">
        <v>1</v>
      </c>
      <c r="D29" s="35">
        <v>3.4293031111111101</v>
      </c>
      <c r="E29" s="167" t="s">
        <v>40</v>
      </c>
      <c r="F29" s="158" t="s">
        <v>3</v>
      </c>
      <c r="G29" s="171">
        <v>7.5</v>
      </c>
      <c r="H29" s="170" t="s">
        <v>44</v>
      </c>
      <c r="I29" s="158" t="s">
        <v>3</v>
      </c>
      <c r="J29" s="36">
        <v>177.89166666666699</v>
      </c>
    </row>
    <row r="30" spans="1:10" ht="15.75" customHeight="1">
      <c r="A30" s="76"/>
      <c r="B30" s="167" t="s">
        <v>42</v>
      </c>
      <c r="C30" s="158" t="s">
        <v>3</v>
      </c>
      <c r="D30" s="172">
        <v>22.175000000000001</v>
      </c>
      <c r="E30" s="167" t="s">
        <v>60</v>
      </c>
      <c r="F30" s="158" t="s">
        <v>1</v>
      </c>
      <c r="G30" s="169">
        <v>0.456666666666667</v>
      </c>
      <c r="H30" s="170" t="s">
        <v>45</v>
      </c>
      <c r="I30" s="158" t="s">
        <v>3</v>
      </c>
      <c r="J30" s="171">
        <v>9.3000000000000007</v>
      </c>
    </row>
    <row r="31" spans="1:10" ht="15.75" customHeight="1">
      <c r="A31" s="76"/>
      <c r="B31" s="167" t="s">
        <v>5</v>
      </c>
      <c r="C31" s="158" t="s">
        <v>3</v>
      </c>
      <c r="D31" s="35">
        <v>5.7</v>
      </c>
      <c r="E31" s="167" t="s">
        <v>6</v>
      </c>
      <c r="F31" s="158" t="s">
        <v>3</v>
      </c>
      <c r="G31" s="37" t="s">
        <v>107</v>
      </c>
      <c r="H31" s="7" t="s">
        <v>771</v>
      </c>
      <c r="I31" s="158" t="s">
        <v>771</v>
      </c>
      <c r="J31" s="36" t="s">
        <v>771</v>
      </c>
    </row>
    <row r="32" spans="1:10" ht="15.75" customHeight="1">
      <c r="A32" s="76"/>
      <c r="B32" s="167" t="s">
        <v>8</v>
      </c>
      <c r="C32" s="158" t="s">
        <v>3</v>
      </c>
      <c r="D32" s="35">
        <v>2.6</v>
      </c>
      <c r="E32" s="167" t="s">
        <v>9</v>
      </c>
      <c r="F32" s="158" t="s">
        <v>3</v>
      </c>
      <c r="G32" s="171">
        <v>9.3666666666666707</v>
      </c>
      <c r="H32" s="7" t="s">
        <v>771</v>
      </c>
      <c r="I32" s="158" t="s">
        <v>771</v>
      </c>
      <c r="J32" s="36" t="s">
        <v>771</v>
      </c>
    </row>
    <row r="33" spans="1:10" ht="15.75" customHeight="1">
      <c r="A33" s="76"/>
      <c r="B33" s="163" t="s">
        <v>188</v>
      </c>
      <c r="C33" s="162"/>
      <c r="D33" s="164"/>
      <c r="E33" s="162"/>
      <c r="F33" s="162"/>
      <c r="G33" s="165"/>
      <c r="H33" s="162"/>
      <c r="I33" s="162"/>
      <c r="J33" s="166"/>
    </row>
    <row r="34" spans="1:10" ht="15.75" customHeight="1">
      <c r="A34" s="76"/>
      <c r="B34" s="167" t="s">
        <v>49</v>
      </c>
      <c r="C34" s="158" t="s">
        <v>3</v>
      </c>
      <c r="D34" s="35" t="s">
        <v>96</v>
      </c>
      <c r="E34" s="167" t="s">
        <v>53</v>
      </c>
      <c r="F34" s="158" t="s">
        <v>3</v>
      </c>
      <c r="G34" s="169">
        <v>7.6666666666666702E-2</v>
      </c>
      <c r="H34" s="170" t="s">
        <v>129</v>
      </c>
      <c r="I34" s="158" t="s">
        <v>83</v>
      </c>
      <c r="J34" s="36" t="s">
        <v>107</v>
      </c>
    </row>
    <row r="35" spans="1:10" ht="15.75" customHeight="1">
      <c r="A35" s="76"/>
      <c r="B35" s="163" t="s">
        <v>221</v>
      </c>
      <c r="C35" s="162"/>
      <c r="D35" s="164"/>
      <c r="E35" s="162"/>
      <c r="F35" s="162"/>
      <c r="G35" s="165"/>
      <c r="H35" s="162"/>
      <c r="I35" s="162"/>
      <c r="J35" s="166"/>
    </row>
    <row r="36" spans="1:10" ht="15.75" customHeight="1">
      <c r="A36" s="76"/>
      <c r="B36" s="167" t="s">
        <v>33</v>
      </c>
      <c r="C36" s="158" t="s">
        <v>3</v>
      </c>
      <c r="D36" s="35">
        <v>2.5508082683327302</v>
      </c>
      <c r="E36" s="167" t="s">
        <v>11</v>
      </c>
      <c r="F36" s="158" t="s">
        <v>3</v>
      </c>
      <c r="G36" s="171">
        <v>0.434559464167877</v>
      </c>
      <c r="H36" s="170" t="s">
        <v>129</v>
      </c>
      <c r="I36" s="158" t="s">
        <v>83</v>
      </c>
      <c r="J36" s="171">
        <v>1.3333333333333299</v>
      </c>
    </row>
    <row r="37" spans="1:10" ht="15.75" customHeight="1">
      <c r="A37" s="76"/>
      <c r="B37" s="167" t="s">
        <v>36</v>
      </c>
      <c r="C37" s="158" t="s">
        <v>3</v>
      </c>
      <c r="D37" s="35">
        <v>0.98902364156027001</v>
      </c>
      <c r="E37" s="167" t="s">
        <v>23</v>
      </c>
      <c r="F37" s="158" t="s">
        <v>3</v>
      </c>
      <c r="G37" s="171">
        <v>0.106111111111111</v>
      </c>
      <c r="H37" s="170" t="s">
        <v>12</v>
      </c>
      <c r="I37" s="158" t="s">
        <v>3</v>
      </c>
      <c r="J37" s="171">
        <v>4.2977483995190502</v>
      </c>
    </row>
    <row r="38" spans="1:10" ht="15.75" customHeight="1">
      <c r="A38" s="76"/>
      <c r="B38" s="167" t="s">
        <v>39</v>
      </c>
      <c r="C38" s="158" t="s">
        <v>3</v>
      </c>
      <c r="D38" s="35">
        <v>0.41970767335291898</v>
      </c>
      <c r="E38" s="167" t="s">
        <v>31</v>
      </c>
      <c r="F38" s="158" t="s">
        <v>3</v>
      </c>
      <c r="G38" s="37">
        <v>17.258339743712899</v>
      </c>
      <c r="H38" s="170" t="s">
        <v>65</v>
      </c>
      <c r="I38" s="158" t="s">
        <v>3</v>
      </c>
      <c r="J38" s="171">
        <v>0.116302409699158</v>
      </c>
    </row>
    <row r="39" spans="1:10" ht="15.75" customHeight="1">
      <c r="A39" s="76"/>
      <c r="B39" s="167" t="s">
        <v>5</v>
      </c>
      <c r="C39" s="158" t="s">
        <v>3</v>
      </c>
      <c r="D39" s="35">
        <v>3.53599254777528</v>
      </c>
      <c r="E39" s="167" t="s">
        <v>128</v>
      </c>
      <c r="F39" s="158" t="s">
        <v>83</v>
      </c>
      <c r="G39" s="37" t="s">
        <v>96</v>
      </c>
      <c r="H39" s="7" t="s">
        <v>771</v>
      </c>
      <c r="I39" s="158" t="s">
        <v>771</v>
      </c>
      <c r="J39" s="36" t="s">
        <v>771</v>
      </c>
    </row>
    <row r="40" spans="1:10" ht="15.75" customHeight="1">
      <c r="A40" s="76"/>
      <c r="B40" s="167" t="s">
        <v>53</v>
      </c>
      <c r="C40" s="158" t="s">
        <v>3</v>
      </c>
      <c r="D40" s="168">
        <v>2.76666666666667E-2</v>
      </c>
      <c r="E40" s="167" t="s">
        <v>40</v>
      </c>
      <c r="F40" s="158" t="s">
        <v>3</v>
      </c>
      <c r="G40" s="171">
        <v>5.1332609628977997</v>
      </c>
      <c r="H40" s="7" t="s">
        <v>771</v>
      </c>
      <c r="I40" s="158" t="s">
        <v>771</v>
      </c>
      <c r="J40" s="36" t="s">
        <v>771</v>
      </c>
    </row>
    <row r="41" spans="1:10" ht="15.75" customHeight="1">
      <c r="A41" s="76"/>
      <c r="B41" s="163" t="s">
        <v>139</v>
      </c>
      <c r="C41" s="162"/>
      <c r="D41" s="164"/>
      <c r="E41" s="162"/>
      <c r="F41" s="162"/>
      <c r="G41" s="165"/>
      <c r="H41" s="162"/>
      <c r="I41" s="162"/>
      <c r="J41" s="166"/>
    </row>
    <row r="42" spans="1:10" ht="15.75" customHeight="1">
      <c r="A42" s="76"/>
      <c r="B42" s="167" t="s">
        <v>428</v>
      </c>
      <c r="C42" s="158" t="s">
        <v>1</v>
      </c>
      <c r="D42" s="35">
        <v>14.845000000000001</v>
      </c>
      <c r="E42" s="167" t="s">
        <v>429</v>
      </c>
      <c r="F42" s="158" t="s">
        <v>1</v>
      </c>
      <c r="G42" s="171">
        <v>4.9539105000000001</v>
      </c>
      <c r="H42" s="170" t="s">
        <v>60</v>
      </c>
      <c r="I42" s="158" t="s">
        <v>1</v>
      </c>
      <c r="J42" s="169">
        <v>0.503</v>
      </c>
    </row>
    <row r="43" spans="1:10" ht="15.75" customHeight="1">
      <c r="A43" s="76"/>
      <c r="B43" s="167" t="s">
        <v>7</v>
      </c>
      <c r="C43" s="158" t="s">
        <v>3</v>
      </c>
      <c r="D43" s="172">
        <v>25</v>
      </c>
      <c r="E43" s="167" t="s">
        <v>430</v>
      </c>
      <c r="F43" s="158" t="s">
        <v>1</v>
      </c>
      <c r="G43" s="171">
        <v>3.65</v>
      </c>
      <c r="H43" s="170" t="s">
        <v>431</v>
      </c>
      <c r="I43" s="158" t="s">
        <v>1</v>
      </c>
      <c r="J43" s="171">
        <v>67.084999999999994</v>
      </c>
    </row>
    <row r="44" spans="1:10" ht="15.75" customHeight="1">
      <c r="A44" s="76"/>
      <c r="B44" s="167" t="s">
        <v>110</v>
      </c>
      <c r="C44" s="158" t="s">
        <v>3</v>
      </c>
      <c r="D44" s="173">
        <v>1149.9949999999999</v>
      </c>
      <c r="E44" s="167" t="s">
        <v>111</v>
      </c>
      <c r="F44" s="158" t="s">
        <v>1</v>
      </c>
      <c r="G44" s="171">
        <v>1.405</v>
      </c>
      <c r="H44" s="170" t="s">
        <v>15</v>
      </c>
      <c r="I44" s="158" t="s">
        <v>3</v>
      </c>
      <c r="J44" s="36" t="s">
        <v>96</v>
      </c>
    </row>
    <row r="45" spans="1:10" ht="15.75" customHeight="1">
      <c r="A45" s="76"/>
      <c r="B45" s="167" t="s">
        <v>104</v>
      </c>
      <c r="C45" s="158" t="s">
        <v>1</v>
      </c>
      <c r="D45" s="35">
        <v>2.5449999999999999</v>
      </c>
      <c r="E45" s="167" t="s">
        <v>112</v>
      </c>
      <c r="F45" s="158" t="s">
        <v>1</v>
      </c>
      <c r="G45" s="169">
        <v>0.05</v>
      </c>
      <c r="H45" s="170" t="s">
        <v>18</v>
      </c>
      <c r="I45" s="158" t="s">
        <v>3</v>
      </c>
      <c r="J45" s="36">
        <v>210</v>
      </c>
    </row>
    <row r="46" spans="1:10" ht="15.75" customHeight="1">
      <c r="A46" s="76"/>
      <c r="B46" s="167" t="s">
        <v>222</v>
      </c>
      <c r="C46" s="158" t="s">
        <v>3</v>
      </c>
      <c r="D46" s="173">
        <v>85</v>
      </c>
      <c r="E46" s="167" t="s">
        <v>432</v>
      </c>
      <c r="F46" s="158" t="s">
        <v>1</v>
      </c>
      <c r="G46" s="171">
        <v>2.78</v>
      </c>
      <c r="H46" s="170" t="s">
        <v>433</v>
      </c>
      <c r="I46" s="158" t="s">
        <v>1</v>
      </c>
      <c r="J46" s="169">
        <v>0.625</v>
      </c>
    </row>
    <row r="47" spans="1:10" ht="15.75" customHeight="1">
      <c r="A47" s="76"/>
      <c r="B47" s="167" t="s">
        <v>25</v>
      </c>
      <c r="C47" s="158" t="s">
        <v>3</v>
      </c>
      <c r="D47" s="172">
        <v>10</v>
      </c>
      <c r="E47" s="167" t="s">
        <v>34</v>
      </c>
      <c r="F47" s="158" t="s">
        <v>3</v>
      </c>
      <c r="G47" s="37">
        <v>30</v>
      </c>
      <c r="H47" s="170" t="s">
        <v>434</v>
      </c>
      <c r="I47" s="158" t="s">
        <v>3</v>
      </c>
      <c r="J47" s="36">
        <v>142.816</v>
      </c>
    </row>
    <row r="48" spans="1:10" ht="15.75" customHeight="1">
      <c r="A48" s="76"/>
      <c r="B48" s="167" t="s">
        <v>435</v>
      </c>
      <c r="C48" s="158" t="s">
        <v>3</v>
      </c>
      <c r="D48" s="173">
        <v>80.382499999999993</v>
      </c>
      <c r="E48" s="167" t="s">
        <v>436</v>
      </c>
      <c r="F48" s="158" t="s">
        <v>1</v>
      </c>
      <c r="G48" s="169">
        <v>0.19593179999999999</v>
      </c>
      <c r="H48" s="170" t="s">
        <v>44</v>
      </c>
      <c r="I48" s="158" t="s">
        <v>3</v>
      </c>
      <c r="J48" s="36">
        <v>180</v>
      </c>
    </row>
    <row r="49" spans="1:10" ht="15.75" customHeight="1">
      <c r="A49" s="76"/>
      <c r="B49" s="167" t="s">
        <v>0</v>
      </c>
      <c r="C49" s="158" t="s">
        <v>1</v>
      </c>
      <c r="D49" s="168">
        <v>0.27400000000000002</v>
      </c>
      <c r="E49" s="167" t="s">
        <v>37</v>
      </c>
      <c r="F49" s="158" t="s">
        <v>3</v>
      </c>
      <c r="G49" s="36">
        <v>105</v>
      </c>
      <c r="H49" s="170" t="s">
        <v>45</v>
      </c>
      <c r="I49" s="158" t="s">
        <v>3</v>
      </c>
      <c r="J49" s="36">
        <v>230</v>
      </c>
    </row>
    <row r="50" spans="1:10" ht="15.75" customHeight="1">
      <c r="A50" s="76"/>
      <c r="B50" s="163" t="s">
        <v>187</v>
      </c>
      <c r="C50" s="162"/>
      <c r="D50" s="164"/>
      <c r="E50" s="162"/>
      <c r="F50" s="162"/>
      <c r="G50" s="165"/>
      <c r="H50" s="162"/>
      <c r="I50" s="162"/>
      <c r="J50" s="166"/>
    </row>
    <row r="51" spans="1:10" ht="15.75" customHeight="1">
      <c r="A51" s="76"/>
      <c r="B51" s="167" t="s">
        <v>437</v>
      </c>
      <c r="C51" s="158" t="s">
        <v>1</v>
      </c>
      <c r="D51" s="35">
        <v>1.18</v>
      </c>
      <c r="E51" s="34" t="s">
        <v>771</v>
      </c>
      <c r="F51" s="158" t="s">
        <v>771</v>
      </c>
      <c r="G51" s="37" t="s">
        <v>771</v>
      </c>
      <c r="H51" s="7" t="s">
        <v>771</v>
      </c>
      <c r="I51" s="158" t="s">
        <v>771</v>
      </c>
      <c r="J51" s="36" t="s">
        <v>771</v>
      </c>
    </row>
    <row r="52" spans="1:10" ht="15.75" customHeight="1">
      <c r="A52" s="76"/>
      <c r="B52" s="163" t="s">
        <v>223</v>
      </c>
      <c r="C52" s="162"/>
      <c r="D52" s="164"/>
      <c r="E52" s="162"/>
      <c r="F52" s="162"/>
      <c r="G52" s="165"/>
      <c r="H52" s="162"/>
      <c r="I52" s="162"/>
      <c r="J52" s="166"/>
    </row>
    <row r="53" spans="1:10" ht="15.75" customHeight="1">
      <c r="A53" s="76"/>
      <c r="B53" s="167" t="s">
        <v>4</v>
      </c>
      <c r="C53" s="158" t="s">
        <v>3</v>
      </c>
      <c r="D53" s="35">
        <v>1.1499999999999999</v>
      </c>
      <c r="E53" s="167" t="s">
        <v>8</v>
      </c>
      <c r="F53" s="158" t="s">
        <v>3</v>
      </c>
      <c r="G53" s="171">
        <v>6.7450000000000001</v>
      </c>
      <c r="H53" s="170" t="s">
        <v>12</v>
      </c>
      <c r="I53" s="158" t="s">
        <v>3</v>
      </c>
      <c r="J53" s="171">
        <v>7.31</v>
      </c>
    </row>
    <row r="54" spans="1:10" ht="15.75" customHeight="1">
      <c r="A54" s="76"/>
      <c r="B54" s="167" t="s">
        <v>7</v>
      </c>
      <c r="C54" s="158" t="s">
        <v>3</v>
      </c>
      <c r="D54" s="172">
        <v>22.2</v>
      </c>
      <c r="E54" s="167" t="s">
        <v>11</v>
      </c>
      <c r="F54" s="158" t="s">
        <v>3</v>
      </c>
      <c r="G54" s="171">
        <v>1.1000000000000001</v>
      </c>
      <c r="H54" s="170" t="s">
        <v>15</v>
      </c>
      <c r="I54" s="158" t="s">
        <v>3</v>
      </c>
      <c r="J54" s="171">
        <v>4.8</v>
      </c>
    </row>
    <row r="55" spans="1:10" ht="15.75" customHeight="1">
      <c r="A55" s="76"/>
      <c r="B55" s="167" t="s">
        <v>10</v>
      </c>
      <c r="C55" s="158" t="s">
        <v>3</v>
      </c>
      <c r="D55" s="173">
        <v>966</v>
      </c>
      <c r="E55" s="167" t="s">
        <v>14</v>
      </c>
      <c r="F55" s="158" t="s">
        <v>3</v>
      </c>
      <c r="G55" s="171">
        <v>0.1</v>
      </c>
      <c r="H55" s="170" t="s">
        <v>18</v>
      </c>
      <c r="I55" s="158" t="s">
        <v>3</v>
      </c>
      <c r="J55" s="36">
        <v>197.5</v>
      </c>
    </row>
    <row r="56" spans="1:10" ht="15.75" customHeight="1">
      <c r="A56" s="76"/>
      <c r="B56" s="167" t="s">
        <v>13</v>
      </c>
      <c r="C56" s="158" t="s">
        <v>3</v>
      </c>
      <c r="D56" s="35">
        <v>2.6</v>
      </c>
      <c r="E56" s="167" t="s">
        <v>17</v>
      </c>
      <c r="F56" s="158" t="s">
        <v>3</v>
      </c>
      <c r="G56" s="37">
        <v>36.85</v>
      </c>
      <c r="H56" s="170" t="s">
        <v>21</v>
      </c>
      <c r="I56" s="158" t="s">
        <v>3</v>
      </c>
      <c r="J56" s="171">
        <v>1.1399999999999999</v>
      </c>
    </row>
    <row r="57" spans="1:10" ht="15.75" customHeight="1">
      <c r="A57" s="76"/>
      <c r="B57" s="167" t="s">
        <v>16</v>
      </c>
      <c r="C57" s="158" t="s">
        <v>3</v>
      </c>
      <c r="D57" s="35">
        <v>1.21</v>
      </c>
      <c r="E57" s="167" t="s">
        <v>23</v>
      </c>
      <c r="F57" s="158" t="s">
        <v>3</v>
      </c>
      <c r="G57" s="171">
        <v>0.38</v>
      </c>
      <c r="H57" s="170" t="s">
        <v>24</v>
      </c>
      <c r="I57" s="158" t="s">
        <v>3</v>
      </c>
      <c r="J57" s="171">
        <v>1.0249999999999999</v>
      </c>
    </row>
    <row r="58" spans="1:10" ht="15.75" customHeight="1">
      <c r="A58" s="76"/>
      <c r="B58" s="167" t="s">
        <v>19</v>
      </c>
      <c r="C58" s="158" t="s">
        <v>3</v>
      </c>
      <c r="D58" s="35">
        <v>0.7</v>
      </c>
      <c r="E58" s="167" t="s">
        <v>56</v>
      </c>
      <c r="F58" s="158" t="s">
        <v>1</v>
      </c>
      <c r="G58" s="169">
        <v>3.6999999999999998E-2</v>
      </c>
      <c r="H58" s="170" t="s">
        <v>27</v>
      </c>
      <c r="I58" s="158" t="s">
        <v>3</v>
      </c>
      <c r="J58" s="171">
        <v>0.15</v>
      </c>
    </row>
    <row r="59" spans="1:10" ht="15.75" customHeight="1">
      <c r="A59" s="76"/>
      <c r="B59" s="167" t="s">
        <v>22</v>
      </c>
      <c r="C59" s="158" t="s">
        <v>3</v>
      </c>
      <c r="D59" s="173">
        <v>74.150000000000006</v>
      </c>
      <c r="E59" s="167" t="s">
        <v>26</v>
      </c>
      <c r="F59" s="158" t="s">
        <v>3</v>
      </c>
      <c r="G59" s="36">
        <v>90.3</v>
      </c>
      <c r="H59" s="170" t="s">
        <v>30</v>
      </c>
      <c r="I59" s="158" t="s">
        <v>3</v>
      </c>
      <c r="J59" s="37">
        <v>14.65</v>
      </c>
    </row>
    <row r="60" spans="1:10" ht="15.75" customHeight="1">
      <c r="A60" s="76"/>
      <c r="B60" s="167" t="s">
        <v>25</v>
      </c>
      <c r="C60" s="158" t="s">
        <v>3</v>
      </c>
      <c r="D60" s="172">
        <v>10.3</v>
      </c>
      <c r="E60" s="167" t="s">
        <v>29</v>
      </c>
      <c r="F60" s="158" t="s">
        <v>3</v>
      </c>
      <c r="G60" s="37">
        <v>12.95</v>
      </c>
      <c r="H60" s="170" t="s">
        <v>63</v>
      </c>
      <c r="I60" s="158" t="s">
        <v>1</v>
      </c>
      <c r="J60" s="169">
        <v>0.38</v>
      </c>
    </row>
    <row r="61" spans="1:10" ht="15.75" customHeight="1">
      <c r="A61" s="76"/>
      <c r="B61" s="167" t="s">
        <v>51</v>
      </c>
      <c r="C61" s="158" t="s">
        <v>3</v>
      </c>
      <c r="D61" s="173">
        <v>51.5</v>
      </c>
      <c r="E61" s="167" t="s">
        <v>31</v>
      </c>
      <c r="F61" s="158" t="s">
        <v>3</v>
      </c>
      <c r="G61" s="37">
        <v>34.65</v>
      </c>
      <c r="H61" s="170" t="s">
        <v>64</v>
      </c>
      <c r="I61" s="158" t="s">
        <v>3</v>
      </c>
      <c r="J61" s="171">
        <v>0.6</v>
      </c>
    </row>
    <row r="62" spans="1:10" ht="15.75" customHeight="1">
      <c r="A62" s="76"/>
      <c r="B62" s="167" t="s">
        <v>28</v>
      </c>
      <c r="C62" s="158" t="s">
        <v>3</v>
      </c>
      <c r="D62" s="172">
        <v>10.25</v>
      </c>
      <c r="E62" s="167" t="s">
        <v>34</v>
      </c>
      <c r="F62" s="158" t="s">
        <v>3</v>
      </c>
      <c r="G62" s="37">
        <v>20</v>
      </c>
      <c r="H62" s="170" t="s">
        <v>65</v>
      </c>
      <c r="I62" s="158" t="s">
        <v>3</v>
      </c>
      <c r="J62" s="171">
        <v>0.435</v>
      </c>
    </row>
    <row r="63" spans="1:10" ht="15.75" customHeight="1">
      <c r="A63" s="76"/>
      <c r="B63" s="167" t="s">
        <v>0</v>
      </c>
      <c r="C63" s="158" t="s">
        <v>1</v>
      </c>
      <c r="D63" s="168">
        <v>0.26250000000000001</v>
      </c>
      <c r="E63" s="167" t="s">
        <v>37</v>
      </c>
      <c r="F63" s="158" t="s">
        <v>3</v>
      </c>
      <c r="G63" s="36">
        <v>104</v>
      </c>
      <c r="H63" s="170" t="s">
        <v>32</v>
      </c>
      <c r="I63" s="158" t="s">
        <v>3</v>
      </c>
      <c r="J63" s="171">
        <v>5.0350000000000001</v>
      </c>
    </row>
    <row r="64" spans="1:10" ht="15.75" customHeight="1">
      <c r="A64" s="76"/>
      <c r="B64" s="167" t="s">
        <v>33</v>
      </c>
      <c r="C64" s="158" t="s">
        <v>3</v>
      </c>
      <c r="D64" s="35">
        <v>5.8550000000000004</v>
      </c>
      <c r="E64" s="167" t="s">
        <v>40</v>
      </c>
      <c r="F64" s="158" t="s">
        <v>3</v>
      </c>
      <c r="G64" s="171">
        <v>8.8450000000000006</v>
      </c>
      <c r="H64" s="170" t="s">
        <v>66</v>
      </c>
      <c r="I64" s="158" t="s">
        <v>3</v>
      </c>
      <c r="J64" s="36">
        <v>74.349999999999994</v>
      </c>
    </row>
    <row r="65" spans="1:10" ht="15.75" customHeight="1">
      <c r="A65" s="76"/>
      <c r="B65" s="167" t="s">
        <v>36</v>
      </c>
      <c r="C65" s="158" t="s">
        <v>3</v>
      </c>
      <c r="D65" s="35">
        <v>3.0249999999999999</v>
      </c>
      <c r="E65" s="167" t="s">
        <v>43</v>
      </c>
      <c r="F65" s="158" t="s">
        <v>3</v>
      </c>
      <c r="G65" s="36">
        <v>158.5</v>
      </c>
      <c r="H65" s="170" t="s">
        <v>35</v>
      </c>
      <c r="I65" s="158" t="s">
        <v>3</v>
      </c>
      <c r="J65" s="37">
        <v>13</v>
      </c>
    </row>
    <row r="66" spans="1:10" ht="15.75" customHeight="1">
      <c r="A66" s="76"/>
      <c r="B66" s="167" t="s">
        <v>39</v>
      </c>
      <c r="C66" s="158" t="s">
        <v>3</v>
      </c>
      <c r="D66" s="35">
        <v>1.405</v>
      </c>
      <c r="E66" s="167" t="s">
        <v>59</v>
      </c>
      <c r="F66" s="158" t="s">
        <v>3</v>
      </c>
      <c r="G66" s="169">
        <v>4.4999999999999998E-2</v>
      </c>
      <c r="H66" s="170" t="s">
        <v>38</v>
      </c>
      <c r="I66" s="158" t="s">
        <v>3</v>
      </c>
      <c r="J66" s="37">
        <v>28.8</v>
      </c>
    </row>
    <row r="67" spans="1:10" ht="15.75" customHeight="1">
      <c r="A67" s="76"/>
      <c r="B67" s="167" t="s">
        <v>42</v>
      </c>
      <c r="C67" s="158" t="s">
        <v>3</v>
      </c>
      <c r="D67" s="172">
        <v>19.7</v>
      </c>
      <c r="E67" s="167" t="s">
        <v>6</v>
      </c>
      <c r="F67" s="158" t="s">
        <v>3</v>
      </c>
      <c r="G67" s="171">
        <v>2.7</v>
      </c>
      <c r="H67" s="170" t="s">
        <v>41</v>
      </c>
      <c r="I67" s="158" t="s">
        <v>3</v>
      </c>
      <c r="J67" s="171">
        <v>2.7450000000000001</v>
      </c>
    </row>
    <row r="68" spans="1:10" ht="15.75" customHeight="1">
      <c r="A68" s="76"/>
      <c r="B68" s="167" t="s">
        <v>5</v>
      </c>
      <c r="C68" s="158" t="s">
        <v>3</v>
      </c>
      <c r="D68" s="35">
        <v>6.58</v>
      </c>
      <c r="E68" s="167" t="s">
        <v>9</v>
      </c>
      <c r="F68" s="158" t="s">
        <v>3</v>
      </c>
      <c r="G68" s="171">
        <v>9</v>
      </c>
      <c r="H68" s="170" t="s">
        <v>44</v>
      </c>
      <c r="I68" s="158" t="s">
        <v>3</v>
      </c>
      <c r="J68" s="36">
        <v>175</v>
      </c>
    </row>
    <row r="69" spans="1:10" ht="15.75" customHeight="1">
      <c r="A69" s="76"/>
      <c r="B69" s="189" t="s">
        <v>82</v>
      </c>
      <c r="C69" s="190" t="s">
        <v>3</v>
      </c>
      <c r="D69" s="191">
        <v>1.425</v>
      </c>
      <c r="E69" s="189" t="s">
        <v>61</v>
      </c>
      <c r="F69" s="190" t="s">
        <v>3</v>
      </c>
      <c r="G69" s="192" t="s">
        <v>107</v>
      </c>
      <c r="H69" s="193" t="s">
        <v>45</v>
      </c>
      <c r="I69" s="190" t="s">
        <v>3</v>
      </c>
      <c r="J69" s="194">
        <v>238</v>
      </c>
    </row>
    <row r="70" spans="1:10" ht="15.75" customHeight="1">
      <c r="B70" s="31" t="s">
        <v>778</v>
      </c>
    </row>
  </sheetData>
  <conditionalFormatting sqref="B3:J69">
    <cfRule type="expression" dxfId="41" priority="1">
      <formula>IF(IndVal_IsBlnkRow*IndVal_IsBlnkRowNext=1,TRUE,FALSE)</formula>
    </cfRule>
  </conditionalFormatting>
  <conditionalFormatting sqref="C3:C69 F3:F69 I3:I69">
    <cfRule type="expression" dxfId="40" priority="2">
      <formula>IndVal_LimitValDiffUOM</formula>
    </cfRule>
  </conditionalFormatting>
  <hyperlinks>
    <hyperlink ref="B4" location="'Fire Assay'!$A$56" display="'Fire Assay'!$A$56" xr:uid="{1D872335-8376-4691-AE0D-356613ECD858}"/>
    <hyperlink ref="E4" location="'Fire Assay'!$A$74" display="'Fire Assay'!$A$74" xr:uid="{44ED15D3-5C79-4459-A95F-A1B46ABB5B1B}"/>
    <hyperlink ref="B6" location="'SQL'!$A$1" display="'SQL'!$A$1" xr:uid="{A0FBECB5-3E22-4DB7-9B78-10C17D6B749A}"/>
    <hyperlink ref="E6" location="'SQL'!$A$42" display="'SQL'!$A$42" xr:uid="{EEA4DDE1-48E9-4767-9209-B9A752FF94D0}"/>
    <hyperlink ref="H6" location="'SQL'!$A$60" display="'SQL'!$A$60" xr:uid="{959141F8-7837-4050-8E37-7702F91230EE}"/>
    <hyperlink ref="B8" location="'Pycnometry'!$A$1" display="'Pycnometry'!$A$1" xr:uid="{0123456F-7D33-4811-8DE0-AB9769FC24B2}"/>
    <hyperlink ref="B10" location="'IRC'!$A$1" display="'IRC'!$A$1" xr:uid="{F9BD6B1D-BAB7-4889-AFD6-B5D7162EAEE2}"/>
    <hyperlink ref="E10" location="'IRC'!$A$42" display="'IRC'!$A$42" xr:uid="{6097A1DE-43D9-49EB-9A95-050DF605C609}"/>
    <hyperlink ref="B12" location="'ALK'!$A$1" display="'ALK'!$A$1" xr:uid="{09DB6655-72B9-4FE4-8EF3-D09B6A6A94E3}"/>
    <hyperlink ref="E12" location="'ALK'!$A$42" display="'ALK'!$A$42" xr:uid="{49FDFEAF-A00D-441F-9EB5-C5658FCB9324}"/>
    <hyperlink ref="B14" location="'PF ICP'!$A$1" display="'PF ICP'!$A$1" xr:uid="{D8ABB137-9261-4F5F-8F17-3686C4D206F5}"/>
    <hyperlink ref="E14" location="'PF ICP'!$A$366" display="'PF ICP'!$A$366" xr:uid="{61DF380E-C6B1-4E8C-A0FB-98CF6087B2AB}"/>
    <hyperlink ref="H14" location="'PF ICP'!$A$708" display="'PF ICP'!$A$708" xr:uid="{79D34F7B-3A9B-4173-AD02-95625FA02AF6}"/>
    <hyperlink ref="B15" location="'PF ICP'!$A$42" display="'PF ICP'!$A$42" xr:uid="{2D1C2488-F046-4F53-9CF5-272C7AD8B484}"/>
    <hyperlink ref="E15" location="'PF ICP'!$A$384" display="'PF ICP'!$A$384" xr:uid="{944CB89B-6DCA-4EC7-A5FC-5E1154E9583D}"/>
    <hyperlink ref="H15" location="'PF ICP'!$A$726" display="'PF ICP'!$A$726" xr:uid="{646C4D68-B338-465C-8CA5-4DCEC5339F77}"/>
    <hyperlink ref="B16" location="'PF ICP'!$A$60" display="'PF ICP'!$A$60" xr:uid="{50297615-8FD8-412E-A89D-4D83268F0745}"/>
    <hyperlink ref="E16" location="'PF ICP'!$A$402" display="'PF ICP'!$A$402" xr:uid="{82374FAC-2287-4FF0-ACDC-DFC7048F7BF7}"/>
    <hyperlink ref="H16" location="'PF ICP'!$A$744" display="'PF ICP'!$A$744" xr:uid="{4730298C-E59C-4EF7-A953-F36D896A1AFA}"/>
    <hyperlink ref="B17" location="'PF ICP'!$A$78" display="'PF ICP'!$A$78" xr:uid="{368D477D-8864-409B-863C-438A52F46DA0}"/>
    <hyperlink ref="E17" location="'PF ICP'!$A$420" display="'PF ICP'!$A$420" xr:uid="{C7DFF9D8-CC42-49AC-AE5C-9903D3FDF462}"/>
    <hyperlink ref="H17" location="'PF ICP'!$A$762" display="'PF ICP'!$A$762" xr:uid="{20A623C9-EEC4-4E93-8D66-AAFA12F984CB}"/>
    <hyperlink ref="B18" location="'PF ICP'!$A$96" display="'PF ICP'!$A$96" xr:uid="{0719C221-4CE2-4972-9505-1BD59A2E44D2}"/>
    <hyperlink ref="E18" location="'PF ICP'!$A$438" display="'PF ICP'!$A$438" xr:uid="{A8E444FF-CDFF-454A-9B09-1C01BFE74E83}"/>
    <hyperlink ref="H18" location="'PF ICP'!$A$780" display="'PF ICP'!$A$780" xr:uid="{99103D54-D89D-4FA8-8CC4-14595B1005FC}"/>
    <hyperlink ref="B19" location="'PF ICP'!$A$114" display="'PF ICP'!$A$114" xr:uid="{EFDD110E-AC01-4339-AD6B-0B889B274BCF}"/>
    <hyperlink ref="E19" location="'PF ICP'!$A$456" display="'PF ICP'!$A$456" xr:uid="{55E1893F-D151-473E-9981-284CB76406EC}"/>
    <hyperlink ref="H19" location="'PF ICP'!$A$798" display="'PF ICP'!$A$798" xr:uid="{CFF23C4A-ED95-4121-ABE5-527FA8628044}"/>
    <hyperlink ref="B20" location="'PF ICP'!$A$132" display="'PF ICP'!$A$132" xr:uid="{98E819CC-C0FE-48DC-9326-C2A1DA8CE671}"/>
    <hyperlink ref="E20" location="'PF ICP'!$A$474" display="'PF ICP'!$A$474" xr:uid="{891CA849-F3CF-4824-98CA-ED22E887ACFB}"/>
    <hyperlink ref="H20" location="'PF ICP'!$A$816" display="'PF ICP'!$A$816" xr:uid="{B3AD32A7-4611-4481-A18F-0EB7F69587F2}"/>
    <hyperlink ref="B21" location="'PF ICP'!$A$150" display="'PF ICP'!$A$150" xr:uid="{122B5A01-AD2D-4718-AF12-0DB312FFA0FD}"/>
    <hyperlink ref="E21" location="'PF ICP'!$A$492" display="'PF ICP'!$A$492" xr:uid="{346662AC-06E5-4127-9B09-3A7A115AAC66}"/>
    <hyperlink ref="H21" location="'PF ICP'!$A$834" display="'PF ICP'!$A$834" xr:uid="{47A97578-B33D-4400-B7C0-C2D2F31417D2}"/>
    <hyperlink ref="B22" location="'PF ICP'!$A$168" display="'PF ICP'!$A$168" xr:uid="{E6F0619C-4468-4934-ADC0-EB297174E0B1}"/>
    <hyperlink ref="E22" location="'PF ICP'!$A$510" display="'PF ICP'!$A$510" xr:uid="{986D0CD5-DFCE-4446-823E-B31E7CBCD52A}"/>
    <hyperlink ref="H22" location="'PF ICP'!$A$852" display="'PF ICP'!$A$852" xr:uid="{47376F86-C1F7-4BEA-92B1-3797445C9E68}"/>
    <hyperlink ref="B23" location="'PF ICP'!$A$186" display="'PF ICP'!$A$186" xr:uid="{2F7420EF-B665-4285-B4AA-4FE2FC327D45}"/>
    <hyperlink ref="E23" location="'PF ICP'!$A$528" display="'PF ICP'!$A$528" xr:uid="{35A53985-672E-4642-9ABD-458FB1CB162B}"/>
    <hyperlink ref="H23" location="'PF ICP'!$A$870" display="'PF ICP'!$A$870" xr:uid="{FDC5488D-8332-473D-80BB-3C348F39D45A}"/>
    <hyperlink ref="B24" location="'PF ICP'!$A$204" display="'PF ICP'!$A$204" xr:uid="{93FB0299-EB27-4C24-8678-29E7946DE258}"/>
    <hyperlink ref="E24" location="'PF ICP'!$A$546" display="'PF ICP'!$A$546" xr:uid="{F3949B69-0656-4F44-B111-6BD872B68B5F}"/>
    <hyperlink ref="H24" location="'PF ICP'!$A$888" display="'PF ICP'!$A$888" xr:uid="{68F5A14C-6F21-4FEC-B2D4-E5F394F930A3}"/>
    <hyperlink ref="B25" location="'PF ICP'!$A$222" display="'PF ICP'!$A$222" xr:uid="{E4C066BC-33B9-404E-AE61-3FCA16F6C288}"/>
    <hyperlink ref="E25" location="'PF ICP'!$A$564" display="'PF ICP'!$A$564" xr:uid="{D583B5A0-2A72-4873-B417-A4236322865B}"/>
    <hyperlink ref="H25" location="'PF ICP'!$A$906" display="'PF ICP'!$A$906" xr:uid="{637D4354-0893-4E50-BB8A-FCD816F3E7A9}"/>
    <hyperlink ref="B26" location="'PF ICP'!$A$240" display="'PF ICP'!$A$240" xr:uid="{3E929663-F727-4E55-9D47-1C2A11D0B2AC}"/>
    <hyperlink ref="E26" location="'PF ICP'!$A$582" display="'PF ICP'!$A$582" xr:uid="{1B115160-321C-4270-BC38-A710132F05EF}"/>
    <hyperlink ref="H26" location="'PF ICP'!$A$924" display="'PF ICP'!$A$924" xr:uid="{3E2AB0B1-29DB-49F6-A8EC-ED0ECF8F3B78}"/>
    <hyperlink ref="B27" location="'PF ICP'!$A$258" display="'PF ICP'!$A$258" xr:uid="{91F3A951-05C3-42F6-B7DC-D769BB6FDF7C}"/>
    <hyperlink ref="E27" location="'PF ICP'!$A$600" display="'PF ICP'!$A$600" xr:uid="{1CF1926C-6DA1-47EF-90DB-89ACFBC04EBA}"/>
    <hyperlink ref="H27" location="'PF ICP'!$A$942" display="'PF ICP'!$A$942" xr:uid="{D4D6F669-0DFE-4E7B-A026-7878F32F1600}"/>
    <hyperlink ref="B28" location="'PF ICP'!$A$276" display="'PF ICP'!$A$276" xr:uid="{CD6477A4-5D84-47EB-AC32-9C0F0631FADC}"/>
    <hyperlink ref="E28" location="'PF ICP'!$A$618" display="'PF ICP'!$A$618" xr:uid="{196AFEE5-EBA0-4D81-B1CB-40B28EEC1CF1}"/>
    <hyperlink ref="H28" location="'PF ICP'!$A$960" display="'PF ICP'!$A$960" xr:uid="{922BF1AA-D36A-4F02-8B07-53972271ADE3}"/>
    <hyperlink ref="B29" location="'PF ICP'!$A$294" display="'PF ICP'!$A$294" xr:uid="{B0DB86E3-0C54-43DC-8976-D26CBE4CC303}"/>
    <hyperlink ref="E29" location="'PF ICP'!$A$636" display="'PF ICP'!$A$636" xr:uid="{9995889B-6890-4450-BB40-95494634B2B0}"/>
    <hyperlink ref="H29" location="'PF ICP'!$A$978" display="'PF ICP'!$A$978" xr:uid="{119D17C7-6717-4A7D-BB17-6544C98C6BD9}"/>
    <hyperlink ref="B30" location="'PF ICP'!$A$312" display="'PF ICP'!$A$312" xr:uid="{625FC1EA-707A-440B-B667-B16D91026DD1}"/>
    <hyperlink ref="E30" location="'PF ICP'!$A$654" display="'PF ICP'!$A$654" xr:uid="{F528A5D8-032B-412C-BFD0-0EB5BFAEB5D4}"/>
    <hyperlink ref="H30" location="'PF ICP'!$A$996" display="'PF ICP'!$A$996" xr:uid="{949280F4-D19C-4793-9B69-6E9BAAC49909}"/>
    <hyperlink ref="B31" location="'PF ICP'!$A$330" display="'PF ICP'!$A$330" xr:uid="{5857D85F-0079-4FBF-ABE8-71A52C10AEF4}"/>
    <hyperlink ref="E31" location="'PF ICP'!$A$672" display="'PF ICP'!$A$672" xr:uid="{4EB81545-FDFF-4B5D-9ADA-23AE0F698FA5}"/>
    <hyperlink ref="B32" location="'PF ICP'!$A$348" display="'PF ICP'!$A$348" xr:uid="{137CAE82-08B4-4763-AD62-DC6E5AAF3729}"/>
    <hyperlink ref="E32" location="'PF ICP'!$A$690" display="'PF ICP'!$A$690" xr:uid="{41F3320B-96FF-45F7-B61A-FEF586D0948E}"/>
    <hyperlink ref="B34" location="'4-Acid'!$A$79" display="'4-Acid'!$A$79" xr:uid="{F961B652-6B19-4B30-8280-8EB40E29F1FF}"/>
    <hyperlink ref="E34" location="'4-Acid'!$A$428" display="'4-Acid'!$A$428" xr:uid="{12DCEF47-0D5D-404F-8DC9-A80370EB264D}"/>
    <hyperlink ref="H34" location="'4-Acid'!$A$738" display="'4-Acid'!$A$738" xr:uid="{EC4A4262-ABF9-4060-B5C2-7C011272E201}"/>
    <hyperlink ref="B36" location="'Aqua Regia'!$A$280" display="'Aqua Regia'!$A$280" xr:uid="{BB70F189-E925-4AA5-B8A5-FBF26EB9B59B}"/>
    <hyperlink ref="E36" location="'Aqua Regia'!$A$445" display="'Aqua Regia'!$A$445" xr:uid="{DAAFACB2-D39D-468E-AC0C-9BB214874CD4}"/>
    <hyperlink ref="H36" location="'Aqua Regia'!$A$756" display="'Aqua Regia'!$A$756" xr:uid="{962487A9-1ED7-4158-808E-1D8FD853906B}"/>
    <hyperlink ref="B37" location="'Aqua Regia'!$A$298" display="'Aqua Regia'!$A$298" xr:uid="{9818C2AC-6C0A-4D48-8C59-0246DFE66B2F}"/>
    <hyperlink ref="E37" location="'Aqua Regia'!$A$537" display="'Aqua Regia'!$A$537" xr:uid="{CCD63B38-295E-4DCA-996D-A66EAA511571}"/>
    <hyperlink ref="H37" location="'Aqua Regia'!$A$885" display="'Aqua Regia'!$A$885" xr:uid="{208AFCA6-B1C7-4621-BBA3-A4A99461D4E8}"/>
    <hyperlink ref="B38" location="'Aqua Regia'!$A$316" display="'Aqua Regia'!$A$316" xr:uid="{44113DCC-2368-44B0-B5DA-65FE6A3B6DB5}"/>
    <hyperlink ref="E38" location="'Aqua Regia'!$A$647" display="'Aqua Regia'!$A$647" xr:uid="{7BDD6EFC-BE32-47C9-B3A1-1A9785127ACF}"/>
    <hyperlink ref="H38" location="'Aqua Regia'!$A$1049" display="'Aqua Regia'!$A$1049" xr:uid="{7140F634-5347-4DDF-BF39-4E6F8082ED1F}"/>
    <hyperlink ref="B39" location="'Aqua Regia'!$A$371" display="'Aqua Regia'!$A$371" xr:uid="{F85B3E46-DB24-415A-B136-B6F85C8DB239}"/>
    <hyperlink ref="E39" location="'Aqua Regia'!$A$720" display="'Aqua Regia'!$A$720" xr:uid="{ED94A070-F0E5-4BDB-A219-98DE949B4387}"/>
    <hyperlink ref="B40" location="'Aqua Regia'!$A$427" display="'Aqua Regia'!$A$427" xr:uid="{A1C6C94D-EB34-43DD-95C8-091D192326C4}"/>
    <hyperlink ref="E40" location="'Aqua Regia'!$A$738" display="'Aqua Regia'!$A$738" xr:uid="{3B413AC8-B9FE-40C1-92F8-7E8DE0F55A50}"/>
    <hyperlink ref="B42" location="'Fusion XRF'!$A$1" display="'Fusion XRF'!$A$1" xr:uid="{E1B875CC-96EE-4B34-85EE-64566D53E592}"/>
    <hyperlink ref="E42" location="'Fusion XRF'!$A$136" display="'Fusion XRF'!$A$136" xr:uid="{A370BF9A-05E0-484E-91EF-979C82475992}"/>
    <hyperlink ref="H42" location="'Fusion XRF'!$A$248" display="'Fusion XRF'!$A$248" xr:uid="{65D72E0A-7CD9-4C2E-8321-7E0132B9F454}"/>
    <hyperlink ref="B43" location="'Fusion XRF'!$A$15" display="'Fusion XRF'!$A$15" xr:uid="{6A32322A-2130-436D-A0F0-D357D9254398}"/>
    <hyperlink ref="E43" location="'Fusion XRF'!$A$150" display="'Fusion XRF'!$A$150" xr:uid="{61F48637-A581-4618-A94D-E455F94B0E5E}"/>
    <hyperlink ref="H43" location="'Fusion XRF'!$A$262" display="'Fusion XRF'!$A$262" xr:uid="{EE8DDF14-A4AC-4D06-8A58-D1DB45312D3B}"/>
    <hyperlink ref="B44" location="'Fusion XRF'!$A$52" display="'Fusion XRF'!$A$52" xr:uid="{2033E25E-4D48-437E-A9E4-00C407CB87E3}"/>
    <hyperlink ref="E44" location="'Fusion XRF'!$A$164" display="'Fusion XRF'!$A$164" xr:uid="{CADCD19B-97E8-46CC-A226-A07643B2BC62}"/>
    <hyperlink ref="H44" location="'Fusion XRF'!$A$276" display="'Fusion XRF'!$A$276" xr:uid="{2708455B-0D61-494F-92DB-61B764A22307}"/>
    <hyperlink ref="B45" location="'Fusion XRF'!$A$66" display="'Fusion XRF'!$A$66" xr:uid="{0FD41FAD-83D2-49F8-A0CB-6D6748D8FAC7}"/>
    <hyperlink ref="E45" location="'Fusion XRF'!$A$178" display="'Fusion XRF'!$A$178" xr:uid="{634FE446-C03A-41FF-BD22-99608C84F7CB}"/>
    <hyperlink ref="H45" location="'Fusion XRF'!$A$290" display="'Fusion XRF'!$A$290" xr:uid="{994DD78A-E062-4DD4-BFE5-126F2FD99B55}"/>
    <hyperlink ref="B46" location="'Fusion XRF'!$A$80" display="'Fusion XRF'!$A$80" xr:uid="{4B8834F6-91B3-4AD4-9A0D-5E93B0CA9F86}"/>
    <hyperlink ref="E46" location="'Fusion XRF'!$A$192" display="'Fusion XRF'!$A$192" xr:uid="{F54F5EFC-283A-44F3-B08B-C3CDA001A0B3}"/>
    <hyperlink ref="H46" location="'Fusion XRF'!$A$304" display="'Fusion XRF'!$A$304" xr:uid="{5EFD388F-8F5E-47A6-AD61-7764C8CFB743}"/>
    <hyperlink ref="B47" location="'Fusion XRF'!$A$94" display="'Fusion XRF'!$A$94" xr:uid="{22D160BC-5BA8-4357-AA52-585601000937}"/>
    <hyperlink ref="E47" location="'Fusion XRF'!$A$206" display="'Fusion XRF'!$A$206" xr:uid="{0E38DA60-2826-4C58-A5E0-708535D76CC3}"/>
    <hyperlink ref="H47" location="'Fusion XRF'!$A$318" display="'Fusion XRF'!$A$318" xr:uid="{84231E81-EA69-4FF4-ABFD-A010D1B7AA70}"/>
    <hyperlink ref="B48" location="'Fusion XRF'!$A$108" display="'Fusion XRF'!$A$108" xr:uid="{347199E3-8AE6-4B50-887B-E2A94C6E5A01}"/>
    <hyperlink ref="E48" location="'Fusion XRF'!$A$220" display="'Fusion XRF'!$A$220" xr:uid="{655DEFC2-6366-4798-A64D-51C4DDCB335E}"/>
    <hyperlink ref="H48" location="'Fusion XRF'!$A$332" display="'Fusion XRF'!$A$332" xr:uid="{DB6503A4-7815-427F-83EE-E87141BE69F8}"/>
    <hyperlink ref="B49" location="'Fusion XRF'!$A$122" display="'Fusion XRF'!$A$122" xr:uid="{866E5133-99FB-40E0-A858-E6770E4B5DF7}"/>
    <hyperlink ref="E49" location="'Fusion XRF'!$A$234" display="'Fusion XRF'!$A$234" xr:uid="{779492E3-D24A-4545-B0FC-02015454373F}"/>
    <hyperlink ref="H49" location="'Fusion XRF'!$A$346" display="'Fusion XRF'!$A$346" xr:uid="{B232BDE7-BECD-427D-93C4-2B3672F428C7}"/>
    <hyperlink ref="B51" location="'Thermograv'!$A$1" display="'Thermograv'!$A$1" xr:uid="{1FA3055E-18F3-4555-B92F-B8717A9F65F4}"/>
    <hyperlink ref="B53" location="'Laser Ablation'!$A$1" display="'Laser Ablation'!$A$1" xr:uid="{EFF70377-8CF1-4DDB-BDAD-03DD662025BA}"/>
    <hyperlink ref="E53" location="'Laser Ablation'!$A$262" display="'Laser Ablation'!$A$262" xr:uid="{00A662A0-F959-4052-889C-7D796A534B38}"/>
    <hyperlink ref="H53" location="'Laser Ablation'!$A$500" display="'Laser Ablation'!$A$500" xr:uid="{D5962E5F-347F-4695-B226-9F7A70B99EBD}"/>
    <hyperlink ref="B54" location="'Laser Ablation'!$A$15" display="'Laser Ablation'!$A$15" xr:uid="{82C9F319-48F3-434D-8DB4-7AF12AD40962}"/>
    <hyperlink ref="E54" location="'Laser Ablation'!$A$276" display="'Laser Ablation'!$A$276" xr:uid="{BA659EEC-DBAA-4495-B446-1F3A2DFCE2C7}"/>
    <hyperlink ref="H54" location="'Laser Ablation'!$A$514" display="'Laser Ablation'!$A$514" xr:uid="{4C2908BC-53A1-4E96-9628-9B5C49483B89}"/>
    <hyperlink ref="B55" location="'Laser Ablation'!$A$52" display="'Laser Ablation'!$A$52" xr:uid="{151E73A2-7C58-4392-A4CA-AC4FA228DFD3}"/>
    <hyperlink ref="E55" location="'Laser Ablation'!$A$290" display="'Laser Ablation'!$A$290" xr:uid="{2F8A9EB0-4886-4CCA-87A6-3AB0991274B4}"/>
    <hyperlink ref="H55" location="'Laser Ablation'!$A$528" display="'Laser Ablation'!$A$528" xr:uid="{0DF20A39-DF42-4671-9C99-85B39FA1A5EB}"/>
    <hyperlink ref="B56" location="'Laser Ablation'!$A$66" display="'Laser Ablation'!$A$66" xr:uid="{052B4C11-65F9-4104-A17F-51B766BB04A1}"/>
    <hyperlink ref="E56" location="'Laser Ablation'!$A$304" display="'Laser Ablation'!$A$304" xr:uid="{B9080948-5D08-49FB-A6E4-69796872DB6B}"/>
    <hyperlink ref="H56" location="'Laser Ablation'!$A$542" display="'Laser Ablation'!$A$542" xr:uid="{44B70D47-29D3-4E92-ACAE-5F13557CC3A2}"/>
    <hyperlink ref="B57" location="'Laser Ablation'!$A$80" display="'Laser Ablation'!$A$80" xr:uid="{1C81F1B5-68C2-4FF3-B308-9DB6F8E594A8}"/>
    <hyperlink ref="E57" location="'Laser Ablation'!$A$318" display="'Laser Ablation'!$A$318" xr:uid="{FFC62EB5-2F7C-46C7-B77C-2C3AB483A52A}"/>
    <hyperlink ref="H57" location="'Laser Ablation'!$A$556" display="'Laser Ablation'!$A$556" xr:uid="{7CAEEC42-1519-49F6-AE86-23A9D2F3BABD}"/>
    <hyperlink ref="B58" location="'Laser Ablation'!$A$94" display="'Laser Ablation'!$A$94" xr:uid="{C3165405-3725-4B77-AC39-F847FEF7C713}"/>
    <hyperlink ref="E58" location="'Laser Ablation'!$A$332" display="'Laser Ablation'!$A$332" xr:uid="{8BDE61E3-756A-4897-90E0-37FCBE38FB9A}"/>
    <hyperlink ref="H58" location="'Laser Ablation'!$A$570" display="'Laser Ablation'!$A$570" xr:uid="{C8992E90-26FA-4B7B-A751-9A050E50D5F5}"/>
    <hyperlink ref="B59" location="'Laser Ablation'!$A$108" display="'Laser Ablation'!$A$108" xr:uid="{67C16C6B-553F-46E4-93F9-CA632D9BCAC8}"/>
    <hyperlink ref="E59" location="'Laser Ablation'!$A$346" display="'Laser Ablation'!$A$346" xr:uid="{BA87B510-E1E6-46C5-A82E-533A1EBEC670}"/>
    <hyperlink ref="H59" location="'Laser Ablation'!$A$584" display="'Laser Ablation'!$A$584" xr:uid="{BE0A44D5-D620-43D8-B521-50DEA88E7D5E}"/>
    <hyperlink ref="B60" location="'Laser Ablation'!$A$122" display="'Laser Ablation'!$A$122" xr:uid="{1BDF63B6-1424-4DD4-8FCB-3A7033D701F2}"/>
    <hyperlink ref="E60" location="'Laser Ablation'!$A$360" display="'Laser Ablation'!$A$360" xr:uid="{E694CB6B-C75C-4CC6-B93A-FC6192DC29D3}"/>
    <hyperlink ref="H60" location="'Laser Ablation'!$A$598" display="'Laser Ablation'!$A$598" xr:uid="{B78EF8E9-2CFC-4212-B558-6522FF1A4595}"/>
    <hyperlink ref="B61" location="'Laser Ablation'!$A$136" display="'Laser Ablation'!$A$136" xr:uid="{0CA721C2-D8DD-4863-BB94-AD90FC778923}"/>
    <hyperlink ref="E61" location="'Laser Ablation'!$A$374" display="'Laser Ablation'!$A$374" xr:uid="{B02EC73C-F89E-41BD-A140-40B668EEAA06}"/>
    <hyperlink ref="H61" location="'Laser Ablation'!$A$612" display="'Laser Ablation'!$A$612" xr:uid="{E43C3BFA-8723-4024-B693-D268A413988E}"/>
    <hyperlink ref="B62" location="'Laser Ablation'!$A$150" display="'Laser Ablation'!$A$150" xr:uid="{A3168D25-B6C9-4586-A43F-C523D3944C28}"/>
    <hyperlink ref="E62" location="'Laser Ablation'!$A$388" display="'Laser Ablation'!$A$388" xr:uid="{3640AA3B-7E28-48E7-A1C8-753A1769ACC2}"/>
    <hyperlink ref="H62" location="'Laser Ablation'!$A$626" display="'Laser Ablation'!$A$626" xr:uid="{C9E39157-B9F3-4EDA-BEA2-32DB7C8FC735}"/>
    <hyperlink ref="B63" location="'Laser Ablation'!$A$164" display="'Laser Ablation'!$A$164" xr:uid="{11B17483-5BF6-41A5-8A23-90F73457FF61}"/>
    <hyperlink ref="E63" location="'Laser Ablation'!$A$402" display="'Laser Ablation'!$A$402" xr:uid="{DB4CC04C-18A6-4592-89F7-524696575B93}"/>
    <hyperlink ref="H63" location="'Laser Ablation'!$A$640" display="'Laser Ablation'!$A$640" xr:uid="{5466DAA0-49D9-40C4-9569-8F135196987D}"/>
    <hyperlink ref="B64" location="'Laser Ablation'!$A$178" display="'Laser Ablation'!$A$178" xr:uid="{9FCD7B72-C8DE-4C33-AECB-082ECFCF520C}"/>
    <hyperlink ref="E64" location="'Laser Ablation'!$A$416" display="'Laser Ablation'!$A$416" xr:uid="{D9492006-2ADC-46F8-BE2E-29FD44284DE7}"/>
    <hyperlink ref="H64" location="'Laser Ablation'!$A$654" display="'Laser Ablation'!$A$654" xr:uid="{418D8DF3-CD66-42CF-BFE0-0AD2CD9E7EB5}"/>
    <hyperlink ref="B65" location="'Laser Ablation'!$A$192" display="'Laser Ablation'!$A$192" xr:uid="{B44C8F4B-B9C8-404D-8426-C3BB1F33B1A4}"/>
    <hyperlink ref="E65" location="'Laser Ablation'!$A$430" display="'Laser Ablation'!$A$430" xr:uid="{8D818BFA-6B07-4574-A20E-21174069AC47}"/>
    <hyperlink ref="H65" location="'Laser Ablation'!$A$668" display="'Laser Ablation'!$A$668" xr:uid="{6F6AB67D-DDA3-4350-9446-48357EF9CF69}"/>
    <hyperlink ref="B66" location="'Laser Ablation'!$A$206" display="'Laser Ablation'!$A$206" xr:uid="{EF316DC4-9505-4580-9BB0-C7C1461AAA59}"/>
    <hyperlink ref="E66" location="'Laser Ablation'!$A$444" display="'Laser Ablation'!$A$444" xr:uid="{AE3EBCA7-29B3-4820-91F7-0CD74D565B80}"/>
    <hyperlink ref="H66" location="'Laser Ablation'!$A$682" display="'Laser Ablation'!$A$682" xr:uid="{15F6BEA3-834D-47BF-B4FA-3926EACE366C}"/>
    <hyperlink ref="B67" location="'Laser Ablation'!$A$220" display="'Laser Ablation'!$A$220" xr:uid="{6666A722-62CC-4CF5-B466-7F33E76815F1}"/>
    <hyperlink ref="E67" location="'Laser Ablation'!$A$458" display="'Laser Ablation'!$A$458" xr:uid="{5BCACA05-93DA-4636-B454-507E2D1158ED}"/>
    <hyperlink ref="H67" location="'Laser Ablation'!$A$696" display="'Laser Ablation'!$A$696" xr:uid="{356B04D3-06F1-4E96-9054-0C39E0BC7C22}"/>
    <hyperlink ref="B68" location="'Laser Ablation'!$A$234" display="'Laser Ablation'!$A$234" xr:uid="{F9B59528-0FE2-44CF-ABFC-A1A957302EC4}"/>
    <hyperlink ref="E68" location="'Laser Ablation'!$A$472" display="'Laser Ablation'!$A$472" xr:uid="{30B07AC4-1B98-497F-9EB5-88249F3D8B96}"/>
    <hyperlink ref="H68" location="'Laser Ablation'!$A$710" display="'Laser Ablation'!$A$710" xr:uid="{075FD342-6F43-4F2A-975C-2BC41B7FD681}"/>
    <hyperlink ref="B69" location="'Laser Ablation'!$A$248" display="'Laser Ablation'!$A$248" xr:uid="{9D4156EE-AF0A-4520-93DC-99AABC32768B}"/>
    <hyperlink ref="E69" location="'Laser Ablation'!$A$486" display="'Laser Ablation'!$A$486" xr:uid="{5FF32626-AD94-4FF2-8345-37FEEA8BDEFB}"/>
    <hyperlink ref="H69" location="'Laser Ablation'!$A$724" display="'Laser Ablation'!$A$724" xr:uid="{61C9E13D-1D85-44C2-BD69-815BA33B440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7"/>
      <c r="B1" s="269" t="s">
        <v>774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47" customFormat="1" ht="15" customHeight="1">
      <c r="A2" s="48"/>
      <c r="B2" s="271" t="s">
        <v>2</v>
      </c>
      <c r="C2" s="273" t="s">
        <v>70</v>
      </c>
      <c r="D2" s="275" t="s">
        <v>71</v>
      </c>
      <c r="E2" s="276"/>
      <c r="F2" s="276"/>
      <c r="G2" s="276"/>
      <c r="H2" s="277"/>
      <c r="I2" s="278" t="s">
        <v>72</v>
      </c>
      <c r="J2" s="279"/>
      <c r="K2" s="280"/>
      <c r="L2" s="281" t="s">
        <v>73</v>
      </c>
      <c r="M2" s="281"/>
    </row>
    <row r="3" spans="1:13" s="47" customFormat="1" ht="15" customHeight="1">
      <c r="A3" s="48"/>
      <c r="B3" s="272"/>
      <c r="C3" s="274"/>
      <c r="D3" s="179" t="s">
        <v>81</v>
      </c>
      <c r="E3" s="179" t="s">
        <v>74</v>
      </c>
      <c r="F3" s="179" t="s">
        <v>75</v>
      </c>
      <c r="G3" s="179" t="s">
        <v>76</v>
      </c>
      <c r="H3" s="179" t="s">
        <v>77</v>
      </c>
      <c r="I3" s="180" t="s">
        <v>78</v>
      </c>
      <c r="J3" s="179" t="s">
        <v>79</v>
      </c>
      <c r="K3" s="181" t="s">
        <v>80</v>
      </c>
      <c r="L3" s="179" t="s">
        <v>68</v>
      </c>
      <c r="M3" s="179" t="s">
        <v>69</v>
      </c>
    </row>
    <row r="4" spans="1:13" s="47" customFormat="1" ht="15" customHeight="1">
      <c r="A4" s="48"/>
      <c r="B4" s="182" t="s">
        <v>210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8"/>
      <c r="B5" s="185" t="s">
        <v>225</v>
      </c>
      <c r="C5" s="53">
        <v>0.22994169767561101</v>
      </c>
      <c r="D5" s="49">
        <v>7.0574589926304656E-3</v>
      </c>
      <c r="E5" s="49">
        <v>0.21582677969035008</v>
      </c>
      <c r="F5" s="49">
        <v>0.24405661566087195</v>
      </c>
      <c r="G5" s="49">
        <v>0.20876932069771961</v>
      </c>
      <c r="H5" s="49">
        <v>0.25111407465350238</v>
      </c>
      <c r="I5" s="51">
        <v>3.0692384478202547E-2</v>
      </c>
      <c r="J5" s="50">
        <v>6.1384768956405093E-2</v>
      </c>
      <c r="K5" s="52">
        <v>9.2077153434607636E-2</v>
      </c>
      <c r="L5" s="49">
        <v>0.21844461279183047</v>
      </c>
      <c r="M5" s="49">
        <v>0.24143878255939155</v>
      </c>
    </row>
    <row r="6" spans="1:13" ht="15" customHeight="1">
      <c r="A6" s="48"/>
      <c r="B6" s="39" t="s">
        <v>224</v>
      </c>
      <c r="C6" s="175"/>
      <c r="D6" s="186"/>
      <c r="E6" s="186"/>
      <c r="F6" s="186"/>
      <c r="G6" s="186"/>
      <c r="H6" s="186"/>
      <c r="I6" s="187"/>
      <c r="J6" s="187"/>
      <c r="K6" s="187"/>
      <c r="L6" s="186"/>
      <c r="M6" s="188"/>
    </row>
    <row r="7" spans="1:13" ht="15" customHeight="1">
      <c r="A7" s="48"/>
      <c r="B7" s="185" t="s">
        <v>225</v>
      </c>
      <c r="C7" s="53">
        <v>0.22352353361670629</v>
      </c>
      <c r="D7" s="49">
        <v>1.2166021451941728E-2</v>
      </c>
      <c r="E7" s="49">
        <v>0.19919149071282283</v>
      </c>
      <c r="F7" s="49">
        <v>0.24785557652058976</v>
      </c>
      <c r="G7" s="49">
        <v>0.18702546926088109</v>
      </c>
      <c r="H7" s="49">
        <v>0.26002159797253149</v>
      </c>
      <c r="I7" s="51">
        <v>5.4428369376102383E-2</v>
      </c>
      <c r="J7" s="50">
        <v>0.10885673875220477</v>
      </c>
      <c r="K7" s="52">
        <v>0.16328510812830715</v>
      </c>
      <c r="L7" s="49">
        <v>0.21234735693587098</v>
      </c>
      <c r="M7" s="49">
        <v>0.23469971029754161</v>
      </c>
    </row>
    <row r="8" spans="1:13" ht="15" customHeight="1">
      <c r="A8" s="48"/>
      <c r="B8" s="39" t="s">
        <v>188</v>
      </c>
      <c r="C8" s="175"/>
      <c r="D8" s="186"/>
      <c r="E8" s="186"/>
      <c r="F8" s="186"/>
      <c r="G8" s="186"/>
      <c r="H8" s="186"/>
      <c r="I8" s="187"/>
      <c r="J8" s="187"/>
      <c r="K8" s="187"/>
      <c r="L8" s="186"/>
      <c r="M8" s="188"/>
    </row>
    <row r="9" spans="1:13" ht="15" customHeight="1">
      <c r="A9" s="48"/>
      <c r="B9" s="185" t="s">
        <v>226</v>
      </c>
      <c r="C9" s="242">
        <v>1.2417317652605842</v>
      </c>
      <c r="D9" s="49">
        <v>6.4196624307733527E-2</v>
      </c>
      <c r="E9" s="243">
        <v>1.1133385166451171</v>
      </c>
      <c r="F9" s="243">
        <v>1.3701250138760512</v>
      </c>
      <c r="G9" s="243">
        <v>1.0491418923373836</v>
      </c>
      <c r="H9" s="243">
        <v>1.4343216381837847</v>
      </c>
      <c r="I9" s="51">
        <v>5.1699268798411961E-2</v>
      </c>
      <c r="J9" s="50">
        <v>0.10339853759682392</v>
      </c>
      <c r="K9" s="52">
        <v>0.15509780639523588</v>
      </c>
      <c r="L9" s="243">
        <v>1.1796451769975549</v>
      </c>
      <c r="M9" s="243">
        <v>1.3038183535236134</v>
      </c>
    </row>
    <row r="10" spans="1:13" ht="15" customHeight="1">
      <c r="A10" s="48"/>
      <c r="B10" s="185" t="s">
        <v>141</v>
      </c>
      <c r="C10" s="242">
        <v>7.5392600008622539</v>
      </c>
      <c r="D10" s="49">
        <v>0.22726249182612276</v>
      </c>
      <c r="E10" s="243">
        <v>7.0847350172100088</v>
      </c>
      <c r="F10" s="243">
        <v>7.993784984514499</v>
      </c>
      <c r="G10" s="243">
        <v>6.8574725253838853</v>
      </c>
      <c r="H10" s="243">
        <v>8.2210474763406225</v>
      </c>
      <c r="I10" s="51">
        <v>3.0143872449037584E-2</v>
      </c>
      <c r="J10" s="50">
        <v>6.0287744898075167E-2</v>
      </c>
      <c r="K10" s="52">
        <v>9.0431617347112747E-2</v>
      </c>
      <c r="L10" s="243">
        <v>7.1622970008191409</v>
      </c>
      <c r="M10" s="243">
        <v>7.9162230009053669</v>
      </c>
    </row>
    <row r="11" spans="1:13" ht="15" customHeight="1">
      <c r="A11" s="48"/>
      <c r="B11" s="185" t="s">
        <v>227</v>
      </c>
      <c r="C11" s="247">
        <v>23.181755191969287</v>
      </c>
      <c r="D11" s="243">
        <v>1.346376900327994</v>
      </c>
      <c r="E11" s="248">
        <v>20.489001391313298</v>
      </c>
      <c r="F11" s="248">
        <v>25.874508992625277</v>
      </c>
      <c r="G11" s="248">
        <v>19.142624490985305</v>
      </c>
      <c r="H11" s="248">
        <v>27.22088589295327</v>
      </c>
      <c r="I11" s="51">
        <v>5.8079161356790233E-2</v>
      </c>
      <c r="J11" s="50">
        <v>0.11615832271358047</v>
      </c>
      <c r="K11" s="52">
        <v>0.17423748407037071</v>
      </c>
      <c r="L11" s="248">
        <v>22.022667432370824</v>
      </c>
      <c r="M11" s="248">
        <v>24.340842951567751</v>
      </c>
    </row>
    <row r="12" spans="1:13" ht="15" customHeight="1">
      <c r="A12" s="48"/>
      <c r="B12" s="185" t="s">
        <v>142</v>
      </c>
      <c r="C12" s="251">
        <v>991.54564581875411</v>
      </c>
      <c r="D12" s="252">
        <v>52.035108631711928</v>
      </c>
      <c r="E12" s="252">
        <v>887.47542855533027</v>
      </c>
      <c r="F12" s="252">
        <v>1095.6158630821781</v>
      </c>
      <c r="G12" s="252">
        <v>835.44031992361829</v>
      </c>
      <c r="H12" s="252">
        <v>1147.6509717138899</v>
      </c>
      <c r="I12" s="51">
        <v>5.2478782848917369E-2</v>
      </c>
      <c r="J12" s="50">
        <v>0.10495756569783474</v>
      </c>
      <c r="K12" s="52">
        <v>0.15743634854675209</v>
      </c>
      <c r="L12" s="252">
        <v>941.96836352781645</v>
      </c>
      <c r="M12" s="252">
        <v>1041.1229281096919</v>
      </c>
    </row>
    <row r="13" spans="1:13" ht="15" customHeight="1">
      <c r="A13" s="48"/>
      <c r="B13" s="185" t="s">
        <v>143</v>
      </c>
      <c r="C13" s="242">
        <v>2.4292158630457483</v>
      </c>
      <c r="D13" s="49">
        <v>0.14401990487161068</v>
      </c>
      <c r="E13" s="243">
        <v>2.141176053302527</v>
      </c>
      <c r="F13" s="243">
        <v>2.7172556727889696</v>
      </c>
      <c r="G13" s="243">
        <v>1.9971561484309164</v>
      </c>
      <c r="H13" s="243">
        <v>2.8612755776605803</v>
      </c>
      <c r="I13" s="51">
        <v>5.9286581757719413E-2</v>
      </c>
      <c r="J13" s="50">
        <v>0.11857316351543883</v>
      </c>
      <c r="K13" s="52">
        <v>0.17785974527315823</v>
      </c>
      <c r="L13" s="243">
        <v>2.307755069893461</v>
      </c>
      <c r="M13" s="243">
        <v>2.5506766561980356</v>
      </c>
    </row>
    <row r="14" spans="1:13" ht="15" customHeight="1">
      <c r="A14" s="48"/>
      <c r="B14" s="185" t="s">
        <v>228</v>
      </c>
      <c r="C14" s="242">
        <v>1.2628067279488044</v>
      </c>
      <c r="D14" s="49">
        <v>0.12498268678793893</v>
      </c>
      <c r="E14" s="243">
        <v>1.0128413543729267</v>
      </c>
      <c r="F14" s="243">
        <v>1.5127721015246822</v>
      </c>
      <c r="G14" s="243">
        <v>0.88785866758498766</v>
      </c>
      <c r="H14" s="243">
        <v>1.6377547883126211</v>
      </c>
      <c r="I14" s="51">
        <v>9.8972141992741958E-2</v>
      </c>
      <c r="J14" s="50">
        <v>0.19794428398548392</v>
      </c>
      <c r="K14" s="52">
        <v>0.29691642597822587</v>
      </c>
      <c r="L14" s="243">
        <v>1.1996663915513641</v>
      </c>
      <c r="M14" s="243">
        <v>1.3259470643462448</v>
      </c>
    </row>
    <row r="15" spans="1:13" s="47" customFormat="1" ht="15" customHeight="1">
      <c r="A15" s="48"/>
      <c r="B15" s="185" t="s">
        <v>144</v>
      </c>
      <c r="C15" s="242">
        <v>1.8085063980447829</v>
      </c>
      <c r="D15" s="49">
        <v>7.3486429082710816E-2</v>
      </c>
      <c r="E15" s="243">
        <v>1.6615335398793611</v>
      </c>
      <c r="F15" s="243">
        <v>1.9554792562102046</v>
      </c>
      <c r="G15" s="243">
        <v>1.5880471107966505</v>
      </c>
      <c r="H15" s="243">
        <v>2.0289656852929152</v>
      </c>
      <c r="I15" s="51">
        <v>4.0633767821976551E-2</v>
      </c>
      <c r="J15" s="50">
        <v>8.1267535643953101E-2</v>
      </c>
      <c r="K15" s="52">
        <v>0.12190130346592964</v>
      </c>
      <c r="L15" s="243">
        <v>1.7180810781425437</v>
      </c>
      <c r="M15" s="243">
        <v>1.898931717947022</v>
      </c>
    </row>
    <row r="16" spans="1:13" ht="15" customHeight="1">
      <c r="A16" s="48"/>
      <c r="B16" s="185" t="s">
        <v>229</v>
      </c>
      <c r="C16" s="242">
        <v>0.70911286833329745</v>
      </c>
      <c r="D16" s="49">
        <v>5.0603117744932459E-2</v>
      </c>
      <c r="E16" s="243">
        <v>0.60790663284343249</v>
      </c>
      <c r="F16" s="243">
        <v>0.81031910382316241</v>
      </c>
      <c r="G16" s="243">
        <v>0.55730351509850007</v>
      </c>
      <c r="H16" s="243">
        <v>0.86092222156809484</v>
      </c>
      <c r="I16" s="51">
        <v>7.136116125472422E-2</v>
      </c>
      <c r="J16" s="50">
        <v>0.14272232250944844</v>
      </c>
      <c r="K16" s="52">
        <v>0.21408348376417266</v>
      </c>
      <c r="L16" s="243">
        <v>0.6736572249166326</v>
      </c>
      <c r="M16" s="243">
        <v>0.7445685117499623</v>
      </c>
    </row>
    <row r="17" spans="1:13" ht="15" customHeight="1">
      <c r="A17" s="48"/>
      <c r="B17" s="185" t="s">
        <v>145</v>
      </c>
      <c r="C17" s="251">
        <v>71.353121618839168</v>
      </c>
      <c r="D17" s="248">
        <v>5.7703102659150778</v>
      </c>
      <c r="E17" s="252">
        <v>59.812501087009011</v>
      </c>
      <c r="F17" s="252">
        <v>82.893742150669325</v>
      </c>
      <c r="G17" s="252">
        <v>54.042190821093939</v>
      </c>
      <c r="H17" s="252">
        <v>88.664052416584397</v>
      </c>
      <c r="I17" s="51">
        <v>8.0869766241475252E-2</v>
      </c>
      <c r="J17" s="50">
        <v>0.1617395324829505</v>
      </c>
      <c r="K17" s="52">
        <v>0.24260929872442577</v>
      </c>
      <c r="L17" s="252">
        <v>67.78546553789721</v>
      </c>
      <c r="M17" s="252">
        <v>74.920777699781127</v>
      </c>
    </row>
    <row r="18" spans="1:13" ht="15" customHeight="1">
      <c r="A18" s="48"/>
      <c r="B18" s="185" t="s">
        <v>170</v>
      </c>
      <c r="C18" s="242">
        <v>9.9874878204447572</v>
      </c>
      <c r="D18" s="49">
        <v>0.45715766226623405</v>
      </c>
      <c r="E18" s="243">
        <v>9.0731724959122886</v>
      </c>
      <c r="F18" s="243">
        <v>10.901803144977226</v>
      </c>
      <c r="G18" s="243">
        <v>8.6160148336460551</v>
      </c>
      <c r="H18" s="243">
        <v>11.358960807243459</v>
      </c>
      <c r="I18" s="51">
        <v>4.5773038273990721E-2</v>
      </c>
      <c r="J18" s="50">
        <v>9.1546076547981442E-2</v>
      </c>
      <c r="K18" s="52">
        <v>0.13731911482197218</v>
      </c>
      <c r="L18" s="243">
        <v>9.4881134294225191</v>
      </c>
      <c r="M18" s="243">
        <v>10.486862211466995</v>
      </c>
    </row>
    <row r="19" spans="1:13" ht="15" customHeight="1">
      <c r="A19" s="48"/>
      <c r="B19" s="185" t="s">
        <v>146</v>
      </c>
      <c r="C19" s="247">
        <v>44.76651793501884</v>
      </c>
      <c r="D19" s="243">
        <v>4.2579088620942764</v>
      </c>
      <c r="E19" s="248">
        <v>36.250700210830288</v>
      </c>
      <c r="F19" s="248">
        <v>53.282335659207391</v>
      </c>
      <c r="G19" s="248">
        <v>31.992791348736009</v>
      </c>
      <c r="H19" s="248">
        <v>57.540244521301673</v>
      </c>
      <c r="I19" s="51">
        <v>9.5113693414235936E-2</v>
      </c>
      <c r="J19" s="50">
        <v>0.19022738682847187</v>
      </c>
      <c r="K19" s="52">
        <v>0.28534108024270782</v>
      </c>
      <c r="L19" s="248">
        <v>42.528192038267896</v>
      </c>
      <c r="M19" s="248">
        <v>47.004843831769783</v>
      </c>
    </row>
    <row r="20" spans="1:13" ht="15" customHeight="1">
      <c r="A20" s="48"/>
      <c r="B20" s="185" t="s">
        <v>171</v>
      </c>
      <c r="C20" s="247">
        <v>10.385300790185495</v>
      </c>
      <c r="D20" s="243">
        <v>0.37765684810983141</v>
      </c>
      <c r="E20" s="248">
        <v>9.6299870939658323</v>
      </c>
      <c r="F20" s="248">
        <v>11.140614486405157</v>
      </c>
      <c r="G20" s="248">
        <v>9.2523302458560011</v>
      </c>
      <c r="H20" s="248">
        <v>11.518271334514989</v>
      </c>
      <c r="I20" s="51">
        <v>3.6364555609860766E-2</v>
      </c>
      <c r="J20" s="50">
        <v>7.2729111219721532E-2</v>
      </c>
      <c r="K20" s="52">
        <v>0.1090936668295823</v>
      </c>
      <c r="L20" s="248">
        <v>9.86603575067622</v>
      </c>
      <c r="M20" s="248">
        <v>10.90456582969477</v>
      </c>
    </row>
    <row r="21" spans="1:13" ht="15" customHeight="1">
      <c r="A21" s="48"/>
      <c r="B21" s="185" t="s">
        <v>230</v>
      </c>
      <c r="C21" s="53">
        <v>0.27385256903820532</v>
      </c>
      <c r="D21" s="49">
        <v>9.1587272655510917E-3</v>
      </c>
      <c r="E21" s="49">
        <v>0.25553511450710314</v>
      </c>
      <c r="F21" s="49">
        <v>0.29217002356930749</v>
      </c>
      <c r="G21" s="49">
        <v>0.24637638724155203</v>
      </c>
      <c r="H21" s="49">
        <v>0.30132875083485861</v>
      </c>
      <c r="I21" s="51">
        <v>3.3444007108340668E-2</v>
      </c>
      <c r="J21" s="50">
        <v>6.6888014216681335E-2</v>
      </c>
      <c r="K21" s="52">
        <v>0.100332021325022</v>
      </c>
      <c r="L21" s="49">
        <v>0.26015994058629505</v>
      </c>
      <c r="M21" s="49">
        <v>0.28754519749011559</v>
      </c>
    </row>
    <row r="22" spans="1:13" ht="15" customHeight="1">
      <c r="A22" s="48"/>
      <c r="B22" s="185" t="s">
        <v>147</v>
      </c>
      <c r="C22" s="242">
        <v>3.6147041231174435</v>
      </c>
      <c r="D22" s="49">
        <v>0.25395756534567804</v>
      </c>
      <c r="E22" s="243">
        <v>3.1067889924260874</v>
      </c>
      <c r="F22" s="243">
        <v>4.1226192538088</v>
      </c>
      <c r="G22" s="243">
        <v>2.8528314270804094</v>
      </c>
      <c r="H22" s="243">
        <v>4.3765768191544776</v>
      </c>
      <c r="I22" s="51">
        <v>7.0256805729000144E-2</v>
      </c>
      <c r="J22" s="50">
        <v>0.14051361145800029</v>
      </c>
      <c r="K22" s="52">
        <v>0.21077041718700043</v>
      </c>
      <c r="L22" s="243">
        <v>3.4339689169615712</v>
      </c>
      <c r="M22" s="243">
        <v>3.7954393292733157</v>
      </c>
    </row>
    <row r="23" spans="1:13" ht="15" customHeight="1">
      <c r="A23" s="48"/>
      <c r="B23" s="185" t="s">
        <v>231</v>
      </c>
      <c r="C23" s="242">
        <v>1.4435729108476041</v>
      </c>
      <c r="D23" s="49">
        <v>0.12079977282600415</v>
      </c>
      <c r="E23" s="243">
        <v>1.2019733651955957</v>
      </c>
      <c r="F23" s="243">
        <v>1.6851724564996124</v>
      </c>
      <c r="G23" s="243">
        <v>1.0811735923695918</v>
      </c>
      <c r="H23" s="243">
        <v>1.8059722293256164</v>
      </c>
      <c r="I23" s="51">
        <v>8.3681102574220317E-2</v>
      </c>
      <c r="J23" s="50">
        <v>0.16736220514844063</v>
      </c>
      <c r="K23" s="52">
        <v>0.25104330772266092</v>
      </c>
      <c r="L23" s="243">
        <v>1.3713942653052238</v>
      </c>
      <c r="M23" s="243">
        <v>1.5157515563899844</v>
      </c>
    </row>
    <row r="24" spans="1:13" ht="15" customHeight="1">
      <c r="A24" s="48"/>
      <c r="B24" s="185" t="s">
        <v>148</v>
      </c>
      <c r="C24" s="242">
        <v>1.3870652871488358</v>
      </c>
      <c r="D24" s="49">
        <v>6.1514807190693285E-2</v>
      </c>
      <c r="E24" s="243">
        <v>1.2640356727674493</v>
      </c>
      <c r="F24" s="243">
        <v>1.5100949015302223</v>
      </c>
      <c r="G24" s="243">
        <v>1.2025208655767559</v>
      </c>
      <c r="H24" s="243">
        <v>1.5716097087209158</v>
      </c>
      <c r="I24" s="51">
        <v>4.4348890971916147E-2</v>
      </c>
      <c r="J24" s="50">
        <v>8.8697781943832293E-2</v>
      </c>
      <c r="K24" s="52">
        <v>0.13304667291574845</v>
      </c>
      <c r="L24" s="243">
        <v>1.3177120227913941</v>
      </c>
      <c r="M24" s="243">
        <v>1.4564185515062775</v>
      </c>
    </row>
    <row r="25" spans="1:13" ht="15" customHeight="1">
      <c r="A25" s="48"/>
      <c r="B25" s="185" t="s">
        <v>149</v>
      </c>
      <c r="C25" s="242">
        <v>3.3945717229122341</v>
      </c>
      <c r="D25" s="49">
        <v>9.5912038582382217E-2</v>
      </c>
      <c r="E25" s="243">
        <v>3.2027476457474697</v>
      </c>
      <c r="F25" s="243">
        <v>3.5863958000769984</v>
      </c>
      <c r="G25" s="243">
        <v>3.1068356071650873</v>
      </c>
      <c r="H25" s="243">
        <v>3.6823078386593808</v>
      </c>
      <c r="I25" s="51">
        <v>2.8254532945940644E-2</v>
      </c>
      <c r="J25" s="50">
        <v>5.6509065891881288E-2</v>
      </c>
      <c r="K25" s="52">
        <v>8.4763598837821932E-2</v>
      </c>
      <c r="L25" s="243">
        <v>3.2248431367666224</v>
      </c>
      <c r="M25" s="243">
        <v>3.5643003090578458</v>
      </c>
    </row>
    <row r="26" spans="1:13" ht="15" customHeight="1">
      <c r="A26" s="48"/>
      <c r="B26" s="185" t="s">
        <v>150</v>
      </c>
      <c r="C26" s="247">
        <v>20.332457219474605</v>
      </c>
      <c r="D26" s="243">
        <v>0.8433456369804474</v>
      </c>
      <c r="E26" s="248">
        <v>18.645765945513709</v>
      </c>
      <c r="F26" s="248">
        <v>22.019148493435502</v>
      </c>
      <c r="G26" s="248">
        <v>17.802420308533264</v>
      </c>
      <c r="H26" s="248">
        <v>22.862494130415946</v>
      </c>
      <c r="I26" s="51">
        <v>4.1477802111034745E-2</v>
      </c>
      <c r="J26" s="50">
        <v>8.295560422206949E-2</v>
      </c>
      <c r="K26" s="52">
        <v>0.12443340633310424</v>
      </c>
      <c r="L26" s="248">
        <v>19.315834358500876</v>
      </c>
      <c r="M26" s="248">
        <v>21.349080080448335</v>
      </c>
    </row>
    <row r="27" spans="1:13" ht="15" customHeight="1">
      <c r="A27" s="48"/>
      <c r="B27" s="185" t="s">
        <v>151</v>
      </c>
      <c r="C27" s="242">
        <v>5.4322409074260563</v>
      </c>
      <c r="D27" s="49">
        <v>0.24461319391449157</v>
      </c>
      <c r="E27" s="243">
        <v>4.9430145195970727</v>
      </c>
      <c r="F27" s="243">
        <v>5.9214672952550398</v>
      </c>
      <c r="G27" s="243">
        <v>4.6984013256825818</v>
      </c>
      <c r="H27" s="243">
        <v>6.1660804891695307</v>
      </c>
      <c r="I27" s="51">
        <v>4.5029886944096514E-2</v>
      </c>
      <c r="J27" s="50">
        <v>9.0059773888193029E-2</v>
      </c>
      <c r="K27" s="52">
        <v>0.13508966083228954</v>
      </c>
      <c r="L27" s="243">
        <v>5.1606288620547538</v>
      </c>
      <c r="M27" s="243">
        <v>5.7038529527973587</v>
      </c>
    </row>
    <row r="28" spans="1:13" ht="15" customHeight="1">
      <c r="A28" s="48"/>
      <c r="B28" s="185" t="s">
        <v>232</v>
      </c>
      <c r="C28" s="242">
        <v>0.18295310473340459</v>
      </c>
      <c r="D28" s="243">
        <v>6.4813246792210469E-2</v>
      </c>
      <c r="E28" s="243">
        <v>5.3326611148983655E-2</v>
      </c>
      <c r="F28" s="243">
        <v>0.31257959831782556</v>
      </c>
      <c r="G28" s="243">
        <v>0</v>
      </c>
      <c r="H28" s="243">
        <v>0.37739284511003601</v>
      </c>
      <c r="I28" s="51">
        <v>0.35426152995137722</v>
      </c>
      <c r="J28" s="50">
        <v>0.70852305990275444</v>
      </c>
      <c r="K28" s="52">
        <v>1.0627845898541317</v>
      </c>
      <c r="L28" s="243">
        <v>0.17380544949673438</v>
      </c>
      <c r="M28" s="243">
        <v>0.19210075997007481</v>
      </c>
    </row>
    <row r="29" spans="1:13" ht="15" customHeight="1">
      <c r="A29" s="48"/>
      <c r="B29" s="185" t="s">
        <v>152</v>
      </c>
      <c r="C29" s="242">
        <v>1.903831601030312</v>
      </c>
      <c r="D29" s="49">
        <v>0.13921231008462914</v>
      </c>
      <c r="E29" s="243">
        <v>1.6254069808610536</v>
      </c>
      <c r="F29" s="243">
        <v>2.1822562211995704</v>
      </c>
      <c r="G29" s="243">
        <v>1.4861946707764246</v>
      </c>
      <c r="H29" s="243">
        <v>2.3214685312841996</v>
      </c>
      <c r="I29" s="51">
        <v>7.312217635703204E-2</v>
      </c>
      <c r="J29" s="50">
        <v>0.14624435271406408</v>
      </c>
      <c r="K29" s="52">
        <v>0.21936652907109611</v>
      </c>
      <c r="L29" s="243">
        <v>1.8086400209787965</v>
      </c>
      <c r="M29" s="243">
        <v>1.9990231810818275</v>
      </c>
    </row>
    <row r="30" spans="1:13" ht="15" customHeight="1">
      <c r="A30" s="48"/>
      <c r="B30" s="185" t="s">
        <v>153</v>
      </c>
      <c r="C30" s="242">
        <v>0.57038113734301943</v>
      </c>
      <c r="D30" s="49">
        <v>3.7473849533879E-2</v>
      </c>
      <c r="E30" s="243">
        <v>0.49543343827526143</v>
      </c>
      <c r="F30" s="243">
        <v>0.64532883641077743</v>
      </c>
      <c r="G30" s="243">
        <v>0.45795958874138243</v>
      </c>
      <c r="H30" s="243">
        <v>0.68280268594465643</v>
      </c>
      <c r="I30" s="51">
        <v>6.5699664803856833E-2</v>
      </c>
      <c r="J30" s="50">
        <v>0.13139932960771367</v>
      </c>
      <c r="K30" s="52">
        <v>0.1970989944115705</v>
      </c>
      <c r="L30" s="243">
        <v>0.54186208047586848</v>
      </c>
      <c r="M30" s="243">
        <v>0.59890019421017038</v>
      </c>
    </row>
    <row r="31" spans="1:13" ht="15" customHeight="1">
      <c r="A31" s="48"/>
      <c r="B31" s="185" t="s">
        <v>172</v>
      </c>
      <c r="C31" s="242">
        <v>0.12631901459800424</v>
      </c>
      <c r="D31" s="49">
        <v>8.1827956345259575E-3</v>
      </c>
      <c r="E31" s="243">
        <v>0.10995342332895232</v>
      </c>
      <c r="F31" s="243">
        <v>0.14268460586705614</v>
      </c>
      <c r="G31" s="243">
        <v>0.10177062769442637</v>
      </c>
      <c r="H31" s="243">
        <v>0.15086740150158212</v>
      </c>
      <c r="I31" s="51">
        <v>6.477881149221093E-2</v>
      </c>
      <c r="J31" s="50">
        <v>0.12955762298442186</v>
      </c>
      <c r="K31" s="52">
        <v>0.19433643447663279</v>
      </c>
      <c r="L31" s="243">
        <v>0.12000306386810403</v>
      </c>
      <c r="M31" s="243">
        <v>0.13263496532790445</v>
      </c>
    </row>
    <row r="32" spans="1:13" ht="15" customHeight="1">
      <c r="A32" s="48"/>
      <c r="B32" s="185" t="s">
        <v>154</v>
      </c>
      <c r="C32" s="242">
        <v>3.0364112890049033</v>
      </c>
      <c r="D32" s="49">
        <v>7.3268376572306948E-2</v>
      </c>
      <c r="E32" s="243">
        <v>2.8898745358602893</v>
      </c>
      <c r="F32" s="243">
        <v>3.1829480421495173</v>
      </c>
      <c r="G32" s="243">
        <v>2.8166061592879825</v>
      </c>
      <c r="H32" s="243">
        <v>3.2562164187218241</v>
      </c>
      <c r="I32" s="51">
        <v>2.4129924966890291E-2</v>
      </c>
      <c r="J32" s="50">
        <v>4.8259849933780581E-2</v>
      </c>
      <c r="K32" s="52">
        <v>7.2389774900670875E-2</v>
      </c>
      <c r="L32" s="243">
        <v>2.8845907245546583</v>
      </c>
      <c r="M32" s="243">
        <v>3.1882318534551484</v>
      </c>
    </row>
    <row r="33" spans="1:13" ht="15" customHeight="1">
      <c r="A33" s="48"/>
      <c r="B33" s="185" t="s">
        <v>155</v>
      </c>
      <c r="C33" s="247">
        <v>35.290794476530145</v>
      </c>
      <c r="D33" s="243">
        <v>2.5641048127146937</v>
      </c>
      <c r="E33" s="248">
        <v>30.162584851100757</v>
      </c>
      <c r="F33" s="248">
        <v>40.41900410195953</v>
      </c>
      <c r="G33" s="248">
        <v>27.598480038386064</v>
      </c>
      <c r="H33" s="248">
        <v>42.983108914674226</v>
      </c>
      <c r="I33" s="51">
        <v>7.2656477439745112E-2</v>
      </c>
      <c r="J33" s="50">
        <v>0.14531295487949022</v>
      </c>
      <c r="K33" s="52">
        <v>0.21796943231923532</v>
      </c>
      <c r="L33" s="248">
        <v>33.526254752703636</v>
      </c>
      <c r="M33" s="248">
        <v>37.055334200356654</v>
      </c>
    </row>
    <row r="34" spans="1:13" ht="15" customHeight="1">
      <c r="A34" s="48"/>
      <c r="B34" s="185" t="s">
        <v>173</v>
      </c>
      <c r="C34" s="247">
        <v>49.322092613639626</v>
      </c>
      <c r="D34" s="243">
        <v>2.0179056079202082</v>
      </c>
      <c r="E34" s="248">
        <v>45.286281397799208</v>
      </c>
      <c r="F34" s="248">
        <v>53.357903829480044</v>
      </c>
      <c r="G34" s="248">
        <v>43.268375789879002</v>
      </c>
      <c r="H34" s="248">
        <v>55.37580943740025</v>
      </c>
      <c r="I34" s="51">
        <v>4.0912814136401278E-2</v>
      </c>
      <c r="J34" s="50">
        <v>8.1825628272802556E-2</v>
      </c>
      <c r="K34" s="52">
        <v>0.12273844240920384</v>
      </c>
      <c r="L34" s="248">
        <v>46.855987982957643</v>
      </c>
      <c r="M34" s="248">
        <v>51.788197244321609</v>
      </c>
    </row>
    <row r="35" spans="1:13" ht="15" customHeight="1">
      <c r="A35" s="48"/>
      <c r="B35" s="185" t="s">
        <v>156</v>
      </c>
      <c r="C35" s="242">
        <v>0.17652863334578053</v>
      </c>
      <c r="D35" s="49">
        <v>1.1810058039605423E-2</v>
      </c>
      <c r="E35" s="243">
        <v>0.15290851726656968</v>
      </c>
      <c r="F35" s="243">
        <v>0.20014874942499139</v>
      </c>
      <c r="G35" s="243">
        <v>0.14109845922696426</v>
      </c>
      <c r="H35" s="243">
        <v>0.2119588074645968</v>
      </c>
      <c r="I35" s="51">
        <v>6.6901656778094079E-2</v>
      </c>
      <c r="J35" s="50">
        <v>0.13380331355618816</v>
      </c>
      <c r="K35" s="52">
        <v>0.20070497033428225</v>
      </c>
      <c r="L35" s="243">
        <v>0.16770220167849151</v>
      </c>
      <c r="M35" s="243">
        <v>0.18535506501306956</v>
      </c>
    </row>
    <row r="36" spans="1:13" ht="15" customHeight="1">
      <c r="A36" s="48"/>
      <c r="B36" s="185" t="s">
        <v>157</v>
      </c>
      <c r="C36" s="53">
        <v>0.80482424799605967</v>
      </c>
      <c r="D36" s="49">
        <v>2.9146155252158776E-2</v>
      </c>
      <c r="E36" s="49">
        <v>0.74653193749174207</v>
      </c>
      <c r="F36" s="49">
        <v>0.86311655850037727</v>
      </c>
      <c r="G36" s="49">
        <v>0.71738578223958338</v>
      </c>
      <c r="H36" s="49">
        <v>0.89226271375253596</v>
      </c>
      <c r="I36" s="51">
        <v>3.6214310546346107E-2</v>
      </c>
      <c r="J36" s="50">
        <v>7.2428621092692214E-2</v>
      </c>
      <c r="K36" s="52">
        <v>0.10864293163903832</v>
      </c>
      <c r="L36" s="49">
        <v>0.76458303559625673</v>
      </c>
      <c r="M36" s="49">
        <v>0.84506546039586261</v>
      </c>
    </row>
    <row r="37" spans="1:13" ht="15" customHeight="1">
      <c r="A37" s="48"/>
      <c r="B37" s="185" t="s">
        <v>158</v>
      </c>
      <c r="C37" s="53">
        <v>3.8110766774013136E-2</v>
      </c>
      <c r="D37" s="49">
        <v>1.2395437604218729E-3</v>
      </c>
      <c r="E37" s="49">
        <v>3.5631679253169388E-2</v>
      </c>
      <c r="F37" s="49">
        <v>4.0589854294856884E-2</v>
      </c>
      <c r="G37" s="49">
        <v>3.4392135492747514E-2</v>
      </c>
      <c r="H37" s="49">
        <v>4.1829398055278758E-2</v>
      </c>
      <c r="I37" s="51">
        <v>3.252476571180115E-2</v>
      </c>
      <c r="J37" s="50">
        <v>6.50495314236023E-2</v>
      </c>
      <c r="K37" s="52">
        <v>9.7574297135403443E-2</v>
      </c>
      <c r="L37" s="49">
        <v>3.620522843531248E-2</v>
      </c>
      <c r="M37" s="49">
        <v>4.0016305112713792E-2</v>
      </c>
    </row>
    <row r="38" spans="1:13" ht="15" customHeight="1">
      <c r="A38" s="48"/>
      <c r="B38" s="185" t="s">
        <v>174</v>
      </c>
      <c r="C38" s="251">
        <v>93.035390307753829</v>
      </c>
      <c r="D38" s="248">
        <v>4.4641671825746574</v>
      </c>
      <c r="E38" s="252">
        <v>84.107055942604518</v>
      </c>
      <c r="F38" s="252">
        <v>101.96372467290314</v>
      </c>
      <c r="G38" s="252">
        <v>79.642888760029862</v>
      </c>
      <c r="H38" s="252">
        <v>106.4278918554778</v>
      </c>
      <c r="I38" s="51">
        <v>4.7983537961280541E-2</v>
      </c>
      <c r="J38" s="50">
        <v>9.5967075922561082E-2</v>
      </c>
      <c r="K38" s="52">
        <v>0.14395061388384162</v>
      </c>
      <c r="L38" s="252">
        <v>88.383620792366145</v>
      </c>
      <c r="M38" s="252">
        <v>97.687159823141513</v>
      </c>
    </row>
    <row r="39" spans="1:13" ht="15" customHeight="1">
      <c r="A39" s="48"/>
      <c r="B39" s="185" t="s">
        <v>175</v>
      </c>
      <c r="C39" s="242">
        <v>2.0535382508736695</v>
      </c>
      <c r="D39" s="49">
        <v>6.7593589662197195E-2</v>
      </c>
      <c r="E39" s="243">
        <v>1.9183510715492751</v>
      </c>
      <c r="F39" s="243">
        <v>2.1887254301980636</v>
      </c>
      <c r="G39" s="243">
        <v>1.850757481887078</v>
      </c>
      <c r="H39" s="243">
        <v>2.256319019860261</v>
      </c>
      <c r="I39" s="51">
        <v>3.2915671102517703E-2</v>
      </c>
      <c r="J39" s="50">
        <v>6.5831342205035406E-2</v>
      </c>
      <c r="K39" s="52">
        <v>9.8747013307553116E-2</v>
      </c>
      <c r="L39" s="243">
        <v>1.950861338329986</v>
      </c>
      <c r="M39" s="243">
        <v>2.156215163417353</v>
      </c>
    </row>
    <row r="40" spans="1:13" ht="15" customHeight="1">
      <c r="A40" s="48"/>
      <c r="B40" s="185" t="s">
        <v>176</v>
      </c>
      <c r="C40" s="247">
        <v>12.714587588417407</v>
      </c>
      <c r="D40" s="243">
        <v>0.64769819228691494</v>
      </c>
      <c r="E40" s="248">
        <v>11.419191203843578</v>
      </c>
      <c r="F40" s="248">
        <v>14.009983972991236</v>
      </c>
      <c r="G40" s="248">
        <v>10.771493011556663</v>
      </c>
      <c r="H40" s="248">
        <v>14.657682165278151</v>
      </c>
      <c r="I40" s="51">
        <v>5.0941344953803126E-2</v>
      </c>
      <c r="J40" s="50">
        <v>0.10188268990760625</v>
      </c>
      <c r="K40" s="52">
        <v>0.15282403486140939</v>
      </c>
      <c r="L40" s="248">
        <v>12.078858208996536</v>
      </c>
      <c r="M40" s="248">
        <v>13.350316967838278</v>
      </c>
    </row>
    <row r="41" spans="1:13" ht="15" customHeight="1">
      <c r="A41" s="48"/>
      <c r="B41" s="185" t="s">
        <v>159</v>
      </c>
      <c r="C41" s="247">
        <v>31.750109203150512</v>
      </c>
      <c r="D41" s="243">
        <v>2.9038331302165559</v>
      </c>
      <c r="E41" s="248">
        <v>25.942442942717399</v>
      </c>
      <c r="F41" s="248">
        <v>37.557775463583624</v>
      </c>
      <c r="G41" s="248">
        <v>23.038609812500844</v>
      </c>
      <c r="H41" s="248">
        <v>40.461608593800179</v>
      </c>
      <c r="I41" s="51">
        <v>9.1458996617511265E-2</v>
      </c>
      <c r="J41" s="50">
        <v>0.18291799323502253</v>
      </c>
      <c r="K41" s="52">
        <v>0.27437698985253378</v>
      </c>
      <c r="L41" s="248">
        <v>30.162603742992985</v>
      </c>
      <c r="M41" s="248">
        <v>33.337614663308038</v>
      </c>
    </row>
    <row r="42" spans="1:13" ht="15" customHeight="1">
      <c r="A42" s="48"/>
      <c r="B42" s="185" t="s">
        <v>177</v>
      </c>
      <c r="C42" s="247">
        <v>17.947577085711941</v>
      </c>
      <c r="D42" s="243">
        <v>0.73985131291656636</v>
      </c>
      <c r="E42" s="248">
        <v>16.467874459878807</v>
      </c>
      <c r="F42" s="248">
        <v>19.427279711545076</v>
      </c>
      <c r="G42" s="248">
        <v>15.728023146962242</v>
      </c>
      <c r="H42" s="248">
        <v>20.167131024461639</v>
      </c>
      <c r="I42" s="51">
        <v>4.122290765952813E-2</v>
      </c>
      <c r="J42" s="50">
        <v>8.2445815319056259E-2</v>
      </c>
      <c r="K42" s="52">
        <v>0.12366872297858439</v>
      </c>
      <c r="L42" s="248">
        <v>17.050198231426343</v>
      </c>
      <c r="M42" s="248">
        <v>18.84495593999754</v>
      </c>
    </row>
    <row r="43" spans="1:13" ht="15" customHeight="1">
      <c r="A43" s="48"/>
      <c r="B43" s="185" t="s">
        <v>178</v>
      </c>
      <c r="C43" s="53">
        <v>8.6711760463099752E-2</v>
      </c>
      <c r="D43" s="49">
        <v>2.2080260003840158E-3</v>
      </c>
      <c r="E43" s="49">
        <v>8.2295708462331724E-2</v>
      </c>
      <c r="F43" s="49">
        <v>9.112781246386778E-2</v>
      </c>
      <c r="G43" s="49">
        <v>8.008768246194771E-2</v>
      </c>
      <c r="H43" s="49">
        <v>9.3335838464251794E-2</v>
      </c>
      <c r="I43" s="51">
        <v>2.5463973843820674E-2</v>
      </c>
      <c r="J43" s="50">
        <v>5.0927947687641348E-2</v>
      </c>
      <c r="K43" s="52">
        <v>7.6391921531462015E-2</v>
      </c>
      <c r="L43" s="49">
        <v>8.2376172439944759E-2</v>
      </c>
      <c r="M43" s="49">
        <v>9.1047348486254745E-2</v>
      </c>
    </row>
    <row r="44" spans="1:13" ht="15" customHeight="1">
      <c r="A44" s="48"/>
      <c r="B44" s="185" t="s">
        <v>179</v>
      </c>
      <c r="C44" s="251">
        <v>107.29891314399975</v>
      </c>
      <c r="D44" s="252">
        <v>3.8701583197132159</v>
      </c>
      <c r="E44" s="252">
        <v>99.55859650457333</v>
      </c>
      <c r="F44" s="252">
        <v>115.03922978342618</v>
      </c>
      <c r="G44" s="252">
        <v>95.688438184860104</v>
      </c>
      <c r="H44" s="252">
        <v>118.90938810313941</v>
      </c>
      <c r="I44" s="51">
        <v>3.6068942418077406E-2</v>
      </c>
      <c r="J44" s="50">
        <v>7.2137884836154811E-2</v>
      </c>
      <c r="K44" s="52">
        <v>0.10820682725423222</v>
      </c>
      <c r="L44" s="252">
        <v>101.93396748679977</v>
      </c>
      <c r="M44" s="252">
        <v>112.66385880119974</v>
      </c>
    </row>
    <row r="45" spans="1:13" ht="15" customHeight="1">
      <c r="A45" s="48"/>
      <c r="B45" s="185" t="s">
        <v>160</v>
      </c>
      <c r="C45" s="242">
        <v>8.2476456373314804</v>
      </c>
      <c r="D45" s="49">
        <v>0.81809688212701315</v>
      </c>
      <c r="E45" s="243">
        <v>6.6114518730774545</v>
      </c>
      <c r="F45" s="243">
        <v>9.8838394015855062</v>
      </c>
      <c r="G45" s="243">
        <v>5.7933549909504407</v>
      </c>
      <c r="H45" s="243">
        <v>10.70193628371252</v>
      </c>
      <c r="I45" s="51">
        <v>9.9191565460092654E-2</v>
      </c>
      <c r="J45" s="50">
        <v>0.19838313092018531</v>
      </c>
      <c r="K45" s="52">
        <v>0.29757469638027795</v>
      </c>
      <c r="L45" s="243">
        <v>7.8352633554649067</v>
      </c>
      <c r="M45" s="243">
        <v>8.660027919198054</v>
      </c>
    </row>
    <row r="46" spans="1:13" ht="15" customHeight="1">
      <c r="A46" s="48"/>
      <c r="B46" s="185" t="s">
        <v>161</v>
      </c>
      <c r="C46" s="251">
        <v>162.48540781272737</v>
      </c>
      <c r="D46" s="252">
        <v>8.9653519158314161</v>
      </c>
      <c r="E46" s="252">
        <v>144.55470398106453</v>
      </c>
      <c r="F46" s="252">
        <v>180.41611164439021</v>
      </c>
      <c r="G46" s="252">
        <v>135.58935206523313</v>
      </c>
      <c r="H46" s="252">
        <v>189.38146356022162</v>
      </c>
      <c r="I46" s="51">
        <v>5.5176351135262779E-2</v>
      </c>
      <c r="J46" s="50">
        <v>0.11035270227052556</v>
      </c>
      <c r="K46" s="52">
        <v>0.16552905340578833</v>
      </c>
      <c r="L46" s="252">
        <v>154.36113742209102</v>
      </c>
      <c r="M46" s="252">
        <v>170.60967820336373</v>
      </c>
    </row>
    <row r="47" spans="1:13" ht="15" customHeight="1">
      <c r="A47" s="48"/>
      <c r="B47" s="185" t="s">
        <v>233</v>
      </c>
      <c r="C47" s="53">
        <v>3.4051666666666675E-2</v>
      </c>
      <c r="D47" s="49">
        <v>2.8118445726326327E-3</v>
      </c>
      <c r="E47" s="49">
        <v>2.8427977521401408E-2</v>
      </c>
      <c r="F47" s="49">
        <v>3.9675355811931941E-2</v>
      </c>
      <c r="G47" s="49">
        <v>2.5616132948768779E-2</v>
      </c>
      <c r="H47" s="49">
        <v>4.248720038456457E-2</v>
      </c>
      <c r="I47" s="51">
        <v>8.2575828083773645E-2</v>
      </c>
      <c r="J47" s="50">
        <v>0.16515165616754729</v>
      </c>
      <c r="K47" s="52">
        <v>0.24772748425132093</v>
      </c>
      <c r="L47" s="49">
        <v>3.2349083333333341E-2</v>
      </c>
      <c r="M47" s="49">
        <v>3.5754250000000008E-2</v>
      </c>
    </row>
    <row r="48" spans="1:13" s="47" customFormat="1" ht="15" customHeight="1">
      <c r="A48" s="48"/>
      <c r="B48" s="185" t="s">
        <v>234</v>
      </c>
      <c r="C48" s="53">
        <v>0.49537646463535595</v>
      </c>
      <c r="D48" s="49">
        <v>1.8021998447263706E-2</v>
      </c>
      <c r="E48" s="49">
        <v>0.45933246774082853</v>
      </c>
      <c r="F48" s="49">
        <v>0.53142046152988331</v>
      </c>
      <c r="G48" s="49">
        <v>0.44131046929356482</v>
      </c>
      <c r="H48" s="49">
        <v>0.54944245997714702</v>
      </c>
      <c r="I48" s="51">
        <v>3.6380409110734813E-2</v>
      </c>
      <c r="J48" s="50">
        <v>7.2760818221469625E-2</v>
      </c>
      <c r="K48" s="52">
        <v>0.10914122733220444</v>
      </c>
      <c r="L48" s="49">
        <v>0.47060764140358813</v>
      </c>
      <c r="M48" s="49">
        <v>0.52014528786712377</v>
      </c>
    </row>
    <row r="49" spans="1:13" ht="15" customHeight="1">
      <c r="A49" s="48"/>
      <c r="B49" s="185" t="s">
        <v>235</v>
      </c>
      <c r="C49" s="242">
        <v>2.5139966277107573</v>
      </c>
      <c r="D49" s="49">
        <v>0.16720367387943122</v>
      </c>
      <c r="E49" s="243">
        <v>2.179589279951895</v>
      </c>
      <c r="F49" s="243">
        <v>2.8484039754696195</v>
      </c>
      <c r="G49" s="243">
        <v>2.0123856060724634</v>
      </c>
      <c r="H49" s="243">
        <v>3.0156076493490511</v>
      </c>
      <c r="I49" s="51">
        <v>6.6509108260692743E-2</v>
      </c>
      <c r="J49" s="50">
        <v>0.13301821652138549</v>
      </c>
      <c r="K49" s="52">
        <v>0.19952732478207824</v>
      </c>
      <c r="L49" s="243">
        <v>2.3882967963252195</v>
      </c>
      <c r="M49" s="243">
        <v>2.639696459096295</v>
      </c>
    </row>
    <row r="50" spans="1:13" ht="15" customHeight="1">
      <c r="A50" s="48"/>
      <c r="B50" s="185" t="s">
        <v>180</v>
      </c>
      <c r="C50" s="242">
        <v>9.0460502150788642</v>
      </c>
      <c r="D50" s="49">
        <v>0.5621016126889592</v>
      </c>
      <c r="E50" s="243">
        <v>7.9218469897009456</v>
      </c>
      <c r="F50" s="243">
        <v>10.170253440456783</v>
      </c>
      <c r="G50" s="243">
        <v>7.3597453770119863</v>
      </c>
      <c r="H50" s="243">
        <v>10.732355053145742</v>
      </c>
      <c r="I50" s="51">
        <v>6.2137794874495812E-2</v>
      </c>
      <c r="J50" s="50">
        <v>0.12427558974899162</v>
      </c>
      <c r="K50" s="52">
        <v>0.18641338462348744</v>
      </c>
      <c r="L50" s="243">
        <v>8.5937477043249206</v>
      </c>
      <c r="M50" s="243">
        <v>9.4983527258328078</v>
      </c>
    </row>
    <row r="51" spans="1:13" ht="15" customHeight="1">
      <c r="A51" s="48"/>
      <c r="B51" s="185" t="s">
        <v>236</v>
      </c>
      <c r="C51" s="242">
        <v>2.6918062184778613</v>
      </c>
      <c r="D51" s="243">
        <v>0.64494316421905673</v>
      </c>
      <c r="E51" s="243">
        <v>1.4019198900397478</v>
      </c>
      <c r="F51" s="243">
        <v>3.9816925469159745</v>
      </c>
      <c r="G51" s="243">
        <v>0.75697672582069098</v>
      </c>
      <c r="H51" s="243">
        <v>4.626635711135032</v>
      </c>
      <c r="I51" s="51">
        <v>0.23959494550233765</v>
      </c>
      <c r="J51" s="50">
        <v>0.47918989100467529</v>
      </c>
      <c r="K51" s="52">
        <v>0.71878483650701297</v>
      </c>
      <c r="L51" s="243">
        <v>2.5572159075539682</v>
      </c>
      <c r="M51" s="243">
        <v>2.8263965294017543</v>
      </c>
    </row>
    <row r="52" spans="1:13" ht="15" customHeight="1">
      <c r="A52" s="48"/>
      <c r="B52" s="185" t="s">
        <v>162</v>
      </c>
      <c r="C52" s="242">
        <v>6.4875997855813878</v>
      </c>
      <c r="D52" s="49">
        <v>0.5590829678572965</v>
      </c>
      <c r="E52" s="243">
        <v>5.3694338498667946</v>
      </c>
      <c r="F52" s="243">
        <v>7.6057657212959811</v>
      </c>
      <c r="G52" s="243">
        <v>4.810350882009498</v>
      </c>
      <c r="H52" s="243">
        <v>8.1648486891532777</v>
      </c>
      <c r="I52" s="51">
        <v>8.6177166646415462E-2</v>
      </c>
      <c r="J52" s="50">
        <v>0.17235433329283092</v>
      </c>
      <c r="K52" s="52">
        <v>0.2585314999392464</v>
      </c>
      <c r="L52" s="243">
        <v>6.1632197963023181</v>
      </c>
      <c r="M52" s="243">
        <v>6.8119797748604576</v>
      </c>
    </row>
    <row r="53" spans="1:13" ht="15" customHeight="1">
      <c r="A53" s="48"/>
      <c r="B53" s="185" t="s">
        <v>181</v>
      </c>
      <c r="C53" s="242">
        <v>4.8666914901419656</v>
      </c>
      <c r="D53" s="49">
        <v>0.23504277382870553</v>
      </c>
      <c r="E53" s="243">
        <v>4.3966059424845545</v>
      </c>
      <c r="F53" s="243">
        <v>5.3367770377993766</v>
      </c>
      <c r="G53" s="243">
        <v>4.1615631686558494</v>
      </c>
      <c r="H53" s="243">
        <v>5.5718198116280817</v>
      </c>
      <c r="I53" s="51">
        <v>4.8296214030581409E-2</v>
      </c>
      <c r="J53" s="50">
        <v>9.6592428061162819E-2</v>
      </c>
      <c r="K53" s="52">
        <v>0.14488864209174424</v>
      </c>
      <c r="L53" s="243">
        <v>4.6233569156348668</v>
      </c>
      <c r="M53" s="243">
        <v>5.1100260646490643</v>
      </c>
    </row>
    <row r="54" spans="1:13" ht="15" customHeight="1">
      <c r="A54" s="48"/>
      <c r="B54" s="185" t="s">
        <v>163</v>
      </c>
      <c r="C54" s="251">
        <v>204.10111783149094</v>
      </c>
      <c r="D54" s="252">
        <v>7.8824746642191688</v>
      </c>
      <c r="E54" s="252">
        <v>188.33616850305259</v>
      </c>
      <c r="F54" s="252">
        <v>219.86606715992929</v>
      </c>
      <c r="G54" s="252">
        <v>180.45369383883343</v>
      </c>
      <c r="H54" s="252">
        <v>227.74854182414845</v>
      </c>
      <c r="I54" s="51">
        <v>3.8620438476613651E-2</v>
      </c>
      <c r="J54" s="50">
        <v>7.7240876953227303E-2</v>
      </c>
      <c r="K54" s="52">
        <v>0.11586131542984096</v>
      </c>
      <c r="L54" s="252">
        <v>193.89606193991639</v>
      </c>
      <c r="M54" s="252">
        <v>214.30617372306548</v>
      </c>
    </row>
    <row r="55" spans="1:13" ht="15" customHeight="1">
      <c r="A55" s="48"/>
      <c r="B55" s="185" t="s">
        <v>182</v>
      </c>
      <c r="C55" s="242">
        <v>1.0643091608990052</v>
      </c>
      <c r="D55" s="49">
        <v>7.9864866169228596E-2</v>
      </c>
      <c r="E55" s="243">
        <v>0.90457942856054796</v>
      </c>
      <c r="F55" s="243">
        <v>1.2240388932374624</v>
      </c>
      <c r="G55" s="243">
        <v>0.82471456239131946</v>
      </c>
      <c r="H55" s="243">
        <v>1.3039037594066909</v>
      </c>
      <c r="I55" s="51">
        <v>7.5039160709438973E-2</v>
      </c>
      <c r="J55" s="50">
        <v>0.15007832141887795</v>
      </c>
      <c r="K55" s="52">
        <v>0.22511748212831692</v>
      </c>
      <c r="L55" s="243">
        <v>1.011093702854055</v>
      </c>
      <c r="M55" s="243">
        <v>1.1175246189439554</v>
      </c>
    </row>
    <row r="56" spans="1:13" ht="15" customHeight="1">
      <c r="A56" s="48"/>
      <c r="B56" s="185" t="s">
        <v>164</v>
      </c>
      <c r="C56" s="242">
        <v>0.74763160060984213</v>
      </c>
      <c r="D56" s="49">
        <v>4.2476065384641132E-2</v>
      </c>
      <c r="E56" s="243">
        <v>0.66267946984055981</v>
      </c>
      <c r="F56" s="243">
        <v>0.83258373137912445</v>
      </c>
      <c r="G56" s="243">
        <v>0.62020340445591871</v>
      </c>
      <c r="H56" s="243">
        <v>0.87505979676376555</v>
      </c>
      <c r="I56" s="51">
        <v>5.6814165358972872E-2</v>
      </c>
      <c r="J56" s="50">
        <v>0.11362833071794574</v>
      </c>
      <c r="K56" s="52">
        <v>0.17044249607691861</v>
      </c>
      <c r="L56" s="243">
        <v>0.71025002057935005</v>
      </c>
      <c r="M56" s="243">
        <v>0.78501318064033421</v>
      </c>
    </row>
    <row r="57" spans="1:13" ht="15" customHeight="1">
      <c r="A57" s="48"/>
      <c r="B57" s="185" t="s">
        <v>237</v>
      </c>
      <c r="C57" s="242">
        <v>0.21359743453568789</v>
      </c>
      <c r="D57" s="243">
        <v>3.0374837807967913E-2</v>
      </c>
      <c r="E57" s="243">
        <v>0.15284775891975205</v>
      </c>
      <c r="F57" s="243">
        <v>0.27434711015162372</v>
      </c>
      <c r="G57" s="243">
        <v>0.12247292111178415</v>
      </c>
      <c r="H57" s="243">
        <v>0.30472194795959162</v>
      </c>
      <c r="I57" s="51">
        <v>0.14220600483332529</v>
      </c>
      <c r="J57" s="50">
        <v>0.28441200966665059</v>
      </c>
      <c r="K57" s="52">
        <v>0.42661801449997588</v>
      </c>
      <c r="L57" s="243">
        <v>0.2029175628089035</v>
      </c>
      <c r="M57" s="243">
        <v>0.22427730626247228</v>
      </c>
    </row>
    <row r="58" spans="1:13" ht="15" customHeight="1">
      <c r="A58" s="48"/>
      <c r="B58" s="185" t="s">
        <v>165</v>
      </c>
      <c r="C58" s="247">
        <v>13.886934759985513</v>
      </c>
      <c r="D58" s="243">
        <v>1.1019748961126208</v>
      </c>
      <c r="E58" s="248">
        <v>11.682984967760271</v>
      </c>
      <c r="F58" s="248">
        <v>16.090884552210753</v>
      </c>
      <c r="G58" s="248">
        <v>10.581010071647651</v>
      </c>
      <c r="H58" s="248">
        <v>17.192859448323375</v>
      </c>
      <c r="I58" s="51">
        <v>7.9353357321725507E-2</v>
      </c>
      <c r="J58" s="50">
        <v>0.15870671464345101</v>
      </c>
      <c r="K58" s="52">
        <v>0.23806007196517653</v>
      </c>
      <c r="L58" s="248">
        <v>13.192588021986237</v>
      </c>
      <c r="M58" s="248">
        <v>14.581281497984788</v>
      </c>
    </row>
    <row r="59" spans="1:13" ht="15" customHeight="1">
      <c r="A59" s="48"/>
      <c r="B59" s="185" t="s">
        <v>166</v>
      </c>
      <c r="C59" s="53">
        <v>0.35922878934766828</v>
      </c>
      <c r="D59" s="49">
        <v>8.5813007656699268E-3</v>
      </c>
      <c r="E59" s="49">
        <v>0.34206618781632842</v>
      </c>
      <c r="F59" s="49">
        <v>0.37639139087900814</v>
      </c>
      <c r="G59" s="49">
        <v>0.33348488705065849</v>
      </c>
      <c r="H59" s="49">
        <v>0.38497269164467807</v>
      </c>
      <c r="I59" s="51">
        <v>2.3888120941678716E-2</v>
      </c>
      <c r="J59" s="50">
        <v>4.7776241883357433E-2</v>
      </c>
      <c r="K59" s="52">
        <v>7.1664362825036146E-2</v>
      </c>
      <c r="L59" s="49">
        <v>0.34126734988028484</v>
      </c>
      <c r="M59" s="49">
        <v>0.37719022881505171</v>
      </c>
    </row>
    <row r="60" spans="1:13" ht="15" customHeight="1">
      <c r="A60" s="48"/>
      <c r="B60" s="185" t="s">
        <v>183</v>
      </c>
      <c r="C60" s="242">
        <v>0.93898875245443847</v>
      </c>
      <c r="D60" s="49">
        <v>3.2019536625080045E-2</v>
      </c>
      <c r="E60" s="243">
        <v>0.87494967920427835</v>
      </c>
      <c r="F60" s="243">
        <v>1.0030278257045986</v>
      </c>
      <c r="G60" s="243">
        <v>0.84293014257919829</v>
      </c>
      <c r="H60" s="243">
        <v>1.0350473623296785</v>
      </c>
      <c r="I60" s="51">
        <v>3.4100021476704212E-2</v>
      </c>
      <c r="J60" s="50">
        <v>6.8200042953408424E-2</v>
      </c>
      <c r="K60" s="52">
        <v>0.10230006443011264</v>
      </c>
      <c r="L60" s="243">
        <v>0.8920393148317165</v>
      </c>
      <c r="M60" s="243">
        <v>0.98593819007716044</v>
      </c>
    </row>
    <row r="61" spans="1:13" ht="15" customHeight="1">
      <c r="A61" s="48"/>
      <c r="B61" s="185" t="s">
        <v>167</v>
      </c>
      <c r="C61" s="242">
        <v>0.18711066386402181</v>
      </c>
      <c r="D61" s="49">
        <v>1.5957033332174075E-2</v>
      </c>
      <c r="E61" s="243">
        <v>0.15519659719967366</v>
      </c>
      <c r="F61" s="243">
        <v>0.21902473052836996</v>
      </c>
      <c r="G61" s="243">
        <v>0.13923956386749958</v>
      </c>
      <c r="H61" s="243">
        <v>0.23498176386054404</v>
      </c>
      <c r="I61" s="51">
        <v>8.5281260846631735E-2</v>
      </c>
      <c r="J61" s="50">
        <v>0.17056252169326347</v>
      </c>
      <c r="K61" s="52">
        <v>0.2558437825398952</v>
      </c>
      <c r="L61" s="243">
        <v>0.17775513067082072</v>
      </c>
      <c r="M61" s="243">
        <v>0.1964661970572229</v>
      </c>
    </row>
    <row r="62" spans="1:13" ht="15" customHeight="1">
      <c r="A62" s="48"/>
      <c r="B62" s="185" t="s">
        <v>140</v>
      </c>
      <c r="C62" s="242">
        <v>3.9502514979610566</v>
      </c>
      <c r="D62" s="49">
        <v>0.25154388754687457</v>
      </c>
      <c r="E62" s="243">
        <v>3.4471637228673075</v>
      </c>
      <c r="F62" s="243">
        <v>4.453339273054806</v>
      </c>
      <c r="G62" s="243">
        <v>3.195619835320433</v>
      </c>
      <c r="H62" s="243">
        <v>4.7048831606016801</v>
      </c>
      <c r="I62" s="51">
        <v>6.3677942449160585E-2</v>
      </c>
      <c r="J62" s="50">
        <v>0.12735588489832117</v>
      </c>
      <c r="K62" s="52">
        <v>0.19103382734748175</v>
      </c>
      <c r="L62" s="243">
        <v>3.7527389230630037</v>
      </c>
      <c r="M62" s="243">
        <v>4.1477640728591094</v>
      </c>
    </row>
    <row r="63" spans="1:13" ht="15" customHeight="1">
      <c r="A63" s="48"/>
      <c r="B63" s="185" t="s">
        <v>184</v>
      </c>
      <c r="C63" s="251">
        <v>70.117827579850655</v>
      </c>
      <c r="D63" s="248">
        <v>2.6621264270278102</v>
      </c>
      <c r="E63" s="252">
        <v>64.79357472579504</v>
      </c>
      <c r="F63" s="252">
        <v>75.44208043390627</v>
      </c>
      <c r="G63" s="252">
        <v>62.131448298767225</v>
      </c>
      <c r="H63" s="252">
        <v>78.104206860934084</v>
      </c>
      <c r="I63" s="51">
        <v>3.7966470424317736E-2</v>
      </c>
      <c r="J63" s="50">
        <v>7.5932940848635472E-2</v>
      </c>
      <c r="K63" s="52">
        <v>0.11389941127295321</v>
      </c>
      <c r="L63" s="252">
        <v>66.611936200858125</v>
      </c>
      <c r="M63" s="252">
        <v>73.623718958843185</v>
      </c>
    </row>
    <row r="64" spans="1:13" ht="15" customHeight="1">
      <c r="A64" s="48"/>
      <c r="B64" s="185" t="s">
        <v>238</v>
      </c>
      <c r="C64" s="247">
        <v>11.932809092497115</v>
      </c>
      <c r="D64" s="243">
        <v>0.87243084358596656</v>
      </c>
      <c r="E64" s="248">
        <v>10.187947405325181</v>
      </c>
      <c r="F64" s="248">
        <v>13.677670779669048</v>
      </c>
      <c r="G64" s="248">
        <v>9.3155165617392157</v>
      </c>
      <c r="H64" s="248">
        <v>14.550101623255014</v>
      </c>
      <c r="I64" s="51">
        <v>7.3111941775262049E-2</v>
      </c>
      <c r="J64" s="50">
        <v>0.1462238835505241</v>
      </c>
      <c r="K64" s="52">
        <v>0.21933582532578616</v>
      </c>
      <c r="L64" s="248">
        <v>11.336168637872259</v>
      </c>
      <c r="M64" s="248">
        <v>12.52944954712197</v>
      </c>
    </row>
    <row r="65" spans="1:13" ht="15" customHeight="1">
      <c r="A65" s="48"/>
      <c r="B65" s="185" t="s">
        <v>168</v>
      </c>
      <c r="C65" s="247">
        <v>15.611101328146519</v>
      </c>
      <c r="D65" s="243">
        <v>1.0288770824258366</v>
      </c>
      <c r="E65" s="248">
        <v>13.553347163294847</v>
      </c>
      <c r="F65" s="248">
        <v>17.668855492998194</v>
      </c>
      <c r="G65" s="248">
        <v>12.524470080869008</v>
      </c>
      <c r="H65" s="248">
        <v>18.69773257542403</v>
      </c>
      <c r="I65" s="51">
        <v>6.5906758325294496E-2</v>
      </c>
      <c r="J65" s="50">
        <v>0.13181351665058899</v>
      </c>
      <c r="K65" s="52">
        <v>0.19772027497588349</v>
      </c>
      <c r="L65" s="248">
        <v>14.830546261739194</v>
      </c>
      <c r="M65" s="248">
        <v>16.391656394553845</v>
      </c>
    </row>
    <row r="66" spans="1:13" ht="15" customHeight="1">
      <c r="A66" s="48"/>
      <c r="B66" s="185" t="s">
        <v>169</v>
      </c>
      <c r="C66" s="242">
        <v>1.187578321611686</v>
      </c>
      <c r="D66" s="49">
        <v>8.2626724413049635E-2</v>
      </c>
      <c r="E66" s="243">
        <v>1.0223248727855867</v>
      </c>
      <c r="F66" s="243">
        <v>1.3528317704377852</v>
      </c>
      <c r="G66" s="243">
        <v>0.93969814837253707</v>
      </c>
      <c r="H66" s="243">
        <v>1.4354584948508349</v>
      </c>
      <c r="I66" s="51">
        <v>6.9575810630254073E-2</v>
      </c>
      <c r="J66" s="50">
        <v>0.13915162126050815</v>
      </c>
      <c r="K66" s="52">
        <v>0.20872743189076221</v>
      </c>
      <c r="L66" s="243">
        <v>1.1281994055311018</v>
      </c>
      <c r="M66" s="243">
        <v>1.2469572376922702</v>
      </c>
    </row>
    <row r="67" spans="1:13" ht="15" customHeight="1">
      <c r="A67" s="48"/>
      <c r="B67" s="185" t="s">
        <v>185</v>
      </c>
      <c r="C67" s="251">
        <v>184.80206303393086</v>
      </c>
      <c r="D67" s="252">
        <v>7.631575464837165</v>
      </c>
      <c r="E67" s="252">
        <v>169.53891210425653</v>
      </c>
      <c r="F67" s="252">
        <v>200.0652139636052</v>
      </c>
      <c r="G67" s="252">
        <v>161.90733663941938</v>
      </c>
      <c r="H67" s="252">
        <v>207.69678942844234</v>
      </c>
      <c r="I67" s="51">
        <v>4.129594301896921E-2</v>
      </c>
      <c r="J67" s="50">
        <v>8.259188603793842E-2</v>
      </c>
      <c r="K67" s="52">
        <v>0.12388782905690762</v>
      </c>
      <c r="L67" s="252">
        <v>175.56195988223433</v>
      </c>
      <c r="M67" s="252">
        <v>194.04216618562739</v>
      </c>
    </row>
    <row r="68" spans="1:13" ht="15" customHeight="1">
      <c r="A68" s="48"/>
      <c r="B68" s="185" t="s">
        <v>189</v>
      </c>
      <c r="C68" s="251">
        <v>60.478189008154018</v>
      </c>
      <c r="D68" s="248">
        <v>3.7630984328654922</v>
      </c>
      <c r="E68" s="252">
        <v>52.951992142423038</v>
      </c>
      <c r="F68" s="252">
        <v>68.004385873884999</v>
      </c>
      <c r="G68" s="252">
        <v>49.18889370955754</v>
      </c>
      <c r="H68" s="252">
        <v>71.76748430675049</v>
      </c>
      <c r="I68" s="51">
        <v>6.2222406037292712E-2</v>
      </c>
      <c r="J68" s="50">
        <v>0.12444481207458542</v>
      </c>
      <c r="K68" s="52">
        <v>0.18666721811187814</v>
      </c>
      <c r="L68" s="252">
        <v>57.454279557746318</v>
      </c>
      <c r="M68" s="252">
        <v>63.502098458561719</v>
      </c>
    </row>
    <row r="69" spans="1:13" ht="15" customHeight="1">
      <c r="A69" s="48"/>
      <c r="B69" s="39" t="s">
        <v>221</v>
      </c>
      <c r="C69" s="175"/>
      <c r="D69" s="186"/>
      <c r="E69" s="186"/>
      <c r="F69" s="186"/>
      <c r="G69" s="186"/>
      <c r="H69" s="186"/>
      <c r="I69" s="187"/>
      <c r="J69" s="187"/>
      <c r="K69" s="187"/>
      <c r="L69" s="186"/>
      <c r="M69" s="188"/>
    </row>
    <row r="70" spans="1:13" ht="15" customHeight="1">
      <c r="A70" s="48"/>
      <c r="B70" s="185" t="s">
        <v>226</v>
      </c>
      <c r="C70" s="242">
        <v>1.227736719949958</v>
      </c>
      <c r="D70" s="49">
        <v>6.6931095676699637E-2</v>
      </c>
      <c r="E70" s="243">
        <v>1.0938745285965588</v>
      </c>
      <c r="F70" s="243">
        <v>1.3615989113033573</v>
      </c>
      <c r="G70" s="243">
        <v>1.0269434329198592</v>
      </c>
      <c r="H70" s="243">
        <v>1.4285300069800568</v>
      </c>
      <c r="I70" s="51">
        <v>5.4515837629608176E-2</v>
      </c>
      <c r="J70" s="50">
        <v>0.10903167525921635</v>
      </c>
      <c r="K70" s="52">
        <v>0.16354751288882452</v>
      </c>
      <c r="L70" s="243">
        <v>1.1663498839524602</v>
      </c>
      <c r="M70" s="243">
        <v>1.2891235559474559</v>
      </c>
    </row>
    <row r="71" spans="1:13" ht="15" customHeight="1">
      <c r="A71" s="48"/>
      <c r="B71" s="185" t="s">
        <v>141</v>
      </c>
      <c r="C71" s="242">
        <v>1.9168980164757927</v>
      </c>
      <c r="D71" s="49">
        <v>4.7901302335627227E-2</v>
      </c>
      <c r="E71" s="243">
        <v>1.8210954118045382</v>
      </c>
      <c r="F71" s="243">
        <v>2.0127006211470473</v>
      </c>
      <c r="G71" s="243">
        <v>1.773194109468911</v>
      </c>
      <c r="H71" s="243">
        <v>2.0606019234826745</v>
      </c>
      <c r="I71" s="51">
        <v>2.4988967552741031E-2</v>
      </c>
      <c r="J71" s="50">
        <v>4.9977935105482062E-2</v>
      </c>
      <c r="K71" s="52">
        <v>7.4966902658223089E-2</v>
      </c>
      <c r="L71" s="243">
        <v>1.8210531156520031</v>
      </c>
      <c r="M71" s="243">
        <v>2.0127429172995823</v>
      </c>
    </row>
    <row r="72" spans="1:13" ht="15" customHeight="1">
      <c r="A72" s="48"/>
      <c r="B72" s="185" t="s">
        <v>227</v>
      </c>
      <c r="C72" s="247">
        <v>22.555111401314708</v>
      </c>
      <c r="D72" s="243">
        <v>0.94587766323405498</v>
      </c>
      <c r="E72" s="248">
        <v>20.663356074846597</v>
      </c>
      <c r="F72" s="248">
        <v>24.446866727782819</v>
      </c>
      <c r="G72" s="248">
        <v>19.717478411612543</v>
      </c>
      <c r="H72" s="248">
        <v>25.392744391016873</v>
      </c>
      <c r="I72" s="51">
        <v>4.1936288693254734E-2</v>
      </c>
      <c r="J72" s="50">
        <v>8.3872577386509467E-2</v>
      </c>
      <c r="K72" s="52">
        <v>0.12580886607976421</v>
      </c>
      <c r="L72" s="248">
        <v>21.427355831248974</v>
      </c>
      <c r="M72" s="248">
        <v>23.682866971380442</v>
      </c>
    </row>
    <row r="73" spans="1:13" ht="15" customHeight="1">
      <c r="A73" s="48"/>
      <c r="B73" s="185" t="s">
        <v>239</v>
      </c>
      <c r="C73" s="247" t="s">
        <v>96</v>
      </c>
      <c r="D73" s="248" t="s">
        <v>95</v>
      </c>
      <c r="E73" s="248" t="s">
        <v>95</v>
      </c>
      <c r="F73" s="248" t="s">
        <v>95</v>
      </c>
      <c r="G73" s="248" t="s">
        <v>95</v>
      </c>
      <c r="H73" s="248" t="s">
        <v>95</v>
      </c>
      <c r="I73" s="51" t="s">
        <v>95</v>
      </c>
      <c r="J73" s="50" t="s">
        <v>95</v>
      </c>
      <c r="K73" s="52" t="s">
        <v>95</v>
      </c>
      <c r="L73" s="248" t="s">
        <v>95</v>
      </c>
      <c r="M73" s="248" t="s">
        <v>95</v>
      </c>
    </row>
    <row r="74" spans="1:13" ht="15" customHeight="1">
      <c r="A74" s="48"/>
      <c r="B74" s="185" t="s">
        <v>142</v>
      </c>
      <c r="C74" s="251">
        <v>448.73908602169286</v>
      </c>
      <c r="D74" s="252">
        <v>33.696784771950064</v>
      </c>
      <c r="E74" s="252">
        <v>381.34551647779273</v>
      </c>
      <c r="F74" s="252">
        <v>516.13265556559304</v>
      </c>
      <c r="G74" s="252">
        <v>347.64873170584269</v>
      </c>
      <c r="H74" s="252">
        <v>549.82944033754302</v>
      </c>
      <c r="I74" s="51">
        <v>7.5092154487120158E-2</v>
      </c>
      <c r="J74" s="50">
        <v>0.15018430897424032</v>
      </c>
      <c r="K74" s="52">
        <v>0.22527646346136049</v>
      </c>
      <c r="L74" s="252">
        <v>426.3021317206082</v>
      </c>
      <c r="M74" s="252">
        <v>471.17604032277751</v>
      </c>
    </row>
    <row r="75" spans="1:13" ht="15" customHeight="1">
      <c r="A75" s="48"/>
      <c r="B75" s="185" t="s">
        <v>143</v>
      </c>
      <c r="C75" s="242">
        <v>1.3827144688758515</v>
      </c>
      <c r="D75" s="49">
        <v>5.3712166944824336E-2</v>
      </c>
      <c r="E75" s="243">
        <v>1.2752901349862027</v>
      </c>
      <c r="F75" s="243">
        <v>1.4901388027655003</v>
      </c>
      <c r="G75" s="243">
        <v>1.2215779680413785</v>
      </c>
      <c r="H75" s="243">
        <v>1.5438509697103244</v>
      </c>
      <c r="I75" s="51">
        <v>3.8845450853271533E-2</v>
      </c>
      <c r="J75" s="50">
        <v>7.7690901706543067E-2</v>
      </c>
      <c r="K75" s="52">
        <v>0.11653635255981459</v>
      </c>
      <c r="L75" s="243">
        <v>1.3135787454320589</v>
      </c>
      <c r="M75" s="243">
        <v>1.4518501923196441</v>
      </c>
    </row>
    <row r="76" spans="1:13" ht="15" customHeight="1">
      <c r="A76" s="48"/>
      <c r="B76" s="185" t="s">
        <v>228</v>
      </c>
      <c r="C76" s="242">
        <v>1.3299533022753003</v>
      </c>
      <c r="D76" s="49">
        <v>0.10845691429701715</v>
      </c>
      <c r="E76" s="243">
        <v>1.1130394736812659</v>
      </c>
      <c r="F76" s="243">
        <v>1.5468671308693347</v>
      </c>
      <c r="G76" s="243">
        <v>1.0045825593842488</v>
      </c>
      <c r="H76" s="243">
        <v>1.6553240451663518</v>
      </c>
      <c r="I76" s="51">
        <v>8.1549415390350724E-2</v>
      </c>
      <c r="J76" s="50">
        <v>0.16309883078070145</v>
      </c>
      <c r="K76" s="52">
        <v>0.24464824617105219</v>
      </c>
      <c r="L76" s="243">
        <v>1.2634556371615353</v>
      </c>
      <c r="M76" s="243">
        <v>1.3964509673890653</v>
      </c>
    </row>
    <row r="77" spans="1:13" ht="15" customHeight="1">
      <c r="A77" s="48"/>
      <c r="B77" s="185" t="s">
        <v>144</v>
      </c>
      <c r="C77" s="53">
        <v>0.59818272142844053</v>
      </c>
      <c r="D77" s="49">
        <v>3.2641723192326826E-2</v>
      </c>
      <c r="E77" s="49">
        <v>0.53289927504378687</v>
      </c>
      <c r="F77" s="49">
        <v>0.6634661678130942</v>
      </c>
      <c r="G77" s="49">
        <v>0.50025755185146004</v>
      </c>
      <c r="H77" s="49">
        <v>0.69610789100542103</v>
      </c>
      <c r="I77" s="51">
        <v>5.456814786354823E-2</v>
      </c>
      <c r="J77" s="50">
        <v>0.10913629572709646</v>
      </c>
      <c r="K77" s="52">
        <v>0.16370444359064468</v>
      </c>
      <c r="L77" s="49">
        <v>0.56827358535701855</v>
      </c>
      <c r="M77" s="49">
        <v>0.62809185749986252</v>
      </c>
    </row>
    <row r="78" spans="1:13" ht="15" customHeight="1">
      <c r="A78" s="48"/>
      <c r="B78" s="185" t="s">
        <v>229</v>
      </c>
      <c r="C78" s="242">
        <v>0.60342751753684876</v>
      </c>
      <c r="D78" s="49">
        <v>4.0652694421235078E-2</v>
      </c>
      <c r="E78" s="243">
        <v>0.52212212869437857</v>
      </c>
      <c r="F78" s="243">
        <v>0.68473290637931894</v>
      </c>
      <c r="G78" s="243">
        <v>0.48146943427314354</v>
      </c>
      <c r="H78" s="243">
        <v>0.72538560080055403</v>
      </c>
      <c r="I78" s="51">
        <v>6.7369639666378975E-2</v>
      </c>
      <c r="J78" s="50">
        <v>0.13473927933275795</v>
      </c>
      <c r="K78" s="52">
        <v>0.20210891899913691</v>
      </c>
      <c r="L78" s="243">
        <v>0.57325614166000627</v>
      </c>
      <c r="M78" s="243">
        <v>0.63359889341369124</v>
      </c>
    </row>
    <row r="79" spans="1:13" ht="15" customHeight="1">
      <c r="A79" s="48"/>
      <c r="B79" s="185" t="s">
        <v>145</v>
      </c>
      <c r="C79" s="247">
        <v>33.781342107819619</v>
      </c>
      <c r="D79" s="243">
        <v>3.0050166195740893</v>
      </c>
      <c r="E79" s="248">
        <v>27.77130886867144</v>
      </c>
      <c r="F79" s="248">
        <v>39.791375346967797</v>
      </c>
      <c r="G79" s="248">
        <v>24.766292249097351</v>
      </c>
      <c r="H79" s="248">
        <v>42.79639196654189</v>
      </c>
      <c r="I79" s="51">
        <v>8.8954921032533385E-2</v>
      </c>
      <c r="J79" s="50">
        <v>0.17790984206506677</v>
      </c>
      <c r="K79" s="52">
        <v>0.26686476309760016</v>
      </c>
      <c r="L79" s="248">
        <v>32.092275002428636</v>
      </c>
      <c r="M79" s="248">
        <v>35.470409213210601</v>
      </c>
    </row>
    <row r="80" spans="1:13" ht="15" customHeight="1">
      <c r="A80" s="48"/>
      <c r="B80" s="185" t="s">
        <v>170</v>
      </c>
      <c r="C80" s="242">
        <v>9.4936694795559866</v>
      </c>
      <c r="D80" s="49">
        <v>0.50310747861090199</v>
      </c>
      <c r="E80" s="243">
        <v>8.4874545223341826</v>
      </c>
      <c r="F80" s="243">
        <v>10.499884436777791</v>
      </c>
      <c r="G80" s="243">
        <v>7.9843470437232806</v>
      </c>
      <c r="H80" s="243">
        <v>11.002991915388693</v>
      </c>
      <c r="I80" s="51">
        <v>5.299399559825755E-2</v>
      </c>
      <c r="J80" s="50">
        <v>0.1059879911965151</v>
      </c>
      <c r="K80" s="52">
        <v>0.15898198679477266</v>
      </c>
      <c r="L80" s="243">
        <v>9.0189860055781867</v>
      </c>
      <c r="M80" s="243">
        <v>9.9683529535337865</v>
      </c>
    </row>
    <row r="81" spans="1:13" ht="15" customHeight="1">
      <c r="A81" s="48"/>
      <c r="B81" s="185" t="s">
        <v>146</v>
      </c>
      <c r="C81" s="251">
        <v>50.568863223770997</v>
      </c>
      <c r="D81" s="248">
        <v>2.302933458434548</v>
      </c>
      <c r="E81" s="252">
        <v>45.9629963069019</v>
      </c>
      <c r="F81" s="252">
        <v>55.174730140640094</v>
      </c>
      <c r="G81" s="252">
        <v>43.660062848467355</v>
      </c>
      <c r="H81" s="252">
        <v>57.477663599074639</v>
      </c>
      <c r="I81" s="51">
        <v>4.5540542373750728E-2</v>
      </c>
      <c r="J81" s="50">
        <v>9.1081084747501456E-2</v>
      </c>
      <c r="K81" s="52">
        <v>0.1366216271212522</v>
      </c>
      <c r="L81" s="252">
        <v>48.040420062582449</v>
      </c>
      <c r="M81" s="252">
        <v>53.097306384959545</v>
      </c>
    </row>
    <row r="82" spans="1:13" ht="15" customHeight="1">
      <c r="A82" s="48"/>
      <c r="B82" s="185" t="s">
        <v>171</v>
      </c>
      <c r="C82" s="242">
        <v>8.2275017580435801</v>
      </c>
      <c r="D82" s="49">
        <v>0.64908934761591541</v>
      </c>
      <c r="E82" s="243">
        <v>6.9293230628117488</v>
      </c>
      <c r="F82" s="243">
        <v>9.5256804532754114</v>
      </c>
      <c r="G82" s="243">
        <v>6.2802337151958341</v>
      </c>
      <c r="H82" s="243">
        <v>10.174769800891326</v>
      </c>
      <c r="I82" s="51">
        <v>7.8892641618865181E-2</v>
      </c>
      <c r="J82" s="50">
        <v>0.15778528323773036</v>
      </c>
      <c r="K82" s="52">
        <v>0.23667792485659556</v>
      </c>
      <c r="L82" s="243">
        <v>7.8161266701414007</v>
      </c>
      <c r="M82" s="243">
        <v>8.6388768459457594</v>
      </c>
    </row>
    <row r="83" spans="1:13" ht="15" customHeight="1">
      <c r="A83" s="48"/>
      <c r="B83" s="185" t="s">
        <v>230</v>
      </c>
      <c r="C83" s="53">
        <v>0.26968887932155078</v>
      </c>
      <c r="D83" s="49">
        <v>8.0190896988724131E-3</v>
      </c>
      <c r="E83" s="49">
        <v>0.25365069992380596</v>
      </c>
      <c r="F83" s="49">
        <v>0.2857270587192956</v>
      </c>
      <c r="G83" s="49">
        <v>0.24563161022493354</v>
      </c>
      <c r="H83" s="49">
        <v>0.29374614841816804</v>
      </c>
      <c r="I83" s="51">
        <v>2.9734595356863902E-2</v>
      </c>
      <c r="J83" s="50">
        <v>5.9469190713727804E-2</v>
      </c>
      <c r="K83" s="52">
        <v>8.9203786070591706E-2</v>
      </c>
      <c r="L83" s="49">
        <v>0.25620443535547321</v>
      </c>
      <c r="M83" s="49">
        <v>0.28317332328762834</v>
      </c>
    </row>
    <row r="84" spans="1:13" ht="15" customHeight="1">
      <c r="A84" s="48"/>
      <c r="B84" s="185" t="s">
        <v>149</v>
      </c>
      <c r="C84" s="242">
        <v>3.2549369290459151</v>
      </c>
      <c r="D84" s="49">
        <v>9.7115420922968418E-2</v>
      </c>
      <c r="E84" s="243">
        <v>3.0607060871999785</v>
      </c>
      <c r="F84" s="243">
        <v>3.4491677708918518</v>
      </c>
      <c r="G84" s="243">
        <v>2.96359066627701</v>
      </c>
      <c r="H84" s="243">
        <v>3.5462831918148203</v>
      </c>
      <c r="I84" s="51">
        <v>2.983634492464185E-2</v>
      </c>
      <c r="J84" s="50">
        <v>5.96726898492837E-2</v>
      </c>
      <c r="K84" s="52">
        <v>8.950903477392555E-2</v>
      </c>
      <c r="L84" s="243">
        <v>3.0921900825936195</v>
      </c>
      <c r="M84" s="243">
        <v>3.4176837754982108</v>
      </c>
    </row>
    <row r="85" spans="1:13" ht="15" customHeight="1">
      <c r="A85" s="48"/>
      <c r="B85" s="185" t="s">
        <v>150</v>
      </c>
      <c r="C85" s="242">
        <v>9.2543545861188292</v>
      </c>
      <c r="D85" s="49">
        <v>0.35986230022601529</v>
      </c>
      <c r="E85" s="243">
        <v>8.5346299856667986</v>
      </c>
      <c r="F85" s="243">
        <v>9.9740791865708598</v>
      </c>
      <c r="G85" s="243">
        <v>8.1747676854407842</v>
      </c>
      <c r="H85" s="243">
        <v>10.333941486796874</v>
      </c>
      <c r="I85" s="51">
        <v>3.8885726376401732E-2</v>
      </c>
      <c r="J85" s="50">
        <v>7.7771452752803463E-2</v>
      </c>
      <c r="K85" s="52">
        <v>0.1166571791292052</v>
      </c>
      <c r="L85" s="243">
        <v>8.7916368568128878</v>
      </c>
      <c r="M85" s="243">
        <v>9.7170723154247707</v>
      </c>
    </row>
    <row r="86" spans="1:13" ht="15" customHeight="1">
      <c r="A86" s="48"/>
      <c r="B86" s="185" t="s">
        <v>232</v>
      </c>
      <c r="C86" s="242">
        <v>0.13523809523809524</v>
      </c>
      <c r="D86" s="243">
        <v>3.9214114882775125E-2</v>
      </c>
      <c r="E86" s="243">
        <v>5.680986547254499E-2</v>
      </c>
      <c r="F86" s="243">
        <v>0.21366632500364549</v>
      </c>
      <c r="G86" s="243">
        <v>1.7595750589769865E-2</v>
      </c>
      <c r="H86" s="243">
        <v>0.25288043988642062</v>
      </c>
      <c r="I86" s="51">
        <v>0.28996352554164706</v>
      </c>
      <c r="J86" s="50">
        <v>0.57992705108329412</v>
      </c>
      <c r="K86" s="52">
        <v>0.86989057662494118</v>
      </c>
      <c r="L86" s="243">
        <v>0.12847619047619047</v>
      </c>
      <c r="M86" s="243">
        <v>0.14200000000000002</v>
      </c>
    </row>
    <row r="87" spans="1:13" ht="15" customHeight="1">
      <c r="A87" s="48"/>
      <c r="B87" s="185" t="s">
        <v>152</v>
      </c>
      <c r="C87" s="242">
        <v>0.3061915640578719</v>
      </c>
      <c r="D87" s="49">
        <v>2.8231396748561038E-2</v>
      </c>
      <c r="E87" s="243">
        <v>0.24972877056074982</v>
      </c>
      <c r="F87" s="243">
        <v>0.36265435755499398</v>
      </c>
      <c r="G87" s="243">
        <v>0.22149737381218879</v>
      </c>
      <c r="H87" s="243">
        <v>0.39088575430355499</v>
      </c>
      <c r="I87" s="51">
        <v>9.2201745777767893E-2</v>
      </c>
      <c r="J87" s="50">
        <v>0.18440349155553579</v>
      </c>
      <c r="K87" s="52">
        <v>0.27660523733330367</v>
      </c>
      <c r="L87" s="243">
        <v>0.29088198585497832</v>
      </c>
      <c r="M87" s="243">
        <v>0.32150114226076548</v>
      </c>
    </row>
    <row r="88" spans="1:13" s="47" customFormat="1" ht="15" customHeight="1">
      <c r="A88" s="48"/>
      <c r="B88" s="185" t="s">
        <v>172</v>
      </c>
      <c r="C88" s="242">
        <v>0.11679280430773313</v>
      </c>
      <c r="D88" s="49">
        <v>5.9514942595087763E-3</v>
      </c>
      <c r="E88" s="243">
        <v>0.10488981578871558</v>
      </c>
      <c r="F88" s="243">
        <v>0.12869579282675067</v>
      </c>
      <c r="G88" s="243">
        <v>9.8938321529206799E-2</v>
      </c>
      <c r="H88" s="243">
        <v>0.13464728708625945</v>
      </c>
      <c r="I88" s="51">
        <v>5.0957713489158112E-2</v>
      </c>
      <c r="J88" s="50">
        <v>0.10191542697831622</v>
      </c>
      <c r="K88" s="52">
        <v>0.15287314046747433</v>
      </c>
      <c r="L88" s="243">
        <v>0.11095316409234647</v>
      </c>
      <c r="M88" s="243">
        <v>0.12263244452311979</v>
      </c>
    </row>
    <row r="89" spans="1:13" ht="15" customHeight="1">
      <c r="A89" s="48"/>
      <c r="B89" s="185" t="s">
        <v>154</v>
      </c>
      <c r="C89" s="53">
        <v>0.91934615910692763</v>
      </c>
      <c r="D89" s="49">
        <v>5.3925793134071781E-2</v>
      </c>
      <c r="E89" s="49">
        <v>0.81149457283878412</v>
      </c>
      <c r="F89" s="49">
        <v>1.0271977453750711</v>
      </c>
      <c r="G89" s="49">
        <v>0.75756877970471226</v>
      </c>
      <c r="H89" s="49">
        <v>1.0811235385091429</v>
      </c>
      <c r="I89" s="51">
        <v>5.8656679641166325E-2</v>
      </c>
      <c r="J89" s="50">
        <v>0.11731335928233265</v>
      </c>
      <c r="K89" s="52">
        <v>0.17597003892349897</v>
      </c>
      <c r="L89" s="49">
        <v>0.8733788511515812</v>
      </c>
      <c r="M89" s="49">
        <v>0.96531346706227406</v>
      </c>
    </row>
    <row r="90" spans="1:13" s="47" customFormat="1" ht="15" customHeight="1">
      <c r="A90" s="48"/>
      <c r="B90" s="185" t="s">
        <v>155</v>
      </c>
      <c r="C90" s="247">
        <v>15.667090779900221</v>
      </c>
      <c r="D90" s="243">
        <v>1.0705305152302249</v>
      </c>
      <c r="E90" s="248">
        <v>13.526029749439772</v>
      </c>
      <c r="F90" s="248">
        <v>17.80815181036067</v>
      </c>
      <c r="G90" s="248">
        <v>12.455499234209546</v>
      </c>
      <c r="H90" s="248">
        <v>18.878682325590894</v>
      </c>
      <c r="I90" s="51">
        <v>6.8329885252445238E-2</v>
      </c>
      <c r="J90" s="50">
        <v>0.13665977050489048</v>
      </c>
      <c r="K90" s="52">
        <v>0.20498965575733571</v>
      </c>
      <c r="L90" s="248">
        <v>14.883736240905209</v>
      </c>
      <c r="M90" s="248">
        <v>16.45044531889523</v>
      </c>
    </row>
    <row r="91" spans="1:13" s="47" customFormat="1" ht="15" customHeight="1">
      <c r="A91" s="48"/>
      <c r="B91" s="185" t="s">
        <v>173</v>
      </c>
      <c r="C91" s="247">
        <v>40.100688336734819</v>
      </c>
      <c r="D91" s="243">
        <v>1.4995272777577122</v>
      </c>
      <c r="E91" s="248">
        <v>37.101633781219398</v>
      </c>
      <c r="F91" s="248">
        <v>43.099742892250241</v>
      </c>
      <c r="G91" s="248">
        <v>35.602106503461684</v>
      </c>
      <c r="H91" s="248">
        <v>44.599270170007955</v>
      </c>
      <c r="I91" s="51">
        <v>3.7394053318133405E-2</v>
      </c>
      <c r="J91" s="50">
        <v>7.478810663626681E-2</v>
      </c>
      <c r="K91" s="52">
        <v>0.11218215995440022</v>
      </c>
      <c r="L91" s="248">
        <v>38.095653919898076</v>
      </c>
      <c r="M91" s="248">
        <v>42.105722753571563</v>
      </c>
    </row>
    <row r="92" spans="1:13" ht="15" customHeight="1">
      <c r="A92" s="48"/>
      <c r="B92" s="185" t="s">
        <v>157</v>
      </c>
      <c r="C92" s="53">
        <v>0.74843040738080857</v>
      </c>
      <c r="D92" s="49">
        <v>2.9174920102210712E-2</v>
      </c>
      <c r="E92" s="49">
        <v>0.69008056717638711</v>
      </c>
      <c r="F92" s="49">
        <v>0.80678024758523004</v>
      </c>
      <c r="G92" s="49">
        <v>0.66090564707417643</v>
      </c>
      <c r="H92" s="49">
        <v>0.83595516768744071</v>
      </c>
      <c r="I92" s="51">
        <v>3.8981473513764166E-2</v>
      </c>
      <c r="J92" s="50">
        <v>7.7962947027528332E-2</v>
      </c>
      <c r="K92" s="52">
        <v>0.1169444205412925</v>
      </c>
      <c r="L92" s="49">
        <v>0.71100888701176812</v>
      </c>
      <c r="M92" s="49">
        <v>0.78585192774984902</v>
      </c>
    </row>
    <row r="93" spans="1:13" ht="15" customHeight="1">
      <c r="A93" s="48"/>
      <c r="B93" s="185" t="s">
        <v>158</v>
      </c>
      <c r="C93" s="53">
        <v>3.1594234936061137E-2</v>
      </c>
      <c r="D93" s="49">
        <v>7.1782330345040893E-4</v>
      </c>
      <c r="E93" s="49">
        <v>3.0158588329160321E-2</v>
      </c>
      <c r="F93" s="49">
        <v>3.3029881542961957E-2</v>
      </c>
      <c r="G93" s="49">
        <v>2.9440765025709911E-2</v>
      </c>
      <c r="H93" s="49">
        <v>3.374770484641236E-2</v>
      </c>
      <c r="I93" s="51">
        <v>2.2720072345575215E-2</v>
      </c>
      <c r="J93" s="50">
        <v>4.544014469115043E-2</v>
      </c>
      <c r="K93" s="52">
        <v>6.8160217036725645E-2</v>
      </c>
      <c r="L93" s="49">
        <v>3.0014523189258079E-2</v>
      </c>
      <c r="M93" s="49">
        <v>3.3173946682864192E-2</v>
      </c>
    </row>
    <row r="94" spans="1:13" ht="15" customHeight="1">
      <c r="A94" s="48"/>
      <c r="B94" s="185" t="s">
        <v>174</v>
      </c>
      <c r="C94" s="251">
        <v>89.282603246669893</v>
      </c>
      <c r="D94" s="248">
        <v>4.1552854746707704</v>
      </c>
      <c r="E94" s="252">
        <v>80.972032297328354</v>
      </c>
      <c r="F94" s="252">
        <v>97.593174196011432</v>
      </c>
      <c r="G94" s="252">
        <v>76.816746822657578</v>
      </c>
      <c r="H94" s="252">
        <v>101.74845967068221</v>
      </c>
      <c r="I94" s="51">
        <v>4.6540818967728256E-2</v>
      </c>
      <c r="J94" s="50">
        <v>9.3081637935456513E-2</v>
      </c>
      <c r="K94" s="52">
        <v>0.13962245690318476</v>
      </c>
      <c r="L94" s="252">
        <v>84.818473084336404</v>
      </c>
      <c r="M94" s="252">
        <v>93.746733409003383</v>
      </c>
    </row>
    <row r="95" spans="1:13" ht="15" customHeight="1">
      <c r="A95" s="48"/>
      <c r="B95" s="185" t="s">
        <v>175</v>
      </c>
      <c r="C95" s="53">
        <v>0.14601550289490853</v>
      </c>
      <c r="D95" s="49">
        <v>1.6149415523112363E-2</v>
      </c>
      <c r="E95" s="49">
        <v>0.11371667184868381</v>
      </c>
      <c r="F95" s="49">
        <v>0.17831433394113325</v>
      </c>
      <c r="G95" s="49">
        <v>9.7567256325571436E-2</v>
      </c>
      <c r="H95" s="49">
        <v>0.19446374946424561</v>
      </c>
      <c r="I95" s="51">
        <v>0.11060069104261862</v>
      </c>
      <c r="J95" s="50">
        <v>0.22120138208523724</v>
      </c>
      <c r="K95" s="52">
        <v>0.33180207312785587</v>
      </c>
      <c r="L95" s="49">
        <v>0.13871472775016311</v>
      </c>
      <c r="M95" s="49">
        <v>0.15331627803965395</v>
      </c>
    </row>
    <row r="96" spans="1:13" ht="15" customHeight="1">
      <c r="A96" s="48"/>
      <c r="B96" s="185" t="s">
        <v>176</v>
      </c>
      <c r="C96" s="242">
        <v>0.96726368021466824</v>
      </c>
      <c r="D96" s="243">
        <v>0.328979265426456</v>
      </c>
      <c r="E96" s="243">
        <v>0.30930514936175624</v>
      </c>
      <c r="F96" s="243">
        <v>1.6252222110675802</v>
      </c>
      <c r="G96" s="243">
        <v>0</v>
      </c>
      <c r="H96" s="243">
        <v>1.9542014764940361</v>
      </c>
      <c r="I96" s="51">
        <v>0.34011332396295957</v>
      </c>
      <c r="J96" s="50">
        <v>0.68022664792591914</v>
      </c>
      <c r="K96" s="52">
        <v>1.0203399718888786</v>
      </c>
      <c r="L96" s="243">
        <v>0.91890049620393488</v>
      </c>
      <c r="M96" s="243">
        <v>1.0156268642254016</v>
      </c>
    </row>
    <row r="97" spans="1:13" ht="15" customHeight="1">
      <c r="A97" s="48"/>
      <c r="B97" s="185" t="s">
        <v>177</v>
      </c>
      <c r="C97" s="247">
        <v>17.373757287871154</v>
      </c>
      <c r="D97" s="243">
        <v>0.86881266560318349</v>
      </c>
      <c r="E97" s="248">
        <v>15.636131956664787</v>
      </c>
      <c r="F97" s="248">
        <v>19.111382619077521</v>
      </c>
      <c r="G97" s="248">
        <v>14.767319291061604</v>
      </c>
      <c r="H97" s="248">
        <v>19.980195284680704</v>
      </c>
      <c r="I97" s="51">
        <v>5.00071833172041E-2</v>
      </c>
      <c r="J97" s="50">
        <v>0.1000143666344082</v>
      </c>
      <c r="K97" s="52">
        <v>0.15002154995161229</v>
      </c>
      <c r="L97" s="248">
        <v>16.505069423477597</v>
      </c>
      <c r="M97" s="248">
        <v>18.242445152264711</v>
      </c>
    </row>
    <row r="98" spans="1:13" ht="15" customHeight="1">
      <c r="A98" s="48"/>
      <c r="B98" s="185" t="s">
        <v>178</v>
      </c>
      <c r="C98" s="53">
        <v>6.7336196066391407E-2</v>
      </c>
      <c r="D98" s="49">
        <v>3.1911431396253356E-3</v>
      </c>
      <c r="E98" s="49">
        <v>6.0953909787140735E-2</v>
      </c>
      <c r="F98" s="49">
        <v>7.3718482345642072E-2</v>
      </c>
      <c r="G98" s="49">
        <v>5.7762766647515403E-2</v>
      </c>
      <c r="H98" s="49">
        <v>7.6909625485267419E-2</v>
      </c>
      <c r="I98" s="51">
        <v>4.7391200068369874E-2</v>
      </c>
      <c r="J98" s="50">
        <v>9.4782400136739747E-2</v>
      </c>
      <c r="K98" s="52">
        <v>0.14217360020510961</v>
      </c>
      <c r="L98" s="49">
        <v>6.3969386263071831E-2</v>
      </c>
      <c r="M98" s="49">
        <v>7.0703005869710983E-2</v>
      </c>
    </row>
    <row r="99" spans="1:13" ht="15" customHeight="1">
      <c r="A99" s="48"/>
      <c r="B99" s="185" t="s">
        <v>179</v>
      </c>
      <c r="C99" s="251">
        <v>87.290107065954629</v>
      </c>
      <c r="D99" s="248">
        <v>3.4597619651402072</v>
      </c>
      <c r="E99" s="252">
        <v>80.37058313567421</v>
      </c>
      <c r="F99" s="252">
        <v>94.209630996235049</v>
      </c>
      <c r="G99" s="252">
        <v>76.910821170534007</v>
      </c>
      <c r="H99" s="252">
        <v>97.669392961375252</v>
      </c>
      <c r="I99" s="51">
        <v>3.9635212756997551E-2</v>
      </c>
      <c r="J99" s="50">
        <v>7.9270425513995102E-2</v>
      </c>
      <c r="K99" s="52">
        <v>0.11890563827099265</v>
      </c>
      <c r="L99" s="252">
        <v>82.925601712656899</v>
      </c>
      <c r="M99" s="252">
        <v>91.654612419252359</v>
      </c>
    </row>
    <row r="100" spans="1:13" ht="15" customHeight="1">
      <c r="A100" s="48"/>
      <c r="B100" s="185" t="s">
        <v>161</v>
      </c>
      <c r="C100" s="251">
        <v>94.0784846085499</v>
      </c>
      <c r="D100" s="248">
        <v>6.4242331979344653</v>
      </c>
      <c r="E100" s="252">
        <v>81.230018212680974</v>
      </c>
      <c r="F100" s="252">
        <v>106.92695100441883</v>
      </c>
      <c r="G100" s="252">
        <v>74.805785014746505</v>
      </c>
      <c r="H100" s="252">
        <v>113.35118420235329</v>
      </c>
      <c r="I100" s="51">
        <v>6.8285891558149389E-2</v>
      </c>
      <c r="J100" s="50">
        <v>0.13657178311629878</v>
      </c>
      <c r="K100" s="52">
        <v>0.20485767467444815</v>
      </c>
      <c r="L100" s="252">
        <v>89.37456037812241</v>
      </c>
      <c r="M100" s="252">
        <v>98.782408838977389</v>
      </c>
    </row>
    <row r="101" spans="1:13" ht="15" customHeight="1">
      <c r="A101" s="48"/>
      <c r="B101" s="185" t="s">
        <v>233</v>
      </c>
      <c r="C101" s="53">
        <v>3.2616666666666669E-2</v>
      </c>
      <c r="D101" s="49">
        <v>1.6464189927557302E-3</v>
      </c>
      <c r="E101" s="49">
        <v>2.9323828681155208E-2</v>
      </c>
      <c r="F101" s="49">
        <v>3.5909504652178126E-2</v>
      </c>
      <c r="G101" s="49">
        <v>2.7677409688399476E-2</v>
      </c>
      <c r="H101" s="49">
        <v>3.7555923644933861E-2</v>
      </c>
      <c r="I101" s="51">
        <v>5.0477843416118454E-2</v>
      </c>
      <c r="J101" s="50">
        <v>0.10095568683223691</v>
      </c>
      <c r="K101" s="52">
        <v>0.15143353024835537</v>
      </c>
      <c r="L101" s="49">
        <v>3.0985833333333334E-2</v>
      </c>
      <c r="M101" s="49">
        <v>3.42475E-2</v>
      </c>
    </row>
    <row r="102" spans="1:13" ht="15" customHeight="1">
      <c r="A102" s="48"/>
      <c r="B102" s="185" t="s">
        <v>234</v>
      </c>
      <c r="C102" s="53">
        <v>0.48848154152598505</v>
      </c>
      <c r="D102" s="49">
        <v>1.8840528085058313E-2</v>
      </c>
      <c r="E102" s="49">
        <v>0.45080048535586842</v>
      </c>
      <c r="F102" s="49">
        <v>0.52616259769610163</v>
      </c>
      <c r="G102" s="49">
        <v>0.4319599572708101</v>
      </c>
      <c r="H102" s="49">
        <v>0.54500312578115995</v>
      </c>
      <c r="I102" s="51">
        <v>3.8569580390288058E-2</v>
      </c>
      <c r="J102" s="50">
        <v>7.7139160780576116E-2</v>
      </c>
      <c r="K102" s="52">
        <v>0.11570874117086417</v>
      </c>
      <c r="L102" s="49">
        <v>0.46405746444968582</v>
      </c>
      <c r="M102" s="49">
        <v>0.51290561860228434</v>
      </c>
    </row>
    <row r="103" spans="1:13" ht="15" customHeight="1">
      <c r="A103" s="48"/>
      <c r="B103" s="185" t="s">
        <v>235</v>
      </c>
      <c r="C103" s="242">
        <v>1.7950965561530163</v>
      </c>
      <c r="D103" s="243">
        <v>0.2174245377182423</v>
      </c>
      <c r="E103" s="243">
        <v>1.3602474807165317</v>
      </c>
      <c r="F103" s="243">
        <v>2.229945631589501</v>
      </c>
      <c r="G103" s="243">
        <v>1.1428229429982895</v>
      </c>
      <c r="H103" s="243">
        <v>2.4473701693077432</v>
      </c>
      <c r="I103" s="51">
        <v>0.12112136083876969</v>
      </c>
      <c r="J103" s="50">
        <v>0.24224272167753938</v>
      </c>
      <c r="K103" s="52">
        <v>0.36336408251630908</v>
      </c>
      <c r="L103" s="243">
        <v>1.7053417283453656</v>
      </c>
      <c r="M103" s="243">
        <v>1.8848513839606671</v>
      </c>
    </row>
    <row r="104" spans="1:13" ht="15" customHeight="1">
      <c r="A104" s="48"/>
      <c r="B104" s="185" t="s">
        <v>180</v>
      </c>
      <c r="C104" s="242">
        <v>7.6562447462846137</v>
      </c>
      <c r="D104" s="49">
        <v>0.3697603568009506</v>
      </c>
      <c r="E104" s="243">
        <v>6.9167240326827129</v>
      </c>
      <c r="F104" s="243">
        <v>8.3957654598865155</v>
      </c>
      <c r="G104" s="243">
        <v>6.546963675881762</v>
      </c>
      <c r="H104" s="243">
        <v>8.7655258166874646</v>
      </c>
      <c r="I104" s="51">
        <v>4.8295263416231062E-2</v>
      </c>
      <c r="J104" s="50">
        <v>9.6590526832462123E-2</v>
      </c>
      <c r="K104" s="52">
        <v>0.14488579024869319</v>
      </c>
      <c r="L104" s="243">
        <v>7.2734325089703828</v>
      </c>
      <c r="M104" s="243">
        <v>8.0390569835988437</v>
      </c>
    </row>
    <row r="105" spans="1:13" ht="15" customHeight="1">
      <c r="A105" s="48"/>
      <c r="B105" s="185" t="s">
        <v>236</v>
      </c>
      <c r="C105" s="242">
        <v>2.2053645442626837</v>
      </c>
      <c r="D105" s="49">
        <v>0.18854103908876624</v>
      </c>
      <c r="E105" s="243">
        <v>1.8282824660851511</v>
      </c>
      <c r="F105" s="243">
        <v>2.5824466224402163</v>
      </c>
      <c r="G105" s="243">
        <v>1.639741426996385</v>
      </c>
      <c r="H105" s="243">
        <v>2.7709876615289826</v>
      </c>
      <c r="I105" s="51">
        <v>8.5492006108133428E-2</v>
      </c>
      <c r="J105" s="50">
        <v>0.17098401221626686</v>
      </c>
      <c r="K105" s="52">
        <v>0.25647601832440026</v>
      </c>
      <c r="L105" s="243">
        <v>2.0950963170495496</v>
      </c>
      <c r="M105" s="243">
        <v>2.3156327714758178</v>
      </c>
    </row>
    <row r="106" spans="1:13" ht="15" customHeight="1">
      <c r="A106" s="48"/>
      <c r="B106" s="185" t="s">
        <v>181</v>
      </c>
      <c r="C106" s="242">
        <v>3.4779153563036393</v>
      </c>
      <c r="D106" s="49">
        <v>0.12491801764434728</v>
      </c>
      <c r="E106" s="243">
        <v>3.228079321014945</v>
      </c>
      <c r="F106" s="243">
        <v>3.7277513915923337</v>
      </c>
      <c r="G106" s="243">
        <v>3.1031613033705976</v>
      </c>
      <c r="H106" s="243">
        <v>3.8526694092366811</v>
      </c>
      <c r="I106" s="51">
        <v>3.5917497939659836E-2</v>
      </c>
      <c r="J106" s="50">
        <v>7.1834995879319671E-2</v>
      </c>
      <c r="K106" s="52">
        <v>0.1077524938189795</v>
      </c>
      <c r="L106" s="243">
        <v>3.3040195884884573</v>
      </c>
      <c r="M106" s="243">
        <v>3.6518111241188214</v>
      </c>
    </row>
    <row r="107" spans="1:13" ht="15" customHeight="1">
      <c r="A107" s="48"/>
      <c r="B107" s="185" t="s">
        <v>163</v>
      </c>
      <c r="C107" s="247">
        <v>39.38101559267858</v>
      </c>
      <c r="D107" s="243">
        <v>2.1322379957860833</v>
      </c>
      <c r="E107" s="248">
        <v>35.11653960110641</v>
      </c>
      <c r="F107" s="248">
        <v>43.645491584250749</v>
      </c>
      <c r="G107" s="248">
        <v>32.984301605320326</v>
      </c>
      <c r="H107" s="248">
        <v>45.777729580036834</v>
      </c>
      <c r="I107" s="51">
        <v>5.4143804157820982E-2</v>
      </c>
      <c r="J107" s="50">
        <v>0.10828760831564196</v>
      </c>
      <c r="K107" s="52">
        <v>0.16243141247346293</v>
      </c>
      <c r="L107" s="248">
        <v>37.411964813044648</v>
      </c>
      <c r="M107" s="248">
        <v>41.350066372312511</v>
      </c>
    </row>
    <row r="108" spans="1:13" ht="15" customHeight="1">
      <c r="A108" s="48"/>
      <c r="B108" s="185" t="s">
        <v>182</v>
      </c>
      <c r="C108" s="53" t="s">
        <v>109</v>
      </c>
      <c r="D108" s="49" t="s">
        <v>95</v>
      </c>
      <c r="E108" s="49" t="s">
        <v>95</v>
      </c>
      <c r="F108" s="49" t="s">
        <v>95</v>
      </c>
      <c r="G108" s="49" t="s">
        <v>95</v>
      </c>
      <c r="H108" s="49" t="s">
        <v>95</v>
      </c>
      <c r="I108" s="51" t="s">
        <v>95</v>
      </c>
      <c r="J108" s="50" t="s">
        <v>95</v>
      </c>
      <c r="K108" s="52" t="s">
        <v>95</v>
      </c>
      <c r="L108" s="49" t="s">
        <v>95</v>
      </c>
      <c r="M108" s="49" t="s">
        <v>95</v>
      </c>
    </row>
    <row r="109" spans="1:13" ht="15" customHeight="1">
      <c r="A109" s="48"/>
      <c r="B109" s="185" t="s">
        <v>164</v>
      </c>
      <c r="C109" s="242">
        <v>0.52615034872866162</v>
      </c>
      <c r="D109" s="243">
        <v>5.2673374031109742E-2</v>
      </c>
      <c r="E109" s="243">
        <v>0.42080360066644212</v>
      </c>
      <c r="F109" s="243">
        <v>0.63149709679088106</v>
      </c>
      <c r="G109" s="243">
        <v>0.3681302266353324</v>
      </c>
      <c r="H109" s="243">
        <v>0.68417047082199089</v>
      </c>
      <c r="I109" s="51">
        <v>0.100110879254161</v>
      </c>
      <c r="J109" s="50">
        <v>0.200221758508322</v>
      </c>
      <c r="K109" s="52">
        <v>0.30033263776248298</v>
      </c>
      <c r="L109" s="243">
        <v>0.49984283129222856</v>
      </c>
      <c r="M109" s="243">
        <v>0.55245786616509474</v>
      </c>
    </row>
    <row r="110" spans="1:13" ht="15" customHeight="1">
      <c r="A110" s="48"/>
      <c r="B110" s="185" t="s">
        <v>237</v>
      </c>
      <c r="C110" s="242">
        <v>0.18600614679160546</v>
      </c>
      <c r="D110" s="243">
        <v>2.2555941195515156E-2</v>
      </c>
      <c r="E110" s="243">
        <v>0.14089426440057515</v>
      </c>
      <c r="F110" s="243">
        <v>0.23111802918263577</v>
      </c>
      <c r="G110" s="243">
        <v>0.11833832320505999</v>
      </c>
      <c r="H110" s="243">
        <v>0.25367397037815093</v>
      </c>
      <c r="I110" s="51">
        <v>0.12126449359109628</v>
      </c>
      <c r="J110" s="50">
        <v>0.24252898718219257</v>
      </c>
      <c r="K110" s="52">
        <v>0.36379348077328888</v>
      </c>
      <c r="L110" s="243">
        <v>0.1767058394520252</v>
      </c>
      <c r="M110" s="243">
        <v>0.19530645413118572</v>
      </c>
    </row>
    <row r="111" spans="1:13" ht="15" customHeight="1">
      <c r="A111" s="48"/>
      <c r="B111" s="185" t="s">
        <v>165</v>
      </c>
      <c r="C111" s="242">
        <v>6.9336866525831002</v>
      </c>
      <c r="D111" s="243">
        <v>0.72555348814268139</v>
      </c>
      <c r="E111" s="243">
        <v>5.4825796762977372</v>
      </c>
      <c r="F111" s="243">
        <v>8.3847936288684632</v>
      </c>
      <c r="G111" s="243">
        <v>4.7570261881550557</v>
      </c>
      <c r="H111" s="243">
        <v>9.1103471170111447</v>
      </c>
      <c r="I111" s="51">
        <v>0.10464180521806261</v>
      </c>
      <c r="J111" s="50">
        <v>0.20928361043612523</v>
      </c>
      <c r="K111" s="52">
        <v>0.31392541565418786</v>
      </c>
      <c r="L111" s="243">
        <v>6.5870023199539451</v>
      </c>
      <c r="M111" s="243">
        <v>7.2803709852122553</v>
      </c>
    </row>
    <row r="112" spans="1:13" ht="15" customHeight="1">
      <c r="A112" s="48"/>
      <c r="B112" s="185" t="s">
        <v>166</v>
      </c>
      <c r="C112" s="53">
        <v>0.25010742036920625</v>
      </c>
      <c r="D112" s="49">
        <v>1.13670092570333E-2</v>
      </c>
      <c r="E112" s="49">
        <v>0.22737340185513966</v>
      </c>
      <c r="F112" s="49">
        <v>0.27284143888327284</v>
      </c>
      <c r="G112" s="49">
        <v>0.21600639259810633</v>
      </c>
      <c r="H112" s="49">
        <v>0.28420844814030616</v>
      </c>
      <c r="I112" s="51">
        <v>4.5448508645818772E-2</v>
      </c>
      <c r="J112" s="50">
        <v>9.0897017291637544E-2</v>
      </c>
      <c r="K112" s="52">
        <v>0.1363455259374563</v>
      </c>
      <c r="L112" s="49">
        <v>0.23760204935074594</v>
      </c>
      <c r="M112" s="49">
        <v>0.26261279138766658</v>
      </c>
    </row>
    <row r="113" spans="1:13" ht="15" customHeight="1">
      <c r="A113" s="48"/>
      <c r="B113" s="185" t="s">
        <v>183</v>
      </c>
      <c r="C113" s="242">
        <v>0.62925158466972153</v>
      </c>
      <c r="D113" s="49">
        <v>2.6792177577508135E-2</v>
      </c>
      <c r="E113" s="243">
        <v>0.57566722951470528</v>
      </c>
      <c r="F113" s="243">
        <v>0.68283593982473778</v>
      </c>
      <c r="G113" s="243">
        <v>0.5488750519371971</v>
      </c>
      <c r="H113" s="243">
        <v>0.70962811740224596</v>
      </c>
      <c r="I113" s="51">
        <v>4.2577846810780272E-2</v>
      </c>
      <c r="J113" s="50">
        <v>8.5155693621560544E-2</v>
      </c>
      <c r="K113" s="52">
        <v>0.12773354043234081</v>
      </c>
      <c r="L113" s="243">
        <v>0.59778900543623548</v>
      </c>
      <c r="M113" s="243">
        <v>0.66071416390320759</v>
      </c>
    </row>
    <row r="114" spans="1:13" ht="15" customHeight="1">
      <c r="A114" s="48"/>
      <c r="B114" s="185" t="s">
        <v>140</v>
      </c>
      <c r="C114" s="242">
        <v>3.411058830914345</v>
      </c>
      <c r="D114" s="49">
        <v>0.29206648642749844</v>
      </c>
      <c r="E114" s="243">
        <v>2.8269258580593482</v>
      </c>
      <c r="F114" s="243">
        <v>3.9951918037693419</v>
      </c>
      <c r="G114" s="243">
        <v>2.5348593716318497</v>
      </c>
      <c r="H114" s="243">
        <v>4.2872582901968403</v>
      </c>
      <c r="I114" s="51">
        <v>8.56234093005101E-2</v>
      </c>
      <c r="J114" s="50">
        <v>0.1712468186010202</v>
      </c>
      <c r="K114" s="52">
        <v>0.2568702279015303</v>
      </c>
      <c r="L114" s="243">
        <v>3.2405058893686278</v>
      </c>
      <c r="M114" s="243">
        <v>3.5816117724600622</v>
      </c>
    </row>
    <row r="115" spans="1:13" ht="15" customHeight="1">
      <c r="A115" s="48"/>
      <c r="B115" s="185" t="s">
        <v>184</v>
      </c>
      <c r="C115" s="251">
        <v>64.658027890544219</v>
      </c>
      <c r="D115" s="248">
        <v>2.2137125483869688</v>
      </c>
      <c r="E115" s="252">
        <v>60.230602793770281</v>
      </c>
      <c r="F115" s="252">
        <v>69.085452987318149</v>
      </c>
      <c r="G115" s="252">
        <v>58.016890245383308</v>
      </c>
      <c r="H115" s="252">
        <v>71.299165535705129</v>
      </c>
      <c r="I115" s="51">
        <v>3.4237242003953984E-2</v>
      </c>
      <c r="J115" s="50">
        <v>6.8474484007907968E-2</v>
      </c>
      <c r="K115" s="52">
        <v>0.10271172601186196</v>
      </c>
      <c r="L115" s="252">
        <v>61.425126496017008</v>
      </c>
      <c r="M115" s="252">
        <v>67.890929285071422</v>
      </c>
    </row>
    <row r="116" spans="1:13" ht="15" customHeight="1">
      <c r="A116" s="48"/>
      <c r="B116" s="185" t="s">
        <v>238</v>
      </c>
      <c r="C116" s="242">
        <v>7.1755181449487333</v>
      </c>
      <c r="D116" s="243">
        <v>1.1842950445176859</v>
      </c>
      <c r="E116" s="243">
        <v>4.806928055913362</v>
      </c>
      <c r="F116" s="243">
        <v>9.5441082339841046</v>
      </c>
      <c r="G116" s="243">
        <v>3.622633011395676</v>
      </c>
      <c r="H116" s="243">
        <v>10.728403278501791</v>
      </c>
      <c r="I116" s="51">
        <v>0.16504662389452396</v>
      </c>
      <c r="J116" s="50">
        <v>0.33009324778904792</v>
      </c>
      <c r="K116" s="52">
        <v>0.49513987168357187</v>
      </c>
      <c r="L116" s="243">
        <v>6.8167422377012965</v>
      </c>
      <c r="M116" s="243">
        <v>7.5342940521961701</v>
      </c>
    </row>
    <row r="117" spans="1:13" ht="15" customHeight="1">
      <c r="A117" s="48"/>
      <c r="B117" s="185" t="s">
        <v>168</v>
      </c>
      <c r="C117" s="247">
        <v>10.501613746298201</v>
      </c>
      <c r="D117" s="243">
        <v>0.49288487731750397</v>
      </c>
      <c r="E117" s="248">
        <v>9.5158439916631927</v>
      </c>
      <c r="F117" s="248">
        <v>11.487383500933209</v>
      </c>
      <c r="G117" s="248">
        <v>9.0229591143456886</v>
      </c>
      <c r="H117" s="248">
        <v>11.980268378250713</v>
      </c>
      <c r="I117" s="51">
        <v>4.6934203563832745E-2</v>
      </c>
      <c r="J117" s="50">
        <v>9.386840712766549E-2</v>
      </c>
      <c r="K117" s="52">
        <v>0.14080261069149824</v>
      </c>
      <c r="L117" s="248">
        <v>9.976533058983291</v>
      </c>
      <c r="M117" s="248">
        <v>11.026694433613111</v>
      </c>
    </row>
    <row r="118" spans="1:13" ht="15" customHeight="1">
      <c r="A118" s="48"/>
      <c r="B118" s="185" t="s">
        <v>169</v>
      </c>
      <c r="C118" s="242">
        <v>0.7638952952824688</v>
      </c>
      <c r="D118" s="49">
        <v>4.7327482837836096E-2</v>
      </c>
      <c r="E118" s="243">
        <v>0.66924032960679658</v>
      </c>
      <c r="F118" s="243">
        <v>0.85855026095814102</v>
      </c>
      <c r="G118" s="243">
        <v>0.62191284676896053</v>
      </c>
      <c r="H118" s="243">
        <v>0.90587774379597708</v>
      </c>
      <c r="I118" s="51">
        <v>6.195545794052261E-2</v>
      </c>
      <c r="J118" s="50">
        <v>0.12391091588104522</v>
      </c>
      <c r="K118" s="52">
        <v>0.18586637382156784</v>
      </c>
      <c r="L118" s="243">
        <v>0.72570053051834538</v>
      </c>
      <c r="M118" s="243">
        <v>0.80209006004659222</v>
      </c>
    </row>
    <row r="119" spans="1:13" ht="15" customHeight="1">
      <c r="A119" s="48"/>
      <c r="B119" s="185" t="s">
        <v>185</v>
      </c>
      <c r="C119" s="251">
        <v>178.43789461549881</v>
      </c>
      <c r="D119" s="252">
        <v>6.6063178428917988</v>
      </c>
      <c r="E119" s="252">
        <v>165.22525892971521</v>
      </c>
      <c r="F119" s="252">
        <v>191.6505303012824</v>
      </c>
      <c r="G119" s="252">
        <v>158.61894108682341</v>
      </c>
      <c r="H119" s="252">
        <v>198.2568481441742</v>
      </c>
      <c r="I119" s="51">
        <v>3.702306540394467E-2</v>
      </c>
      <c r="J119" s="50">
        <v>7.404613080788934E-2</v>
      </c>
      <c r="K119" s="52">
        <v>0.111069196211834</v>
      </c>
      <c r="L119" s="252">
        <v>169.51599988472387</v>
      </c>
      <c r="M119" s="252">
        <v>187.35978934627374</v>
      </c>
    </row>
    <row r="120" spans="1:13" ht="15" customHeight="1">
      <c r="A120" s="48"/>
      <c r="B120" s="196" t="s">
        <v>189</v>
      </c>
      <c r="C120" s="253">
        <v>7.9654021518534179</v>
      </c>
      <c r="D120" s="254">
        <v>0.97248403848194021</v>
      </c>
      <c r="E120" s="254">
        <v>6.020434074889538</v>
      </c>
      <c r="F120" s="254">
        <v>9.9103702288172979</v>
      </c>
      <c r="G120" s="254">
        <v>5.0479500364075971</v>
      </c>
      <c r="H120" s="254">
        <v>10.882854267299239</v>
      </c>
      <c r="I120" s="197">
        <v>0.12208850475373163</v>
      </c>
      <c r="J120" s="198">
        <v>0.24417700950746327</v>
      </c>
      <c r="K120" s="199">
        <v>0.36626551426119491</v>
      </c>
      <c r="L120" s="254">
        <v>7.567132044260747</v>
      </c>
      <c r="M120" s="254">
        <v>8.3636722594460888</v>
      </c>
    </row>
    <row r="121" spans="1:13" ht="15" customHeight="1">
      <c r="B121" s="259" t="s">
        <v>777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39" priority="71">
      <formula>IF(PG_IsBlnkRowRout*PG_IsBlnkRowRoutNext=1,TRUE,FALSE)</formula>
    </cfRule>
  </conditionalFormatting>
  <conditionalFormatting sqref="I5:K120">
    <cfRule type="cellIs" dxfId="38" priority="2" operator="greaterThan">
      <formula>1</formula>
    </cfRule>
  </conditionalFormatting>
  <hyperlinks>
    <hyperlink ref="B5" location="'Fire Assay'!$A$4" display="'Fire Assay'!$A$4" xr:uid="{24E53E0B-11E8-48FF-B6CB-D443994BEB88}"/>
    <hyperlink ref="B7" location="'AR Digest 10-50g'!$A$4" display="'AR Digest 10-50g'!$A$4" xr:uid="{9196A9E3-2C41-4590-B647-1B045175B1E4}"/>
    <hyperlink ref="B9" location="'4-Acid'!$A$4" display="'4-Acid'!$A$4" xr:uid="{BCC01325-AE90-4287-8EF7-A9BD15EF8B39}"/>
    <hyperlink ref="B10" location="'4-Acid'!$A$23" display="'4-Acid'!$A$23" xr:uid="{8EBF9BAB-8AA7-4E88-AC3D-B8039FEE5190}"/>
    <hyperlink ref="B11" location="'4-Acid'!$A$41" display="'4-Acid'!$A$41" xr:uid="{F4B69902-28BF-4CCB-B97D-E0EFF3FBDF0A}"/>
    <hyperlink ref="B12" location="'4-Acid'!$A$77" display="'4-Acid'!$A$77" xr:uid="{4B39604C-E675-42AC-8BE9-27DB68918511}"/>
    <hyperlink ref="B13" location="'4-Acid'!$A$95" display="'4-Acid'!$A$95" xr:uid="{B784026D-5D6C-4D06-A643-1A74DF758299}"/>
    <hyperlink ref="B14" location="'4-Acid'!$A$114" display="'4-Acid'!$A$114" xr:uid="{6B82D1B9-DE5A-4F1F-B720-BCDDEA3F6133}"/>
    <hyperlink ref="B15" location="'4-Acid'!$A$133" display="'4-Acid'!$A$133" xr:uid="{E77A02AA-C3AD-42D9-AE2D-66B89B66010A}"/>
    <hyperlink ref="B16" location="'4-Acid'!$A$151" display="'4-Acid'!$A$151" xr:uid="{9849739D-8BA1-4D30-95A1-FD3442A37412}"/>
    <hyperlink ref="B17" location="'4-Acid'!$A$170" display="'4-Acid'!$A$170" xr:uid="{5AF4A4A7-07FC-431A-A8F7-278DB71D3A08}"/>
    <hyperlink ref="B18" location="'4-Acid'!$A$188" display="'4-Acid'!$A$188" xr:uid="{B4BA5FE5-0FDA-410C-9DC2-9FCEF42943EF}"/>
    <hyperlink ref="B19" location="'4-Acid'!$A$207" display="'4-Acid'!$A$207" xr:uid="{6C9591D1-E8E7-4E07-9A14-C60E7BE28A6F}"/>
    <hyperlink ref="B20" location="'4-Acid'!$A$225" display="'4-Acid'!$A$225" xr:uid="{F6397035-BE6E-4883-BBB6-F7000D1FA91A}"/>
    <hyperlink ref="B21" location="'4-Acid'!$A$244" display="'4-Acid'!$A$244" xr:uid="{57DF48E1-42B9-4CD5-B739-0FA9EF8918E8}"/>
    <hyperlink ref="B22" location="'4-Acid'!$A$262" display="'4-Acid'!$A$262" xr:uid="{9E2DA2E2-A61F-4526-B0EC-FEECE568D4BE}"/>
    <hyperlink ref="B23" location="'4-Acid'!$A$280" display="'4-Acid'!$A$280" xr:uid="{120E4FEC-AE92-495A-AF75-EDED13C32E01}"/>
    <hyperlink ref="B24" location="'4-Acid'!$A$298" display="'4-Acid'!$A$298" xr:uid="{F6F23E1C-EE31-4537-BC6E-5E01E85A68ED}"/>
    <hyperlink ref="B25" location="'4-Acid'!$A$317" display="'4-Acid'!$A$317" xr:uid="{7549E5E3-12F0-4DA7-A9BD-3395700D98A5}"/>
    <hyperlink ref="B26" location="'4-Acid'!$A$335" display="'4-Acid'!$A$335" xr:uid="{9BEA82DD-E101-4C1B-AA49-3C41B81DF56B}"/>
    <hyperlink ref="B27" location="'4-Acid'!$A$353" display="'4-Acid'!$A$353" xr:uid="{61521507-DE67-4754-84E4-3DC9E10BBECA}"/>
    <hyperlink ref="B28" location="'4-Acid'!$A$371" display="'4-Acid'!$A$371" xr:uid="{AD6DCC57-6AA7-4F8C-BF59-0EDE141C6206}"/>
    <hyperlink ref="B29" location="'4-Acid'!$A$390" display="'4-Acid'!$A$390" xr:uid="{E1CBB6A3-387D-44CE-92E1-E4F8F74F9988}"/>
    <hyperlink ref="B30" location="'4-Acid'!$A$426" display="'4-Acid'!$A$426" xr:uid="{8DFC782A-BF17-4584-A874-3FCECB0D9674}"/>
    <hyperlink ref="B31" location="'4-Acid'!$A$445" display="'4-Acid'!$A$445" xr:uid="{2C7FA211-4E36-4513-91CD-A917EADFCDEE}"/>
    <hyperlink ref="B32" location="'4-Acid'!$A$464" display="'4-Acid'!$A$464" xr:uid="{E5E7BC72-35DB-4FF0-9412-0B9422051C03}"/>
    <hyperlink ref="B33" location="'4-Acid'!$A$482" display="'4-Acid'!$A$482" xr:uid="{338F0C66-7A37-4234-B934-7819006AEF4F}"/>
    <hyperlink ref="B34" location="'4-Acid'!$A$500" display="'4-Acid'!$A$500" xr:uid="{6BF5A9AE-6AE1-4B94-8272-F0F8FD3A8B8F}"/>
    <hyperlink ref="B35" location="'4-Acid'!$A$518" display="'4-Acid'!$A$518" xr:uid="{6BC95E7B-18FE-491A-8977-CBD9520A9EE4}"/>
    <hyperlink ref="B36" location="'4-Acid'!$A$537" display="'4-Acid'!$A$537" xr:uid="{6D9618FD-B20F-42D2-B4B4-6D18B8D1551A}"/>
    <hyperlink ref="B37" location="'4-Acid'!$A$555" display="'4-Acid'!$A$555" xr:uid="{FF6B4EE4-56C7-4807-8D6F-683987F8A1D4}"/>
    <hyperlink ref="B38" location="'4-Acid'!$A$573" display="'4-Acid'!$A$573" xr:uid="{CF9278B5-4016-4C38-9E47-3E91D59C6440}"/>
    <hyperlink ref="B39" location="'4-Acid'!$A$591" display="'4-Acid'!$A$591" xr:uid="{B311E191-3A30-4748-AFC6-E0562382BF47}"/>
    <hyperlink ref="B40" location="'4-Acid'!$A$609" display="'4-Acid'!$A$609" xr:uid="{5CF31DA4-DAAE-46E3-988A-EBD0A01BF3AC}"/>
    <hyperlink ref="B41" location="'4-Acid'!$A$627" display="'4-Acid'!$A$627" xr:uid="{0F78D5F8-CAB1-490A-B2EC-A4FDEBBB66D8}"/>
    <hyperlink ref="B42" location="'4-Acid'!$A$645" display="'4-Acid'!$A$645" xr:uid="{48F9969A-45B1-479D-BBC0-D471EAE96C72}"/>
    <hyperlink ref="B43" location="'4-Acid'!$A$664" display="'4-Acid'!$A$664" xr:uid="{8CF8B940-14FB-426A-86EA-B5D7F3F23D10}"/>
    <hyperlink ref="B44" location="'4-Acid'!$A$682" display="'4-Acid'!$A$682" xr:uid="{4EDE6825-0BE4-4A14-9FE6-8BB71315FD2F}"/>
    <hyperlink ref="B45" location="'4-Acid'!$A$700" display="'4-Acid'!$A$700" xr:uid="{4DC8AFF0-6B32-4FC9-8C01-133CE0E3489A}"/>
    <hyperlink ref="B46" location="'4-Acid'!$A$736" display="'4-Acid'!$A$736" xr:uid="{EA8CEE84-82DD-4C57-B3FF-18AC3071AB65}"/>
    <hyperlink ref="B47" location="'4-Acid'!$A$754" display="'4-Acid'!$A$754" xr:uid="{A9E048D7-AD53-497B-BDCD-D23FD290016E}"/>
    <hyperlink ref="B48" location="'4-Acid'!$A$772" display="'4-Acid'!$A$772" xr:uid="{3F969931-8B08-4362-8B06-3A6890941A9E}"/>
    <hyperlink ref="B49" location="'4-Acid'!$A$790" display="'4-Acid'!$A$790" xr:uid="{525BB999-62A8-4AAC-ABE4-EF83A3BC111E}"/>
    <hyperlink ref="B50" location="'4-Acid'!$A$808" display="'4-Acid'!$A$808" xr:uid="{81B41621-F99D-4777-B26E-4A7764AA3C9F}"/>
    <hyperlink ref="B51" location="'4-Acid'!$A$827" display="'4-Acid'!$A$827" xr:uid="{4DF3A1BB-09D1-488C-9885-93B59D0EB91B}"/>
    <hyperlink ref="B52" location="'4-Acid'!$A$845" display="'4-Acid'!$A$845" xr:uid="{0318496D-E8FC-4154-BB43-974CD6A7552C}"/>
    <hyperlink ref="B53" location="'4-Acid'!$A$863" display="'4-Acid'!$A$863" xr:uid="{0C089B4C-F29D-4505-BE72-9A48A5505D8F}"/>
    <hyperlink ref="B54" location="'4-Acid'!$A$882" display="'4-Acid'!$A$882" xr:uid="{57844687-0B0D-4D45-9078-8A2D31894378}"/>
    <hyperlink ref="B55" location="'4-Acid'!$A$900" display="'4-Acid'!$A$900" xr:uid="{0518B0F3-FE1B-49E3-A718-240DC7E54B8C}"/>
    <hyperlink ref="B56" location="'4-Acid'!$A$919" display="'4-Acid'!$A$919" xr:uid="{5D97FE28-2394-4479-9FEE-CFD402324E39}"/>
    <hyperlink ref="B57" location="'4-Acid'!$A$938" display="'4-Acid'!$A$938" xr:uid="{DB59E2AE-A552-4D6C-8007-C2DCB9EAC0D2}"/>
    <hyperlink ref="B58" location="'4-Acid'!$A$957" display="'4-Acid'!$A$957" xr:uid="{FA606B18-7C7D-416B-8376-9A6D08E5D3A0}"/>
    <hyperlink ref="B59" location="'4-Acid'!$A$976" display="'4-Acid'!$A$976" xr:uid="{29446A7D-A87E-4A8F-BF8A-3195DA03AF12}"/>
    <hyperlink ref="B60" location="'4-Acid'!$A$994" display="'4-Acid'!$A$994" xr:uid="{A95760F3-02BB-4D9E-9A82-DF25F02AE7C3}"/>
    <hyperlink ref="B61" location="'4-Acid'!$A$1012" display="'4-Acid'!$A$1012" xr:uid="{C8596442-3C11-4677-A060-8D8489203094}"/>
    <hyperlink ref="B62" location="'4-Acid'!$A$1030" display="'4-Acid'!$A$1030" xr:uid="{DB0F2A4E-86A1-461D-8AEF-2E659DB0A1BB}"/>
    <hyperlink ref="B63" location="'4-Acid'!$A$1048" display="'4-Acid'!$A$1048" xr:uid="{36B63B1A-85FA-4235-8E6A-F7541B07E3B4}"/>
    <hyperlink ref="B64" location="'4-Acid'!$A$1066" display="'4-Acid'!$A$1066" xr:uid="{66E0E38C-144F-4CF8-97F8-A98E1655F3A7}"/>
    <hyperlink ref="B65" location="'4-Acid'!$A$1085" display="'4-Acid'!$A$1085" xr:uid="{A8A0AA91-0DA7-492A-816E-475C0C3755A6}"/>
    <hyperlink ref="B66" location="'4-Acid'!$A$1104" display="'4-Acid'!$A$1104" xr:uid="{53237BA3-C2DA-436E-AC8C-0B4DEAA9FB05}"/>
    <hyperlink ref="B67" location="'4-Acid'!$A$1122" display="'4-Acid'!$A$1122" xr:uid="{A2B37FB6-F231-4530-9486-FA0DC9AD9DA6}"/>
    <hyperlink ref="B68" location="'4-Acid'!$A$1140" display="'4-Acid'!$A$1140" xr:uid="{5B579004-130E-4DE0-A716-3B63C961206C}"/>
    <hyperlink ref="B70" location="'Aqua Regia'!$A$4" display="'Aqua Regia'!$A$4" xr:uid="{85A2C9E6-976D-4A2A-B0B6-3B6C80FABA16}"/>
    <hyperlink ref="B71" location="'Aqua Regia'!$A$22" display="'Aqua Regia'!$A$22" xr:uid="{A3E011E6-99CC-4BF0-969F-21E83FCB80DE}"/>
    <hyperlink ref="B72" location="'Aqua Regia'!$A$40" display="'Aqua Regia'!$A$40" xr:uid="{DEEDF177-A411-499D-AFB9-5F41FC255EC8}"/>
    <hyperlink ref="B73" location="'Aqua Regia'!$A$58" display="'Aqua Regia'!$A$58" xr:uid="{11A8E0AE-0B45-46DA-9859-98BF7F754859}"/>
    <hyperlink ref="B74" location="'Aqua Regia'!$A$76" display="'Aqua Regia'!$A$76" xr:uid="{3AC8E7B0-46DE-495A-9266-0668689823D5}"/>
    <hyperlink ref="B75" location="'Aqua Regia'!$A$94" display="'Aqua Regia'!$A$94" xr:uid="{92990B35-5BBE-4519-AF8D-EF8097E3D36B}"/>
    <hyperlink ref="B76" location="'Aqua Regia'!$A$113" display="'Aqua Regia'!$A$113" xr:uid="{43E499C9-59DD-4955-8935-119D712B8D0F}"/>
    <hyperlink ref="B77" location="'Aqua Regia'!$A$132" display="'Aqua Regia'!$A$132" xr:uid="{2CBE7C0A-ED77-4C2E-9AB1-03A409A278DB}"/>
    <hyperlink ref="B78" location="'Aqua Regia'!$A$150" display="'Aqua Regia'!$A$150" xr:uid="{6C8CFD86-4FC8-4EDA-84E8-8651329A1248}"/>
    <hyperlink ref="B79" location="'Aqua Regia'!$A$169" display="'Aqua Regia'!$A$169" xr:uid="{4745F49D-FA1A-469B-93E1-B98260868A5D}"/>
    <hyperlink ref="B80" location="'Aqua Regia'!$A$187" display="'Aqua Regia'!$A$187" xr:uid="{79E1676D-1A74-4024-B27C-83DFB786768E}"/>
    <hyperlink ref="B81" location="'Aqua Regia'!$A$206" display="'Aqua Regia'!$A$206" xr:uid="{F5A34F85-E5FC-43C9-A54A-EB001BEF1D25}"/>
    <hyperlink ref="B82" location="'Aqua Regia'!$A$224" display="'Aqua Regia'!$A$224" xr:uid="{E5FC7F83-9213-4871-9F47-CDB3039D823C}"/>
    <hyperlink ref="B83" location="'Aqua Regia'!$A$242" display="'Aqua Regia'!$A$242" xr:uid="{A7CD9D16-FBEA-419B-980B-0D631B3A9E10}"/>
    <hyperlink ref="B84" location="'Aqua Regia'!$A$314" display="'Aqua Regia'!$A$314" xr:uid="{35D1954A-D3AA-419A-BF4E-980D9E4C5341}"/>
    <hyperlink ref="B85" location="'Aqua Regia'!$A$332" display="'Aqua Regia'!$A$332" xr:uid="{375E3C4C-081D-4344-B2B6-371878C030A2}"/>
    <hyperlink ref="B86" location="'Aqua Regia'!$A$369" display="'Aqua Regia'!$A$369" xr:uid="{56E42899-603D-4111-A5D7-01EEA4032710}"/>
    <hyperlink ref="B87" location="'Aqua Regia'!$A$388" display="'Aqua Regia'!$A$388" xr:uid="{4B67B38B-F32C-4794-94F8-2F576C8A4BB4}"/>
    <hyperlink ref="B88" location="'Aqua Regia'!$A$443" display="'Aqua Regia'!$A$443" xr:uid="{1ED0FD4C-7B6E-412E-A51D-B3E02ED24643}"/>
    <hyperlink ref="B89" location="'Aqua Regia'!$A$462" display="'Aqua Regia'!$A$462" xr:uid="{331A663C-0D38-4B51-B272-F230D8B897CC}"/>
    <hyperlink ref="B90" location="'Aqua Regia'!$A$480" display="'Aqua Regia'!$A$480" xr:uid="{19EB0312-AEE6-4302-9016-6AF38CB48C84}"/>
    <hyperlink ref="B91" location="'Aqua Regia'!$A$499" display="'Aqua Regia'!$A$499" xr:uid="{92EE37CE-4C4C-43C3-A7D2-C514994402C3}"/>
    <hyperlink ref="B92" location="'Aqua Regia'!$A$536" display="'Aqua Regia'!$A$536" xr:uid="{D3603B26-72E6-4493-B7B0-E07704F3AA71}"/>
    <hyperlink ref="B93" location="'Aqua Regia'!$A$554" display="'Aqua Regia'!$A$554" xr:uid="{B0656511-F3A6-4C0A-8DEA-D5A15C789439}"/>
    <hyperlink ref="B94" location="'Aqua Regia'!$A$572" display="'Aqua Regia'!$A$572" xr:uid="{D729E4A9-2A4D-49DB-95BF-C1782994D3A1}"/>
    <hyperlink ref="B95" location="'Aqua Regia'!$A$590" display="'Aqua Regia'!$A$590" xr:uid="{731141FE-EEEF-408A-85B5-04AF9FA8F430}"/>
    <hyperlink ref="B96" location="'Aqua Regia'!$A$608" display="'Aqua Regia'!$A$608" xr:uid="{9E6C6234-AF60-4135-88E6-F29477C62CF1}"/>
    <hyperlink ref="B97" location="'Aqua Regia'!$A$645" display="'Aqua Regia'!$A$645" xr:uid="{EFF80215-F000-4B66-8A33-6450A62A91F6}"/>
    <hyperlink ref="B98" location="'Aqua Regia'!$A$664" display="'Aqua Regia'!$A$664" xr:uid="{9283E81E-E875-413F-B70F-D764FE7AE2CD}"/>
    <hyperlink ref="B99" location="'Aqua Regia'!$A$682" display="'Aqua Regia'!$A$682" xr:uid="{79F08446-7AA4-4987-84A8-F306932C0DE4}"/>
    <hyperlink ref="B100" location="'Aqua Regia'!$A$754" display="'Aqua Regia'!$A$754" xr:uid="{D366F2AB-6850-43DB-AA25-AD7351F0E989}"/>
    <hyperlink ref="B101" location="'Aqua Regia'!$A$772" display="'Aqua Regia'!$A$772" xr:uid="{19C82D63-629C-4A1D-94A2-FDAC17EBD90F}"/>
    <hyperlink ref="B102" location="'Aqua Regia'!$A$790" display="'Aqua Regia'!$A$790" xr:uid="{40D58DC8-B8ED-4ADE-A3DE-03C3819A28B0}"/>
    <hyperlink ref="B103" location="'Aqua Regia'!$A$808" display="'Aqua Regia'!$A$808" xr:uid="{0A05E247-799A-4C61-A063-C7B77A9C997F}"/>
    <hyperlink ref="B104" location="'Aqua Regia'!$A$827" display="'Aqua Regia'!$A$827" xr:uid="{64E3C5E4-2FD4-4C66-86D4-0BA1214B0D6A}"/>
    <hyperlink ref="B105" location="'Aqua Regia'!$A$846" display="'Aqua Regia'!$A$846" xr:uid="{927F0FED-DA42-4AC5-9A94-D297AAFC1828}"/>
    <hyperlink ref="B106" location="'Aqua Regia'!$A$883" display="'Aqua Regia'!$A$883" xr:uid="{213C4C70-126F-426C-8D60-2CA0E713EA9D}"/>
    <hyperlink ref="B107" location="'Aqua Regia'!$A$901" display="'Aqua Regia'!$A$901" xr:uid="{04E502BB-83F9-40F2-9959-0324448CACD0}"/>
    <hyperlink ref="B108" location="'Aqua Regia'!$A$919" display="'Aqua Regia'!$A$919" xr:uid="{0A384D27-EE6F-4412-A362-222A6C62A505}"/>
    <hyperlink ref="B109" location="'Aqua Regia'!$A$937" display="'Aqua Regia'!$A$937" xr:uid="{02411E37-7CA3-4FA1-BF1E-AAC1A3181A7A}"/>
    <hyperlink ref="B110" location="'Aqua Regia'!$A$956" display="'Aqua Regia'!$A$956" xr:uid="{EA4A76B2-A2AC-4394-933D-DDB43AB6BBE7}"/>
    <hyperlink ref="B111" location="'Aqua Regia'!$A$975" display="'Aqua Regia'!$A$975" xr:uid="{0D6FA48D-7511-4F49-ABE7-B4F8EB14F317}"/>
    <hyperlink ref="B112" location="'Aqua Regia'!$A$993" display="'Aqua Regia'!$A$993" xr:uid="{5F091D90-EFEE-4F7C-A529-3C42A872B4EA}"/>
    <hyperlink ref="B113" location="'Aqua Regia'!$A$1011" display="'Aqua Regia'!$A$1011" xr:uid="{8BDDB2C7-1295-441C-8C63-EB513552F4C4}"/>
    <hyperlink ref="B114" location="'Aqua Regia'!$A$1047" display="'Aqua Regia'!$A$1047" xr:uid="{85B5A2C3-40C9-443D-BFEB-88ACAB532E13}"/>
    <hyperlink ref="B115" location="'Aqua Regia'!$A$1065" display="'Aqua Regia'!$A$1065" xr:uid="{0267480C-8CC2-44DC-B3A3-74EA2E583458}"/>
    <hyperlink ref="B116" location="'Aqua Regia'!$A$1083" display="'Aqua Regia'!$A$1083" xr:uid="{685A37A3-1A87-46D3-8505-4AADC788F30E}"/>
    <hyperlink ref="B117" location="'Aqua Regia'!$A$1102" display="'Aqua Regia'!$A$1102" xr:uid="{4F248BF7-B37C-4978-BADC-3FBB496DCC91}"/>
    <hyperlink ref="B118" location="'Aqua Regia'!$A$1121" display="'Aqua Regia'!$A$1121" xr:uid="{8452D3A2-3CC8-4070-9A08-C27B8A55BAA8}"/>
    <hyperlink ref="B119" location="'Aqua Regia'!$A$1139" display="'Aqua Regia'!$A$1139" xr:uid="{DE1CC547-C1B9-45B1-9EC0-25CBA7DD172F}"/>
    <hyperlink ref="B120" location="'Aqua Regia'!$A$1157" display="'Aqua Regia'!$A$1157" xr:uid="{EB2F4F38-7E0F-4988-A58A-E4C11141DBC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773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136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6" t="s">
        <v>137</v>
      </c>
    </row>
    <row r="8" spans="2:10" ht="15" customHeight="1" thickBot="1">
      <c r="B8" s="42" t="s">
        <v>86</v>
      </c>
      <c r="C8" s="86" t="s">
        <v>138</v>
      </c>
    </row>
    <row r="9" spans="2:10" ht="15" customHeight="1">
      <c r="B9" s="70" t="s">
        <v>135</v>
      </c>
      <c r="C9" s="71"/>
    </row>
    <row r="10" spans="2:10" ht="15" customHeight="1">
      <c r="B10" s="42" t="s">
        <v>288</v>
      </c>
      <c r="C10" s="42" t="s">
        <v>364</v>
      </c>
    </row>
    <row r="11" spans="2:10" ht="15" customHeight="1">
      <c r="B11" s="42" t="s">
        <v>304</v>
      </c>
      <c r="C11" s="42" t="s">
        <v>365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118</v>
      </c>
      <c r="C12" s="42" t="s">
        <v>366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305</v>
      </c>
      <c r="C13" s="42" t="s">
        <v>367</v>
      </c>
    </row>
    <row r="14" spans="2:10" ht="15" customHeight="1">
      <c r="B14" s="42" t="s">
        <v>363</v>
      </c>
      <c r="C14" s="42" t="s">
        <v>368</v>
      </c>
    </row>
    <row r="15" spans="2:10" ht="15" customHeight="1">
      <c r="B15" s="42" t="s">
        <v>295</v>
      </c>
      <c r="C15" s="42" t="s">
        <v>369</v>
      </c>
    </row>
    <row r="16" spans="2:10" ht="15" customHeight="1">
      <c r="B16" s="42" t="s">
        <v>296</v>
      </c>
      <c r="C16" s="42" t="s">
        <v>370</v>
      </c>
    </row>
    <row r="17" spans="2:3" ht="15" customHeight="1">
      <c r="B17" s="42" t="s">
        <v>294</v>
      </c>
      <c r="C17" s="42" t="s">
        <v>371</v>
      </c>
    </row>
    <row r="18" spans="2:3" ht="15" customHeight="1">
      <c r="B18" s="42" t="s">
        <v>283</v>
      </c>
      <c r="C18" s="42" t="s">
        <v>372</v>
      </c>
    </row>
    <row r="19" spans="2:3" ht="15" customHeight="1">
      <c r="B19" s="42" t="s">
        <v>282</v>
      </c>
      <c r="C19" s="42" t="s">
        <v>373</v>
      </c>
    </row>
    <row r="20" spans="2:3" ht="15" customHeight="1">
      <c r="B20" s="42" t="s">
        <v>284</v>
      </c>
      <c r="C20" s="42" t="s">
        <v>374</v>
      </c>
    </row>
    <row r="21" spans="2:3" ht="15" customHeight="1">
      <c r="B21" s="42" t="s">
        <v>285</v>
      </c>
      <c r="C21" s="42" t="s">
        <v>375</v>
      </c>
    </row>
    <row r="22" spans="2:3" ht="15" customHeight="1">
      <c r="B22" s="42" t="s">
        <v>100</v>
      </c>
      <c r="C22" s="42" t="s">
        <v>376</v>
      </c>
    </row>
    <row r="23" spans="2:3" ht="15" customHeight="1">
      <c r="B23" s="42" t="s">
        <v>267</v>
      </c>
      <c r="C23" s="42" t="s">
        <v>377</v>
      </c>
    </row>
    <row r="24" spans="2:3" ht="15" customHeight="1">
      <c r="B24" s="42" t="s">
        <v>266</v>
      </c>
      <c r="C24" s="42" t="s">
        <v>378</v>
      </c>
    </row>
    <row r="25" spans="2:3" ht="15" customHeight="1">
      <c r="B25" s="42" t="s">
        <v>268</v>
      </c>
      <c r="C25" s="42" t="s">
        <v>379</v>
      </c>
    </row>
    <row r="26" spans="2:3" ht="15" customHeight="1">
      <c r="B26" s="42" t="s">
        <v>298</v>
      </c>
      <c r="C26" s="42" t="s">
        <v>380</v>
      </c>
    </row>
    <row r="27" spans="2:3" ht="15" customHeight="1">
      <c r="B27" s="42" t="s">
        <v>117</v>
      </c>
      <c r="C27" s="42" t="s">
        <v>381</v>
      </c>
    </row>
    <row r="28" spans="2:3" ht="15" customHeight="1">
      <c r="B28" s="42" t="s">
        <v>101</v>
      </c>
      <c r="C28" s="42" t="s">
        <v>382</v>
      </c>
    </row>
    <row r="29" spans="2:3" ht="15" customHeight="1">
      <c r="B29" s="42" t="s">
        <v>300</v>
      </c>
      <c r="C29" s="42" t="s">
        <v>383</v>
      </c>
    </row>
    <row r="30" spans="2:3" ht="15" customHeight="1">
      <c r="B30" s="42" t="s">
        <v>362</v>
      </c>
      <c r="C30" s="42" t="s">
        <v>384</v>
      </c>
    </row>
    <row r="31" spans="2:3" ht="15" customHeight="1">
      <c r="B31" s="42" t="s">
        <v>302</v>
      </c>
      <c r="C31" s="42" t="s">
        <v>385</v>
      </c>
    </row>
    <row r="32" spans="2:3" ht="15" customHeight="1">
      <c r="B32" s="42" t="s">
        <v>301</v>
      </c>
      <c r="C32" s="42" t="s">
        <v>386</v>
      </c>
    </row>
    <row r="33" spans="2:3" ht="15" customHeight="1">
      <c r="B33" s="42" t="s">
        <v>293</v>
      </c>
      <c r="C33" s="42" t="s">
        <v>387</v>
      </c>
    </row>
    <row r="34" spans="2:3" ht="15" customHeight="1">
      <c r="B34" s="42" t="s">
        <v>102</v>
      </c>
      <c r="C34" s="42" t="s">
        <v>388</v>
      </c>
    </row>
    <row r="35" spans="2:3" ht="15" customHeight="1">
      <c r="B35" s="42" t="s">
        <v>103</v>
      </c>
      <c r="C35" s="42" t="s">
        <v>389</v>
      </c>
    </row>
    <row r="36" spans="2:3" ht="15" customHeight="1">
      <c r="B36" s="42" t="s">
        <v>303</v>
      </c>
      <c r="C36" s="42" t="s">
        <v>390</v>
      </c>
    </row>
    <row r="37" spans="2:3" ht="15" customHeight="1">
      <c r="B37" s="42" t="s">
        <v>290</v>
      </c>
      <c r="C37" s="42" t="s">
        <v>391</v>
      </c>
    </row>
    <row r="38" spans="2:3" ht="15" customHeight="1">
      <c r="B38" s="42" t="s">
        <v>289</v>
      </c>
      <c r="C38" s="42" t="s">
        <v>392</v>
      </c>
    </row>
    <row r="39" spans="2:3" ht="15" customHeight="1">
      <c r="B39" s="156" t="s">
        <v>393</v>
      </c>
      <c r="C39" s="157"/>
    </row>
    <row r="40" spans="2:3" ht="15" customHeight="1">
      <c r="B40" s="42" t="s">
        <v>98</v>
      </c>
      <c r="C40" s="42" t="s">
        <v>394</v>
      </c>
    </row>
    <row r="41" spans="2:3" ht="15" customHeight="1">
      <c r="B41" s="42" t="s">
        <v>291</v>
      </c>
      <c r="C41" s="42" t="s">
        <v>395</v>
      </c>
    </row>
    <row r="42" spans="2:3" ht="15" customHeight="1">
      <c r="B42" s="42" t="s">
        <v>292</v>
      </c>
      <c r="C42" s="42" t="s">
        <v>396</v>
      </c>
    </row>
    <row r="43" spans="2:3" ht="15" customHeight="1">
      <c r="B43" s="42" t="s">
        <v>292</v>
      </c>
      <c r="C43" s="42" t="s">
        <v>397</v>
      </c>
    </row>
    <row r="44" spans="2:3" ht="15" customHeight="1">
      <c r="B44" s="42" t="s">
        <v>292</v>
      </c>
      <c r="C44" s="42" t="s">
        <v>398</v>
      </c>
    </row>
    <row r="45" spans="2:3" ht="15" customHeight="1">
      <c r="B45" s="42" t="s">
        <v>276</v>
      </c>
      <c r="C45" s="42" t="s">
        <v>399</v>
      </c>
    </row>
    <row r="46" spans="2:3" ht="15" customHeight="1">
      <c r="B46" s="43" t="s">
        <v>276</v>
      </c>
      <c r="C46" s="43" t="s">
        <v>400</v>
      </c>
    </row>
    <row r="47" spans="2:3" ht="15" customHeight="1">
      <c r="B47" s="58"/>
      <c r="C47" s="59"/>
    </row>
    <row r="48" spans="2:3" ht="15">
      <c r="B48" s="60" t="s">
        <v>130</v>
      </c>
      <c r="C48" s="61" t="s">
        <v>122</v>
      </c>
    </row>
    <row r="49" spans="2:3">
      <c r="B49" s="62"/>
      <c r="C49" s="61"/>
    </row>
    <row r="50" spans="2:3">
      <c r="B50" s="63" t="s">
        <v>126</v>
      </c>
      <c r="C50" s="64" t="s">
        <v>125</v>
      </c>
    </row>
    <row r="51" spans="2:3">
      <c r="B51" s="62"/>
      <c r="C51" s="61"/>
    </row>
    <row r="52" spans="2:3">
      <c r="B52" s="65" t="s">
        <v>123</v>
      </c>
      <c r="C52" s="64" t="s">
        <v>124</v>
      </c>
    </row>
    <row r="53" spans="2:3">
      <c r="B53" s="66"/>
      <c r="C53" s="67"/>
    </row>
    <row r="54" spans="2:3">
      <c r="B54"/>
      <c r="C54"/>
    </row>
    <row r="55" spans="2:3">
      <c r="B55"/>
      <c r="C55"/>
    </row>
  </sheetData>
  <sortState xmlns:xlrd2="http://schemas.microsoft.com/office/spreadsheetml/2017/richdata2" ref="B3:C7">
    <sortCondition ref="B3:B7"/>
  </sortState>
  <conditionalFormatting sqref="B3:C47">
    <cfRule type="expression" dxfId="3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772</v>
      </c>
      <c r="C1" s="33"/>
    </row>
    <row r="2" spans="2:9" ht="27.95" customHeight="1">
      <c r="B2" s="69" t="s">
        <v>131</v>
      </c>
      <c r="C2" s="40" t="s">
        <v>132</v>
      </c>
    </row>
    <row r="3" spans="2:9" ht="15" customHeight="1">
      <c r="B3" s="153"/>
      <c r="C3" s="41" t="s">
        <v>133</v>
      </c>
    </row>
    <row r="4" spans="2:9" ht="15" customHeight="1">
      <c r="B4" s="154"/>
      <c r="C4" s="42" t="s">
        <v>401</v>
      </c>
    </row>
    <row r="5" spans="2:9" ht="15" customHeight="1">
      <c r="B5" s="154"/>
      <c r="C5" s="42" t="s">
        <v>402</v>
      </c>
    </row>
    <row r="6" spans="2:9" ht="15" customHeight="1">
      <c r="B6" s="154"/>
      <c r="C6" s="42" t="s">
        <v>403</v>
      </c>
    </row>
    <row r="7" spans="2:9" ht="15" customHeight="1">
      <c r="B7" s="154"/>
      <c r="C7" s="42" t="s">
        <v>404</v>
      </c>
    </row>
    <row r="8" spans="2:9" ht="15" customHeight="1">
      <c r="B8" s="154"/>
      <c r="C8" s="42" t="s">
        <v>405</v>
      </c>
      <c r="D8" s="5"/>
      <c r="E8" s="5"/>
      <c r="G8" s="5"/>
      <c r="H8" s="5"/>
      <c r="I8" s="5"/>
    </row>
    <row r="9" spans="2:9" ht="15" customHeight="1">
      <c r="B9" s="154"/>
      <c r="C9" s="42" t="s">
        <v>134</v>
      </c>
      <c r="D9" s="5"/>
      <c r="E9" s="5"/>
      <c r="G9" s="5"/>
      <c r="H9" s="5"/>
      <c r="I9" s="5"/>
    </row>
    <row r="10" spans="2:9" ht="15" customHeight="1">
      <c r="B10" s="154"/>
      <c r="C10" s="42" t="s">
        <v>406</v>
      </c>
    </row>
    <row r="11" spans="2:9" ht="15" customHeight="1">
      <c r="B11" s="154"/>
      <c r="C11" s="42" t="s">
        <v>407</v>
      </c>
    </row>
    <row r="12" spans="2:9" ht="15" customHeight="1">
      <c r="B12" s="154"/>
      <c r="C12" s="42" t="s">
        <v>408</v>
      </c>
    </row>
    <row r="13" spans="2:9" ht="15" customHeight="1">
      <c r="B13" s="154"/>
      <c r="C13" s="42" t="s">
        <v>409</v>
      </c>
    </row>
    <row r="14" spans="2:9" ht="15" customHeight="1">
      <c r="B14" s="154"/>
      <c r="C14" s="42" t="s">
        <v>410</v>
      </c>
    </row>
    <row r="15" spans="2:9" ht="15" customHeight="1">
      <c r="B15" s="154"/>
      <c r="C15" s="42" t="s">
        <v>411</v>
      </c>
    </row>
    <row r="16" spans="2:9" ht="15" customHeight="1">
      <c r="B16" s="154"/>
      <c r="C16" s="42" t="s">
        <v>412</v>
      </c>
    </row>
    <row r="17" spans="2:3" ht="15" customHeight="1">
      <c r="B17" s="154"/>
      <c r="C17" s="42" t="s">
        <v>413</v>
      </c>
    </row>
    <row r="18" spans="2:3" ht="15" customHeight="1">
      <c r="B18" s="154"/>
      <c r="C18" s="42" t="s">
        <v>414</v>
      </c>
    </row>
    <row r="19" spans="2:3" ht="15" customHeight="1">
      <c r="B19" s="154"/>
      <c r="C19" s="42" t="s">
        <v>415</v>
      </c>
    </row>
    <row r="20" spans="2:3" ht="15" customHeight="1">
      <c r="B20" s="154"/>
      <c r="C20" s="42" t="s">
        <v>416</v>
      </c>
    </row>
    <row r="21" spans="2:3" ht="15" customHeight="1">
      <c r="B21" s="154"/>
      <c r="C21" s="42" t="s">
        <v>417</v>
      </c>
    </row>
    <row r="22" spans="2:3" ht="15" customHeight="1">
      <c r="B22" s="154"/>
      <c r="C22" s="42" t="s">
        <v>418</v>
      </c>
    </row>
    <row r="23" spans="2:3" ht="15" customHeight="1">
      <c r="B23" s="154"/>
      <c r="C23" s="42" t="s">
        <v>419</v>
      </c>
    </row>
    <row r="24" spans="2:3" ht="15" customHeight="1">
      <c r="B24" s="154"/>
      <c r="C24" s="42" t="s">
        <v>420</v>
      </c>
    </row>
    <row r="25" spans="2:3" ht="15" customHeight="1">
      <c r="B25" s="154"/>
      <c r="C25" s="42" t="s">
        <v>421</v>
      </c>
    </row>
    <row r="26" spans="2:3" ht="15" customHeight="1">
      <c r="B26" s="154"/>
      <c r="C26" s="42" t="s">
        <v>422</v>
      </c>
    </row>
    <row r="27" spans="2:3" ht="15" customHeight="1">
      <c r="B27" s="154"/>
      <c r="C27" s="42" t="s">
        <v>423</v>
      </c>
    </row>
    <row r="28" spans="2:3" ht="15" customHeight="1">
      <c r="B28" s="154"/>
      <c r="C28" s="42" t="s">
        <v>424</v>
      </c>
    </row>
    <row r="29" spans="2:3" ht="15" customHeight="1">
      <c r="B29" s="154"/>
      <c r="C29" s="42" t="s">
        <v>425</v>
      </c>
    </row>
    <row r="30" spans="2:3" ht="15" customHeight="1">
      <c r="B30" s="155"/>
      <c r="C30" s="43" t="s">
        <v>426</v>
      </c>
    </row>
  </sheetData>
  <conditionalFormatting sqref="B3:C30">
    <cfRule type="expression" dxfId="3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5"/>
      <c r="B1" s="138" t="s">
        <v>779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</row>
    <row r="2" spans="1:14" ht="36.75" customHeight="1" thickBot="1">
      <c r="A2" s="130" t="s">
        <v>205</v>
      </c>
      <c r="B2" s="131" t="s">
        <v>204</v>
      </c>
      <c r="C2" s="132" t="s">
        <v>203</v>
      </c>
      <c r="D2" s="131" t="s">
        <v>114</v>
      </c>
      <c r="E2" s="131" t="s">
        <v>206</v>
      </c>
      <c r="F2" s="133" t="s">
        <v>202</v>
      </c>
      <c r="G2" s="131" t="s">
        <v>201</v>
      </c>
      <c r="H2" s="134" t="s">
        <v>200</v>
      </c>
      <c r="I2" s="143" t="s">
        <v>208</v>
      </c>
      <c r="J2" s="93" t="s">
        <v>209</v>
      </c>
      <c r="K2" s="94"/>
      <c r="L2" s="94"/>
      <c r="M2" s="94"/>
      <c r="N2" s="95"/>
    </row>
    <row r="3" spans="1:14" ht="18" customHeight="1">
      <c r="A3" s="96">
        <v>1</v>
      </c>
      <c r="B3" s="97">
        <v>1</v>
      </c>
      <c r="C3" s="98" t="s">
        <v>199</v>
      </c>
      <c r="D3" s="97">
        <v>1</v>
      </c>
      <c r="E3" s="97">
        <v>11</v>
      </c>
      <c r="F3" s="97">
        <v>11</v>
      </c>
      <c r="G3" s="97">
        <v>270709</v>
      </c>
      <c r="H3" s="99">
        <v>1.08</v>
      </c>
      <c r="I3" s="260">
        <v>0.23300000000000001</v>
      </c>
      <c r="J3" s="100">
        <f>IF(ISNUMBER($I3),(($I3-$I$23)*$I$27)+$I$23,"-     ")</f>
        <v>0.23413977317586385</v>
      </c>
      <c r="K3" s="101"/>
      <c r="L3" s="101"/>
      <c r="M3" s="98"/>
      <c r="N3" s="102"/>
    </row>
    <row r="4" spans="1:14" ht="18" customHeight="1">
      <c r="A4" s="103">
        <v>1</v>
      </c>
      <c r="B4" s="104">
        <v>1</v>
      </c>
      <c r="C4" s="92" t="s">
        <v>199</v>
      </c>
      <c r="D4" s="104">
        <v>1</v>
      </c>
      <c r="E4" s="104">
        <v>9</v>
      </c>
      <c r="F4" s="104">
        <v>9</v>
      </c>
      <c r="G4" s="104">
        <v>270710</v>
      </c>
      <c r="H4" s="105">
        <v>1.04</v>
      </c>
      <c r="I4" s="261">
        <v>0.24099999999999999</v>
      </c>
      <c r="J4" s="106">
        <f t="shared" ref="J4:J21" si="0">IF(ISNUMBER($I4),(($I4-$I$23)*$I$27)+$I$23,"-     ")</f>
        <v>0.23562678359949912</v>
      </c>
      <c r="K4" s="107"/>
      <c r="L4" s="107"/>
      <c r="M4" s="107"/>
      <c r="N4" s="108"/>
    </row>
    <row r="5" spans="1:14" ht="18" customHeight="1">
      <c r="A5" s="103">
        <v>1</v>
      </c>
      <c r="B5" s="104">
        <v>1</v>
      </c>
      <c r="C5" s="92" t="s">
        <v>199</v>
      </c>
      <c r="D5" s="104">
        <v>1</v>
      </c>
      <c r="E5" s="104">
        <v>5</v>
      </c>
      <c r="F5" s="104">
        <v>5</v>
      </c>
      <c r="G5" s="104">
        <v>270711</v>
      </c>
      <c r="H5" s="105">
        <v>1.04</v>
      </c>
      <c r="I5" s="261">
        <v>0.23499999999999999</v>
      </c>
      <c r="J5" s="106">
        <f t="shared" si="0"/>
        <v>0.23451152578177267</v>
      </c>
      <c r="K5" s="107"/>
      <c r="L5" s="107"/>
      <c r="M5" s="107"/>
      <c r="N5" s="108"/>
    </row>
    <row r="6" spans="1:14" ht="18" customHeight="1">
      <c r="A6" s="103">
        <v>1</v>
      </c>
      <c r="B6" s="104">
        <v>1</v>
      </c>
      <c r="C6" s="92" t="s">
        <v>199</v>
      </c>
      <c r="D6" s="104">
        <v>1</v>
      </c>
      <c r="E6" s="104">
        <v>8</v>
      </c>
      <c r="F6" s="104">
        <v>7</v>
      </c>
      <c r="G6" s="104">
        <v>270712</v>
      </c>
      <c r="H6" s="105">
        <v>1.05</v>
      </c>
      <c r="I6" s="261">
        <v>0.23499999999999999</v>
      </c>
      <c r="J6" s="106">
        <f t="shared" si="0"/>
        <v>0.23451152578177267</v>
      </c>
      <c r="K6" s="107"/>
      <c r="L6" s="107"/>
      <c r="M6" s="107"/>
      <c r="N6" s="108"/>
    </row>
    <row r="7" spans="1:14" ht="18" customHeight="1">
      <c r="A7" s="103">
        <v>1</v>
      </c>
      <c r="B7" s="104">
        <v>1</v>
      </c>
      <c r="C7" s="92" t="s">
        <v>199</v>
      </c>
      <c r="D7" s="104">
        <v>1</v>
      </c>
      <c r="E7" s="104">
        <v>10</v>
      </c>
      <c r="F7" s="104">
        <v>9</v>
      </c>
      <c r="G7" s="104">
        <v>270713</v>
      </c>
      <c r="H7" s="105">
        <v>1.06</v>
      </c>
      <c r="I7" s="261">
        <v>0.22800000000000001</v>
      </c>
      <c r="J7" s="106">
        <f t="shared" si="0"/>
        <v>0.23321039166109178</v>
      </c>
      <c r="K7" s="107"/>
      <c r="L7" s="107"/>
      <c r="M7" s="107"/>
      <c r="N7" s="108"/>
    </row>
    <row r="8" spans="1:14" ht="18" customHeight="1">
      <c r="A8" s="103">
        <v>1</v>
      </c>
      <c r="B8" s="104">
        <v>1</v>
      </c>
      <c r="C8" s="92" t="s">
        <v>199</v>
      </c>
      <c r="D8" s="104">
        <v>1</v>
      </c>
      <c r="E8" s="104">
        <v>3</v>
      </c>
      <c r="F8" s="104">
        <v>3</v>
      </c>
      <c r="G8" s="104">
        <v>270714</v>
      </c>
      <c r="H8" s="105">
        <v>1.06</v>
      </c>
      <c r="I8" s="261">
        <v>0.23499999999999999</v>
      </c>
      <c r="J8" s="106">
        <f t="shared" si="0"/>
        <v>0.23451152578177267</v>
      </c>
      <c r="K8" s="107"/>
      <c r="L8" s="107"/>
      <c r="M8" s="107"/>
      <c r="N8" s="108"/>
    </row>
    <row r="9" spans="1:14" ht="18" customHeight="1">
      <c r="A9" s="103">
        <v>1</v>
      </c>
      <c r="B9" s="104">
        <v>1</v>
      </c>
      <c r="C9" s="92" t="s">
        <v>199</v>
      </c>
      <c r="D9" s="104">
        <v>1</v>
      </c>
      <c r="E9" s="104">
        <v>1</v>
      </c>
      <c r="F9" s="104">
        <v>1</v>
      </c>
      <c r="G9" s="104">
        <v>270715</v>
      </c>
      <c r="H9" s="105">
        <v>1.03</v>
      </c>
      <c r="I9" s="261">
        <v>0.23499999999999999</v>
      </c>
      <c r="J9" s="106">
        <f t="shared" si="0"/>
        <v>0.23451152578177267</v>
      </c>
      <c r="K9" s="107"/>
      <c r="L9" s="107"/>
      <c r="M9" s="107"/>
      <c r="N9" s="108"/>
    </row>
    <row r="10" spans="1:14" ht="18" customHeight="1">
      <c r="A10" s="103">
        <v>1</v>
      </c>
      <c r="B10" s="104">
        <v>1</v>
      </c>
      <c r="C10" s="92" t="s">
        <v>199</v>
      </c>
      <c r="D10" s="104">
        <v>1</v>
      </c>
      <c r="E10" s="104">
        <v>15</v>
      </c>
      <c r="F10" s="104">
        <v>4</v>
      </c>
      <c r="G10" s="104">
        <v>270716</v>
      </c>
      <c r="H10" s="105">
        <v>1</v>
      </c>
      <c r="I10" s="261">
        <v>0.22700000000000001</v>
      </c>
      <c r="J10" s="106">
        <f t="shared" si="0"/>
        <v>0.23302451535813737</v>
      </c>
      <c r="K10" s="107"/>
      <c r="L10" s="107"/>
      <c r="M10" s="107"/>
      <c r="N10" s="108"/>
    </row>
    <row r="11" spans="1:14" ht="18" customHeight="1">
      <c r="A11" s="103">
        <v>1</v>
      </c>
      <c r="B11" s="104">
        <v>1</v>
      </c>
      <c r="C11" s="92" t="s">
        <v>199</v>
      </c>
      <c r="D11" s="104">
        <v>1</v>
      </c>
      <c r="E11" s="104">
        <v>13</v>
      </c>
      <c r="F11" s="104">
        <v>2</v>
      </c>
      <c r="G11" s="104">
        <v>270717</v>
      </c>
      <c r="H11" s="105">
        <v>1.02</v>
      </c>
      <c r="I11" s="261">
        <v>0.23200000000000001</v>
      </c>
      <c r="J11" s="106">
        <f t="shared" si="0"/>
        <v>0.23395389687290943</v>
      </c>
      <c r="K11" s="107"/>
      <c r="L11" s="107"/>
      <c r="M11" s="107"/>
      <c r="N11" s="108"/>
    </row>
    <row r="12" spans="1:14" ht="18" customHeight="1">
      <c r="A12" s="103">
        <v>1</v>
      </c>
      <c r="B12" s="104">
        <v>1</v>
      </c>
      <c r="C12" s="92" t="s">
        <v>199</v>
      </c>
      <c r="D12" s="104">
        <v>1</v>
      </c>
      <c r="E12" s="104">
        <v>4</v>
      </c>
      <c r="F12" s="104">
        <v>3</v>
      </c>
      <c r="G12" s="104">
        <v>270718</v>
      </c>
      <c r="H12" s="105">
        <v>1.04</v>
      </c>
      <c r="I12" s="261">
        <v>0.22600000000000001</v>
      </c>
      <c r="J12" s="106">
        <f t="shared" si="0"/>
        <v>0.23283863905518296</v>
      </c>
      <c r="K12" s="107"/>
      <c r="L12" s="107"/>
      <c r="M12" s="107"/>
      <c r="N12" s="108"/>
    </row>
    <row r="13" spans="1:14" ht="18" customHeight="1">
      <c r="A13" s="103">
        <v>1</v>
      </c>
      <c r="B13" s="104">
        <v>1</v>
      </c>
      <c r="C13" s="92" t="s">
        <v>199</v>
      </c>
      <c r="D13" s="104">
        <v>1</v>
      </c>
      <c r="E13" s="104">
        <v>6</v>
      </c>
      <c r="F13" s="104">
        <v>5</v>
      </c>
      <c r="G13" s="104">
        <v>270719</v>
      </c>
      <c r="H13" s="105">
        <v>1.03</v>
      </c>
      <c r="I13" s="261">
        <v>0.21199999999999999</v>
      </c>
      <c r="J13" s="106">
        <f t="shared" si="0"/>
        <v>0.2302363708138212</v>
      </c>
      <c r="K13" s="107"/>
      <c r="L13" s="107"/>
      <c r="M13" s="107"/>
      <c r="N13" s="108"/>
    </row>
    <row r="14" spans="1:14" ht="18" customHeight="1">
      <c r="A14" s="103">
        <v>1</v>
      </c>
      <c r="B14" s="104">
        <v>1</v>
      </c>
      <c r="C14" s="92" t="s">
        <v>199</v>
      </c>
      <c r="D14" s="104">
        <v>1</v>
      </c>
      <c r="E14" s="104">
        <v>19</v>
      </c>
      <c r="F14" s="104">
        <v>8</v>
      </c>
      <c r="G14" s="104">
        <v>270720</v>
      </c>
      <c r="H14" s="105">
        <v>1.03</v>
      </c>
      <c r="I14" s="261">
        <v>0.23400000000000001</v>
      </c>
      <c r="J14" s="106">
        <f t="shared" si="0"/>
        <v>0.23432564947881826</v>
      </c>
      <c r="K14" s="107"/>
      <c r="L14" s="107"/>
      <c r="M14" s="107"/>
      <c r="N14" s="108"/>
    </row>
    <row r="15" spans="1:14" ht="18" customHeight="1">
      <c r="A15" s="103">
        <v>1</v>
      </c>
      <c r="B15" s="104">
        <v>1</v>
      </c>
      <c r="C15" s="92" t="s">
        <v>199</v>
      </c>
      <c r="D15" s="104">
        <v>1</v>
      </c>
      <c r="E15" s="104">
        <v>7</v>
      </c>
      <c r="F15" s="104">
        <v>7</v>
      </c>
      <c r="G15" s="104">
        <v>270721</v>
      </c>
      <c r="H15" s="105">
        <v>1.04</v>
      </c>
      <c r="I15" s="261">
        <v>0.23799999999999999</v>
      </c>
      <c r="J15" s="106">
        <f t="shared" si="0"/>
        <v>0.23506915469063591</v>
      </c>
      <c r="K15" s="107"/>
      <c r="L15" s="107"/>
      <c r="M15" s="107"/>
      <c r="N15" s="108"/>
    </row>
    <row r="16" spans="1:14" ht="18" customHeight="1">
      <c r="A16" s="103">
        <v>1</v>
      </c>
      <c r="B16" s="104">
        <v>1</v>
      </c>
      <c r="C16" s="92" t="s">
        <v>199</v>
      </c>
      <c r="D16" s="104">
        <v>1</v>
      </c>
      <c r="E16" s="104">
        <v>14</v>
      </c>
      <c r="F16" s="104">
        <v>2</v>
      </c>
      <c r="G16" s="104">
        <v>270722</v>
      </c>
      <c r="H16" s="105">
        <v>1.03</v>
      </c>
      <c r="I16" s="261">
        <v>0.245</v>
      </c>
      <c r="J16" s="106">
        <f t="shared" si="0"/>
        <v>0.23637028881131678</v>
      </c>
      <c r="K16" s="107"/>
      <c r="L16" s="107"/>
      <c r="M16" s="107"/>
      <c r="N16" s="108"/>
    </row>
    <row r="17" spans="1:14" ht="18" customHeight="1">
      <c r="A17" s="103">
        <v>1</v>
      </c>
      <c r="B17" s="104">
        <v>1</v>
      </c>
      <c r="C17" s="92" t="s">
        <v>199</v>
      </c>
      <c r="D17" s="104">
        <v>1</v>
      </c>
      <c r="E17" s="104">
        <v>12</v>
      </c>
      <c r="F17" s="104">
        <v>11</v>
      </c>
      <c r="G17" s="104">
        <v>270723</v>
      </c>
      <c r="H17" s="105">
        <v>1.02</v>
      </c>
      <c r="I17" s="261">
        <v>0.23599999999999999</v>
      </c>
      <c r="J17" s="106">
        <f t="shared" si="0"/>
        <v>0.23469740208472709</v>
      </c>
      <c r="K17" s="107"/>
      <c r="L17" s="107"/>
      <c r="M17" s="107"/>
      <c r="N17" s="108"/>
    </row>
    <row r="18" spans="1:14" ht="18" customHeight="1">
      <c r="A18" s="103">
        <v>1</v>
      </c>
      <c r="B18" s="104">
        <v>1</v>
      </c>
      <c r="C18" s="92" t="s">
        <v>199</v>
      </c>
      <c r="D18" s="104">
        <v>1</v>
      </c>
      <c r="E18" s="104">
        <v>18</v>
      </c>
      <c r="F18" s="104">
        <v>6</v>
      </c>
      <c r="G18" s="104">
        <v>270724</v>
      </c>
      <c r="H18" s="105">
        <v>1.04</v>
      </c>
      <c r="I18" s="261">
        <v>0.23499999999999999</v>
      </c>
      <c r="J18" s="106">
        <f t="shared" si="0"/>
        <v>0.23451152578177267</v>
      </c>
      <c r="K18" s="107"/>
      <c r="L18" s="107"/>
      <c r="M18" s="107"/>
      <c r="N18" s="108"/>
    </row>
    <row r="19" spans="1:14" ht="18" customHeight="1">
      <c r="A19" s="103">
        <v>1</v>
      </c>
      <c r="B19" s="104">
        <v>1</v>
      </c>
      <c r="C19" s="92" t="s">
        <v>199</v>
      </c>
      <c r="D19" s="104">
        <v>1</v>
      </c>
      <c r="E19" s="104">
        <v>20</v>
      </c>
      <c r="F19" s="104">
        <v>8</v>
      </c>
      <c r="G19" s="104">
        <v>270725</v>
      </c>
      <c r="H19" s="105">
        <v>1.05</v>
      </c>
      <c r="I19" s="261">
        <v>0.24299999999999999</v>
      </c>
      <c r="J19" s="106">
        <f t="shared" si="0"/>
        <v>0.23599853620540795</v>
      </c>
      <c r="K19" s="107"/>
      <c r="L19" s="107"/>
      <c r="M19" s="107"/>
      <c r="N19" s="108"/>
    </row>
    <row r="20" spans="1:14" ht="18" customHeight="1">
      <c r="A20" s="103">
        <v>1</v>
      </c>
      <c r="B20" s="104">
        <v>1</v>
      </c>
      <c r="C20" s="92" t="s">
        <v>199</v>
      </c>
      <c r="D20" s="104">
        <v>1</v>
      </c>
      <c r="E20" s="104">
        <v>17</v>
      </c>
      <c r="F20" s="104">
        <v>6</v>
      </c>
      <c r="G20" s="104">
        <v>270726</v>
      </c>
      <c r="H20" s="105">
        <v>1.02</v>
      </c>
      <c r="I20" s="261">
        <v>0.23400000000000001</v>
      </c>
      <c r="J20" s="106">
        <f t="shared" si="0"/>
        <v>0.23432564947881826</v>
      </c>
      <c r="K20" s="107"/>
      <c r="L20" s="107"/>
      <c r="M20" s="107"/>
      <c r="N20" s="108"/>
    </row>
    <row r="21" spans="1:14" ht="18" customHeight="1">
      <c r="A21" s="103">
        <v>1</v>
      </c>
      <c r="B21" s="104">
        <v>1</v>
      </c>
      <c r="C21" s="92" t="s">
        <v>199</v>
      </c>
      <c r="D21" s="104">
        <v>1</v>
      </c>
      <c r="E21" s="104">
        <v>16</v>
      </c>
      <c r="F21" s="104">
        <v>4</v>
      </c>
      <c r="G21" s="104">
        <v>270727</v>
      </c>
      <c r="H21" s="105">
        <v>1.04</v>
      </c>
      <c r="I21" s="261">
        <v>0.23799999999999999</v>
      </c>
      <c r="J21" s="106">
        <f t="shared" si="0"/>
        <v>0.23506915469063591</v>
      </c>
      <c r="K21" s="107"/>
      <c r="L21" s="107"/>
      <c r="M21" s="107"/>
      <c r="N21" s="108"/>
    </row>
    <row r="22" spans="1:14" ht="18" customHeight="1" thickBot="1">
      <c r="A22" s="103">
        <v>1</v>
      </c>
      <c r="B22" s="104">
        <v>1</v>
      </c>
      <c r="C22" s="92" t="s">
        <v>199</v>
      </c>
      <c r="D22" s="104">
        <v>1</v>
      </c>
      <c r="E22" s="104">
        <v>2</v>
      </c>
      <c r="F22" s="104">
        <v>1</v>
      </c>
      <c r="G22" s="104">
        <v>270728</v>
      </c>
      <c r="H22" s="105">
        <v>1.01</v>
      </c>
      <c r="I22" s="261">
        <v>0.246</v>
      </c>
      <c r="J22" s="106">
        <f>IF(ISNUMBER($I22),(($I22-$I$23)*$I$27)+$I$23,"-     ")</f>
        <v>0.23655616511427119</v>
      </c>
      <c r="K22" s="107"/>
      <c r="L22" s="107"/>
      <c r="M22" s="107"/>
      <c r="N22" s="108"/>
    </row>
    <row r="23" spans="1:14" ht="18" customHeight="1">
      <c r="A23" s="139" t="s">
        <v>198</v>
      </c>
      <c r="B23" s="123"/>
      <c r="C23" s="124"/>
      <c r="D23" s="123"/>
      <c r="E23" s="123"/>
      <c r="F23" s="125"/>
      <c r="G23" s="123"/>
      <c r="H23" s="126">
        <f>AVERAGE(H$3:H$22)</f>
        <v>1.0364999999999998</v>
      </c>
      <c r="I23" s="109">
        <f>AVERAGE(I$3:I$22)</f>
        <v>0.23440000000000003</v>
      </c>
      <c r="J23" s="110">
        <f>AVERAGE(J$3:J$22)</f>
        <v>0.2344</v>
      </c>
      <c r="K23" s="124"/>
      <c r="L23" s="124"/>
      <c r="M23" s="124"/>
      <c r="N23" s="127"/>
    </row>
    <row r="24" spans="1:14" ht="18" customHeight="1">
      <c r="A24" s="140" t="s">
        <v>197</v>
      </c>
      <c r="B24" s="122"/>
      <c r="C24" s="121"/>
      <c r="D24" s="122"/>
      <c r="E24" s="122"/>
      <c r="F24" s="122"/>
      <c r="G24" s="122"/>
      <c r="H24" s="128"/>
      <c r="I24" s="111">
        <f>MEDIAN(I$3:I$22)</f>
        <v>0.23499999999999999</v>
      </c>
      <c r="J24" s="112">
        <f>MEDIAN(J$3:J$22)</f>
        <v>0.23451152578177267</v>
      </c>
      <c r="K24" s="121"/>
      <c r="L24" s="121"/>
      <c r="M24" s="121"/>
      <c r="N24" s="129"/>
    </row>
    <row r="25" spans="1:14" ht="18" customHeight="1">
      <c r="A25" s="140" t="s">
        <v>196</v>
      </c>
      <c r="B25" s="122"/>
      <c r="C25" s="121"/>
      <c r="D25" s="122"/>
      <c r="E25" s="122"/>
      <c r="F25" s="122"/>
      <c r="G25" s="122"/>
      <c r="H25" s="128"/>
      <c r="I25" s="111">
        <f>STDEV(I$3:I$22)</f>
        <v>7.5071895364938052E-3</v>
      </c>
      <c r="J25" s="112">
        <f>STDEV(J$3:J$22)</f>
        <v>1.3954086366215108E-3</v>
      </c>
      <c r="K25" s="121"/>
      <c r="L25" s="121"/>
      <c r="M25" s="121"/>
      <c r="N25" s="129"/>
    </row>
    <row r="26" spans="1:14" ht="18" customHeight="1" thickBot="1">
      <c r="A26" s="140" t="s">
        <v>195</v>
      </c>
      <c r="B26" s="122"/>
      <c r="C26" s="121"/>
      <c r="D26" s="122"/>
      <c r="E26" s="122"/>
      <c r="F26" s="122"/>
      <c r="G26" s="122"/>
      <c r="H26" s="128"/>
      <c r="I26" s="262">
        <f>I25/I23</f>
        <v>3.2027259114734662E-2</v>
      </c>
      <c r="J26" s="263">
        <f>J25/J23</f>
        <v>5.9531085180098585E-3</v>
      </c>
      <c r="K26" s="121"/>
      <c r="L26" s="121"/>
      <c r="M26" s="121"/>
      <c r="N26" s="129"/>
    </row>
    <row r="27" spans="1:14" ht="18" customHeight="1" thickBot="1">
      <c r="A27" s="141" t="s">
        <v>194</v>
      </c>
      <c r="B27" s="113"/>
      <c r="C27" s="114"/>
      <c r="D27" s="113"/>
      <c r="E27" s="113"/>
      <c r="F27" s="113"/>
      <c r="G27" s="113"/>
      <c r="H27" s="115"/>
      <c r="I27" s="142">
        <f>SQRT(I26*I26*H23/$C$31)/I26</f>
        <v>0.18587630295441104</v>
      </c>
      <c r="J27" s="116"/>
      <c r="K27" s="116"/>
      <c r="L27" s="116"/>
      <c r="M27" s="116"/>
      <c r="N27" s="117"/>
    </row>
    <row r="28" spans="1:14" ht="18" customHeight="1">
      <c r="H28" s="118"/>
    </row>
    <row r="29" spans="1:14" ht="18" customHeight="1">
      <c r="H29" s="118"/>
    </row>
    <row r="30" spans="1:14" ht="18" customHeight="1">
      <c r="A30" s="119" t="s">
        <v>193</v>
      </c>
      <c r="B30" s="120" t="s">
        <v>207</v>
      </c>
      <c r="H30" s="118"/>
    </row>
    <row r="31" spans="1:14" ht="18" customHeight="1">
      <c r="A31" s="92" t="s">
        <v>192</v>
      </c>
      <c r="C31" s="122">
        <v>30</v>
      </c>
      <c r="D31" s="121" t="s">
        <v>191</v>
      </c>
      <c r="H31" s="118"/>
    </row>
    <row r="32" spans="1:14" ht="18" customHeight="1">
      <c r="H32" s="118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2024-09-23 13:43.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76EA-D40E-4730-BFF9-FFF3AE1F8816}">
  <sheetPr codeName="Sheet6"/>
  <dimension ref="A1:BN15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501</v>
      </c>
      <c r="BM1" s="27" t="s">
        <v>67</v>
      </c>
    </row>
    <row r="2" spans="1:66" ht="15">
      <c r="A2" s="24" t="s">
        <v>99</v>
      </c>
      <c r="B2" s="18" t="s">
        <v>114</v>
      </c>
      <c r="C2" s="15" t="s">
        <v>115</v>
      </c>
      <c r="D2" s="14" t="s">
        <v>240</v>
      </c>
      <c r="E2" s="16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7" t="s">
        <v>240</v>
      </c>
      <c r="Y2" s="17" t="s">
        <v>240</v>
      </c>
      <c r="Z2" s="17" t="s">
        <v>240</v>
      </c>
      <c r="AA2" s="17" t="s">
        <v>240</v>
      </c>
      <c r="AB2" s="150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7" t="s">
        <v>242</v>
      </c>
      <c r="E3" s="148" t="s">
        <v>243</v>
      </c>
      <c r="F3" s="149" t="s">
        <v>244</v>
      </c>
      <c r="G3" s="149" t="s">
        <v>245</v>
      </c>
      <c r="H3" s="149" t="s">
        <v>246</v>
      </c>
      <c r="I3" s="149" t="s">
        <v>247</v>
      </c>
      <c r="J3" s="149" t="s">
        <v>248</v>
      </c>
      <c r="K3" s="149" t="s">
        <v>249</v>
      </c>
      <c r="L3" s="149" t="s">
        <v>250</v>
      </c>
      <c r="M3" s="149" t="s">
        <v>251</v>
      </c>
      <c r="N3" s="149" t="s">
        <v>252</v>
      </c>
      <c r="O3" s="149" t="s">
        <v>253</v>
      </c>
      <c r="P3" s="149" t="s">
        <v>254</v>
      </c>
      <c r="Q3" s="149" t="s">
        <v>255</v>
      </c>
      <c r="R3" s="149" t="s">
        <v>256</v>
      </c>
      <c r="S3" s="149" t="s">
        <v>257</v>
      </c>
      <c r="T3" s="149" t="s">
        <v>258</v>
      </c>
      <c r="U3" s="149" t="s">
        <v>259</v>
      </c>
      <c r="V3" s="149" t="s">
        <v>260</v>
      </c>
      <c r="W3" s="149" t="s">
        <v>261</v>
      </c>
      <c r="X3" s="149" t="s">
        <v>262</v>
      </c>
      <c r="Y3" s="149" t="s">
        <v>263</v>
      </c>
      <c r="Z3" s="149" t="s">
        <v>264</v>
      </c>
      <c r="AA3" s="149" t="s">
        <v>265</v>
      </c>
      <c r="AB3" s="150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117</v>
      </c>
      <c r="E4" s="10" t="s">
        <v>266</v>
      </c>
      <c r="F4" s="11" t="s">
        <v>267</v>
      </c>
      <c r="G4" s="11" t="s">
        <v>267</v>
      </c>
      <c r="H4" s="11" t="s">
        <v>268</v>
      </c>
      <c r="I4" s="11" t="s">
        <v>267</v>
      </c>
      <c r="J4" s="11" t="s">
        <v>267</v>
      </c>
      <c r="K4" s="11" t="s">
        <v>268</v>
      </c>
      <c r="L4" s="11" t="s">
        <v>268</v>
      </c>
      <c r="M4" s="11" t="s">
        <v>268</v>
      </c>
      <c r="N4" s="11" t="s">
        <v>268</v>
      </c>
      <c r="O4" s="11" t="s">
        <v>268</v>
      </c>
      <c r="P4" s="11" t="s">
        <v>268</v>
      </c>
      <c r="Q4" s="11" t="s">
        <v>268</v>
      </c>
      <c r="R4" s="11" t="s">
        <v>267</v>
      </c>
      <c r="S4" s="11" t="s">
        <v>268</v>
      </c>
      <c r="T4" s="11" t="s">
        <v>267</v>
      </c>
      <c r="U4" s="11" t="s">
        <v>267</v>
      </c>
      <c r="V4" s="11" t="s">
        <v>267</v>
      </c>
      <c r="W4" s="11" t="s">
        <v>267</v>
      </c>
      <c r="X4" s="11" t="s">
        <v>267</v>
      </c>
      <c r="Y4" s="11" t="s">
        <v>267</v>
      </c>
      <c r="Z4" s="11" t="s">
        <v>268</v>
      </c>
      <c r="AA4" s="11" t="s">
        <v>267</v>
      </c>
      <c r="AB4" s="150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120</v>
      </c>
      <c r="F5" s="25" t="s">
        <v>270</v>
      </c>
      <c r="G5" s="25" t="s">
        <v>270</v>
      </c>
      <c r="H5" s="25" t="s">
        <v>119</v>
      </c>
      <c r="I5" s="25" t="s">
        <v>270</v>
      </c>
      <c r="J5" s="25" t="s">
        <v>119</v>
      </c>
      <c r="K5" s="25" t="s">
        <v>119</v>
      </c>
      <c r="L5" s="25" t="s">
        <v>119</v>
      </c>
      <c r="M5" s="25" t="s">
        <v>119</v>
      </c>
      <c r="N5" s="25" t="s">
        <v>119</v>
      </c>
      <c r="O5" s="25" t="s">
        <v>119</v>
      </c>
      <c r="P5" s="25" t="s">
        <v>119</v>
      </c>
      <c r="Q5" s="25" t="s">
        <v>119</v>
      </c>
      <c r="R5" s="25" t="s">
        <v>119</v>
      </c>
      <c r="S5" s="25" t="s">
        <v>119</v>
      </c>
      <c r="T5" s="25" t="s">
        <v>119</v>
      </c>
      <c r="U5" s="25" t="s">
        <v>119</v>
      </c>
      <c r="V5" s="25" t="s">
        <v>270</v>
      </c>
      <c r="W5" s="25" t="s">
        <v>119</v>
      </c>
      <c r="X5" s="25" t="s">
        <v>270</v>
      </c>
      <c r="Y5" s="25" t="s">
        <v>119</v>
      </c>
      <c r="Z5" s="25" t="s">
        <v>119</v>
      </c>
      <c r="AA5" s="25" t="s">
        <v>119</v>
      </c>
      <c r="AB5" s="150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0.23499999999999999</v>
      </c>
      <c r="E6" s="201">
        <v>0.22700000000000001</v>
      </c>
      <c r="F6" s="201">
        <v>0.23599999999999999</v>
      </c>
      <c r="G6" s="201">
        <v>0.23363318340829586</v>
      </c>
      <c r="H6" s="201">
        <v>0.23100000000000001</v>
      </c>
      <c r="I6" s="201">
        <v>0.221</v>
      </c>
      <c r="J6" s="202">
        <v>0.27200000000000002</v>
      </c>
      <c r="K6" s="201">
        <v>0.23200000000000001</v>
      </c>
      <c r="L6" s="201">
        <v>0.222</v>
      </c>
      <c r="M6" s="201">
        <v>0.22800000000000001</v>
      </c>
      <c r="N6" s="201">
        <v>0.23300000000000001</v>
      </c>
      <c r="O6" s="201">
        <v>0.223</v>
      </c>
      <c r="P6" s="201">
        <v>0.23499999999999999</v>
      </c>
      <c r="Q6" s="201">
        <v>0.218</v>
      </c>
      <c r="R6" s="201">
        <v>0.23200000000000001</v>
      </c>
      <c r="S6" s="201">
        <v>0.2276007598</v>
      </c>
      <c r="T6" s="201">
        <v>0.23099999999999998</v>
      </c>
      <c r="U6" s="201">
        <v>0.23400000000000001</v>
      </c>
      <c r="V6" s="202">
        <v>0.20056000000000002</v>
      </c>
      <c r="W6" s="201">
        <v>0.23</v>
      </c>
      <c r="X6" s="201">
        <v>0.219</v>
      </c>
      <c r="Y6" s="201">
        <v>0.25</v>
      </c>
      <c r="Z6" s="201">
        <v>0.23</v>
      </c>
      <c r="AA6" s="201">
        <v>0.22800000000000001</v>
      </c>
      <c r="AB6" s="203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29"/>
      <c r="B7" s="19">
        <v>1</v>
      </c>
      <c r="C7" s="9">
        <v>2</v>
      </c>
      <c r="D7" s="206">
        <v>0.246</v>
      </c>
      <c r="E7" s="23">
        <v>0.23200000000000001</v>
      </c>
      <c r="F7" s="23">
        <v>0.23100000000000001</v>
      </c>
      <c r="G7" s="23">
        <v>0.23443360840210054</v>
      </c>
      <c r="H7" s="23">
        <v>0.22700000000000001</v>
      </c>
      <c r="I7" s="23">
        <v>0.22966666666666666</v>
      </c>
      <c r="J7" s="207">
        <v>0.27100000000000002</v>
      </c>
      <c r="K7" s="23">
        <v>0.22900000000000001</v>
      </c>
      <c r="L7" s="23">
        <v>0.222</v>
      </c>
      <c r="M7" s="23">
        <v>0.219</v>
      </c>
      <c r="N7" s="23">
        <v>0.23499999999999999</v>
      </c>
      <c r="O7" s="23">
        <v>0.22700000000000001</v>
      </c>
      <c r="P7" s="23">
        <v>0.23499999999999999</v>
      </c>
      <c r="Q7" s="23">
        <v>0.21</v>
      </c>
      <c r="R7" s="23">
        <v>0.23799999999999999</v>
      </c>
      <c r="S7" s="23">
        <v>0.22680644459999999</v>
      </c>
      <c r="T7" s="23">
        <v>0.23499999999999999</v>
      </c>
      <c r="U7" s="23">
        <v>0.23300000000000001</v>
      </c>
      <c r="V7" s="207">
        <v>0.21160000000000001</v>
      </c>
      <c r="W7" s="23">
        <v>0.24</v>
      </c>
      <c r="X7" s="23">
        <v>0.221</v>
      </c>
      <c r="Y7" s="23">
        <v>0.23699999999999999</v>
      </c>
      <c r="Z7" s="208">
        <v>0.20699999999999999</v>
      </c>
      <c r="AA7" s="23">
        <v>0.22500000000000001</v>
      </c>
      <c r="AB7" s="203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 t="e">
        <v>#N/A</v>
      </c>
    </row>
    <row r="8" spans="1:66">
      <c r="A8" s="29"/>
      <c r="B8" s="19">
        <v>1</v>
      </c>
      <c r="C8" s="9">
        <v>3</v>
      </c>
      <c r="D8" s="206">
        <v>0.23499999999999999</v>
      </c>
      <c r="E8" s="23">
        <v>0.22800000000000001</v>
      </c>
      <c r="F8" s="23">
        <v>0.23499999999999999</v>
      </c>
      <c r="G8" s="23">
        <v>0.2386903274181455</v>
      </c>
      <c r="H8" s="23">
        <v>0.216</v>
      </c>
      <c r="I8" s="23">
        <v>0.22966666666666666</v>
      </c>
      <c r="J8" s="207">
        <v>0.27200000000000002</v>
      </c>
      <c r="K8" s="23">
        <v>0.23</v>
      </c>
      <c r="L8" s="23">
        <v>0.223</v>
      </c>
      <c r="M8" s="23">
        <v>0.23300000000000001</v>
      </c>
      <c r="N8" s="23">
        <v>0.24400000000000002</v>
      </c>
      <c r="O8" s="23">
        <v>0.224</v>
      </c>
      <c r="P8" s="23">
        <v>0.23499999999999999</v>
      </c>
      <c r="Q8" s="23">
        <v>0.22800000000000001</v>
      </c>
      <c r="R8" s="23">
        <v>0.24</v>
      </c>
      <c r="S8" s="23">
        <v>0.22702247633333336</v>
      </c>
      <c r="T8" s="23">
        <v>0.23599999999999999</v>
      </c>
      <c r="U8" s="23">
        <v>0.23499999999999999</v>
      </c>
      <c r="V8" s="207">
        <v>0.19811999999999999</v>
      </c>
      <c r="W8" s="23">
        <v>0.24</v>
      </c>
      <c r="X8" s="23">
        <v>0.223</v>
      </c>
      <c r="Y8" s="23">
        <v>0.23499999999999999</v>
      </c>
      <c r="Z8" s="23">
        <v>0.23</v>
      </c>
      <c r="AA8" s="23">
        <v>0.23100000000000001</v>
      </c>
      <c r="AB8" s="203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29"/>
      <c r="B9" s="19">
        <v>1</v>
      </c>
      <c r="C9" s="9">
        <v>4</v>
      </c>
      <c r="D9" s="206">
        <v>0.22600000000000001</v>
      </c>
      <c r="E9" s="23">
        <v>0.22800000000000001</v>
      </c>
      <c r="F9" s="23">
        <v>0.22900000000000001</v>
      </c>
      <c r="G9" s="23">
        <v>0.23749999999999999</v>
      </c>
      <c r="H9" s="23">
        <v>0.22</v>
      </c>
      <c r="I9" s="23">
        <v>0.22133333333333333</v>
      </c>
      <c r="J9" s="207">
        <v>0.27100000000000002</v>
      </c>
      <c r="K9" s="23">
        <v>0.22900000000000001</v>
      </c>
      <c r="L9" s="23">
        <v>0.22</v>
      </c>
      <c r="M9" s="23">
        <v>0.22600000000000001</v>
      </c>
      <c r="N9" s="23">
        <v>0.251</v>
      </c>
      <c r="O9" s="23">
        <v>0.22700000000000001</v>
      </c>
      <c r="P9" s="23">
        <v>0.221</v>
      </c>
      <c r="Q9" s="23">
        <v>0.223</v>
      </c>
      <c r="R9" s="23">
        <v>0.22499999999999998</v>
      </c>
      <c r="S9" s="23">
        <v>0.2268140484</v>
      </c>
      <c r="T9" s="23">
        <v>0.23900000000000002</v>
      </c>
      <c r="U9" s="23">
        <v>0.22700000000000001</v>
      </c>
      <c r="V9" s="207">
        <v>0.19596</v>
      </c>
      <c r="W9" s="23">
        <v>0.24</v>
      </c>
      <c r="X9" s="23">
        <v>0.22500000000000001</v>
      </c>
      <c r="Y9" s="23">
        <v>0.23200000000000001</v>
      </c>
      <c r="Z9" s="23">
        <v>0.24199999999999997</v>
      </c>
      <c r="AA9" s="23">
        <v>0.22500000000000001</v>
      </c>
      <c r="AB9" s="203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0.22994169767561101</v>
      </c>
      <c r="BN9" s="27"/>
    </row>
    <row r="10" spans="1:66">
      <c r="A10" s="29"/>
      <c r="B10" s="19">
        <v>1</v>
      </c>
      <c r="C10" s="9">
        <v>5</v>
      </c>
      <c r="D10" s="206">
        <v>0.23499999999999999</v>
      </c>
      <c r="E10" s="23">
        <v>0.23099999999999998</v>
      </c>
      <c r="F10" s="23">
        <v>0.23200000000000001</v>
      </c>
      <c r="G10" s="23">
        <v>0.23203570338829624</v>
      </c>
      <c r="H10" s="23">
        <v>0.22800000000000001</v>
      </c>
      <c r="I10" s="23">
        <v>0.223</v>
      </c>
      <c r="J10" s="207">
        <v>0.27100000000000002</v>
      </c>
      <c r="K10" s="23">
        <v>0.23100000000000001</v>
      </c>
      <c r="L10" s="23">
        <v>0.221</v>
      </c>
      <c r="M10" s="23">
        <v>0.221</v>
      </c>
      <c r="N10" s="23">
        <v>0.23799999999999999</v>
      </c>
      <c r="O10" s="23">
        <v>0.22500000000000001</v>
      </c>
      <c r="P10" s="23">
        <v>0.23499999999999999</v>
      </c>
      <c r="Q10" s="23">
        <v>0.216</v>
      </c>
      <c r="R10" s="23">
        <v>0.23300000000000001</v>
      </c>
      <c r="S10" s="23">
        <v>0.22803787633333336</v>
      </c>
      <c r="T10" s="23">
        <v>0.23599999999999999</v>
      </c>
      <c r="U10" s="23">
        <v>0.23100000000000001</v>
      </c>
      <c r="V10" s="208">
        <v>0.22172</v>
      </c>
      <c r="W10" s="23">
        <v>0.24</v>
      </c>
      <c r="X10" s="23">
        <v>0.221</v>
      </c>
      <c r="Y10" s="23">
        <v>0.24699999999999997</v>
      </c>
      <c r="Z10" s="23">
        <v>0.221</v>
      </c>
      <c r="AA10" s="23">
        <v>0.23400000000000001</v>
      </c>
      <c r="AB10" s="203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7</v>
      </c>
    </row>
    <row r="11" spans="1:66">
      <c r="A11" s="29"/>
      <c r="B11" s="19">
        <v>1</v>
      </c>
      <c r="C11" s="9">
        <v>6</v>
      </c>
      <c r="D11" s="206">
        <v>0.21199999999999999</v>
      </c>
      <c r="E11" s="23">
        <v>0.223</v>
      </c>
      <c r="F11" s="208">
        <v>0.26100000000000001</v>
      </c>
      <c r="G11" s="23">
        <v>0.23550724637681159</v>
      </c>
      <c r="H11" s="23">
        <v>0.23100000000000001</v>
      </c>
      <c r="I11" s="23">
        <v>0.22</v>
      </c>
      <c r="J11" s="207">
        <v>0.27200000000000002</v>
      </c>
      <c r="K11" s="208">
        <v>0.27600000000000002</v>
      </c>
      <c r="L11" s="23">
        <v>0.222</v>
      </c>
      <c r="M11" s="23">
        <v>0.22600000000000001</v>
      </c>
      <c r="N11" s="23">
        <v>0.23699999999999999</v>
      </c>
      <c r="O11" s="23">
        <v>0.22600000000000001</v>
      </c>
      <c r="P11" s="23">
        <v>0.23400000000000001</v>
      </c>
      <c r="Q11" s="23">
        <v>0.23200000000000001</v>
      </c>
      <c r="R11" s="23">
        <v>0.23499999999999999</v>
      </c>
      <c r="S11" s="23">
        <v>0.22730556599999999</v>
      </c>
      <c r="T11" s="23">
        <v>0.23699999999999999</v>
      </c>
      <c r="U11" s="23">
        <v>0.23</v>
      </c>
      <c r="V11" s="207">
        <v>0.19964000000000001</v>
      </c>
      <c r="W11" s="23">
        <v>0.24</v>
      </c>
      <c r="X11" s="23">
        <v>0.224</v>
      </c>
      <c r="Y11" s="23">
        <v>0.23200000000000001</v>
      </c>
      <c r="Z11" s="23">
        <v>0.23100000000000001</v>
      </c>
      <c r="AA11" s="23">
        <v>0.22800000000000001</v>
      </c>
      <c r="AB11" s="203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29"/>
      <c r="B12" s="19"/>
      <c r="C12" s="9">
        <v>7</v>
      </c>
      <c r="D12" s="206">
        <v>0.23799999999999999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3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29"/>
      <c r="B13" s="19"/>
      <c r="C13" s="9">
        <v>8</v>
      </c>
      <c r="D13" s="206">
        <v>0.23499999999999999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3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29"/>
      <c r="B14" s="19"/>
      <c r="C14" s="9">
        <v>9</v>
      </c>
      <c r="D14" s="206">
        <v>0.24099999999999999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3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29"/>
      <c r="B15" s="19"/>
      <c r="C15" s="9">
        <v>10</v>
      </c>
      <c r="D15" s="206">
        <v>0.22800000000000001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3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56"/>
    </row>
    <row r="16" spans="1:66">
      <c r="A16" s="29"/>
      <c r="B16" s="19"/>
      <c r="C16" s="9">
        <v>11</v>
      </c>
      <c r="D16" s="206">
        <v>0.23300000000000001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3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56"/>
    </row>
    <row r="17" spans="1:65">
      <c r="A17" s="29"/>
      <c r="B17" s="19"/>
      <c r="C17" s="9">
        <v>12</v>
      </c>
      <c r="D17" s="206">
        <v>0.23599999999999999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3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56"/>
    </row>
    <row r="18" spans="1:65">
      <c r="A18" s="29"/>
      <c r="B18" s="19"/>
      <c r="C18" s="9">
        <v>13</v>
      </c>
      <c r="D18" s="206">
        <v>0.23200000000000001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3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56"/>
    </row>
    <row r="19" spans="1:65">
      <c r="A19" s="29"/>
      <c r="B19" s="19"/>
      <c r="C19" s="9">
        <v>14</v>
      </c>
      <c r="D19" s="206">
        <v>0.245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3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56"/>
    </row>
    <row r="20" spans="1:65">
      <c r="A20" s="29"/>
      <c r="B20" s="19"/>
      <c r="C20" s="9">
        <v>15</v>
      </c>
      <c r="D20" s="206">
        <v>0.22700000000000001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3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56"/>
    </row>
    <row r="21" spans="1:65">
      <c r="A21" s="29"/>
      <c r="B21" s="19"/>
      <c r="C21" s="9">
        <v>16</v>
      </c>
      <c r="D21" s="206">
        <v>0.23799999999999999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3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56"/>
    </row>
    <row r="22" spans="1:65">
      <c r="A22" s="29"/>
      <c r="B22" s="19"/>
      <c r="C22" s="9">
        <v>17</v>
      </c>
      <c r="D22" s="206">
        <v>0.23400000000000001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3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56"/>
    </row>
    <row r="23" spans="1:65">
      <c r="A23" s="29"/>
      <c r="B23" s="19"/>
      <c r="C23" s="9">
        <v>18</v>
      </c>
      <c r="D23" s="206">
        <v>0.23499999999999999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3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56"/>
    </row>
    <row r="24" spans="1:65">
      <c r="A24" s="29"/>
      <c r="B24" s="19"/>
      <c r="C24" s="9">
        <v>19</v>
      </c>
      <c r="D24" s="206">
        <v>0.23400000000000001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3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56"/>
    </row>
    <row r="25" spans="1:65">
      <c r="A25" s="29"/>
      <c r="B25" s="19"/>
      <c r="C25" s="9">
        <v>20</v>
      </c>
      <c r="D25" s="206">
        <v>0.24299999999999999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3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56"/>
    </row>
    <row r="26" spans="1:65">
      <c r="A26" s="29"/>
      <c r="B26" s="20" t="s">
        <v>271</v>
      </c>
      <c r="C26" s="12"/>
      <c r="D26" s="209">
        <v>0.23440000000000008</v>
      </c>
      <c r="E26" s="209">
        <v>0.22816666666666666</v>
      </c>
      <c r="F26" s="209">
        <v>0.23733333333333331</v>
      </c>
      <c r="G26" s="209">
        <v>0.23530001149894161</v>
      </c>
      <c r="H26" s="209">
        <v>0.22550000000000003</v>
      </c>
      <c r="I26" s="209">
        <v>0.22411111111111112</v>
      </c>
      <c r="J26" s="209">
        <v>0.27150000000000002</v>
      </c>
      <c r="K26" s="209">
        <v>0.23783333333333334</v>
      </c>
      <c r="L26" s="209">
        <v>0.22166666666666668</v>
      </c>
      <c r="M26" s="209">
        <v>0.22550000000000001</v>
      </c>
      <c r="N26" s="209">
        <v>0.23966666666666669</v>
      </c>
      <c r="O26" s="209">
        <v>0.22533333333333336</v>
      </c>
      <c r="P26" s="209">
        <v>0.23250000000000001</v>
      </c>
      <c r="Q26" s="209">
        <v>0.22116666666666665</v>
      </c>
      <c r="R26" s="209">
        <v>0.23383333333333334</v>
      </c>
      <c r="S26" s="209">
        <v>0.22726452857777779</v>
      </c>
      <c r="T26" s="209">
        <v>0.23566666666666669</v>
      </c>
      <c r="U26" s="209">
        <v>0.23166666666666666</v>
      </c>
      <c r="V26" s="209">
        <v>0.2046</v>
      </c>
      <c r="W26" s="209">
        <v>0.23833333333333331</v>
      </c>
      <c r="X26" s="209">
        <v>0.22216666666666665</v>
      </c>
      <c r="Y26" s="209">
        <v>0.23883333333333331</v>
      </c>
      <c r="Z26" s="209">
        <v>0.22683333333333336</v>
      </c>
      <c r="AA26" s="209">
        <v>0.22850000000000001</v>
      </c>
      <c r="AB26" s="203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56"/>
    </row>
    <row r="27" spans="1:65">
      <c r="A27" s="29"/>
      <c r="B27" s="3" t="s">
        <v>272</v>
      </c>
      <c r="C27" s="28"/>
      <c r="D27" s="23">
        <v>0.23499999999999999</v>
      </c>
      <c r="E27" s="23">
        <v>0.22800000000000001</v>
      </c>
      <c r="F27" s="23">
        <v>0.23349999999999999</v>
      </c>
      <c r="G27" s="23">
        <v>0.23497042738945606</v>
      </c>
      <c r="H27" s="23">
        <v>0.22750000000000001</v>
      </c>
      <c r="I27" s="23">
        <v>0.22216666666666668</v>
      </c>
      <c r="J27" s="23">
        <v>0.27150000000000002</v>
      </c>
      <c r="K27" s="23">
        <v>0.23050000000000001</v>
      </c>
      <c r="L27" s="23">
        <v>0.222</v>
      </c>
      <c r="M27" s="23">
        <v>0.22600000000000001</v>
      </c>
      <c r="N27" s="23">
        <v>0.23749999999999999</v>
      </c>
      <c r="O27" s="23">
        <v>0.22550000000000001</v>
      </c>
      <c r="P27" s="23">
        <v>0.23499999999999999</v>
      </c>
      <c r="Q27" s="23">
        <v>0.2205</v>
      </c>
      <c r="R27" s="23">
        <v>0.23399999999999999</v>
      </c>
      <c r="S27" s="23">
        <v>0.22716402116666667</v>
      </c>
      <c r="T27" s="23">
        <v>0.23599999999999999</v>
      </c>
      <c r="U27" s="23">
        <v>0.23200000000000001</v>
      </c>
      <c r="V27" s="23">
        <v>0.2001</v>
      </c>
      <c r="W27" s="23">
        <v>0.24</v>
      </c>
      <c r="X27" s="23">
        <v>0.222</v>
      </c>
      <c r="Y27" s="23">
        <v>0.23599999999999999</v>
      </c>
      <c r="Z27" s="23">
        <v>0.23</v>
      </c>
      <c r="AA27" s="23">
        <v>0.22800000000000001</v>
      </c>
      <c r="AB27" s="203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56"/>
    </row>
    <row r="28" spans="1:65">
      <c r="A28" s="29"/>
      <c r="B28" s="3" t="s">
        <v>273</v>
      </c>
      <c r="C28" s="28"/>
      <c r="D28" s="23">
        <v>7.5071895364938052E-3</v>
      </c>
      <c r="E28" s="23">
        <v>3.1885210782848297E-3</v>
      </c>
      <c r="F28" s="23">
        <v>1.1877148928369413E-2</v>
      </c>
      <c r="G28" s="23">
        <v>2.4723193718696169E-3</v>
      </c>
      <c r="H28" s="23">
        <v>6.1562975886485594E-3</v>
      </c>
      <c r="I28" s="23">
        <v>4.410425359514864E-3</v>
      </c>
      <c r="J28" s="23">
        <v>5.4772255750516665E-4</v>
      </c>
      <c r="K28" s="23">
        <v>1.8734104373219096E-2</v>
      </c>
      <c r="L28" s="23">
        <v>1.0327955589886455E-3</v>
      </c>
      <c r="M28" s="23">
        <v>5.0099900199501446E-3</v>
      </c>
      <c r="N28" s="23">
        <v>6.6833125519211445E-3</v>
      </c>
      <c r="O28" s="23">
        <v>1.6329931618554536E-3</v>
      </c>
      <c r="P28" s="23">
        <v>5.6480084985771712E-3</v>
      </c>
      <c r="Q28" s="23">
        <v>8.1096650156875644E-3</v>
      </c>
      <c r="R28" s="23">
        <v>5.2694085689635696E-3</v>
      </c>
      <c r="S28" s="23">
        <v>4.8665488102978108E-4</v>
      </c>
      <c r="T28" s="23">
        <v>2.6583202716502609E-3</v>
      </c>
      <c r="U28" s="23">
        <v>2.9439202887759455E-3</v>
      </c>
      <c r="V28" s="23">
        <v>9.9965754136104035E-3</v>
      </c>
      <c r="W28" s="23">
        <v>4.0824829046386228E-3</v>
      </c>
      <c r="X28" s="23">
        <v>2.2286019533929056E-3</v>
      </c>
      <c r="Y28" s="23">
        <v>7.7824589087682654E-3</v>
      </c>
      <c r="Z28" s="23">
        <v>1.1788412389574204E-2</v>
      </c>
      <c r="AA28" s="23">
        <v>3.5071355833500395E-3</v>
      </c>
      <c r="AB28" s="203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29"/>
      <c r="B29" s="3" t="s">
        <v>87</v>
      </c>
      <c r="C29" s="28"/>
      <c r="D29" s="13">
        <v>3.2027259114734655E-2</v>
      </c>
      <c r="E29" s="13">
        <v>1.3974526274440452E-2</v>
      </c>
      <c r="F29" s="13">
        <v>5.0044166833017198E-2</v>
      </c>
      <c r="G29" s="13">
        <v>1.0507094139605417E-2</v>
      </c>
      <c r="H29" s="13">
        <v>2.730065449511556E-2</v>
      </c>
      <c r="I29" s="13">
        <v>1.9679637201603258E-2</v>
      </c>
      <c r="J29" s="13">
        <v>2.0173943186193983E-3</v>
      </c>
      <c r="K29" s="13">
        <v>7.8769885241285614E-2</v>
      </c>
      <c r="L29" s="13">
        <v>4.6592280856630622E-3</v>
      </c>
      <c r="M29" s="13">
        <v>2.2217250642794433E-2</v>
      </c>
      <c r="N29" s="13">
        <v>2.7885866002452617E-2</v>
      </c>
      <c r="O29" s="13">
        <v>7.247011073323018E-3</v>
      </c>
      <c r="P29" s="13">
        <v>2.4292509671299659E-2</v>
      </c>
      <c r="Q29" s="13">
        <v>3.666766397447279E-2</v>
      </c>
      <c r="R29" s="13">
        <v>2.2534890530136433E-2</v>
      </c>
      <c r="S29" s="13">
        <v>2.1413587244576574E-3</v>
      </c>
      <c r="T29" s="13">
        <v>1.1280001152688518E-2</v>
      </c>
      <c r="U29" s="13">
        <v>1.2707569591838615E-2</v>
      </c>
      <c r="V29" s="13">
        <v>4.8859117368574796E-2</v>
      </c>
      <c r="W29" s="13">
        <v>1.7129298900581635E-2</v>
      </c>
      <c r="X29" s="13">
        <v>1.003121659441668E-2</v>
      </c>
      <c r="Y29" s="13">
        <v>3.2585312946691973E-2</v>
      </c>
      <c r="Z29" s="13">
        <v>5.1969488859254384E-2</v>
      </c>
      <c r="AA29" s="13">
        <v>1.5348514587965162E-2</v>
      </c>
      <c r="AB29" s="150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274</v>
      </c>
      <c r="C30" s="28"/>
      <c r="D30" s="13">
        <v>1.9388837994397168E-2</v>
      </c>
      <c r="E30" s="13">
        <v>-7.7194829249650487E-3</v>
      </c>
      <c r="F30" s="13">
        <v>3.2145694897625754E-2</v>
      </c>
      <c r="G30" s="13">
        <v>2.3302923643234941E-2</v>
      </c>
      <c r="H30" s="13">
        <v>-1.9316625564264056E-2</v>
      </c>
      <c r="I30" s="13">
        <v>-2.5356804022232393E-2</v>
      </c>
      <c r="J30" s="13">
        <v>0.18073408496364651</v>
      </c>
      <c r="K30" s="13">
        <v>3.4320159142494422E-2</v>
      </c>
      <c r="L30" s="13">
        <v>-3.5987518108256622E-2</v>
      </c>
      <c r="M30" s="13">
        <v>-1.9316625564264167E-2</v>
      </c>
      <c r="N30" s="13">
        <v>4.2293194707012871E-2</v>
      </c>
      <c r="O30" s="13">
        <v>-2.0041446979220279E-2</v>
      </c>
      <c r="P30" s="13">
        <v>1.1125873863896185E-2</v>
      </c>
      <c r="Q30" s="13">
        <v>-3.8161982353125401E-2</v>
      </c>
      <c r="R30" s="13">
        <v>1.6924445183545744E-2</v>
      </c>
      <c r="S30" s="13">
        <v>-1.1642816961410896E-2</v>
      </c>
      <c r="T30" s="13">
        <v>2.4897480748063971E-2</v>
      </c>
      <c r="U30" s="13">
        <v>7.5017667891150719E-3</v>
      </c>
      <c r="V30" s="13">
        <v>-0.11020923099977142</v>
      </c>
      <c r="W30" s="13">
        <v>3.649462338736309E-2</v>
      </c>
      <c r="X30" s="13">
        <v>-3.3813053863388176E-2</v>
      </c>
      <c r="Y30" s="13">
        <v>3.8669087632231536E-2</v>
      </c>
      <c r="Z30" s="13">
        <v>-1.3518054244614497E-2</v>
      </c>
      <c r="AA30" s="13">
        <v>-6.2698400950526034E-3</v>
      </c>
      <c r="AB30" s="150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275</v>
      </c>
      <c r="C31" s="46"/>
      <c r="D31" s="44" t="s">
        <v>276</v>
      </c>
      <c r="E31" s="44">
        <v>0.04</v>
      </c>
      <c r="F31" s="44">
        <v>0.94</v>
      </c>
      <c r="G31" s="44">
        <v>0.72</v>
      </c>
      <c r="H31" s="44">
        <v>0.32</v>
      </c>
      <c r="I31" s="44">
        <v>0.47</v>
      </c>
      <c r="J31" s="44">
        <v>4.58</v>
      </c>
      <c r="K31" s="44">
        <v>0.99</v>
      </c>
      <c r="L31" s="44">
        <v>0.73</v>
      </c>
      <c r="M31" s="44">
        <v>0.32</v>
      </c>
      <c r="N31" s="44">
        <v>1.19</v>
      </c>
      <c r="O31" s="44">
        <v>0.34</v>
      </c>
      <c r="P31" s="44">
        <v>0.43</v>
      </c>
      <c r="Q31" s="44">
        <v>0.78</v>
      </c>
      <c r="R31" s="44">
        <v>0.56999999999999995</v>
      </c>
      <c r="S31" s="44">
        <v>0.13</v>
      </c>
      <c r="T31" s="44">
        <v>0.76</v>
      </c>
      <c r="U31" s="44">
        <v>0.34</v>
      </c>
      <c r="V31" s="44">
        <v>2.54</v>
      </c>
      <c r="W31" s="44">
        <v>1.05</v>
      </c>
      <c r="X31" s="44">
        <v>0.67</v>
      </c>
      <c r="Y31" s="44">
        <v>1.1000000000000001</v>
      </c>
      <c r="Z31" s="44">
        <v>0.18</v>
      </c>
      <c r="AA31" s="44">
        <v>0</v>
      </c>
      <c r="AB31" s="150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1:65" ht="15">
      <c r="B33" s="8" t="s">
        <v>502</v>
      </c>
      <c r="BM33" s="27" t="s">
        <v>278</v>
      </c>
    </row>
    <row r="34" spans="1:65" ht="15">
      <c r="A34" s="24" t="s">
        <v>128</v>
      </c>
      <c r="B34" s="18" t="s">
        <v>114</v>
      </c>
      <c r="C34" s="15" t="s">
        <v>115</v>
      </c>
      <c r="D34" s="16" t="s">
        <v>240</v>
      </c>
      <c r="E34" s="17" t="s">
        <v>240</v>
      </c>
      <c r="F34" s="15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241</v>
      </c>
      <c r="C35" s="9" t="s">
        <v>241</v>
      </c>
      <c r="D35" s="148" t="s">
        <v>246</v>
      </c>
      <c r="E35" s="149" t="s">
        <v>254</v>
      </c>
      <c r="F35" s="150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268</v>
      </c>
      <c r="E36" s="11" t="s">
        <v>268</v>
      </c>
      <c r="F36" s="15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2</v>
      </c>
    </row>
    <row r="37" spans="1:65">
      <c r="A37" s="29"/>
      <c r="B37" s="19"/>
      <c r="C37" s="9"/>
      <c r="D37" s="25" t="s">
        <v>119</v>
      </c>
      <c r="E37" s="25" t="s">
        <v>119</v>
      </c>
      <c r="F37" s="15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8">
        <v>1</v>
      </c>
      <c r="C38" s="14">
        <v>1</v>
      </c>
      <c r="D38" s="21">
        <v>3</v>
      </c>
      <c r="E38" s="21">
        <v>4</v>
      </c>
      <c r="F38" s="15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>
        <v>1</v>
      </c>
      <c r="C39" s="9">
        <v>2</v>
      </c>
      <c r="D39" s="11">
        <v>3</v>
      </c>
      <c r="E39" s="11">
        <v>5</v>
      </c>
      <c r="F39" s="15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3</v>
      </c>
      <c r="D40" s="11">
        <v>2</v>
      </c>
      <c r="E40" s="11">
        <v>5</v>
      </c>
      <c r="F40" s="150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16</v>
      </c>
    </row>
    <row r="41" spans="1:65">
      <c r="A41" s="29"/>
      <c r="B41" s="19">
        <v>1</v>
      </c>
      <c r="C41" s="9">
        <v>4</v>
      </c>
      <c r="D41" s="11">
        <v>2</v>
      </c>
      <c r="E41" s="11">
        <v>5</v>
      </c>
      <c r="F41" s="150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3.6666666666666701</v>
      </c>
    </row>
    <row r="42" spans="1:65">
      <c r="A42" s="29"/>
      <c r="B42" s="19">
        <v>1</v>
      </c>
      <c r="C42" s="9">
        <v>5</v>
      </c>
      <c r="D42" s="11">
        <v>3</v>
      </c>
      <c r="E42" s="11">
        <v>5</v>
      </c>
      <c r="F42" s="150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7</v>
      </c>
    </row>
    <row r="43" spans="1:65">
      <c r="A43" s="29"/>
      <c r="B43" s="19">
        <v>1</v>
      </c>
      <c r="C43" s="9">
        <v>6</v>
      </c>
      <c r="D43" s="11">
        <v>2</v>
      </c>
      <c r="E43" s="11">
        <v>5</v>
      </c>
      <c r="F43" s="150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29"/>
      <c r="B44" s="20" t="s">
        <v>271</v>
      </c>
      <c r="C44" s="12"/>
      <c r="D44" s="22">
        <v>2.5</v>
      </c>
      <c r="E44" s="22">
        <v>4.833333333333333</v>
      </c>
      <c r="F44" s="150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29"/>
      <c r="B45" s="3" t="s">
        <v>272</v>
      </c>
      <c r="C45" s="28"/>
      <c r="D45" s="11">
        <v>2.5</v>
      </c>
      <c r="E45" s="11">
        <v>5</v>
      </c>
      <c r="F45" s="150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273</v>
      </c>
      <c r="C46" s="28"/>
      <c r="D46" s="23">
        <v>0.54772255750516607</v>
      </c>
      <c r="E46" s="23">
        <v>0.40824829046386302</v>
      </c>
      <c r="F46" s="150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3" t="s">
        <v>87</v>
      </c>
      <c r="C47" s="28"/>
      <c r="D47" s="13">
        <v>0.21908902300206642</v>
      </c>
      <c r="E47" s="13">
        <v>8.4465163544247532E-2</v>
      </c>
      <c r="F47" s="150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274</v>
      </c>
      <c r="C48" s="28"/>
      <c r="D48" s="13">
        <v>-0.31818181818181879</v>
      </c>
      <c r="E48" s="13">
        <v>0.31818181818181679</v>
      </c>
      <c r="F48" s="150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275</v>
      </c>
      <c r="C49" s="46"/>
      <c r="D49" s="44">
        <v>0.67</v>
      </c>
      <c r="E49" s="44">
        <v>0.67</v>
      </c>
      <c r="F49" s="15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E50" s="20"/>
      <c r="BM50" s="55"/>
    </row>
    <row r="51" spans="1:65" ht="15">
      <c r="B51" s="8" t="s">
        <v>503</v>
      </c>
      <c r="BM51" s="27" t="s">
        <v>278</v>
      </c>
    </row>
    <row r="52" spans="1:65" ht="15">
      <c r="A52" s="24" t="s">
        <v>129</v>
      </c>
      <c r="B52" s="18" t="s">
        <v>114</v>
      </c>
      <c r="C52" s="15" t="s">
        <v>115</v>
      </c>
      <c r="D52" s="16" t="s">
        <v>240</v>
      </c>
      <c r="E52" s="17" t="s">
        <v>240</v>
      </c>
      <c r="F52" s="150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241</v>
      </c>
      <c r="C53" s="9" t="s">
        <v>241</v>
      </c>
      <c r="D53" s="148" t="s">
        <v>246</v>
      </c>
      <c r="E53" s="149" t="s">
        <v>254</v>
      </c>
      <c r="F53" s="150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268</v>
      </c>
      <c r="E54" s="11" t="s">
        <v>268</v>
      </c>
      <c r="F54" s="150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119</v>
      </c>
      <c r="E55" s="25" t="s">
        <v>119</v>
      </c>
      <c r="F55" s="150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10" t="s">
        <v>277</v>
      </c>
      <c r="E56" s="211" t="s">
        <v>96</v>
      </c>
      <c r="F56" s="212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4">
        <v>1</v>
      </c>
    </row>
    <row r="57" spans="1:65">
      <c r="A57" s="29"/>
      <c r="B57" s="19">
        <v>1</v>
      </c>
      <c r="C57" s="9">
        <v>2</v>
      </c>
      <c r="D57" s="215">
        <v>3</v>
      </c>
      <c r="E57" s="216" t="s">
        <v>96</v>
      </c>
      <c r="F57" s="212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4">
        <v>1</v>
      </c>
    </row>
    <row r="58" spans="1:65">
      <c r="A58" s="29"/>
      <c r="B58" s="19">
        <v>1</v>
      </c>
      <c r="C58" s="9">
        <v>3</v>
      </c>
      <c r="D58" s="215" t="s">
        <v>277</v>
      </c>
      <c r="E58" s="216" t="s">
        <v>96</v>
      </c>
      <c r="F58" s="212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4">
        <v>16</v>
      </c>
    </row>
    <row r="59" spans="1:65">
      <c r="A59" s="29"/>
      <c r="B59" s="19">
        <v>1</v>
      </c>
      <c r="C59" s="9">
        <v>4</v>
      </c>
      <c r="D59" s="215" t="s">
        <v>277</v>
      </c>
      <c r="E59" s="216" t="s">
        <v>96</v>
      </c>
      <c r="F59" s="212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4" t="s">
        <v>96</v>
      </c>
    </row>
    <row r="60" spans="1:65">
      <c r="A60" s="29"/>
      <c r="B60" s="19">
        <v>1</v>
      </c>
      <c r="C60" s="9">
        <v>5</v>
      </c>
      <c r="D60" s="215" t="s">
        <v>277</v>
      </c>
      <c r="E60" s="216" t="s">
        <v>96</v>
      </c>
      <c r="F60" s="212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7</v>
      </c>
    </row>
    <row r="61" spans="1:65">
      <c r="A61" s="29"/>
      <c r="B61" s="19">
        <v>1</v>
      </c>
      <c r="C61" s="9">
        <v>6</v>
      </c>
      <c r="D61" s="215" t="s">
        <v>277</v>
      </c>
      <c r="E61" s="216" t="s">
        <v>96</v>
      </c>
      <c r="F61" s="212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7"/>
    </row>
    <row r="62" spans="1:65">
      <c r="A62" s="29"/>
      <c r="B62" s="20" t="s">
        <v>271</v>
      </c>
      <c r="C62" s="12"/>
      <c r="D62" s="218">
        <v>3</v>
      </c>
      <c r="E62" s="218" t="s">
        <v>771</v>
      </c>
      <c r="F62" s="212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7"/>
    </row>
    <row r="63" spans="1:65">
      <c r="A63" s="29"/>
      <c r="B63" s="3" t="s">
        <v>272</v>
      </c>
      <c r="C63" s="28"/>
      <c r="D63" s="215">
        <v>3</v>
      </c>
      <c r="E63" s="215" t="s">
        <v>771</v>
      </c>
      <c r="F63" s="212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7"/>
    </row>
    <row r="64" spans="1:65">
      <c r="A64" s="29"/>
      <c r="B64" s="3" t="s">
        <v>273</v>
      </c>
      <c r="C64" s="28"/>
      <c r="D64" s="215" t="s">
        <v>771</v>
      </c>
      <c r="E64" s="215" t="s">
        <v>771</v>
      </c>
      <c r="F64" s="212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7"/>
    </row>
    <row r="65" spans="1:65">
      <c r="A65" s="29"/>
      <c r="B65" s="3" t="s">
        <v>87</v>
      </c>
      <c r="C65" s="28"/>
      <c r="D65" s="13" t="s">
        <v>771</v>
      </c>
      <c r="E65" s="13" t="s">
        <v>771</v>
      </c>
      <c r="F65" s="150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274</v>
      </c>
      <c r="C66" s="28"/>
      <c r="D66" s="13" t="s">
        <v>771</v>
      </c>
      <c r="E66" s="13" t="s">
        <v>771</v>
      </c>
      <c r="F66" s="150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275</v>
      </c>
      <c r="C67" s="46"/>
      <c r="D67" s="44">
        <v>0.67</v>
      </c>
      <c r="E67" s="44">
        <v>0.67</v>
      </c>
      <c r="F67" s="150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E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A25 B38:E43 B56:E61">
    <cfRule type="expression" dxfId="35" priority="9">
      <formula>AND($B6&lt;&gt;$B5,NOT(ISBLANK(INDIRECT(Anlyt_LabRefThisCol))))</formula>
    </cfRule>
  </conditionalFormatting>
  <conditionalFormatting sqref="C2:AA31 C34:E49 C52:E67">
    <cfRule type="expression" dxfId="34" priority="7" stopIfTrue="1">
      <formula>AND(ISBLANK(INDIRECT(Anlyt_LabRefLastCol)),ISBLANK(INDIRECT(Anlyt_LabRefThisCol)))</formula>
    </cfRule>
    <cfRule type="expression" dxfId="3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9F615-6965-47FD-AA51-16782FDB2FF0}">
  <sheetPr codeName="Sheet12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504</v>
      </c>
      <c r="BM1" s="27" t="s">
        <v>67</v>
      </c>
    </row>
    <row r="2" spans="1:66" ht="15">
      <c r="A2" s="24" t="s">
        <v>99</v>
      </c>
      <c r="B2" s="18" t="s">
        <v>114</v>
      </c>
      <c r="C2" s="15" t="s">
        <v>115</v>
      </c>
      <c r="D2" s="14" t="s">
        <v>240</v>
      </c>
      <c r="E2" s="16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7" t="s">
        <v>240</v>
      </c>
      <c r="Y2" s="15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7" t="s">
        <v>242</v>
      </c>
      <c r="E3" s="148" t="s">
        <v>243</v>
      </c>
      <c r="F3" s="149" t="s">
        <v>244</v>
      </c>
      <c r="G3" s="149" t="s">
        <v>245</v>
      </c>
      <c r="H3" s="149" t="s">
        <v>246</v>
      </c>
      <c r="I3" s="149" t="s">
        <v>247</v>
      </c>
      <c r="J3" s="149" t="s">
        <v>248</v>
      </c>
      <c r="K3" s="149" t="s">
        <v>249</v>
      </c>
      <c r="L3" s="149" t="s">
        <v>250</v>
      </c>
      <c r="M3" s="149" t="s">
        <v>251</v>
      </c>
      <c r="N3" s="149" t="s">
        <v>252</v>
      </c>
      <c r="O3" s="149" t="s">
        <v>253</v>
      </c>
      <c r="P3" s="149" t="s">
        <v>255</v>
      </c>
      <c r="Q3" s="149" t="s">
        <v>256</v>
      </c>
      <c r="R3" s="149" t="s">
        <v>260</v>
      </c>
      <c r="S3" s="149" t="s">
        <v>279</v>
      </c>
      <c r="T3" s="149" t="s">
        <v>280</v>
      </c>
      <c r="U3" s="149" t="s">
        <v>262</v>
      </c>
      <c r="V3" s="149" t="s">
        <v>281</v>
      </c>
      <c r="W3" s="149" t="s">
        <v>264</v>
      </c>
      <c r="X3" s="149" t="s">
        <v>265</v>
      </c>
      <c r="Y3" s="15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117</v>
      </c>
      <c r="E4" s="10" t="s">
        <v>282</v>
      </c>
      <c r="F4" s="11" t="s">
        <v>283</v>
      </c>
      <c r="G4" s="11" t="s">
        <v>282</v>
      </c>
      <c r="H4" s="11" t="s">
        <v>282</v>
      </c>
      <c r="I4" s="11" t="s">
        <v>283</v>
      </c>
      <c r="J4" s="11" t="s">
        <v>283</v>
      </c>
      <c r="K4" s="11" t="s">
        <v>282</v>
      </c>
      <c r="L4" s="11" t="s">
        <v>282</v>
      </c>
      <c r="M4" s="11" t="s">
        <v>282</v>
      </c>
      <c r="N4" s="11" t="s">
        <v>282</v>
      </c>
      <c r="O4" s="11" t="s">
        <v>282</v>
      </c>
      <c r="P4" s="11" t="s">
        <v>282</v>
      </c>
      <c r="Q4" s="11" t="s">
        <v>282</v>
      </c>
      <c r="R4" s="11" t="s">
        <v>283</v>
      </c>
      <c r="S4" s="11" t="s">
        <v>284</v>
      </c>
      <c r="T4" s="11" t="s">
        <v>283</v>
      </c>
      <c r="U4" s="11" t="s">
        <v>285</v>
      </c>
      <c r="V4" s="11" t="s">
        <v>282</v>
      </c>
      <c r="W4" s="11" t="s">
        <v>284</v>
      </c>
      <c r="X4" s="11" t="s">
        <v>282</v>
      </c>
      <c r="Y4" s="150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120</v>
      </c>
      <c r="F5" s="25" t="s">
        <v>119</v>
      </c>
      <c r="G5" s="25" t="s">
        <v>120</v>
      </c>
      <c r="H5" s="25" t="s">
        <v>286</v>
      </c>
      <c r="I5" s="25" t="s">
        <v>270</v>
      </c>
      <c r="J5" s="25" t="s">
        <v>287</v>
      </c>
      <c r="K5" s="25" t="s">
        <v>120</v>
      </c>
      <c r="L5" s="25" t="s">
        <v>120</v>
      </c>
      <c r="M5" s="25" t="s">
        <v>120</v>
      </c>
      <c r="N5" s="25" t="s">
        <v>120</v>
      </c>
      <c r="O5" s="25" t="s">
        <v>120</v>
      </c>
      <c r="P5" s="25" t="s">
        <v>120</v>
      </c>
      <c r="Q5" s="25" t="s">
        <v>120</v>
      </c>
      <c r="R5" s="25" t="s">
        <v>119</v>
      </c>
      <c r="S5" s="25" t="s">
        <v>120</v>
      </c>
      <c r="T5" s="25" t="s">
        <v>270</v>
      </c>
      <c r="U5" s="25" t="s">
        <v>286</v>
      </c>
      <c r="V5" s="25" t="s">
        <v>119</v>
      </c>
      <c r="W5" s="25" t="s">
        <v>286</v>
      </c>
      <c r="X5" s="25" t="s">
        <v>119</v>
      </c>
      <c r="Y5" s="150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0.23499999999999999</v>
      </c>
      <c r="E6" s="201">
        <v>0.23599999999999999</v>
      </c>
      <c r="F6" s="201">
        <v>0.22</v>
      </c>
      <c r="G6" s="201">
        <v>0.20832915143751701</v>
      </c>
      <c r="H6" s="201">
        <v>0.23369999999999999</v>
      </c>
      <c r="I6" s="201">
        <v>0.22</v>
      </c>
      <c r="J6" s="202">
        <v>0.27</v>
      </c>
      <c r="K6" s="201">
        <v>0.24699999999999997</v>
      </c>
      <c r="L6" s="201">
        <v>0.22</v>
      </c>
      <c r="M6" s="201">
        <v>0.23599999999999999</v>
      </c>
      <c r="N6" s="201">
        <v>0.214</v>
      </c>
      <c r="O6" s="201">
        <v>0.23100000000000001</v>
      </c>
      <c r="P6" s="201">
        <v>0.19900000000000001</v>
      </c>
      <c r="Q6" s="201">
        <v>0.23200000000000001</v>
      </c>
      <c r="R6" s="201">
        <v>0.214</v>
      </c>
      <c r="S6" s="201">
        <v>0.22999999999999998</v>
      </c>
      <c r="T6" s="201">
        <v>0.19899999999999998</v>
      </c>
      <c r="U6" s="201">
        <v>0.22839999999999999</v>
      </c>
      <c r="V6" s="201">
        <v>0.218</v>
      </c>
      <c r="W6" s="201">
        <v>0.24</v>
      </c>
      <c r="X6" s="201">
        <v>0.21400000000000002</v>
      </c>
      <c r="Y6" s="203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29"/>
      <c r="B7" s="19">
        <v>1</v>
      </c>
      <c r="C7" s="9">
        <v>2</v>
      </c>
      <c r="D7" s="206">
        <v>0.246</v>
      </c>
      <c r="E7" s="23">
        <v>0.23099999999999998</v>
      </c>
      <c r="F7" s="23">
        <v>0.22</v>
      </c>
      <c r="G7" s="23">
        <v>0.20974484815038763</v>
      </c>
      <c r="H7" s="23">
        <v>0.21630000000000002</v>
      </c>
      <c r="I7" s="23">
        <v>0.23</v>
      </c>
      <c r="J7" s="207">
        <v>0.26</v>
      </c>
      <c r="K7" s="23">
        <v>0.24400000000000002</v>
      </c>
      <c r="L7" s="23">
        <v>0.23</v>
      </c>
      <c r="M7" s="23">
        <v>0.23200000000000001</v>
      </c>
      <c r="N7" s="23">
        <v>0.218</v>
      </c>
      <c r="O7" s="23">
        <v>0.23499999999999999</v>
      </c>
      <c r="P7" s="23">
        <v>0.19900000000000001</v>
      </c>
      <c r="Q7" s="23">
        <v>0.23699999999999999</v>
      </c>
      <c r="R7" s="23">
        <v>0.20630000000000001</v>
      </c>
      <c r="S7" s="23">
        <v>0.245</v>
      </c>
      <c r="T7" s="23">
        <v>0.20300000000000001</v>
      </c>
      <c r="U7" s="23">
        <v>0.2225</v>
      </c>
      <c r="V7" s="23">
        <v>0.215</v>
      </c>
      <c r="W7" s="23">
        <v>0.23</v>
      </c>
      <c r="X7" s="23">
        <v>0.22519999999999998</v>
      </c>
      <c r="Y7" s="203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 t="e">
        <v>#N/A</v>
      </c>
    </row>
    <row r="8" spans="1:66">
      <c r="A8" s="29"/>
      <c r="B8" s="19">
        <v>1</v>
      </c>
      <c r="C8" s="9">
        <v>3</v>
      </c>
      <c r="D8" s="206">
        <v>0.23499999999999999</v>
      </c>
      <c r="E8" s="23">
        <v>0.23099999999999998</v>
      </c>
      <c r="F8" s="23">
        <v>0.22</v>
      </c>
      <c r="G8" s="23">
        <v>0.21176378844236163</v>
      </c>
      <c r="H8" s="23">
        <v>0.252</v>
      </c>
      <c r="I8" s="23">
        <v>0.22</v>
      </c>
      <c r="J8" s="207">
        <v>0.26</v>
      </c>
      <c r="K8" s="23">
        <v>0.23499999999999999</v>
      </c>
      <c r="L8" s="23">
        <v>0.22</v>
      </c>
      <c r="M8" s="23">
        <v>0.22600000000000001</v>
      </c>
      <c r="N8" s="23">
        <v>0.221</v>
      </c>
      <c r="O8" s="23">
        <v>0.23200000000000001</v>
      </c>
      <c r="P8" s="23">
        <v>0.20399999999999999</v>
      </c>
      <c r="Q8" s="23">
        <v>0.22600000000000001</v>
      </c>
      <c r="R8" s="23">
        <v>0.21410000000000001</v>
      </c>
      <c r="S8" s="23">
        <v>0.24400000000000002</v>
      </c>
      <c r="T8" s="23">
        <v>0.19700000000000001</v>
      </c>
      <c r="U8" s="23">
        <v>0.2281</v>
      </c>
      <c r="V8" s="23">
        <v>0.222</v>
      </c>
      <c r="W8" s="23">
        <v>0.23</v>
      </c>
      <c r="X8" s="23">
        <v>0.23139999999999999</v>
      </c>
      <c r="Y8" s="203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29"/>
      <c r="B9" s="19">
        <v>1</v>
      </c>
      <c r="C9" s="9">
        <v>4</v>
      </c>
      <c r="D9" s="206">
        <v>0.22600000000000001</v>
      </c>
      <c r="E9" s="23">
        <v>0.22800000000000001</v>
      </c>
      <c r="F9" s="23">
        <v>0.22</v>
      </c>
      <c r="G9" s="23">
        <v>0.22061747764641762</v>
      </c>
      <c r="H9" s="23">
        <v>0.21909999999999999</v>
      </c>
      <c r="I9" s="23">
        <v>0.23</v>
      </c>
      <c r="J9" s="207">
        <v>0.27</v>
      </c>
      <c r="K9" s="23">
        <v>0.24900000000000003</v>
      </c>
      <c r="L9" s="23">
        <v>0.217</v>
      </c>
      <c r="M9" s="23">
        <v>0.22800000000000001</v>
      </c>
      <c r="N9" s="23">
        <v>0.222</v>
      </c>
      <c r="O9" s="23">
        <v>0.22900000000000001</v>
      </c>
      <c r="P9" s="23">
        <v>0.22</v>
      </c>
      <c r="Q9" s="23">
        <v>0.224</v>
      </c>
      <c r="R9" s="23">
        <v>0.20499999999999999</v>
      </c>
      <c r="S9" s="23">
        <v>0.23400000000000001</v>
      </c>
      <c r="T9" s="23">
        <v>0.20599999999999999</v>
      </c>
      <c r="U9" s="23">
        <v>0.22159999999999999</v>
      </c>
      <c r="V9" s="23">
        <v>0.22800000000000001</v>
      </c>
      <c r="W9" s="23">
        <v>0.23</v>
      </c>
      <c r="X9" s="23">
        <v>0.22259999999999999</v>
      </c>
      <c r="Y9" s="203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0.22352353361670629</v>
      </c>
      <c r="BN9" s="27"/>
    </row>
    <row r="10" spans="1:66">
      <c r="A10" s="29"/>
      <c r="B10" s="19">
        <v>1</v>
      </c>
      <c r="C10" s="9">
        <v>5</v>
      </c>
      <c r="D10" s="206">
        <v>0.23499999999999999</v>
      </c>
      <c r="E10" s="23">
        <v>0.23099999999999998</v>
      </c>
      <c r="F10" s="23">
        <v>0.22</v>
      </c>
      <c r="G10" s="23">
        <v>0.21991001328213283</v>
      </c>
      <c r="H10" s="23">
        <v>0.21650000000000003</v>
      </c>
      <c r="I10" s="23">
        <v>0.22</v>
      </c>
      <c r="J10" s="207">
        <v>0.27</v>
      </c>
      <c r="K10" s="23">
        <v>0.24199999999999997</v>
      </c>
      <c r="L10" s="23">
        <v>0.22600000000000001</v>
      </c>
      <c r="M10" s="23">
        <v>0.23799999999999999</v>
      </c>
      <c r="N10" s="23">
        <v>0.22600000000000001</v>
      </c>
      <c r="O10" s="23">
        <v>0.23300000000000001</v>
      </c>
      <c r="P10" s="23">
        <v>0.20699999999999999</v>
      </c>
      <c r="Q10" s="23">
        <v>0.22800000000000001</v>
      </c>
      <c r="R10" s="23">
        <v>0.20200000000000001</v>
      </c>
      <c r="S10" s="23">
        <v>0.23499999999999999</v>
      </c>
      <c r="T10" s="23">
        <v>0.19999999999999998</v>
      </c>
      <c r="U10" s="23">
        <v>0.2283</v>
      </c>
      <c r="V10" s="23">
        <v>0.22499999999999998</v>
      </c>
      <c r="W10" s="23">
        <v>0.23</v>
      </c>
      <c r="X10" s="23">
        <v>0.22</v>
      </c>
      <c r="Y10" s="203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9</v>
      </c>
    </row>
    <row r="11" spans="1:66">
      <c r="A11" s="29"/>
      <c r="B11" s="19">
        <v>1</v>
      </c>
      <c r="C11" s="9">
        <v>6</v>
      </c>
      <c r="D11" s="206">
        <v>0.21199999999999999</v>
      </c>
      <c r="E11" s="23">
        <v>0.23699999999999999</v>
      </c>
      <c r="F11" s="23">
        <v>0.22</v>
      </c>
      <c r="G11" s="23">
        <v>0.21591755334569732</v>
      </c>
      <c r="H11" s="23">
        <v>0.20490000000000003</v>
      </c>
      <c r="I11" s="23">
        <v>0.22</v>
      </c>
      <c r="J11" s="207">
        <v>0.27</v>
      </c>
      <c r="K11" s="23">
        <v>0.24400000000000002</v>
      </c>
      <c r="L11" s="23">
        <v>0.224</v>
      </c>
      <c r="M11" s="23">
        <v>0.23599999999999999</v>
      </c>
      <c r="N11" s="23">
        <v>0.22500000000000001</v>
      </c>
      <c r="O11" s="23">
        <v>0.23200000000000001</v>
      </c>
      <c r="P11" s="23">
        <v>0.20300000000000001</v>
      </c>
      <c r="Q11" s="23">
        <v>0.22700000000000001</v>
      </c>
      <c r="R11" s="23">
        <v>0.20399999999999999</v>
      </c>
      <c r="S11" s="23">
        <v>0.22999999999999998</v>
      </c>
      <c r="T11" s="23">
        <v>0.19500000000000001</v>
      </c>
      <c r="U11" s="23">
        <v>0.22689999999999999</v>
      </c>
      <c r="V11" s="23">
        <v>0.21099999999999999</v>
      </c>
      <c r="W11" s="23">
        <v>0.24</v>
      </c>
      <c r="X11" s="23">
        <v>0.22950000000000001</v>
      </c>
      <c r="Y11" s="203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29"/>
      <c r="B12" s="19"/>
      <c r="C12" s="9">
        <v>7</v>
      </c>
      <c r="D12" s="206">
        <v>0.23799999999999999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3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29"/>
      <c r="B13" s="19"/>
      <c r="C13" s="9">
        <v>8</v>
      </c>
      <c r="D13" s="206">
        <v>0.23499999999999999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3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29"/>
      <c r="B14" s="19"/>
      <c r="C14" s="9">
        <v>9</v>
      </c>
      <c r="D14" s="206">
        <v>0.24099999999999999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3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29"/>
      <c r="B15" s="19"/>
      <c r="C15" s="9">
        <v>10</v>
      </c>
      <c r="D15" s="206">
        <v>0.22800000000000001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3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56"/>
    </row>
    <row r="16" spans="1:66">
      <c r="A16" s="29"/>
      <c r="B16" s="19"/>
      <c r="C16" s="9">
        <v>11</v>
      </c>
      <c r="D16" s="206">
        <v>0.23300000000000001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3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56"/>
    </row>
    <row r="17" spans="1:65">
      <c r="A17" s="29"/>
      <c r="B17" s="19"/>
      <c r="C17" s="9">
        <v>12</v>
      </c>
      <c r="D17" s="206">
        <v>0.23599999999999999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3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56"/>
    </row>
    <row r="18" spans="1:65">
      <c r="A18" s="29"/>
      <c r="B18" s="19"/>
      <c r="C18" s="9">
        <v>13</v>
      </c>
      <c r="D18" s="206">
        <v>0.23200000000000001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3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56"/>
    </row>
    <row r="19" spans="1:65">
      <c r="A19" s="29"/>
      <c r="B19" s="19"/>
      <c r="C19" s="9">
        <v>14</v>
      </c>
      <c r="D19" s="206">
        <v>0.245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3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56"/>
    </row>
    <row r="20" spans="1:65">
      <c r="A20" s="29"/>
      <c r="B20" s="19"/>
      <c r="C20" s="9">
        <v>15</v>
      </c>
      <c r="D20" s="206">
        <v>0.22700000000000001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3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56"/>
    </row>
    <row r="21" spans="1:65">
      <c r="A21" s="29"/>
      <c r="B21" s="19"/>
      <c r="C21" s="9">
        <v>16</v>
      </c>
      <c r="D21" s="206">
        <v>0.23799999999999999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3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56"/>
    </row>
    <row r="22" spans="1:65">
      <c r="A22" s="29"/>
      <c r="B22" s="19"/>
      <c r="C22" s="9">
        <v>17</v>
      </c>
      <c r="D22" s="206">
        <v>0.23400000000000001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3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56"/>
    </row>
    <row r="23" spans="1:65">
      <c r="A23" s="29"/>
      <c r="B23" s="19"/>
      <c r="C23" s="9">
        <v>18</v>
      </c>
      <c r="D23" s="206">
        <v>0.23499999999999999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3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56"/>
    </row>
    <row r="24" spans="1:65">
      <c r="A24" s="29"/>
      <c r="B24" s="19"/>
      <c r="C24" s="9">
        <v>19</v>
      </c>
      <c r="D24" s="206">
        <v>0.23400000000000001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3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56"/>
    </row>
    <row r="25" spans="1:65">
      <c r="A25" s="29"/>
      <c r="B25" s="19"/>
      <c r="C25" s="9">
        <v>20</v>
      </c>
      <c r="D25" s="206">
        <v>0.24299999999999999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3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56"/>
    </row>
    <row r="26" spans="1:65">
      <c r="A26" s="29"/>
      <c r="B26" s="20" t="s">
        <v>271</v>
      </c>
      <c r="C26" s="12"/>
      <c r="D26" s="209">
        <v>0.23440000000000008</v>
      </c>
      <c r="E26" s="209">
        <v>0.23233333333333336</v>
      </c>
      <c r="F26" s="209">
        <v>0.22</v>
      </c>
      <c r="G26" s="209">
        <v>0.21438047205075236</v>
      </c>
      <c r="H26" s="209">
        <v>0.22375</v>
      </c>
      <c r="I26" s="209">
        <v>0.22333333333333336</v>
      </c>
      <c r="J26" s="209">
        <v>0.26666666666666666</v>
      </c>
      <c r="K26" s="209">
        <v>0.24349999999999997</v>
      </c>
      <c r="L26" s="209">
        <v>0.22283333333333333</v>
      </c>
      <c r="M26" s="209">
        <v>0.23266666666666666</v>
      </c>
      <c r="N26" s="209">
        <v>0.221</v>
      </c>
      <c r="O26" s="209">
        <v>0.23199999999999998</v>
      </c>
      <c r="P26" s="209">
        <v>0.20533333333333334</v>
      </c>
      <c r="Q26" s="209">
        <v>0.22900000000000001</v>
      </c>
      <c r="R26" s="209">
        <v>0.20756666666666668</v>
      </c>
      <c r="S26" s="209">
        <v>0.23633333333333331</v>
      </c>
      <c r="T26" s="209">
        <v>0.19999999999999998</v>
      </c>
      <c r="U26" s="209">
        <v>0.22596666666666665</v>
      </c>
      <c r="V26" s="209">
        <v>0.21983333333333335</v>
      </c>
      <c r="W26" s="209">
        <v>0.23333333333333331</v>
      </c>
      <c r="X26" s="209">
        <v>0.22378333333333336</v>
      </c>
      <c r="Y26" s="203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56"/>
    </row>
    <row r="27" spans="1:65">
      <c r="A27" s="29"/>
      <c r="B27" s="3" t="s">
        <v>272</v>
      </c>
      <c r="C27" s="28"/>
      <c r="D27" s="23">
        <v>0.23499999999999999</v>
      </c>
      <c r="E27" s="23">
        <v>0.23099999999999998</v>
      </c>
      <c r="F27" s="23">
        <v>0.22</v>
      </c>
      <c r="G27" s="23">
        <v>0.21384067089402947</v>
      </c>
      <c r="H27" s="23">
        <v>0.21779999999999999</v>
      </c>
      <c r="I27" s="23">
        <v>0.22</v>
      </c>
      <c r="J27" s="23">
        <v>0.27</v>
      </c>
      <c r="K27" s="23">
        <v>0.24400000000000002</v>
      </c>
      <c r="L27" s="23">
        <v>0.222</v>
      </c>
      <c r="M27" s="23">
        <v>0.23399999999999999</v>
      </c>
      <c r="N27" s="23">
        <v>0.2215</v>
      </c>
      <c r="O27" s="23">
        <v>0.23200000000000001</v>
      </c>
      <c r="P27" s="23">
        <v>0.20350000000000001</v>
      </c>
      <c r="Q27" s="23">
        <v>0.22750000000000001</v>
      </c>
      <c r="R27" s="23">
        <v>0.20565</v>
      </c>
      <c r="S27" s="23">
        <v>0.23449999999999999</v>
      </c>
      <c r="T27" s="23">
        <v>0.19949999999999998</v>
      </c>
      <c r="U27" s="23">
        <v>0.22749999999999998</v>
      </c>
      <c r="V27" s="23">
        <v>0.22</v>
      </c>
      <c r="W27" s="23">
        <v>0.23</v>
      </c>
      <c r="X27" s="23">
        <v>0.22389999999999999</v>
      </c>
      <c r="Y27" s="203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56"/>
    </row>
    <row r="28" spans="1:65">
      <c r="A28" s="29"/>
      <c r="B28" s="3" t="s">
        <v>273</v>
      </c>
      <c r="C28" s="28"/>
      <c r="D28" s="23">
        <v>7.5071895364938052E-3</v>
      </c>
      <c r="E28" s="23">
        <v>3.4448028487370132E-3</v>
      </c>
      <c r="F28" s="23">
        <v>0</v>
      </c>
      <c r="G28" s="23">
        <v>5.2305488651457326E-3</v>
      </c>
      <c r="H28" s="23">
        <v>1.6625733066544756E-2</v>
      </c>
      <c r="I28" s="23">
        <v>5.1639777949432277E-3</v>
      </c>
      <c r="J28" s="23">
        <v>5.1639777949432277E-3</v>
      </c>
      <c r="K28" s="23">
        <v>4.8476798574163382E-3</v>
      </c>
      <c r="L28" s="23">
        <v>4.7504385762439563E-3</v>
      </c>
      <c r="M28" s="23">
        <v>4.8442405665559771E-3</v>
      </c>
      <c r="N28" s="23">
        <v>4.4721359549995832E-3</v>
      </c>
      <c r="O28" s="23">
        <v>1.9999999999999935E-3</v>
      </c>
      <c r="P28" s="23">
        <v>7.8145164064493851E-3</v>
      </c>
      <c r="Q28" s="23">
        <v>4.732863826479688E-3</v>
      </c>
      <c r="R28" s="23">
        <v>5.2148505891028828E-3</v>
      </c>
      <c r="S28" s="23">
        <v>6.6533199732664904E-3</v>
      </c>
      <c r="T28" s="23">
        <v>3.9999999999999966E-3</v>
      </c>
      <c r="U28" s="23">
        <v>3.0942958272709908E-3</v>
      </c>
      <c r="V28" s="23">
        <v>6.3691967049751795E-3</v>
      </c>
      <c r="W28" s="23">
        <v>5.163977794943213E-3</v>
      </c>
      <c r="X28" s="23">
        <v>6.3894965894557435E-3</v>
      </c>
      <c r="Y28" s="203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29"/>
      <c r="B29" s="3" t="s">
        <v>87</v>
      </c>
      <c r="C29" s="28"/>
      <c r="D29" s="13">
        <v>3.2027259114734655E-2</v>
      </c>
      <c r="E29" s="13">
        <v>1.4826985001737502E-2</v>
      </c>
      <c r="F29" s="13">
        <v>0</v>
      </c>
      <c r="G29" s="13">
        <v>2.4398438976790077E-2</v>
      </c>
      <c r="H29" s="13">
        <v>7.4304952252713996E-2</v>
      </c>
      <c r="I29" s="13">
        <v>2.3122288634074152E-2</v>
      </c>
      <c r="J29" s="13">
        <v>1.9364916731037105E-2</v>
      </c>
      <c r="K29" s="13">
        <v>1.9908336170087634E-2</v>
      </c>
      <c r="L29" s="13">
        <v>2.1318348135724561E-2</v>
      </c>
      <c r="M29" s="13">
        <v>2.0820518194366665E-2</v>
      </c>
      <c r="N29" s="13">
        <v>2.0235909298640647E-2</v>
      </c>
      <c r="O29" s="13">
        <v>8.6206896551723859E-3</v>
      </c>
      <c r="P29" s="13">
        <v>3.8057709771669085E-2</v>
      </c>
      <c r="Q29" s="13">
        <v>2.0667527626548856E-2</v>
      </c>
      <c r="R29" s="13">
        <v>2.5123738184211736E-2</v>
      </c>
      <c r="S29" s="13">
        <v>2.8152270690831413E-2</v>
      </c>
      <c r="T29" s="13">
        <v>1.9999999999999983E-2</v>
      </c>
      <c r="U29" s="13">
        <v>1.3693594161104843E-2</v>
      </c>
      <c r="V29" s="13">
        <v>2.8972843237188076E-2</v>
      </c>
      <c r="W29" s="13">
        <v>2.2131333406899486E-2</v>
      </c>
      <c r="X29" s="13">
        <v>2.8552155758348446E-2</v>
      </c>
      <c r="Y29" s="150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274</v>
      </c>
      <c r="C30" s="28"/>
      <c r="D30" s="13">
        <v>4.8659155513998575E-2</v>
      </c>
      <c r="E30" s="13">
        <v>3.9413298340808867E-2</v>
      </c>
      <c r="F30" s="13">
        <v>-1.5763591241128028E-2</v>
      </c>
      <c r="G30" s="13">
        <v>-4.0904245821526186E-2</v>
      </c>
      <c r="H30" s="13">
        <v>1.0131657263527938E-3</v>
      </c>
      <c r="I30" s="13">
        <v>-8.5091838114503826E-4</v>
      </c>
      <c r="J30" s="13">
        <v>0.19301382879863271</v>
      </c>
      <c r="K30" s="13">
        <v>8.9370752421751298E-2</v>
      </c>
      <c r="L30" s="13">
        <v>-3.0878193101425699E-3</v>
      </c>
      <c r="M30" s="13">
        <v>4.0904565626806999E-2</v>
      </c>
      <c r="N30" s="13">
        <v>-1.1289789383133075E-2</v>
      </c>
      <c r="O30" s="13">
        <v>3.792203105481029E-2</v>
      </c>
      <c r="P30" s="13">
        <v>-8.1379351825052737E-2</v>
      </c>
      <c r="Q30" s="13">
        <v>2.4500625480825988E-2</v>
      </c>
      <c r="R30" s="13">
        <v>-7.1387861008864184E-2</v>
      </c>
      <c r="S30" s="13">
        <v>5.7308505772788232E-2</v>
      </c>
      <c r="T30" s="13">
        <v>-0.10523962840102552</v>
      </c>
      <c r="U30" s="13">
        <v>1.0930093178241229E-2</v>
      </c>
      <c r="V30" s="13">
        <v>-1.6509224884127094E-2</v>
      </c>
      <c r="W30" s="13">
        <v>4.3887100198803486E-2</v>
      </c>
      <c r="X30" s="13">
        <v>1.1622924549528069E-3</v>
      </c>
      <c r="Y30" s="15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275</v>
      </c>
      <c r="C31" s="46"/>
      <c r="D31" s="44" t="s">
        <v>276</v>
      </c>
      <c r="E31" s="44">
        <v>0.69</v>
      </c>
      <c r="F31" s="44">
        <v>0.3</v>
      </c>
      <c r="G31" s="44">
        <v>0.75</v>
      </c>
      <c r="H31" s="44">
        <v>0</v>
      </c>
      <c r="I31" s="44">
        <v>0.03</v>
      </c>
      <c r="J31" s="44">
        <v>3.44</v>
      </c>
      <c r="K31" s="44">
        <v>1.58</v>
      </c>
      <c r="L31" s="44">
        <v>7.0000000000000007E-2</v>
      </c>
      <c r="M31" s="44">
        <v>0.71</v>
      </c>
      <c r="N31" s="44">
        <v>0.22</v>
      </c>
      <c r="O31" s="44">
        <v>0.66</v>
      </c>
      <c r="P31" s="44">
        <v>1.48</v>
      </c>
      <c r="Q31" s="44">
        <v>0.42</v>
      </c>
      <c r="R31" s="44">
        <v>1.3</v>
      </c>
      <c r="S31" s="44">
        <v>1.01</v>
      </c>
      <c r="T31" s="44">
        <v>1.91</v>
      </c>
      <c r="U31" s="44">
        <v>0.18</v>
      </c>
      <c r="V31" s="44">
        <v>0.32</v>
      </c>
      <c r="W31" s="44">
        <v>0.77</v>
      </c>
      <c r="X31" s="44">
        <v>0</v>
      </c>
      <c r="Y31" s="150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32" priority="3">
      <formula>AND($B6&lt;&gt;$B5,NOT(ISBLANK(INDIRECT(Anlyt_LabRefThisCol))))</formula>
    </cfRule>
  </conditionalFormatting>
  <conditionalFormatting sqref="C2:X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BD52-41F6-4F82-AC35-340EEB2E4473}">
  <sheetPr codeName="Sheet13"/>
  <dimension ref="A1:BN137"/>
  <sheetViews>
    <sheetView zoomScaleNormal="100" workbookViewId="0"/>
  </sheetViews>
  <sheetFormatPr defaultColWidth="9.140625" defaultRowHeight="12.75"/>
  <cols>
    <col min="1" max="1" width="16.28515625" bestFit="1" customWidth="1"/>
    <col min="2" max="2" width="10.85546875" style="2" bestFit="1" customWidth="1"/>
    <col min="3" max="3" width="9.42578125" style="2" bestFit="1" customWidth="1"/>
    <col min="4" max="4" width="10.7109375" style="2" bestFit="1" customWidth="1"/>
    <col min="5" max="5" width="12.28515625" style="2" bestFit="1" customWidth="1"/>
    <col min="6" max="6" width="12.42578125" style="2" bestFit="1" customWidth="1"/>
    <col min="7" max="7" width="10.7109375" style="2" bestFit="1" customWidth="1"/>
    <col min="8" max="8" width="13.42578125" style="2" bestFit="1" customWidth="1"/>
    <col min="9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505</v>
      </c>
      <c r="BM1" s="27" t="s">
        <v>278</v>
      </c>
    </row>
    <row r="2" spans="1:66" ht="15">
      <c r="A2" s="24" t="s">
        <v>212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5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8" t="s">
        <v>244</v>
      </c>
      <c r="E3" s="149" t="s">
        <v>246</v>
      </c>
      <c r="F3" s="149" t="s">
        <v>256</v>
      </c>
      <c r="G3" s="149" t="s">
        <v>258</v>
      </c>
      <c r="H3" s="149" t="s">
        <v>280</v>
      </c>
      <c r="I3" s="15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288</v>
      </c>
      <c r="E4" s="11" t="s">
        <v>289</v>
      </c>
      <c r="F4" s="11" t="s">
        <v>290</v>
      </c>
      <c r="G4" s="11" t="s">
        <v>288</v>
      </c>
      <c r="H4" s="11" t="s">
        <v>288</v>
      </c>
      <c r="I4" s="15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15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 t="s">
        <v>276</v>
      </c>
      <c r="E6" s="201" t="s">
        <v>98</v>
      </c>
      <c r="F6" s="201" t="s">
        <v>291</v>
      </c>
      <c r="G6" s="201" t="s">
        <v>292</v>
      </c>
      <c r="H6" s="201">
        <v>9.6199999999999994E-2</v>
      </c>
      <c r="I6" s="203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29"/>
      <c r="B7" s="19">
        <v>1</v>
      </c>
      <c r="C7" s="9">
        <v>2</v>
      </c>
      <c r="D7" s="23" t="s">
        <v>276</v>
      </c>
      <c r="E7" s="23" t="s">
        <v>98</v>
      </c>
      <c r="F7" s="23" t="s">
        <v>291</v>
      </c>
      <c r="G7" s="23" t="s">
        <v>292</v>
      </c>
      <c r="H7" s="23">
        <v>9.5399999999999999E-2</v>
      </c>
      <c r="I7" s="203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3</v>
      </c>
    </row>
    <row r="8" spans="1:66">
      <c r="A8" s="29"/>
      <c r="B8" s="19">
        <v>1</v>
      </c>
      <c r="C8" s="9">
        <v>3</v>
      </c>
      <c r="D8" s="23" t="s">
        <v>276</v>
      </c>
      <c r="E8" s="23" t="s">
        <v>98</v>
      </c>
      <c r="F8" s="23" t="s">
        <v>291</v>
      </c>
      <c r="G8" s="23" t="s">
        <v>292</v>
      </c>
      <c r="H8" s="23">
        <v>9.74E-2</v>
      </c>
      <c r="I8" s="203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29"/>
      <c r="B9" s="19">
        <v>1</v>
      </c>
      <c r="C9" s="9">
        <v>4</v>
      </c>
      <c r="D9" s="23" t="s">
        <v>276</v>
      </c>
      <c r="E9" s="23" t="s">
        <v>98</v>
      </c>
      <c r="F9" s="23" t="s">
        <v>291</v>
      </c>
      <c r="G9" s="23" t="s">
        <v>292</v>
      </c>
      <c r="H9" s="23">
        <v>9.7000000000000003E-2</v>
      </c>
      <c r="I9" s="203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9.7033333333333305E-2</v>
      </c>
      <c r="BN9" s="27"/>
    </row>
    <row r="10" spans="1:66">
      <c r="A10" s="29"/>
      <c r="B10" s="19">
        <v>1</v>
      </c>
      <c r="C10" s="9">
        <v>5</v>
      </c>
      <c r="D10" s="23" t="s">
        <v>276</v>
      </c>
      <c r="E10" s="23" t="s">
        <v>98</v>
      </c>
      <c r="F10" s="23" t="s">
        <v>291</v>
      </c>
      <c r="G10" s="23" t="s">
        <v>292</v>
      </c>
      <c r="H10" s="23">
        <v>9.8199999999999996E-2</v>
      </c>
      <c r="I10" s="203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9</v>
      </c>
    </row>
    <row r="11" spans="1:66">
      <c r="A11" s="29"/>
      <c r="B11" s="19">
        <v>1</v>
      </c>
      <c r="C11" s="9">
        <v>6</v>
      </c>
      <c r="D11" s="23" t="s">
        <v>276</v>
      </c>
      <c r="E11" s="23" t="s">
        <v>98</v>
      </c>
      <c r="F11" s="23" t="s">
        <v>291</v>
      </c>
      <c r="G11" s="23" t="s">
        <v>292</v>
      </c>
      <c r="H11" s="23">
        <v>9.8000000000000004E-2</v>
      </c>
      <c r="I11" s="203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29"/>
      <c r="B12" s="20" t="s">
        <v>271</v>
      </c>
      <c r="C12" s="12"/>
      <c r="D12" s="209" t="s">
        <v>771</v>
      </c>
      <c r="E12" s="209" t="s">
        <v>771</v>
      </c>
      <c r="F12" s="209" t="s">
        <v>771</v>
      </c>
      <c r="G12" s="209" t="s">
        <v>771</v>
      </c>
      <c r="H12" s="209">
        <v>9.7033333333333346E-2</v>
      </c>
      <c r="I12" s="203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29"/>
      <c r="B13" s="3" t="s">
        <v>272</v>
      </c>
      <c r="C13" s="28"/>
      <c r="D13" s="23" t="s">
        <v>771</v>
      </c>
      <c r="E13" s="23" t="s">
        <v>771</v>
      </c>
      <c r="F13" s="23" t="s">
        <v>771</v>
      </c>
      <c r="G13" s="23" t="s">
        <v>771</v>
      </c>
      <c r="H13" s="23">
        <v>9.7200000000000009E-2</v>
      </c>
      <c r="I13" s="203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29"/>
      <c r="B14" s="3" t="s">
        <v>273</v>
      </c>
      <c r="C14" s="28"/>
      <c r="D14" s="23" t="s">
        <v>771</v>
      </c>
      <c r="E14" s="23" t="s">
        <v>771</v>
      </c>
      <c r="F14" s="23" t="s">
        <v>771</v>
      </c>
      <c r="G14" s="23" t="s">
        <v>771</v>
      </c>
      <c r="H14" s="23">
        <v>1.0764137989949167E-3</v>
      </c>
      <c r="I14" s="203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29"/>
      <c r="B15" s="3" t="s">
        <v>87</v>
      </c>
      <c r="C15" s="28"/>
      <c r="D15" s="13" t="s">
        <v>771</v>
      </c>
      <c r="E15" s="13" t="s">
        <v>771</v>
      </c>
      <c r="F15" s="13" t="s">
        <v>771</v>
      </c>
      <c r="G15" s="13" t="s">
        <v>771</v>
      </c>
      <c r="H15" s="13">
        <v>1.1093237365114221E-2</v>
      </c>
      <c r="I15" s="15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 t="s">
        <v>771</v>
      </c>
      <c r="E16" s="13" t="s">
        <v>771</v>
      </c>
      <c r="F16" s="13" t="s">
        <v>771</v>
      </c>
      <c r="G16" s="13" t="s">
        <v>771</v>
      </c>
      <c r="H16" s="13">
        <v>4.4408920985006262E-16</v>
      </c>
      <c r="I16" s="15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 t="s">
        <v>276</v>
      </c>
      <c r="E17" s="44" t="s">
        <v>276</v>
      </c>
      <c r="F17" s="44" t="s">
        <v>276</v>
      </c>
      <c r="G17" s="44" t="s">
        <v>276</v>
      </c>
      <c r="H17" s="44" t="s">
        <v>276</v>
      </c>
      <c r="I17" s="15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BM18" s="55"/>
    </row>
    <row r="19" spans="1:65" ht="15">
      <c r="B19" s="8" t="s">
        <v>506</v>
      </c>
      <c r="BM19" s="27" t="s">
        <v>278</v>
      </c>
    </row>
    <row r="20" spans="1:65" ht="15">
      <c r="A20" s="24" t="s">
        <v>213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5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8" t="s">
        <v>244</v>
      </c>
      <c r="E21" s="149" t="s">
        <v>246</v>
      </c>
      <c r="F21" s="149" t="s">
        <v>256</v>
      </c>
      <c r="G21" s="149" t="s">
        <v>258</v>
      </c>
      <c r="H21" s="149" t="s">
        <v>280</v>
      </c>
      <c r="I21" s="15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293</v>
      </c>
      <c r="E22" s="11" t="s">
        <v>289</v>
      </c>
      <c r="F22" s="11" t="s">
        <v>290</v>
      </c>
      <c r="G22" s="11" t="s">
        <v>293</v>
      </c>
      <c r="H22" s="11" t="s">
        <v>294</v>
      </c>
      <c r="I22" s="15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15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1" t="s">
        <v>276</v>
      </c>
      <c r="E24" s="201" t="s">
        <v>98</v>
      </c>
      <c r="F24" s="201" t="s">
        <v>291</v>
      </c>
      <c r="G24" s="201" t="s">
        <v>292</v>
      </c>
      <c r="H24" s="201">
        <v>0.1348</v>
      </c>
      <c r="I24" s="203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5">
        <v>1</v>
      </c>
    </row>
    <row r="25" spans="1:65">
      <c r="A25" s="29"/>
      <c r="B25" s="19">
        <v>1</v>
      </c>
      <c r="C25" s="9">
        <v>2</v>
      </c>
      <c r="D25" s="23" t="s">
        <v>276</v>
      </c>
      <c r="E25" s="23" t="s">
        <v>98</v>
      </c>
      <c r="F25" s="23" t="s">
        <v>291</v>
      </c>
      <c r="G25" s="23" t="s">
        <v>292</v>
      </c>
      <c r="H25" s="23">
        <v>0.1346</v>
      </c>
      <c r="I25" s="203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5">
        <v>3</v>
      </c>
    </row>
    <row r="26" spans="1:65">
      <c r="A26" s="29"/>
      <c r="B26" s="19">
        <v>1</v>
      </c>
      <c r="C26" s="9">
        <v>3</v>
      </c>
      <c r="D26" s="23" t="s">
        <v>276</v>
      </c>
      <c r="E26" s="23" t="s">
        <v>98</v>
      </c>
      <c r="F26" s="23" t="s">
        <v>291</v>
      </c>
      <c r="G26" s="23" t="s">
        <v>292</v>
      </c>
      <c r="H26" s="23">
        <v>0.1358</v>
      </c>
      <c r="I26" s="203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5">
        <v>16</v>
      </c>
    </row>
    <row r="27" spans="1:65">
      <c r="A27" s="29"/>
      <c r="B27" s="19">
        <v>1</v>
      </c>
      <c r="C27" s="9">
        <v>4</v>
      </c>
      <c r="D27" s="23" t="s">
        <v>276</v>
      </c>
      <c r="E27" s="23" t="s">
        <v>98</v>
      </c>
      <c r="F27" s="23" t="s">
        <v>291</v>
      </c>
      <c r="G27" s="23" t="s">
        <v>292</v>
      </c>
      <c r="H27" s="23">
        <v>0.1336</v>
      </c>
      <c r="I27" s="203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5">
        <v>0.134833333333333</v>
      </c>
    </row>
    <row r="28" spans="1:65">
      <c r="A28" s="29"/>
      <c r="B28" s="19">
        <v>1</v>
      </c>
      <c r="C28" s="9">
        <v>5</v>
      </c>
      <c r="D28" s="23" t="s">
        <v>276</v>
      </c>
      <c r="E28" s="23" t="s">
        <v>98</v>
      </c>
      <c r="F28" s="23" t="s">
        <v>291</v>
      </c>
      <c r="G28" s="23" t="s">
        <v>292</v>
      </c>
      <c r="H28" s="23">
        <v>0.13420000000000001</v>
      </c>
      <c r="I28" s="203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5">
        <v>9</v>
      </c>
    </row>
    <row r="29" spans="1:65">
      <c r="A29" s="29"/>
      <c r="B29" s="19">
        <v>1</v>
      </c>
      <c r="C29" s="9">
        <v>6</v>
      </c>
      <c r="D29" s="23" t="s">
        <v>276</v>
      </c>
      <c r="E29" s="23" t="s">
        <v>98</v>
      </c>
      <c r="F29" s="23" t="s">
        <v>291</v>
      </c>
      <c r="G29" s="23" t="s">
        <v>292</v>
      </c>
      <c r="H29" s="23">
        <v>0.13600000000000001</v>
      </c>
      <c r="I29" s="203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56"/>
    </row>
    <row r="30" spans="1:65">
      <c r="A30" s="29"/>
      <c r="B30" s="20" t="s">
        <v>271</v>
      </c>
      <c r="C30" s="12"/>
      <c r="D30" s="209" t="s">
        <v>771</v>
      </c>
      <c r="E30" s="209" t="s">
        <v>771</v>
      </c>
      <c r="F30" s="209" t="s">
        <v>771</v>
      </c>
      <c r="G30" s="209" t="s">
        <v>771</v>
      </c>
      <c r="H30" s="209">
        <v>0.13483333333333333</v>
      </c>
      <c r="I30" s="203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56"/>
    </row>
    <row r="31" spans="1:65">
      <c r="A31" s="29"/>
      <c r="B31" s="3" t="s">
        <v>272</v>
      </c>
      <c r="C31" s="28"/>
      <c r="D31" s="23" t="s">
        <v>771</v>
      </c>
      <c r="E31" s="23" t="s">
        <v>771</v>
      </c>
      <c r="F31" s="23" t="s">
        <v>771</v>
      </c>
      <c r="G31" s="23" t="s">
        <v>771</v>
      </c>
      <c r="H31" s="23">
        <v>0.13469999999999999</v>
      </c>
      <c r="I31" s="203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56"/>
    </row>
    <row r="32" spans="1:65">
      <c r="A32" s="29"/>
      <c r="B32" s="3" t="s">
        <v>273</v>
      </c>
      <c r="C32" s="28"/>
      <c r="D32" s="23" t="s">
        <v>771</v>
      </c>
      <c r="E32" s="23" t="s">
        <v>771</v>
      </c>
      <c r="F32" s="23" t="s">
        <v>771</v>
      </c>
      <c r="G32" s="23" t="s">
        <v>771</v>
      </c>
      <c r="H32" s="23">
        <v>9.2448183685060628E-4</v>
      </c>
      <c r="I32" s="203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29"/>
      <c r="B33" s="3" t="s">
        <v>87</v>
      </c>
      <c r="C33" s="28"/>
      <c r="D33" s="13" t="s">
        <v>771</v>
      </c>
      <c r="E33" s="13" t="s">
        <v>771</v>
      </c>
      <c r="F33" s="13" t="s">
        <v>771</v>
      </c>
      <c r="G33" s="13" t="s">
        <v>771</v>
      </c>
      <c r="H33" s="13">
        <v>6.8564783944420737E-3</v>
      </c>
      <c r="I33" s="150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 t="s">
        <v>771</v>
      </c>
      <c r="E34" s="13" t="s">
        <v>771</v>
      </c>
      <c r="F34" s="13" t="s">
        <v>771</v>
      </c>
      <c r="G34" s="13" t="s">
        <v>771</v>
      </c>
      <c r="H34" s="13">
        <v>2.4424906541753444E-15</v>
      </c>
      <c r="I34" s="150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 t="s">
        <v>276</v>
      </c>
      <c r="E35" s="44" t="s">
        <v>276</v>
      </c>
      <c r="F35" s="44" t="s">
        <v>276</v>
      </c>
      <c r="G35" s="44" t="s">
        <v>276</v>
      </c>
      <c r="H35" s="44" t="s">
        <v>276</v>
      </c>
      <c r="I35" s="150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BM36" s="55"/>
    </row>
    <row r="37" spans="1:65" ht="15">
      <c r="B37" s="8" t="s">
        <v>507</v>
      </c>
      <c r="BM37" s="27" t="s">
        <v>278</v>
      </c>
    </row>
    <row r="38" spans="1:65" ht="19.5">
      <c r="A38" s="24" t="s">
        <v>297</v>
      </c>
      <c r="B38" s="18" t="s">
        <v>114</v>
      </c>
      <c r="C38" s="15" t="s">
        <v>115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50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48" t="s">
        <v>244</v>
      </c>
      <c r="E39" s="149" t="s">
        <v>246</v>
      </c>
      <c r="F39" s="149" t="s">
        <v>256</v>
      </c>
      <c r="G39" s="149" t="s">
        <v>258</v>
      </c>
      <c r="H39" s="149" t="s">
        <v>260</v>
      </c>
      <c r="I39" s="149" t="s">
        <v>280</v>
      </c>
      <c r="J39" s="149" t="s">
        <v>265</v>
      </c>
      <c r="K39" s="15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295</v>
      </c>
      <c r="E40" s="11" t="s">
        <v>289</v>
      </c>
      <c r="F40" s="11" t="s">
        <v>290</v>
      </c>
      <c r="G40" s="11" t="s">
        <v>295</v>
      </c>
      <c r="H40" s="11" t="s">
        <v>296</v>
      </c>
      <c r="I40" s="11" t="s">
        <v>295</v>
      </c>
      <c r="J40" s="11" t="s">
        <v>295</v>
      </c>
      <c r="K40" s="15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5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1" t="s">
        <v>276</v>
      </c>
      <c r="E42" s="201" t="s">
        <v>98</v>
      </c>
      <c r="F42" s="201" t="s">
        <v>291</v>
      </c>
      <c r="G42" s="201" t="s">
        <v>292</v>
      </c>
      <c r="H42" s="201">
        <v>4.2299999999999997E-2</v>
      </c>
      <c r="I42" s="201">
        <v>3.7399999999999996E-2</v>
      </c>
      <c r="J42" s="201" t="s">
        <v>292</v>
      </c>
      <c r="K42" s="203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5">
        <v>1</v>
      </c>
    </row>
    <row r="43" spans="1:65">
      <c r="A43" s="29"/>
      <c r="B43" s="19">
        <v>1</v>
      </c>
      <c r="C43" s="9">
        <v>2</v>
      </c>
      <c r="D43" s="23" t="s">
        <v>276</v>
      </c>
      <c r="E43" s="23" t="s">
        <v>98</v>
      </c>
      <c r="F43" s="23" t="s">
        <v>291</v>
      </c>
      <c r="G43" s="23" t="s">
        <v>292</v>
      </c>
      <c r="H43" s="23">
        <v>4.1700000000000001E-2</v>
      </c>
      <c r="I43" s="23">
        <v>3.7999999999999999E-2</v>
      </c>
      <c r="J43" s="23" t="s">
        <v>292</v>
      </c>
      <c r="K43" s="203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5">
        <v>3</v>
      </c>
    </row>
    <row r="44" spans="1:65">
      <c r="A44" s="29"/>
      <c r="B44" s="19">
        <v>1</v>
      </c>
      <c r="C44" s="9">
        <v>3</v>
      </c>
      <c r="D44" s="23" t="s">
        <v>276</v>
      </c>
      <c r="E44" s="23" t="s">
        <v>98</v>
      </c>
      <c r="F44" s="23" t="s">
        <v>291</v>
      </c>
      <c r="G44" s="23" t="s">
        <v>292</v>
      </c>
      <c r="H44" s="23">
        <v>4.8000000000000001E-2</v>
      </c>
      <c r="I44" s="23">
        <v>3.7599999999999995E-2</v>
      </c>
      <c r="J44" s="23" t="s">
        <v>292</v>
      </c>
      <c r="K44" s="203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5">
        <v>16</v>
      </c>
    </row>
    <row r="45" spans="1:65">
      <c r="A45" s="29"/>
      <c r="B45" s="19">
        <v>1</v>
      </c>
      <c r="C45" s="9">
        <v>4</v>
      </c>
      <c r="D45" s="23" t="s">
        <v>276</v>
      </c>
      <c r="E45" s="23" t="s">
        <v>98</v>
      </c>
      <c r="F45" s="23" t="s">
        <v>291</v>
      </c>
      <c r="G45" s="23" t="s">
        <v>292</v>
      </c>
      <c r="H45" s="23">
        <v>4.1832999999999995E-2</v>
      </c>
      <c r="I45" s="23">
        <v>3.8200000000000005E-2</v>
      </c>
      <c r="J45" s="23" t="s">
        <v>292</v>
      </c>
      <c r="K45" s="203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5">
        <v>4.0223416666666699E-2</v>
      </c>
    </row>
    <row r="46" spans="1:65">
      <c r="A46" s="29"/>
      <c r="B46" s="19">
        <v>1</v>
      </c>
      <c r="C46" s="9">
        <v>5</v>
      </c>
      <c r="D46" s="23" t="s">
        <v>276</v>
      </c>
      <c r="E46" s="23" t="s">
        <v>98</v>
      </c>
      <c r="F46" s="23" t="s">
        <v>291</v>
      </c>
      <c r="G46" s="23" t="s">
        <v>292</v>
      </c>
      <c r="H46" s="23">
        <v>4.1048000000000001E-2</v>
      </c>
      <c r="I46" s="23">
        <v>3.8800000000000001E-2</v>
      </c>
      <c r="J46" s="23" t="s">
        <v>292</v>
      </c>
      <c r="K46" s="203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5">
        <v>9</v>
      </c>
    </row>
    <row r="47" spans="1:65">
      <c r="A47" s="29"/>
      <c r="B47" s="19">
        <v>1</v>
      </c>
      <c r="C47" s="9">
        <v>6</v>
      </c>
      <c r="D47" s="23" t="s">
        <v>276</v>
      </c>
      <c r="E47" s="23" t="s">
        <v>98</v>
      </c>
      <c r="F47" s="23" t="s">
        <v>291</v>
      </c>
      <c r="G47" s="23" t="s">
        <v>292</v>
      </c>
      <c r="H47" s="23">
        <v>0.04</v>
      </c>
      <c r="I47" s="23">
        <v>3.78E-2</v>
      </c>
      <c r="J47" s="23" t="s">
        <v>292</v>
      </c>
      <c r="K47" s="203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56"/>
    </row>
    <row r="48" spans="1:65">
      <c r="A48" s="29"/>
      <c r="B48" s="20" t="s">
        <v>271</v>
      </c>
      <c r="C48" s="12"/>
      <c r="D48" s="209" t="s">
        <v>771</v>
      </c>
      <c r="E48" s="209" t="s">
        <v>771</v>
      </c>
      <c r="F48" s="209" t="s">
        <v>771</v>
      </c>
      <c r="G48" s="209" t="s">
        <v>771</v>
      </c>
      <c r="H48" s="209">
        <v>4.2480166666666673E-2</v>
      </c>
      <c r="I48" s="209">
        <v>3.7966666666666669E-2</v>
      </c>
      <c r="J48" s="209" t="s">
        <v>771</v>
      </c>
      <c r="K48" s="203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56"/>
    </row>
    <row r="49" spans="1:65">
      <c r="A49" s="29"/>
      <c r="B49" s="3" t="s">
        <v>272</v>
      </c>
      <c r="C49" s="28"/>
      <c r="D49" s="23" t="s">
        <v>771</v>
      </c>
      <c r="E49" s="23" t="s">
        <v>771</v>
      </c>
      <c r="F49" s="23" t="s">
        <v>771</v>
      </c>
      <c r="G49" s="23" t="s">
        <v>771</v>
      </c>
      <c r="H49" s="23">
        <v>4.1766499999999998E-2</v>
      </c>
      <c r="I49" s="23">
        <v>3.7900000000000003E-2</v>
      </c>
      <c r="J49" s="23" t="s">
        <v>771</v>
      </c>
      <c r="K49" s="203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56"/>
    </row>
    <row r="50" spans="1:65">
      <c r="A50" s="29"/>
      <c r="B50" s="3" t="s">
        <v>273</v>
      </c>
      <c r="C50" s="28"/>
      <c r="D50" s="23" t="s">
        <v>771</v>
      </c>
      <c r="E50" s="23" t="s">
        <v>771</v>
      </c>
      <c r="F50" s="23" t="s">
        <v>771</v>
      </c>
      <c r="G50" s="23" t="s">
        <v>771</v>
      </c>
      <c r="H50" s="23">
        <v>2.8188945646594639E-3</v>
      </c>
      <c r="I50" s="23">
        <v>4.966554808583806E-4</v>
      </c>
      <c r="J50" s="23" t="s">
        <v>771</v>
      </c>
      <c r="K50" s="203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56"/>
    </row>
    <row r="51" spans="1:65">
      <c r="A51" s="29"/>
      <c r="B51" s="3" t="s">
        <v>87</v>
      </c>
      <c r="C51" s="28"/>
      <c r="D51" s="13" t="s">
        <v>771</v>
      </c>
      <c r="E51" s="13" t="s">
        <v>771</v>
      </c>
      <c r="F51" s="13" t="s">
        <v>771</v>
      </c>
      <c r="G51" s="13" t="s">
        <v>771</v>
      </c>
      <c r="H51" s="13">
        <v>6.6357897952208214E-2</v>
      </c>
      <c r="I51" s="13">
        <v>1.3081355948859893E-2</v>
      </c>
      <c r="J51" s="13" t="s">
        <v>771</v>
      </c>
      <c r="K51" s="150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274</v>
      </c>
      <c r="C52" s="28"/>
      <c r="D52" s="13" t="s">
        <v>771</v>
      </c>
      <c r="E52" s="13" t="s">
        <v>771</v>
      </c>
      <c r="F52" s="13" t="s">
        <v>771</v>
      </c>
      <c r="G52" s="13" t="s">
        <v>771</v>
      </c>
      <c r="H52" s="13">
        <v>5.6105378086147351E-2</v>
      </c>
      <c r="I52" s="13">
        <v>-5.6105378086148683E-2</v>
      </c>
      <c r="J52" s="13" t="s">
        <v>771</v>
      </c>
      <c r="K52" s="15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275</v>
      </c>
      <c r="C53" s="46"/>
      <c r="D53" s="44" t="s">
        <v>276</v>
      </c>
      <c r="E53" s="44" t="s">
        <v>276</v>
      </c>
      <c r="F53" s="44" t="s">
        <v>276</v>
      </c>
      <c r="G53" s="44" t="s">
        <v>276</v>
      </c>
      <c r="H53" s="44">
        <v>0.67</v>
      </c>
      <c r="I53" s="44">
        <v>0.67</v>
      </c>
      <c r="J53" s="44" t="s">
        <v>276</v>
      </c>
      <c r="K53" s="15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5"/>
    </row>
    <row r="55" spans="1:65">
      <c r="BM55" s="55"/>
    </row>
    <row r="56" spans="1:65">
      <c r="BM56" s="55"/>
    </row>
    <row r="57" spans="1:65">
      <c r="BM57" s="55"/>
    </row>
    <row r="58" spans="1:65">
      <c r="BM58" s="55"/>
    </row>
    <row r="59" spans="1:65">
      <c r="BM59" s="55"/>
    </row>
    <row r="60" spans="1:65">
      <c r="BM60" s="55"/>
    </row>
    <row r="61" spans="1:65">
      <c r="BM61" s="55"/>
    </row>
    <row r="62" spans="1:65">
      <c r="BM62" s="55"/>
    </row>
    <row r="63" spans="1:65">
      <c r="BM63" s="55"/>
    </row>
    <row r="64" spans="1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6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</sheetData>
  <dataConsolidate/>
  <conditionalFormatting sqref="B6:H11 B24:H29 B42:J47">
    <cfRule type="expression" dxfId="29" priority="9">
      <formula>AND($B6&lt;&gt;$B5,NOT(ISBLANK(INDIRECT(Anlyt_LabRefThisCol))))</formula>
    </cfRule>
  </conditionalFormatting>
  <conditionalFormatting sqref="C2:H17 C20:H35 C38:J53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SQL</vt:lpstr>
      <vt:lpstr>Pycnometry</vt:lpstr>
      <vt:lpstr>IRC</vt:lpstr>
      <vt:lpstr>ALK</vt:lpstr>
      <vt:lpstr>PF ICP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2024-09-25T04:35:15Z</dcterms:modified>
</cp:coreProperties>
</file>